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88" yWindow="384" windowWidth="22692" windowHeight="10584"/>
  </bookViews>
  <sheets>
    <sheet name="Tunneling" sheetId="7" r:id="rId1"/>
    <sheet name="Plaats" sheetId="8" r:id="rId2"/>
    <sheet name="Infinite" sheetId="10" r:id="rId3"/>
    <sheet name="Finite" sheetId="11" r:id="rId4"/>
    <sheet name="Various" sheetId="9" r:id="rId5"/>
    <sheet name="MF" sheetId="2" r:id="rId6"/>
    <sheet name="Phet" sheetId="3" r:id="rId7"/>
    <sheet name="Falstadt" sheetId="4" r:id="rId8"/>
    <sheet name="Leuven" sheetId="5" r:id="rId9"/>
    <sheet name="Visual" sheetId="6" r:id="rId10"/>
  </sheets>
  <calcPr calcId="125725"/>
</workbook>
</file>

<file path=xl/calcChain.xml><?xml version="1.0" encoding="utf-8"?>
<calcChain xmlns="http://schemas.openxmlformats.org/spreadsheetml/2006/main">
  <c r="M164" i="8"/>
  <c r="K220" s="1"/>
  <c r="B217"/>
  <c r="C214"/>
  <c r="C217" s="1"/>
  <c r="G213"/>
  <c r="G212"/>
  <c r="F212"/>
  <c r="E212"/>
  <c r="G211"/>
  <c r="F211"/>
  <c r="E211"/>
  <c r="E214" s="1"/>
  <c r="E217" s="1"/>
  <c r="D211"/>
  <c r="D214" s="1"/>
  <c r="D217" s="1"/>
  <c r="C211"/>
  <c r="O202"/>
  <c r="B216" s="1"/>
  <c r="B218" l="1"/>
  <c r="B219" s="1"/>
  <c r="B220" s="1"/>
  <c r="C216"/>
  <c r="D216" s="1"/>
  <c r="E216" s="1"/>
  <c r="F216" s="1"/>
  <c r="G216" s="1"/>
  <c r="G214"/>
  <c r="G217" s="1"/>
  <c r="G218" s="1"/>
  <c r="G219" s="1"/>
  <c r="G220" s="1"/>
  <c r="F214"/>
  <c r="F217" s="1"/>
  <c r="F218" s="1"/>
  <c r="F219" s="1"/>
  <c r="F220" s="1"/>
  <c r="D218" l="1"/>
  <c r="D219" s="1"/>
  <c r="D220" s="1"/>
  <c r="E218"/>
  <c r="E219" s="1"/>
  <c r="E220" s="1"/>
  <c r="C218"/>
  <c r="C219" s="1"/>
  <c r="C220" s="1"/>
  <c r="I204"/>
  <c r="W705" i="11"/>
  <c r="AB703"/>
  <c r="AA703"/>
  <c r="Z703"/>
  <c r="Y703"/>
  <c r="X703"/>
  <c r="W703"/>
  <c r="A1388"/>
  <c r="V1388" s="1"/>
  <c r="A1387"/>
  <c r="V1385"/>
  <c r="M1385"/>
  <c r="V1384"/>
  <c r="M1384"/>
  <c r="AE1381"/>
  <c r="AE1380"/>
  <c r="AE1378"/>
  <c r="AE1377"/>
  <c r="J1375"/>
  <c r="T1375" s="1"/>
  <c r="AC1375" s="1"/>
  <c r="T1374"/>
  <c r="AC1374" s="1"/>
  <c r="T1372"/>
  <c r="AC1372" s="1"/>
  <c r="T1371"/>
  <c r="AC1371" s="1"/>
  <c r="B1039"/>
  <c r="B1037"/>
  <c r="C1037" s="1"/>
  <c r="AD621" i="10"/>
  <c r="U621"/>
  <c r="J989"/>
  <c r="C804"/>
  <c r="B804"/>
  <c r="B802"/>
  <c r="AM226"/>
  <c r="AM407"/>
  <c r="M1388" i="11" l="1"/>
  <c r="A1391"/>
  <c r="M1391" s="1"/>
  <c r="B1036"/>
  <c r="B1035" s="1"/>
  <c r="C1039"/>
  <c r="B1040"/>
  <c r="A1390"/>
  <c r="V1387"/>
  <c r="M1387"/>
  <c r="B805" i="10"/>
  <c r="B801"/>
  <c r="C802"/>
  <c r="AE670" i="11"/>
  <c r="AE669"/>
  <c r="AE667"/>
  <c r="AE666"/>
  <c r="A677"/>
  <c r="A680" s="1"/>
  <c r="A683" s="1"/>
  <c r="A686" s="1"/>
  <c r="A689" s="1"/>
  <c r="A676"/>
  <c r="A679" s="1"/>
  <c r="A682" s="1"/>
  <c r="A685" s="1"/>
  <c r="A688" s="1"/>
  <c r="F10"/>
  <c r="J664"/>
  <c r="T664" s="1"/>
  <c r="AC664" s="1"/>
  <c r="T663"/>
  <c r="AC663" s="1"/>
  <c r="T661"/>
  <c r="AC661" s="1"/>
  <c r="T660"/>
  <c r="AC660" s="1"/>
  <c r="B443"/>
  <c r="B444" s="1"/>
  <c r="B445" s="1"/>
  <c r="C445" s="1"/>
  <c r="B441"/>
  <c r="C441" s="1"/>
  <c r="B215"/>
  <c r="B214"/>
  <c r="A1037" s="1"/>
  <c r="B213"/>
  <c r="K11"/>
  <c r="K10"/>
  <c r="K9"/>
  <c r="J9" i="10"/>
  <c r="B220"/>
  <c r="B219"/>
  <c r="B218"/>
  <c r="S589"/>
  <c r="AB589" s="1"/>
  <c r="J8"/>
  <c r="J7"/>
  <c r="S591"/>
  <c r="AB591" s="1"/>
  <c r="S588"/>
  <c r="AB588" s="1"/>
  <c r="B407"/>
  <c r="B405"/>
  <c r="C405" s="1"/>
  <c r="AM406" s="1"/>
  <c r="AI617" l="1"/>
  <c r="AD617"/>
  <c r="AE617"/>
  <c r="AF617"/>
  <c r="AG617"/>
  <c r="AH617"/>
  <c r="A804"/>
  <c r="D218"/>
  <c r="AG615"/>
  <c r="W615"/>
  <c r="L615"/>
  <c r="F615"/>
  <c r="AH615"/>
  <c r="X615"/>
  <c r="M615"/>
  <c r="G615"/>
  <c r="AI615"/>
  <c r="Y615"/>
  <c r="N615"/>
  <c r="H615"/>
  <c r="Z615"/>
  <c r="O615"/>
  <c r="I615"/>
  <c r="P615"/>
  <c r="Q615"/>
  <c r="AE615"/>
  <c r="D615"/>
  <c r="AF615"/>
  <c r="E615"/>
  <c r="AD615"/>
  <c r="U615"/>
  <c r="V615"/>
  <c r="B408"/>
  <c r="B409" s="1"/>
  <c r="A409" s="1"/>
  <c r="L409" s="1"/>
  <c r="C407"/>
  <c r="AM408" s="1"/>
  <c r="A1394" i="11"/>
  <c r="M1394" s="1"/>
  <c r="V1391"/>
  <c r="A1036"/>
  <c r="C1036"/>
  <c r="Y213"/>
  <c r="Z696"/>
  <c r="AJ696" s="1"/>
  <c r="H696"/>
  <c r="W696"/>
  <c r="AG696" s="1"/>
  <c r="Y696"/>
  <c r="D696"/>
  <c r="E696"/>
  <c r="F696"/>
  <c r="X696"/>
  <c r="AH696" s="1"/>
  <c r="AA696"/>
  <c r="AK696" s="1"/>
  <c r="G696"/>
  <c r="AB696"/>
  <c r="AL696" s="1"/>
  <c r="A1038"/>
  <c r="A1371"/>
  <c r="A1374" s="1"/>
  <c r="A1039"/>
  <c r="I696"/>
  <c r="G213"/>
  <c r="Y694"/>
  <c r="F694"/>
  <c r="Z694"/>
  <c r="AB694"/>
  <c r="I694"/>
  <c r="N694"/>
  <c r="AA694"/>
  <c r="W694"/>
  <c r="X694"/>
  <c r="D694"/>
  <c r="H694"/>
  <c r="E694"/>
  <c r="AG694"/>
  <c r="G694"/>
  <c r="A1040"/>
  <c r="B1041"/>
  <c r="C1040"/>
  <c r="M1390"/>
  <c r="V1390"/>
  <c r="A1393"/>
  <c r="C1035"/>
  <c r="A1035"/>
  <c r="B1034"/>
  <c r="Z617" i="10"/>
  <c r="H617"/>
  <c r="K1003" s="1"/>
  <c r="K1004" s="1"/>
  <c r="X617"/>
  <c r="O617"/>
  <c r="P617"/>
  <c r="A803"/>
  <c r="U617"/>
  <c r="D617"/>
  <c r="K991" s="1"/>
  <c r="K992" s="1"/>
  <c r="A985"/>
  <c r="Q617"/>
  <c r="W617"/>
  <c r="L617"/>
  <c r="F617"/>
  <c r="K997" s="1"/>
  <c r="K998" s="1"/>
  <c r="Y617"/>
  <c r="E617"/>
  <c r="K994" s="1"/>
  <c r="K995" s="1"/>
  <c r="G617"/>
  <c r="K1000" s="1"/>
  <c r="K1001" s="1"/>
  <c r="M617"/>
  <c r="I617"/>
  <c r="K1006" s="1"/>
  <c r="K1007" s="1"/>
  <c r="V617"/>
  <c r="N617"/>
  <c r="A802"/>
  <c r="A801"/>
  <c r="C801"/>
  <c r="B800"/>
  <c r="C805"/>
  <c r="A805"/>
  <c r="B806"/>
  <c r="N11" i="11"/>
  <c r="C443"/>
  <c r="E213"/>
  <c r="D213"/>
  <c r="B446"/>
  <c r="C446" s="1"/>
  <c r="F213"/>
  <c r="C444"/>
  <c r="B440"/>
  <c r="A440" s="1"/>
  <c r="I215"/>
  <c r="H215"/>
  <c r="G215"/>
  <c r="F215"/>
  <c r="E215"/>
  <c r="D215"/>
  <c r="F11"/>
  <c r="N213"/>
  <c r="I213"/>
  <c r="AA213"/>
  <c r="A444"/>
  <c r="A660"/>
  <c r="A666" s="1"/>
  <c r="V666" s="1"/>
  <c r="A663"/>
  <c r="A443"/>
  <c r="A445"/>
  <c r="A441"/>
  <c r="A442"/>
  <c r="W213"/>
  <c r="X213"/>
  <c r="Z213"/>
  <c r="AB213"/>
  <c r="H213"/>
  <c r="M9" i="10"/>
  <c r="M218"/>
  <c r="N218" s="1"/>
  <c r="B404"/>
  <c r="A404" s="1"/>
  <c r="U404" s="1"/>
  <c r="AK404" s="1"/>
  <c r="X218"/>
  <c r="I220"/>
  <c r="W218"/>
  <c r="F220"/>
  <c r="A407"/>
  <c r="L407" s="1"/>
  <c r="H220"/>
  <c r="G220"/>
  <c r="A406"/>
  <c r="U406" s="1"/>
  <c r="AK406" s="1"/>
  <c r="A588"/>
  <c r="A405"/>
  <c r="L405" s="1"/>
  <c r="AA218"/>
  <c r="Z218"/>
  <c r="Y218"/>
  <c r="G218"/>
  <c r="I218"/>
  <c r="I802" s="1"/>
  <c r="H218"/>
  <c r="F218"/>
  <c r="E218"/>
  <c r="D220"/>
  <c r="D802" s="1"/>
  <c r="A591"/>
  <c r="V218"/>
  <c r="E220"/>
  <c r="E802" s="1"/>
  <c r="J592"/>
  <c r="S592" s="1"/>
  <c r="AB592" s="1"/>
  <c r="A919" i="8"/>
  <c r="A925" s="1"/>
  <c r="E541"/>
  <c r="A543"/>
  <c r="I543" s="1"/>
  <c r="D541"/>
  <c r="C543"/>
  <c r="B544"/>
  <c r="A544" s="1"/>
  <c r="I544" s="1"/>
  <c r="A408" i="10" l="1"/>
  <c r="L408" s="1"/>
  <c r="C408"/>
  <c r="AM409" s="1"/>
  <c r="AB1039" i="11"/>
  <c r="AB1036"/>
  <c r="AB1038"/>
  <c r="AB1035"/>
  <c r="AB1041"/>
  <c r="AB1040"/>
  <c r="AB1037"/>
  <c r="Z1034"/>
  <c r="Z1037"/>
  <c r="Z1038"/>
  <c r="Z1040"/>
  <c r="Z1036"/>
  <c r="Z1039"/>
  <c r="Z1035"/>
  <c r="X1040"/>
  <c r="X1037"/>
  <c r="X1038"/>
  <c r="X1036"/>
  <c r="X1035"/>
  <c r="X1039"/>
  <c r="W1040"/>
  <c r="W1037"/>
  <c r="W1034"/>
  <c r="W1038"/>
  <c r="W1035"/>
  <c r="W1039"/>
  <c r="W1036"/>
  <c r="AA1039"/>
  <c r="AA1036"/>
  <c r="AA1038"/>
  <c r="AA1040"/>
  <c r="AA1035"/>
  <c r="AA1037"/>
  <c r="Y1034"/>
  <c r="Y1037"/>
  <c r="Y1040"/>
  <c r="Y1036"/>
  <c r="Y1035"/>
  <c r="Y1038"/>
  <c r="Y1041"/>
  <c r="Y1039"/>
  <c r="A1397"/>
  <c r="V1397" s="1"/>
  <c r="V1394"/>
  <c r="G1039"/>
  <c r="F1039"/>
  <c r="D1036"/>
  <c r="F1036"/>
  <c r="K1393"/>
  <c r="Q696"/>
  <c r="P1038"/>
  <c r="P1035"/>
  <c r="P1037"/>
  <c r="F1038"/>
  <c r="P1039"/>
  <c r="P1036"/>
  <c r="P1040"/>
  <c r="F1037"/>
  <c r="I1036"/>
  <c r="H1039"/>
  <c r="H1036"/>
  <c r="AH694"/>
  <c r="AL694"/>
  <c r="R694"/>
  <c r="AK694"/>
  <c r="P694"/>
  <c r="O694"/>
  <c r="S694"/>
  <c r="AI694"/>
  <c r="AJ694"/>
  <c r="Q694"/>
  <c r="S1037"/>
  <c r="S1039"/>
  <c r="S1036"/>
  <c r="S1035"/>
  <c r="S1040"/>
  <c r="I1038"/>
  <c r="S1038"/>
  <c r="I1037"/>
  <c r="R1035"/>
  <c r="H1038"/>
  <c r="R1039"/>
  <c r="R1037"/>
  <c r="R1036"/>
  <c r="R1038"/>
  <c r="R1040"/>
  <c r="H1037"/>
  <c r="K1396"/>
  <c r="R696"/>
  <c r="Q1040"/>
  <c r="Q1036"/>
  <c r="Q1038"/>
  <c r="Q1035"/>
  <c r="G1038"/>
  <c r="Q1039"/>
  <c r="Q1037"/>
  <c r="G1037"/>
  <c r="AI696"/>
  <c r="O1039"/>
  <c r="E1038"/>
  <c r="O1037"/>
  <c r="O1040"/>
  <c r="O1035"/>
  <c r="O1036"/>
  <c r="O1038"/>
  <c r="E1037"/>
  <c r="M1371"/>
  <c r="V1371" s="1"/>
  <c r="A1372"/>
  <c r="M1372" s="1"/>
  <c r="V1372" s="1"/>
  <c r="A1377"/>
  <c r="K1384"/>
  <c r="N696"/>
  <c r="N1040"/>
  <c r="N1037"/>
  <c r="N1039"/>
  <c r="N1035"/>
  <c r="D1038"/>
  <c r="N1036"/>
  <c r="N1038"/>
  <c r="D1037"/>
  <c r="O696"/>
  <c r="K1387"/>
  <c r="AB697"/>
  <c r="Y697"/>
  <c r="H697"/>
  <c r="Z697"/>
  <c r="E697"/>
  <c r="F697"/>
  <c r="G697"/>
  <c r="I697"/>
  <c r="W697"/>
  <c r="D697"/>
  <c r="AA697"/>
  <c r="X697"/>
  <c r="K1399"/>
  <c r="S696"/>
  <c r="K1390"/>
  <c r="P696"/>
  <c r="I1039"/>
  <c r="G1036"/>
  <c r="E1036"/>
  <c r="D1039"/>
  <c r="E1039"/>
  <c r="B1033"/>
  <c r="A1034"/>
  <c r="C1034"/>
  <c r="B1042"/>
  <c r="C1041"/>
  <c r="W1041" s="1"/>
  <c r="A1041"/>
  <c r="D1035"/>
  <c r="H1035"/>
  <c r="F1035"/>
  <c r="G1035"/>
  <c r="I1035"/>
  <c r="E1035"/>
  <c r="F1040"/>
  <c r="D1040"/>
  <c r="E1040"/>
  <c r="G1040"/>
  <c r="H1040"/>
  <c r="I1040"/>
  <c r="A1396"/>
  <c r="V1393"/>
  <c r="M1393"/>
  <c r="A1004" i="10"/>
  <c r="A1001"/>
  <c r="A1007"/>
  <c r="A995"/>
  <c r="A992"/>
  <c r="A998"/>
  <c r="N803"/>
  <c r="N801"/>
  <c r="N805"/>
  <c r="N802"/>
  <c r="N804"/>
  <c r="F803"/>
  <c r="F804"/>
  <c r="A986"/>
  <c r="A988"/>
  <c r="A989" s="1"/>
  <c r="K606"/>
  <c r="K607" s="1"/>
  <c r="T607" s="1"/>
  <c r="AC607" s="1"/>
  <c r="P804"/>
  <c r="H803"/>
  <c r="P805"/>
  <c r="P802"/>
  <c r="P803"/>
  <c r="P801"/>
  <c r="H804"/>
  <c r="M804"/>
  <c r="M801"/>
  <c r="M803"/>
  <c r="E803"/>
  <c r="M805"/>
  <c r="M806"/>
  <c r="M802"/>
  <c r="E804"/>
  <c r="K603"/>
  <c r="T603" s="1"/>
  <c r="AC603" s="1"/>
  <c r="O805"/>
  <c r="O802"/>
  <c r="O803"/>
  <c r="O801"/>
  <c r="G803"/>
  <c r="O804"/>
  <c r="O806"/>
  <c r="G804"/>
  <c r="A594"/>
  <c r="L594" s="1"/>
  <c r="A994"/>
  <c r="A1000"/>
  <c r="A1003"/>
  <c r="A991"/>
  <c r="A1006"/>
  <c r="A997"/>
  <c r="AA220"/>
  <c r="Q804"/>
  <c r="Q802"/>
  <c r="Q803"/>
  <c r="Q801"/>
  <c r="Q805"/>
  <c r="I803"/>
  <c r="I804"/>
  <c r="L806"/>
  <c r="L802"/>
  <c r="L804"/>
  <c r="L801"/>
  <c r="L803"/>
  <c r="D803"/>
  <c r="L805"/>
  <c r="D804"/>
  <c r="F802"/>
  <c r="G802"/>
  <c r="H802"/>
  <c r="H805"/>
  <c r="F805"/>
  <c r="G805"/>
  <c r="D805"/>
  <c r="I805"/>
  <c r="E805"/>
  <c r="D801"/>
  <c r="E801"/>
  <c r="I801"/>
  <c r="H801"/>
  <c r="F801"/>
  <c r="G801"/>
  <c r="C800"/>
  <c r="B799"/>
  <c r="A800"/>
  <c r="A806"/>
  <c r="B807"/>
  <c r="C806"/>
  <c r="N806" s="1"/>
  <c r="AI404"/>
  <c r="A669" i="11"/>
  <c r="A670" s="1"/>
  <c r="V670" s="1"/>
  <c r="A667"/>
  <c r="V667" s="1"/>
  <c r="B447"/>
  <c r="C447" s="1"/>
  <c r="A446"/>
  <c r="V446" s="1"/>
  <c r="AM446" s="1"/>
  <c r="C440"/>
  <c r="D440" s="1"/>
  <c r="B439"/>
  <c r="B438" s="1"/>
  <c r="K688"/>
  <c r="U688" s="1"/>
  <c r="AD688" s="1"/>
  <c r="S215"/>
  <c r="AB215"/>
  <c r="I441"/>
  <c r="I446"/>
  <c r="I443"/>
  <c r="I444"/>
  <c r="I445"/>
  <c r="I442"/>
  <c r="E446"/>
  <c r="E442"/>
  <c r="E445"/>
  <c r="E443"/>
  <c r="E444"/>
  <c r="E441"/>
  <c r="F443"/>
  <c r="F445"/>
  <c r="F446"/>
  <c r="F444"/>
  <c r="F442"/>
  <c r="F441"/>
  <c r="G443"/>
  <c r="G441"/>
  <c r="G445"/>
  <c r="G442"/>
  <c r="G446"/>
  <c r="G444"/>
  <c r="Y215"/>
  <c r="D216"/>
  <c r="I216"/>
  <c r="E216"/>
  <c r="G216"/>
  <c r="F216"/>
  <c r="H216"/>
  <c r="D446"/>
  <c r="D442"/>
  <c r="D441"/>
  <c r="D443"/>
  <c r="D444"/>
  <c r="D445"/>
  <c r="H444"/>
  <c r="H443"/>
  <c r="H441"/>
  <c r="H442"/>
  <c r="H446"/>
  <c r="H445"/>
  <c r="K679"/>
  <c r="U679" s="1"/>
  <c r="AD679" s="1"/>
  <c r="P215"/>
  <c r="Q213"/>
  <c r="P213"/>
  <c r="R213"/>
  <c r="S213"/>
  <c r="O213"/>
  <c r="K673"/>
  <c r="W215"/>
  <c r="N215"/>
  <c r="M443"/>
  <c r="V443"/>
  <c r="AM443" s="1"/>
  <c r="V440"/>
  <c r="AM440" s="1"/>
  <c r="M440"/>
  <c r="V441"/>
  <c r="AM441" s="1"/>
  <c r="M441"/>
  <c r="M445"/>
  <c r="V445"/>
  <c r="AM445" s="1"/>
  <c r="K682"/>
  <c r="Z215"/>
  <c r="Q215"/>
  <c r="V442"/>
  <c r="AM442" s="1"/>
  <c r="M442"/>
  <c r="A661"/>
  <c r="M661" s="1"/>
  <c r="V661" s="1"/>
  <c r="M660"/>
  <c r="V660" s="1"/>
  <c r="V444"/>
  <c r="AM444" s="1"/>
  <c r="M444"/>
  <c r="K685"/>
  <c r="AA215"/>
  <c r="R215"/>
  <c r="K676"/>
  <c r="O215"/>
  <c r="X215"/>
  <c r="A664"/>
  <c r="M664" s="1"/>
  <c r="V664" s="1"/>
  <c r="M663"/>
  <c r="V663" s="1"/>
  <c r="O218" i="10"/>
  <c r="Q218"/>
  <c r="R218"/>
  <c r="P218"/>
  <c r="C409"/>
  <c r="B410"/>
  <c r="B403"/>
  <c r="C404"/>
  <c r="AM405" s="1"/>
  <c r="L404"/>
  <c r="U409"/>
  <c r="AK409" s="1"/>
  <c r="AI409" s="1"/>
  <c r="U405"/>
  <c r="AK405" s="1"/>
  <c r="AI405" s="1"/>
  <c r="U408"/>
  <c r="AK408" s="1"/>
  <c r="AI408" s="1"/>
  <c r="A589"/>
  <c r="L589" s="1"/>
  <c r="U589" s="1"/>
  <c r="P220"/>
  <c r="A609"/>
  <c r="L609" s="1"/>
  <c r="L588"/>
  <c r="U588" s="1"/>
  <c r="A600"/>
  <c r="L600" s="1"/>
  <c r="L406"/>
  <c r="A597"/>
  <c r="U597" s="1"/>
  <c r="Z220"/>
  <c r="K600"/>
  <c r="T600" s="1"/>
  <c r="AC600" s="1"/>
  <c r="O220"/>
  <c r="Y220"/>
  <c r="K609"/>
  <c r="K610" s="1"/>
  <c r="T610" s="1"/>
  <c r="AC610" s="1"/>
  <c r="R220"/>
  <c r="X220"/>
  <c r="H406"/>
  <c r="N220"/>
  <c r="A606"/>
  <c r="A603"/>
  <c r="E407"/>
  <c r="H409"/>
  <c r="E405"/>
  <c r="U407"/>
  <c r="AK407" s="1"/>
  <c r="AI407" s="1"/>
  <c r="Q220"/>
  <c r="H407"/>
  <c r="H405"/>
  <c r="G405"/>
  <c r="F406"/>
  <c r="G407"/>
  <c r="I405"/>
  <c r="F405"/>
  <c r="F407"/>
  <c r="I407"/>
  <c r="I406"/>
  <c r="G406"/>
  <c r="V220"/>
  <c r="K594"/>
  <c r="M220"/>
  <c r="D407"/>
  <c r="D406"/>
  <c r="L591"/>
  <c r="U591" s="1"/>
  <c r="A601"/>
  <c r="A610"/>
  <c r="A595"/>
  <c r="A604"/>
  <c r="A598"/>
  <c r="A607"/>
  <c r="U594"/>
  <c r="AA407"/>
  <c r="AA406"/>
  <c r="AA405"/>
  <c r="A592"/>
  <c r="L592" s="1"/>
  <c r="U592" s="1"/>
  <c r="D405"/>
  <c r="W220"/>
  <c r="K597"/>
  <c r="E406"/>
  <c r="D543" i="8"/>
  <c r="E543" s="1"/>
  <c r="F543" s="1"/>
  <c r="B545"/>
  <c r="A545" s="1"/>
  <c r="I545" s="1"/>
  <c r="C544"/>
  <c r="D544" s="1"/>
  <c r="AF801" i="10" l="1"/>
  <c r="AF806"/>
  <c r="AF803"/>
  <c r="AF802"/>
  <c r="AF800"/>
  <c r="AF805"/>
  <c r="AF804"/>
  <c r="O800"/>
  <c r="P800"/>
  <c r="Q800"/>
  <c r="AH805"/>
  <c r="AH802"/>
  <c r="AH800"/>
  <c r="AH804"/>
  <c r="AH803"/>
  <c r="AH806"/>
  <c r="AH801"/>
  <c r="AA408"/>
  <c r="M800"/>
  <c r="H408"/>
  <c r="E408"/>
  <c r="G408"/>
  <c r="D408"/>
  <c r="I408"/>
  <c r="N800"/>
  <c r="AI800"/>
  <c r="AI805"/>
  <c r="AI804"/>
  <c r="AI801"/>
  <c r="AI803"/>
  <c r="AI806"/>
  <c r="AI802"/>
  <c r="AI406"/>
  <c r="L800"/>
  <c r="AD406"/>
  <c r="AD801"/>
  <c r="AD803"/>
  <c r="AD806"/>
  <c r="AD800"/>
  <c r="AD802"/>
  <c r="AD805"/>
  <c r="AD804"/>
  <c r="F408"/>
  <c r="AG805"/>
  <c r="AG803"/>
  <c r="AG806"/>
  <c r="AG802"/>
  <c r="AG804"/>
  <c r="AG800"/>
  <c r="AG801"/>
  <c r="AE805"/>
  <c r="AE802"/>
  <c r="AE800"/>
  <c r="AE803"/>
  <c r="AE804"/>
  <c r="AE806"/>
  <c r="AE801"/>
  <c r="AE807"/>
  <c r="Q806"/>
  <c r="P806"/>
  <c r="AB1034" i="11"/>
  <c r="X1034"/>
  <c r="P1041"/>
  <c r="AA1034"/>
  <c r="S1041"/>
  <c r="Z1041"/>
  <c r="AA1041"/>
  <c r="X1041"/>
  <c r="Q1041"/>
  <c r="M1397"/>
  <c r="A1400"/>
  <c r="M1400" s="1"/>
  <c r="R1041"/>
  <c r="K1394"/>
  <c r="U1394" s="1"/>
  <c r="AD1394" s="1"/>
  <c r="U1393"/>
  <c r="AD1393" s="1"/>
  <c r="R1034"/>
  <c r="Q1034"/>
  <c r="P1034"/>
  <c r="O1034"/>
  <c r="N1034"/>
  <c r="U1387"/>
  <c r="AD1387" s="1"/>
  <c r="K1388"/>
  <c r="U1388" s="1"/>
  <c r="AD1388" s="1"/>
  <c r="U1399"/>
  <c r="AD1399" s="1"/>
  <c r="K1400"/>
  <c r="U1400" s="1"/>
  <c r="AD1400" s="1"/>
  <c r="S1034"/>
  <c r="K1391"/>
  <c r="U1391" s="1"/>
  <c r="AD1391" s="1"/>
  <c r="U1390"/>
  <c r="AD1390" s="1"/>
  <c r="N1041"/>
  <c r="O1041"/>
  <c r="V1377"/>
  <c r="A1380"/>
  <c r="A1378"/>
  <c r="V1378" s="1"/>
  <c r="K1385"/>
  <c r="U1385" s="1"/>
  <c r="AD1385" s="1"/>
  <c r="U1384"/>
  <c r="AD1384" s="1"/>
  <c r="K1397"/>
  <c r="U1397" s="1"/>
  <c r="AD1397" s="1"/>
  <c r="U1396"/>
  <c r="AD1396" s="1"/>
  <c r="M1396"/>
  <c r="A1399"/>
  <c r="V1396"/>
  <c r="B1032"/>
  <c r="A1033"/>
  <c r="C1033"/>
  <c r="G1034"/>
  <c r="H1034"/>
  <c r="F1034"/>
  <c r="I1034"/>
  <c r="D1034"/>
  <c r="E1034"/>
  <c r="B1043"/>
  <c r="A1042"/>
  <c r="C1042"/>
  <c r="H1041"/>
  <c r="G1041"/>
  <c r="I1041"/>
  <c r="D1041"/>
  <c r="E1041"/>
  <c r="F1041"/>
  <c r="N441"/>
  <c r="P441"/>
  <c r="U805" i="10"/>
  <c r="U802"/>
  <c r="U806"/>
  <c r="U803"/>
  <c r="U800"/>
  <c r="U801"/>
  <c r="U804"/>
  <c r="Y803"/>
  <c r="Y800"/>
  <c r="Y806"/>
  <c r="Y801"/>
  <c r="Y805"/>
  <c r="Y804"/>
  <c r="Y802"/>
  <c r="Y807"/>
  <c r="V802"/>
  <c r="V800"/>
  <c r="V803"/>
  <c r="V806"/>
  <c r="V801"/>
  <c r="V804"/>
  <c r="V805"/>
  <c r="W800"/>
  <c r="W803"/>
  <c r="W806"/>
  <c r="W801"/>
  <c r="W802"/>
  <c r="W804"/>
  <c r="W805"/>
  <c r="X803"/>
  <c r="X801"/>
  <c r="X804"/>
  <c r="X805"/>
  <c r="X806"/>
  <c r="X800"/>
  <c r="X802"/>
  <c r="Z801"/>
  <c r="Z807"/>
  <c r="Z804"/>
  <c r="Z802"/>
  <c r="Z803"/>
  <c r="Z800"/>
  <c r="Z805"/>
  <c r="Z806"/>
  <c r="K604"/>
  <c r="T604" s="1"/>
  <c r="AC604" s="1"/>
  <c r="T606"/>
  <c r="AC606" s="1"/>
  <c r="C807"/>
  <c r="A807"/>
  <c r="B808"/>
  <c r="G806"/>
  <c r="F806"/>
  <c r="H806"/>
  <c r="D806"/>
  <c r="E806"/>
  <c r="I806"/>
  <c r="D800"/>
  <c r="E800"/>
  <c r="G800"/>
  <c r="I800"/>
  <c r="H800"/>
  <c r="F800"/>
  <c r="C799"/>
  <c r="A799"/>
  <c r="B798"/>
  <c r="AI444" i="11"/>
  <c r="AI445"/>
  <c r="AI443"/>
  <c r="AI441"/>
  <c r="AI440"/>
  <c r="AI446"/>
  <c r="AI442"/>
  <c r="AJ444"/>
  <c r="AJ440"/>
  <c r="AJ443"/>
  <c r="AJ445"/>
  <c r="AJ442"/>
  <c r="AJ446"/>
  <c r="AJ441"/>
  <c r="AK445"/>
  <c r="AK441"/>
  <c r="AK442"/>
  <c r="AK440"/>
  <c r="AK443"/>
  <c r="AK446"/>
  <c r="AK444"/>
  <c r="AH443"/>
  <c r="AH446"/>
  <c r="AH442"/>
  <c r="AH441"/>
  <c r="AH445"/>
  <c r="AH444"/>
  <c r="AH440"/>
  <c r="AG443"/>
  <c r="AG445"/>
  <c r="AG441"/>
  <c r="AG440"/>
  <c r="AG444"/>
  <c r="AG446"/>
  <c r="AG442"/>
  <c r="AF446"/>
  <c r="AF442"/>
  <c r="AF445"/>
  <c r="AF441"/>
  <c r="AF443"/>
  <c r="AF444"/>
  <c r="AF440"/>
  <c r="AG405" i="10"/>
  <c r="AG406"/>
  <c r="AG404"/>
  <c r="AG409"/>
  <c r="AG407"/>
  <c r="AF408"/>
  <c r="AF405"/>
  <c r="AF404"/>
  <c r="AF406"/>
  <c r="AF409"/>
  <c r="AF407"/>
  <c r="AE408"/>
  <c r="AE404"/>
  <c r="AE409"/>
  <c r="AE405"/>
  <c r="AE406"/>
  <c r="AD409"/>
  <c r="AD407"/>
  <c r="AD404"/>
  <c r="AD405"/>
  <c r="AD408"/>
  <c r="AH404"/>
  <c r="AH408"/>
  <c r="AH405"/>
  <c r="AH409"/>
  <c r="AH407"/>
  <c r="AH406"/>
  <c r="AE407"/>
  <c r="AG408"/>
  <c r="F409"/>
  <c r="AM410"/>
  <c r="V669" i="11"/>
  <c r="S446"/>
  <c r="Q443"/>
  <c r="S443"/>
  <c r="Q441"/>
  <c r="S444"/>
  <c r="Q445"/>
  <c r="S445"/>
  <c r="Q442"/>
  <c r="S442"/>
  <c r="N443"/>
  <c r="N444"/>
  <c r="Q446"/>
  <c r="I409" i="10"/>
  <c r="E409"/>
  <c r="O443" i="11"/>
  <c r="O444"/>
  <c r="N445"/>
  <c r="Q444"/>
  <c r="R445"/>
  <c r="O441"/>
  <c r="N440"/>
  <c r="N446"/>
  <c r="R446"/>
  <c r="P443"/>
  <c r="R444"/>
  <c r="P445"/>
  <c r="R443"/>
  <c r="P446"/>
  <c r="O446"/>
  <c r="C439"/>
  <c r="D439" s="1"/>
  <c r="N439" s="1"/>
  <c r="R441"/>
  <c r="P444"/>
  <c r="O442"/>
  <c r="R442"/>
  <c r="N442"/>
  <c r="P442"/>
  <c r="O445"/>
  <c r="S441"/>
  <c r="B448"/>
  <c r="A448" s="1"/>
  <c r="E447"/>
  <c r="O447" s="1"/>
  <c r="F447"/>
  <c r="P447" s="1"/>
  <c r="G447"/>
  <c r="Q447" s="1"/>
  <c r="H447"/>
  <c r="R447" s="1"/>
  <c r="A447"/>
  <c r="M447" s="1"/>
  <c r="F440"/>
  <c r="P440" s="1"/>
  <c r="E440"/>
  <c r="O440" s="1"/>
  <c r="G440"/>
  <c r="Q440" s="1"/>
  <c r="H440"/>
  <c r="R440" s="1"/>
  <c r="I440"/>
  <c r="S440" s="1"/>
  <c r="M446"/>
  <c r="A439"/>
  <c r="V439" s="1"/>
  <c r="AM439" s="1"/>
  <c r="AG439" s="1"/>
  <c r="D447"/>
  <c r="N447" s="1"/>
  <c r="I447"/>
  <c r="S447" s="1"/>
  <c r="K680"/>
  <c r="U680" s="1"/>
  <c r="AD680" s="1"/>
  <c r="K689"/>
  <c r="U689" s="1"/>
  <c r="AD689" s="1"/>
  <c r="M680"/>
  <c r="V680"/>
  <c r="M685"/>
  <c r="V685"/>
  <c r="M674"/>
  <c r="V674"/>
  <c r="M679"/>
  <c r="V679"/>
  <c r="M686"/>
  <c r="V686"/>
  <c r="U685"/>
  <c r="AD685" s="1"/>
  <c r="K686"/>
  <c r="U686" s="1"/>
  <c r="AD686" s="1"/>
  <c r="M673"/>
  <c r="V673"/>
  <c r="V682"/>
  <c r="M682"/>
  <c r="V688"/>
  <c r="M688"/>
  <c r="V676"/>
  <c r="M676"/>
  <c r="U673"/>
  <c r="AD673" s="1"/>
  <c r="K674"/>
  <c r="U674" s="1"/>
  <c r="AD674" s="1"/>
  <c r="M689"/>
  <c r="V689"/>
  <c r="M683"/>
  <c r="V683"/>
  <c r="M677"/>
  <c r="V677"/>
  <c r="K677"/>
  <c r="U677" s="1"/>
  <c r="AD677" s="1"/>
  <c r="U676"/>
  <c r="AD676" s="1"/>
  <c r="K683"/>
  <c r="U683" s="1"/>
  <c r="AD683" s="1"/>
  <c r="U682"/>
  <c r="AD682" s="1"/>
  <c r="C438"/>
  <c r="B437"/>
  <c r="A438"/>
  <c r="G409" i="10"/>
  <c r="D409"/>
  <c r="AA409"/>
  <c r="H404"/>
  <c r="AA404"/>
  <c r="I404"/>
  <c r="F404"/>
  <c r="D404"/>
  <c r="G404"/>
  <c r="E404"/>
  <c r="B402"/>
  <c r="C403"/>
  <c r="A403"/>
  <c r="C410"/>
  <c r="B411"/>
  <c r="A410"/>
  <c r="P409"/>
  <c r="L597"/>
  <c r="N406"/>
  <c r="K601"/>
  <c r="T601" s="1"/>
  <c r="AC601" s="1"/>
  <c r="U600"/>
  <c r="T609"/>
  <c r="AC609" s="1"/>
  <c r="O405"/>
  <c r="R408"/>
  <c r="N407"/>
  <c r="P408"/>
  <c r="Z405"/>
  <c r="P406"/>
  <c r="P404"/>
  <c r="Z407"/>
  <c r="Z406"/>
  <c r="P405"/>
  <c r="X408"/>
  <c r="Z408"/>
  <c r="P407"/>
  <c r="N409"/>
  <c r="U609"/>
  <c r="Q406"/>
  <c r="Q404"/>
  <c r="Q407"/>
  <c r="Q409"/>
  <c r="R407"/>
  <c r="R405"/>
  <c r="R404"/>
  <c r="Y408"/>
  <c r="Y404"/>
  <c r="X406"/>
  <c r="X409"/>
  <c r="X405"/>
  <c r="X404"/>
  <c r="X407"/>
  <c r="Z409"/>
  <c r="Z404"/>
  <c r="N404"/>
  <c r="O406"/>
  <c r="O404"/>
  <c r="Y406"/>
  <c r="O407"/>
  <c r="Y407"/>
  <c r="O408"/>
  <c r="Y409"/>
  <c r="R406"/>
  <c r="R409"/>
  <c r="N405"/>
  <c r="N408"/>
  <c r="O409"/>
  <c r="Y405"/>
  <c r="U603"/>
  <c r="L603"/>
  <c r="Q405"/>
  <c r="U606"/>
  <c r="L606"/>
  <c r="Q408"/>
  <c r="V408"/>
  <c r="V404"/>
  <c r="V410"/>
  <c r="V409"/>
  <c r="V405"/>
  <c r="V406"/>
  <c r="V407"/>
  <c r="T594"/>
  <c r="AC594" s="1"/>
  <c r="K595"/>
  <c r="T595" s="1"/>
  <c r="AC595" s="1"/>
  <c r="K598"/>
  <c r="T598" s="1"/>
  <c r="AC598" s="1"/>
  <c r="T597"/>
  <c r="AC597" s="1"/>
  <c r="U595"/>
  <c r="L595"/>
  <c r="M408"/>
  <c r="M406"/>
  <c r="M407"/>
  <c r="M409"/>
  <c r="M405"/>
  <c r="M404"/>
  <c r="U604"/>
  <c r="L604"/>
  <c r="L598"/>
  <c r="U598"/>
  <c r="L601"/>
  <c r="U601"/>
  <c r="W409"/>
  <c r="W405"/>
  <c r="W408"/>
  <c r="W406"/>
  <c r="W407"/>
  <c r="W404"/>
  <c r="U610"/>
  <c r="L610"/>
  <c r="L607"/>
  <c r="U607"/>
  <c r="E544" i="8"/>
  <c r="F544" s="1"/>
  <c r="N544" s="1"/>
  <c r="B546"/>
  <c r="A546" s="1"/>
  <c r="I546" s="1"/>
  <c r="C545"/>
  <c r="M799" i="10" l="1"/>
  <c r="Q799"/>
  <c r="N799"/>
  <c r="O799"/>
  <c r="P799"/>
  <c r="L799"/>
  <c r="AI799"/>
  <c r="AD799"/>
  <c r="AF799"/>
  <c r="Y799"/>
  <c r="V799"/>
  <c r="AE799"/>
  <c r="X799"/>
  <c r="AG799"/>
  <c r="W799"/>
  <c r="Z799"/>
  <c r="AH799"/>
  <c r="U799"/>
  <c r="P807"/>
  <c r="L807"/>
  <c r="N807"/>
  <c r="Q807"/>
  <c r="O807"/>
  <c r="M807"/>
  <c r="AD807"/>
  <c r="AG807"/>
  <c r="AI807"/>
  <c r="V807"/>
  <c r="U807"/>
  <c r="X807"/>
  <c r="AF807"/>
  <c r="W807"/>
  <c r="AH807"/>
  <c r="X1033" i="11"/>
  <c r="Y1033"/>
  <c r="Z1033"/>
  <c r="AB1033"/>
  <c r="AA1033"/>
  <c r="W1033"/>
  <c r="Z1042"/>
  <c r="AB1042"/>
  <c r="X1042"/>
  <c r="Y1042"/>
  <c r="AA1042"/>
  <c r="W1042"/>
  <c r="I439"/>
  <c r="S439" s="1"/>
  <c r="AK439"/>
  <c r="V1400"/>
  <c r="F439"/>
  <c r="P439" s="1"/>
  <c r="P1033"/>
  <c r="Q1033"/>
  <c r="N1033"/>
  <c r="O1033"/>
  <c r="S1033"/>
  <c r="R1033"/>
  <c r="R1042"/>
  <c r="N1042"/>
  <c r="Q1042"/>
  <c r="O1042"/>
  <c r="S1042"/>
  <c r="P1042"/>
  <c r="V1380"/>
  <c r="A1381"/>
  <c r="V1381" s="1"/>
  <c r="E1033"/>
  <c r="F1033"/>
  <c r="D1033"/>
  <c r="G1033"/>
  <c r="H1033"/>
  <c r="I1033"/>
  <c r="V1399"/>
  <c r="M1399"/>
  <c r="C1043"/>
  <c r="B1044"/>
  <c r="A1043"/>
  <c r="E1042"/>
  <c r="F1042"/>
  <c r="H1042"/>
  <c r="D1042"/>
  <c r="G1042"/>
  <c r="I1042"/>
  <c r="C1032"/>
  <c r="B1031"/>
  <c r="A1032"/>
  <c r="AF439"/>
  <c r="AI439"/>
  <c r="F807" i="10"/>
  <c r="G807"/>
  <c r="H807"/>
  <c r="I807"/>
  <c r="D807"/>
  <c r="E807"/>
  <c r="C798"/>
  <c r="B797"/>
  <c r="A798"/>
  <c r="B809"/>
  <c r="A808"/>
  <c r="C808"/>
  <c r="D799"/>
  <c r="E799"/>
  <c r="H799"/>
  <c r="I799"/>
  <c r="F799"/>
  <c r="G799"/>
  <c r="V447" i="11"/>
  <c r="AM447" s="1"/>
  <c r="AH439"/>
  <c r="AJ439"/>
  <c r="R403" i="10"/>
  <c r="AM404"/>
  <c r="Z403"/>
  <c r="X410"/>
  <c r="AM411"/>
  <c r="W410"/>
  <c r="N410"/>
  <c r="M410"/>
  <c r="W403"/>
  <c r="E439" i="11"/>
  <c r="O439" s="1"/>
  <c r="G439"/>
  <c r="Q439" s="1"/>
  <c r="H439"/>
  <c r="R439" s="1"/>
  <c r="B449"/>
  <c r="B450" s="1"/>
  <c r="C448"/>
  <c r="F448" s="1"/>
  <c r="P448" s="1"/>
  <c r="M439"/>
  <c r="G438"/>
  <c r="Q438" s="1"/>
  <c r="F438"/>
  <c r="P438" s="1"/>
  <c r="E438"/>
  <c r="O438" s="1"/>
  <c r="I438"/>
  <c r="S438" s="1"/>
  <c r="H438"/>
  <c r="R438" s="1"/>
  <c r="D438"/>
  <c r="N438" s="1"/>
  <c r="V448"/>
  <c r="AM448" s="1"/>
  <c r="M448"/>
  <c r="B436"/>
  <c r="C437"/>
  <c r="A437"/>
  <c r="V438"/>
  <c r="AM438" s="1"/>
  <c r="M438"/>
  <c r="O403" i="10"/>
  <c r="V403"/>
  <c r="O410"/>
  <c r="Y403"/>
  <c r="Q403"/>
  <c r="M403"/>
  <c r="Q410"/>
  <c r="D410"/>
  <c r="F410"/>
  <c r="AA410"/>
  <c r="I410"/>
  <c r="H410"/>
  <c r="G410"/>
  <c r="E410"/>
  <c r="Z410"/>
  <c r="Y410"/>
  <c r="P410"/>
  <c r="R410"/>
  <c r="B412"/>
  <c r="C411"/>
  <c r="AM412" s="1"/>
  <c r="A411"/>
  <c r="AA403"/>
  <c r="F403"/>
  <c r="E403"/>
  <c r="H403"/>
  <c r="G403"/>
  <c r="D403"/>
  <c r="I403"/>
  <c r="P403"/>
  <c r="X403"/>
  <c r="N403"/>
  <c r="U403"/>
  <c r="AK403" s="1"/>
  <c r="L403"/>
  <c r="B401"/>
  <c r="C402"/>
  <c r="AM403" s="1"/>
  <c r="A402"/>
  <c r="U410"/>
  <c r="AK410" s="1"/>
  <c r="L410"/>
  <c r="D545" i="8"/>
  <c r="E545" s="1"/>
  <c r="F545" s="1"/>
  <c r="N543"/>
  <c r="B547"/>
  <c r="A547" s="1"/>
  <c r="I547" s="1"/>
  <c r="C546"/>
  <c r="M798" i="10" l="1"/>
  <c r="Q798"/>
  <c r="P798"/>
  <c r="O798"/>
  <c r="L798"/>
  <c r="N798"/>
  <c r="U798"/>
  <c r="Y798"/>
  <c r="AI798"/>
  <c r="AG798"/>
  <c r="AE798"/>
  <c r="V798"/>
  <c r="AD798"/>
  <c r="AH798"/>
  <c r="Z798"/>
  <c r="W798"/>
  <c r="AF798"/>
  <c r="X798"/>
  <c r="O808"/>
  <c r="Q808"/>
  <c r="P808"/>
  <c r="M808"/>
  <c r="N808"/>
  <c r="L808"/>
  <c r="AE808"/>
  <c r="AH808"/>
  <c r="U808"/>
  <c r="AF808"/>
  <c r="Y808"/>
  <c r="AG808"/>
  <c r="AD808"/>
  <c r="AI808"/>
  <c r="X808"/>
  <c r="W808"/>
  <c r="V808"/>
  <c r="Z808"/>
  <c r="Z1043" i="11"/>
  <c r="X1043"/>
  <c r="W1043"/>
  <c r="AB1043"/>
  <c r="AA1043"/>
  <c r="Y1043"/>
  <c r="AB1032"/>
  <c r="Z1032"/>
  <c r="X1032"/>
  <c r="W1032"/>
  <c r="Y1032"/>
  <c r="AA1032"/>
  <c r="Q1032"/>
  <c r="R1032"/>
  <c r="P1032"/>
  <c r="S1032"/>
  <c r="N1032"/>
  <c r="O1032"/>
  <c r="S1043"/>
  <c r="P1043"/>
  <c r="Q1043"/>
  <c r="N1043"/>
  <c r="R1043"/>
  <c r="O1043"/>
  <c r="D1032"/>
  <c r="E1032"/>
  <c r="F1032"/>
  <c r="H1032"/>
  <c r="I1032"/>
  <c r="G1032"/>
  <c r="D1043"/>
  <c r="F1043"/>
  <c r="E1043"/>
  <c r="G1043"/>
  <c r="H1043"/>
  <c r="I1043"/>
  <c r="A1044"/>
  <c r="C1044"/>
  <c r="B1045"/>
  <c r="A1031"/>
  <c r="C1031"/>
  <c r="B1030"/>
  <c r="C809" i="10"/>
  <c r="A809"/>
  <c r="B810"/>
  <c r="E808"/>
  <c r="G808"/>
  <c r="H808"/>
  <c r="F808"/>
  <c r="I808"/>
  <c r="D808"/>
  <c r="E798"/>
  <c r="D798"/>
  <c r="F798"/>
  <c r="G798"/>
  <c r="H798"/>
  <c r="I798"/>
  <c r="C797"/>
  <c r="A797"/>
  <c r="B796"/>
  <c r="AF448" i="11"/>
  <c r="AI448"/>
  <c r="AJ448"/>
  <c r="AG448"/>
  <c r="AK448"/>
  <c r="AH448"/>
  <c r="AF447"/>
  <c r="AJ447"/>
  <c r="AH447"/>
  <c r="AG447"/>
  <c r="AI447"/>
  <c r="AK447"/>
  <c r="AH438"/>
  <c r="AG438"/>
  <c r="AJ438"/>
  <c r="AI438"/>
  <c r="AK438"/>
  <c r="AF438"/>
  <c r="AD410" i="10"/>
  <c r="AI410"/>
  <c r="AF410"/>
  <c r="AG410"/>
  <c r="AH410"/>
  <c r="AE410"/>
  <c r="AI403"/>
  <c r="AG403"/>
  <c r="AE403"/>
  <c r="AD403"/>
  <c r="AF403"/>
  <c r="AH403"/>
  <c r="D448" i="11"/>
  <c r="N448" s="1"/>
  <c r="C449"/>
  <c r="F449" s="1"/>
  <c r="P449" s="1"/>
  <c r="G448"/>
  <c r="Q448" s="1"/>
  <c r="A449"/>
  <c r="M449" s="1"/>
  <c r="I448"/>
  <c r="S448" s="1"/>
  <c r="H448"/>
  <c r="R448" s="1"/>
  <c r="E448"/>
  <c r="O448" s="1"/>
  <c r="I437"/>
  <c r="S437" s="1"/>
  <c r="E437"/>
  <c r="O437" s="1"/>
  <c r="D437"/>
  <c r="N437" s="1"/>
  <c r="H437"/>
  <c r="R437" s="1"/>
  <c r="G437"/>
  <c r="Q437" s="1"/>
  <c r="F437"/>
  <c r="P437" s="1"/>
  <c r="B451"/>
  <c r="C450"/>
  <c r="A450"/>
  <c r="C436"/>
  <c r="B435"/>
  <c r="A436"/>
  <c r="M437"/>
  <c r="V437"/>
  <c r="AM437" s="1"/>
  <c r="B400" i="10"/>
  <c r="C401"/>
  <c r="AM402" s="1"/>
  <c r="A401"/>
  <c r="B413"/>
  <c r="C412"/>
  <c r="AM413" s="1"/>
  <c r="A412"/>
  <c r="U411"/>
  <c r="AK411" s="1"/>
  <c r="L411"/>
  <c r="H411"/>
  <c r="E411"/>
  <c r="D411"/>
  <c r="F411"/>
  <c r="I411"/>
  <c r="G411"/>
  <c r="AA411"/>
  <c r="P411"/>
  <c r="Z411"/>
  <c r="Q411"/>
  <c r="X411"/>
  <c r="O411"/>
  <c r="Y411"/>
  <c r="V411"/>
  <c r="W411"/>
  <c r="M411"/>
  <c r="N411"/>
  <c r="R411"/>
  <c r="G402"/>
  <c r="I402"/>
  <c r="H402"/>
  <c r="AA402"/>
  <c r="E402"/>
  <c r="F402"/>
  <c r="D402"/>
  <c r="Y402"/>
  <c r="X402"/>
  <c r="P402"/>
  <c r="Z402"/>
  <c r="N402"/>
  <c r="O402"/>
  <c r="M402"/>
  <c r="W402"/>
  <c r="Q402"/>
  <c r="R402"/>
  <c r="V402"/>
  <c r="L402"/>
  <c r="U402"/>
  <c r="AK402" s="1"/>
  <c r="N545" i="8"/>
  <c r="D546"/>
  <c r="E546" s="1"/>
  <c r="F546" s="1"/>
  <c r="B548"/>
  <c r="A548" s="1"/>
  <c r="I548" s="1"/>
  <c r="C547"/>
  <c r="P797" i="10" l="1"/>
  <c r="O797"/>
  <c r="N797"/>
  <c r="L797"/>
  <c r="M797"/>
  <c r="Q797"/>
  <c r="AH797"/>
  <c r="AD797"/>
  <c r="AE797"/>
  <c r="Z797"/>
  <c r="AI797"/>
  <c r="V797"/>
  <c r="AF797"/>
  <c r="Y797"/>
  <c r="W797"/>
  <c r="AG797"/>
  <c r="X797"/>
  <c r="U797"/>
  <c r="L809"/>
  <c r="M809"/>
  <c r="Q809"/>
  <c r="P809"/>
  <c r="N809"/>
  <c r="O809"/>
  <c r="AD809"/>
  <c r="AF809"/>
  <c r="AG809"/>
  <c r="Z809"/>
  <c r="Y809"/>
  <c r="U809"/>
  <c r="V809"/>
  <c r="W809"/>
  <c r="AI809"/>
  <c r="AE809"/>
  <c r="AH809"/>
  <c r="X809"/>
  <c r="AB1044" i="11"/>
  <c r="Z1044"/>
  <c r="X1044"/>
  <c r="W1044"/>
  <c r="AA1044"/>
  <c r="Y1044"/>
  <c r="AB1031"/>
  <c r="Z1031"/>
  <c r="X1031"/>
  <c r="W1031"/>
  <c r="AA1031"/>
  <c r="Y1031"/>
  <c r="S1044"/>
  <c r="Q1044"/>
  <c r="O1044"/>
  <c r="P1044"/>
  <c r="N1044"/>
  <c r="R1044"/>
  <c r="P1031"/>
  <c r="R1031"/>
  <c r="Q1031"/>
  <c r="N1031"/>
  <c r="O1031"/>
  <c r="S1031"/>
  <c r="I1031"/>
  <c r="D1031"/>
  <c r="H1031"/>
  <c r="E1031"/>
  <c r="G1031"/>
  <c r="F1031"/>
  <c r="F1044"/>
  <c r="I1044"/>
  <c r="D1044"/>
  <c r="E1044"/>
  <c r="G1044"/>
  <c r="H1044"/>
  <c r="A1030"/>
  <c r="C1030"/>
  <c r="B1029"/>
  <c r="B1046"/>
  <c r="A1045"/>
  <c r="C1045"/>
  <c r="B811" i="10"/>
  <c r="C810"/>
  <c r="A810"/>
  <c r="D809"/>
  <c r="G809"/>
  <c r="H809"/>
  <c r="E809"/>
  <c r="F809"/>
  <c r="I809"/>
  <c r="C796"/>
  <c r="A796"/>
  <c r="B795"/>
  <c r="F797"/>
  <c r="D797"/>
  <c r="E797"/>
  <c r="I797"/>
  <c r="G797"/>
  <c r="H797"/>
  <c r="AF437" i="11"/>
  <c r="AI437"/>
  <c r="AH437"/>
  <c r="AG437"/>
  <c r="AK437"/>
  <c r="AJ437"/>
  <c r="AD402" i="10"/>
  <c r="AI402"/>
  <c r="AF402"/>
  <c r="AG402"/>
  <c r="AH402"/>
  <c r="AE402"/>
  <c r="AI411"/>
  <c r="AF411"/>
  <c r="AG411"/>
  <c r="AH411"/>
  <c r="AD411"/>
  <c r="AE411"/>
  <c r="V449" i="11"/>
  <c r="AM449" s="1"/>
  <c r="I449"/>
  <c r="S449" s="1"/>
  <c r="E449"/>
  <c r="O449" s="1"/>
  <c r="G449"/>
  <c r="Q449" s="1"/>
  <c r="H449"/>
  <c r="R449" s="1"/>
  <c r="D449"/>
  <c r="N449" s="1"/>
  <c r="H450"/>
  <c r="R450" s="1"/>
  <c r="F450"/>
  <c r="P450" s="1"/>
  <c r="E450"/>
  <c r="O450" s="1"/>
  <c r="G450"/>
  <c r="Q450" s="1"/>
  <c r="I450"/>
  <c r="S450" s="1"/>
  <c r="D450"/>
  <c r="N450" s="1"/>
  <c r="G436"/>
  <c r="Q436" s="1"/>
  <c r="I436"/>
  <c r="S436" s="1"/>
  <c r="E436"/>
  <c r="O436" s="1"/>
  <c r="F436"/>
  <c r="P436" s="1"/>
  <c r="D436"/>
  <c r="N436" s="1"/>
  <c r="H436"/>
  <c r="R436" s="1"/>
  <c r="C451"/>
  <c r="B452"/>
  <c r="A451"/>
  <c r="M450"/>
  <c r="V450"/>
  <c r="AM450" s="1"/>
  <c r="B434"/>
  <c r="C435"/>
  <c r="A435"/>
  <c r="V436"/>
  <c r="AM436" s="1"/>
  <c r="M436"/>
  <c r="L401" i="10"/>
  <c r="U401"/>
  <c r="AK401" s="1"/>
  <c r="B399"/>
  <c r="C400"/>
  <c r="AM401" s="1"/>
  <c r="A400"/>
  <c r="F401"/>
  <c r="E401"/>
  <c r="G401"/>
  <c r="AA401"/>
  <c r="D401"/>
  <c r="H401"/>
  <c r="I401"/>
  <c r="Z401"/>
  <c r="R401"/>
  <c r="Y401"/>
  <c r="V401"/>
  <c r="X401"/>
  <c r="P401"/>
  <c r="O401"/>
  <c r="N401"/>
  <c r="M401"/>
  <c r="Q401"/>
  <c r="W401"/>
  <c r="B414"/>
  <c r="C413"/>
  <c r="AM414" s="1"/>
  <c r="A413"/>
  <c r="H412"/>
  <c r="E412"/>
  <c r="I412"/>
  <c r="F412"/>
  <c r="AA412"/>
  <c r="D412"/>
  <c r="G412"/>
  <c r="R412"/>
  <c r="Y412"/>
  <c r="Q412"/>
  <c r="V412"/>
  <c r="P412"/>
  <c r="X412"/>
  <c r="Z412"/>
  <c r="W412"/>
  <c r="O412"/>
  <c r="M412"/>
  <c r="N412"/>
  <c r="U412"/>
  <c r="AK412" s="1"/>
  <c r="L412"/>
  <c r="D547" i="8"/>
  <c r="E547" s="1"/>
  <c r="F547" s="1"/>
  <c r="N546"/>
  <c r="B549"/>
  <c r="A549" s="1"/>
  <c r="I549" s="1"/>
  <c r="C548"/>
  <c r="P796" i="10" l="1"/>
  <c r="M796"/>
  <c r="O796"/>
  <c r="Q796"/>
  <c r="L796"/>
  <c r="N796"/>
  <c r="AF796"/>
  <c r="AH796"/>
  <c r="AI796"/>
  <c r="AE796"/>
  <c r="U796"/>
  <c r="V796"/>
  <c r="W796"/>
  <c r="X796"/>
  <c r="AG796"/>
  <c r="Z796"/>
  <c r="AD796"/>
  <c r="Y796"/>
  <c r="P810"/>
  <c r="Q810"/>
  <c r="N810"/>
  <c r="L810"/>
  <c r="M810"/>
  <c r="O810"/>
  <c r="AE810"/>
  <c r="AG810"/>
  <c r="AD810"/>
  <c r="AH810"/>
  <c r="AF810"/>
  <c r="Y810"/>
  <c r="Z810"/>
  <c r="AI810"/>
  <c r="V810"/>
  <c r="X810"/>
  <c r="W810"/>
  <c r="U810"/>
  <c r="AB1030" i="11"/>
  <c r="W1030"/>
  <c r="AA1030"/>
  <c r="X1030"/>
  <c r="Y1030"/>
  <c r="Z1030"/>
  <c r="Z1045"/>
  <c r="AB1045"/>
  <c r="W1045"/>
  <c r="AA1045"/>
  <c r="Y1045"/>
  <c r="X1045"/>
  <c r="P1045"/>
  <c r="O1045"/>
  <c r="N1045"/>
  <c r="Q1045"/>
  <c r="R1045"/>
  <c r="S1045"/>
  <c r="R1030"/>
  <c r="P1030"/>
  <c r="Q1030"/>
  <c r="O1030"/>
  <c r="N1030"/>
  <c r="S1030"/>
  <c r="G1030"/>
  <c r="H1030"/>
  <c r="F1030"/>
  <c r="D1030"/>
  <c r="E1030"/>
  <c r="I1030"/>
  <c r="B1028"/>
  <c r="A1029"/>
  <c r="C1029"/>
  <c r="H1045"/>
  <c r="F1045"/>
  <c r="G1045"/>
  <c r="D1045"/>
  <c r="E1045"/>
  <c r="I1045"/>
  <c r="B1047"/>
  <c r="A1046"/>
  <c r="C1046"/>
  <c r="G796" i="10"/>
  <c r="D796"/>
  <c r="F796"/>
  <c r="H796"/>
  <c r="E796"/>
  <c r="I796"/>
  <c r="G810"/>
  <c r="H810"/>
  <c r="E810"/>
  <c r="F810"/>
  <c r="I810"/>
  <c r="D810"/>
  <c r="B812"/>
  <c r="A811"/>
  <c r="C811"/>
  <c r="C795"/>
  <c r="B794"/>
  <c r="A795"/>
  <c r="AF450" i="11"/>
  <c r="AJ450"/>
  <c r="AI450"/>
  <c r="AH450"/>
  <c r="AG450"/>
  <c r="AK450"/>
  <c r="AG449"/>
  <c r="AJ449"/>
  <c r="AI449"/>
  <c r="AF449"/>
  <c r="AK449"/>
  <c r="AH449"/>
  <c r="AK436"/>
  <c r="AI436"/>
  <c r="AJ436"/>
  <c r="AH436"/>
  <c r="AG436"/>
  <c r="AF436"/>
  <c r="AI401" i="10"/>
  <c r="AG401"/>
  <c r="AD401"/>
  <c r="AH401"/>
  <c r="AE401"/>
  <c r="AF401"/>
  <c r="AI412"/>
  <c r="AE412"/>
  <c r="AD412"/>
  <c r="AH412"/>
  <c r="AG412"/>
  <c r="AF412"/>
  <c r="H435" i="11"/>
  <c r="R435" s="1"/>
  <c r="E435"/>
  <c r="O435" s="1"/>
  <c r="F435"/>
  <c r="P435" s="1"/>
  <c r="G435"/>
  <c r="Q435" s="1"/>
  <c r="I435"/>
  <c r="S435" s="1"/>
  <c r="D435"/>
  <c r="N435" s="1"/>
  <c r="H451"/>
  <c r="R451" s="1"/>
  <c r="I451"/>
  <c r="S451" s="1"/>
  <c r="F451"/>
  <c r="P451" s="1"/>
  <c r="E451"/>
  <c r="O451" s="1"/>
  <c r="D451"/>
  <c r="N451" s="1"/>
  <c r="G451"/>
  <c r="Q451" s="1"/>
  <c r="C434"/>
  <c r="B433"/>
  <c r="A434"/>
  <c r="B453"/>
  <c r="C452"/>
  <c r="A452"/>
  <c r="M451"/>
  <c r="V451"/>
  <c r="AM451" s="1"/>
  <c r="M435"/>
  <c r="V435"/>
  <c r="AM435" s="1"/>
  <c r="B398" i="10"/>
  <c r="C399"/>
  <c r="AM400" s="1"/>
  <c r="A399"/>
  <c r="G413"/>
  <c r="H413"/>
  <c r="F413"/>
  <c r="E413"/>
  <c r="I413"/>
  <c r="D413"/>
  <c r="AA413"/>
  <c r="Q413"/>
  <c r="Y413"/>
  <c r="Z413"/>
  <c r="N413"/>
  <c r="W413"/>
  <c r="M413"/>
  <c r="P413"/>
  <c r="X413"/>
  <c r="R413"/>
  <c r="O413"/>
  <c r="V413"/>
  <c r="U413"/>
  <c r="AK413" s="1"/>
  <c r="L413"/>
  <c r="D400"/>
  <c r="G400"/>
  <c r="F400"/>
  <c r="I400"/>
  <c r="E400"/>
  <c r="AA400"/>
  <c r="H400"/>
  <c r="Q400"/>
  <c r="N400"/>
  <c r="O400"/>
  <c r="Z400"/>
  <c r="X400"/>
  <c r="Y400"/>
  <c r="R400"/>
  <c r="V400"/>
  <c r="W400"/>
  <c r="M400"/>
  <c r="P400"/>
  <c r="U400"/>
  <c r="AK400" s="1"/>
  <c r="L400"/>
  <c r="B415"/>
  <c r="C414"/>
  <c r="AM415" s="1"/>
  <c r="A414"/>
  <c r="N547" i="8"/>
  <c r="D548"/>
  <c r="E548" s="1"/>
  <c r="F548" s="1"/>
  <c r="B550"/>
  <c r="A550" s="1"/>
  <c r="I550" s="1"/>
  <c r="C549"/>
  <c r="N811" i="10" l="1"/>
  <c r="M811"/>
  <c r="O811"/>
  <c r="P811"/>
  <c r="Q811"/>
  <c r="L811"/>
  <c r="AI811"/>
  <c r="AD811"/>
  <c r="AF811"/>
  <c r="Y811"/>
  <c r="V811"/>
  <c r="AG811"/>
  <c r="AE811"/>
  <c r="Z811"/>
  <c r="AH811"/>
  <c r="U811"/>
  <c r="X811"/>
  <c r="W811"/>
  <c r="P795"/>
  <c r="M795"/>
  <c r="O795"/>
  <c r="N795"/>
  <c r="L795"/>
  <c r="Q795"/>
  <c r="AH795"/>
  <c r="AG795"/>
  <c r="AE795"/>
  <c r="AI795"/>
  <c r="Y795"/>
  <c r="V795"/>
  <c r="AD795"/>
  <c r="W795"/>
  <c r="X795"/>
  <c r="Z795"/>
  <c r="U795"/>
  <c r="AF795"/>
  <c r="AB1029" i="11"/>
  <c r="W1029"/>
  <c r="Y1029"/>
  <c r="AA1029"/>
  <c r="Z1029"/>
  <c r="X1029"/>
  <c r="X1046"/>
  <c r="AA1046"/>
  <c r="AB1046"/>
  <c r="Z1046"/>
  <c r="W1046"/>
  <c r="Y1046"/>
  <c r="R1029"/>
  <c r="Q1029"/>
  <c r="O1029"/>
  <c r="P1029"/>
  <c r="S1029"/>
  <c r="N1029"/>
  <c r="R1046"/>
  <c r="S1046"/>
  <c r="O1046"/>
  <c r="N1046"/>
  <c r="P1046"/>
  <c r="Q1046"/>
  <c r="E1029"/>
  <c r="F1029"/>
  <c r="H1029"/>
  <c r="I1029"/>
  <c r="D1029"/>
  <c r="G1029"/>
  <c r="A1047"/>
  <c r="B1048"/>
  <c r="C1047"/>
  <c r="D1046"/>
  <c r="E1046"/>
  <c r="G1046"/>
  <c r="I1046"/>
  <c r="F1046"/>
  <c r="H1046"/>
  <c r="C1028"/>
  <c r="B1027"/>
  <c r="A1028"/>
  <c r="A812" i="10"/>
  <c r="B813"/>
  <c r="C812"/>
  <c r="G811"/>
  <c r="H811"/>
  <c r="I811"/>
  <c r="D811"/>
  <c r="F811"/>
  <c r="E811"/>
  <c r="A794"/>
  <c r="B793"/>
  <c r="C794"/>
  <c r="H795"/>
  <c r="D795"/>
  <c r="G795"/>
  <c r="I795"/>
  <c r="E795"/>
  <c r="F795"/>
  <c r="AJ451" i="11"/>
  <c r="AH451"/>
  <c r="AF451"/>
  <c r="AG451"/>
  <c r="AI451"/>
  <c r="AK451"/>
  <c r="AK435"/>
  <c r="AG435"/>
  <c r="AI435"/>
  <c r="AF435"/>
  <c r="AJ435"/>
  <c r="AH435"/>
  <c r="AG400" i="10"/>
  <c r="AI400"/>
  <c r="AH400"/>
  <c r="AD400"/>
  <c r="AE400"/>
  <c r="AF400"/>
  <c r="AI413"/>
  <c r="AF413"/>
  <c r="AD413"/>
  <c r="AE413"/>
  <c r="AG413"/>
  <c r="AH413"/>
  <c r="E452" i="11"/>
  <c r="O452" s="1"/>
  <c r="G452"/>
  <c r="Q452" s="1"/>
  <c r="H452"/>
  <c r="R452" s="1"/>
  <c r="F452"/>
  <c r="P452" s="1"/>
  <c r="I452"/>
  <c r="S452" s="1"/>
  <c r="D452"/>
  <c r="N452" s="1"/>
  <c r="E434"/>
  <c r="O434" s="1"/>
  <c r="D434"/>
  <c r="N434" s="1"/>
  <c r="F434"/>
  <c r="P434" s="1"/>
  <c r="I434"/>
  <c r="S434" s="1"/>
  <c r="H434"/>
  <c r="R434" s="1"/>
  <c r="G434"/>
  <c r="Q434" s="1"/>
  <c r="B432"/>
  <c r="C433"/>
  <c r="A433"/>
  <c r="V434"/>
  <c r="AM434" s="1"/>
  <c r="M434"/>
  <c r="C453"/>
  <c r="B454"/>
  <c r="A453"/>
  <c r="V452"/>
  <c r="AM452" s="1"/>
  <c r="M452"/>
  <c r="AA399" i="10"/>
  <c r="I399"/>
  <c r="F399"/>
  <c r="G399"/>
  <c r="E399"/>
  <c r="D399"/>
  <c r="H399"/>
  <c r="Z399"/>
  <c r="R399"/>
  <c r="Y399"/>
  <c r="P399"/>
  <c r="X399"/>
  <c r="W399"/>
  <c r="O399"/>
  <c r="Q399"/>
  <c r="M399"/>
  <c r="V399"/>
  <c r="N399"/>
  <c r="L399"/>
  <c r="U399"/>
  <c r="AK399" s="1"/>
  <c r="I414"/>
  <c r="F414"/>
  <c r="D414"/>
  <c r="G414"/>
  <c r="H414"/>
  <c r="AA414"/>
  <c r="E414"/>
  <c r="P414"/>
  <c r="R414"/>
  <c r="O414"/>
  <c r="Q414"/>
  <c r="M414"/>
  <c r="Z414"/>
  <c r="W414"/>
  <c r="V414"/>
  <c r="Y414"/>
  <c r="N414"/>
  <c r="X414"/>
  <c r="B397"/>
  <c r="C398"/>
  <c r="AM399" s="1"/>
  <c r="A398"/>
  <c r="B416"/>
  <c r="C415"/>
  <c r="AM416" s="1"/>
  <c r="A415"/>
  <c r="U414"/>
  <c r="AK414" s="1"/>
  <c r="L414"/>
  <c r="D549" i="8"/>
  <c r="E549" s="1"/>
  <c r="F549" s="1"/>
  <c r="N548"/>
  <c r="B551"/>
  <c r="A551" s="1"/>
  <c r="I551" s="1"/>
  <c r="C550"/>
  <c r="P794" i="10" l="1"/>
  <c r="M794"/>
  <c r="L794"/>
  <c r="N794"/>
  <c r="O794"/>
  <c r="Q794"/>
  <c r="AI794"/>
  <c r="AE794"/>
  <c r="AF794"/>
  <c r="AH794"/>
  <c r="U794"/>
  <c r="Y794"/>
  <c r="AD794"/>
  <c r="AG794"/>
  <c r="V794"/>
  <c r="W794"/>
  <c r="Z794"/>
  <c r="X794"/>
  <c r="L812"/>
  <c r="Q812"/>
  <c r="M812"/>
  <c r="P812"/>
  <c r="O812"/>
  <c r="N812"/>
  <c r="AI812"/>
  <c r="AG812"/>
  <c r="Y812"/>
  <c r="AF812"/>
  <c r="AD812"/>
  <c r="W812"/>
  <c r="X812"/>
  <c r="U812"/>
  <c r="V812"/>
  <c r="AE812"/>
  <c r="Z812"/>
  <c r="AH812"/>
  <c r="AB1047" i="11"/>
  <c r="Z1047"/>
  <c r="X1047"/>
  <c r="W1047"/>
  <c r="AA1047"/>
  <c r="Y1047"/>
  <c r="AB1028"/>
  <c r="Z1028"/>
  <c r="Y1028"/>
  <c r="X1028"/>
  <c r="W1028"/>
  <c r="AA1028"/>
  <c r="S1047"/>
  <c r="O1047"/>
  <c r="N1047"/>
  <c r="R1047"/>
  <c r="P1047"/>
  <c r="Q1047"/>
  <c r="R1028"/>
  <c r="P1028"/>
  <c r="S1028"/>
  <c r="O1028"/>
  <c r="N1028"/>
  <c r="Q1028"/>
  <c r="A1027"/>
  <c r="B1026"/>
  <c r="C1027"/>
  <c r="A1048"/>
  <c r="B1049"/>
  <c r="C1048"/>
  <c r="D1047"/>
  <c r="E1047"/>
  <c r="H1047"/>
  <c r="F1047"/>
  <c r="G1047"/>
  <c r="I1047"/>
  <c r="D1028"/>
  <c r="F1028"/>
  <c r="G1028"/>
  <c r="H1028"/>
  <c r="E1028"/>
  <c r="I1028"/>
  <c r="C813" i="10"/>
  <c r="B814"/>
  <c r="A813"/>
  <c r="C793"/>
  <c r="B792"/>
  <c r="A793"/>
  <c r="I812"/>
  <c r="G812"/>
  <c r="H812"/>
  <c r="F812"/>
  <c r="D812"/>
  <c r="E812"/>
  <c r="I794"/>
  <c r="D794"/>
  <c r="E794"/>
  <c r="F794"/>
  <c r="H794"/>
  <c r="G794"/>
  <c r="AK452" i="11"/>
  <c r="AI452"/>
  <c r="AH452"/>
  <c r="AF452"/>
  <c r="AJ452"/>
  <c r="AG452"/>
  <c r="AJ434"/>
  <c r="AG434"/>
  <c r="AI434"/>
  <c r="AH434"/>
  <c r="AF434"/>
  <c r="AK434"/>
  <c r="AE399" i="10"/>
  <c r="AI399"/>
  <c r="AH399"/>
  <c r="AF399"/>
  <c r="AG399"/>
  <c r="AD399"/>
  <c r="AD414"/>
  <c r="AI414"/>
  <c r="AF414"/>
  <c r="AG414"/>
  <c r="AE414"/>
  <c r="AH414"/>
  <c r="E453" i="11"/>
  <c r="O453" s="1"/>
  <c r="G453"/>
  <c r="Q453" s="1"/>
  <c r="I453"/>
  <c r="S453" s="1"/>
  <c r="F453"/>
  <c r="P453" s="1"/>
  <c r="H453"/>
  <c r="R453" s="1"/>
  <c r="D453"/>
  <c r="N453" s="1"/>
  <c r="I433"/>
  <c r="S433" s="1"/>
  <c r="G433"/>
  <c r="Q433" s="1"/>
  <c r="D433"/>
  <c r="N433" s="1"/>
  <c r="H433"/>
  <c r="R433" s="1"/>
  <c r="E433"/>
  <c r="O433" s="1"/>
  <c r="F433"/>
  <c r="P433" s="1"/>
  <c r="M433"/>
  <c r="V433"/>
  <c r="AM433" s="1"/>
  <c r="C454"/>
  <c r="B455"/>
  <c r="A454"/>
  <c r="C432"/>
  <c r="B431"/>
  <c r="A432"/>
  <c r="M453"/>
  <c r="V453"/>
  <c r="AM453" s="1"/>
  <c r="B417" i="10"/>
  <c r="C416"/>
  <c r="AM417" s="1"/>
  <c r="A416"/>
  <c r="G415"/>
  <c r="H415"/>
  <c r="AA415"/>
  <c r="I415"/>
  <c r="E415"/>
  <c r="D415"/>
  <c r="F415"/>
  <c r="R415"/>
  <c r="Y415"/>
  <c r="Z415"/>
  <c r="O415"/>
  <c r="X415"/>
  <c r="V415"/>
  <c r="P415"/>
  <c r="N415"/>
  <c r="Q415"/>
  <c r="M415"/>
  <c r="W415"/>
  <c r="B396"/>
  <c r="C397"/>
  <c r="AM398" s="1"/>
  <c r="A397"/>
  <c r="L398"/>
  <c r="U398"/>
  <c r="AK398" s="1"/>
  <c r="L415"/>
  <c r="U415"/>
  <c r="AK415" s="1"/>
  <c r="H398"/>
  <c r="I398"/>
  <c r="F398"/>
  <c r="E398"/>
  <c r="D398"/>
  <c r="G398"/>
  <c r="AA398"/>
  <c r="X398"/>
  <c r="N398"/>
  <c r="P398"/>
  <c r="O398"/>
  <c r="Q398"/>
  <c r="R398"/>
  <c r="M398"/>
  <c r="W398"/>
  <c r="Z398"/>
  <c r="Y398"/>
  <c r="V398"/>
  <c r="N549" i="8"/>
  <c r="D550"/>
  <c r="E550" s="1"/>
  <c r="F550" s="1"/>
  <c r="B552"/>
  <c r="A552" s="1"/>
  <c r="I552" s="1"/>
  <c r="C551"/>
  <c r="M793" i="10" l="1"/>
  <c r="O793"/>
  <c r="Q793"/>
  <c r="N793"/>
  <c r="L793"/>
  <c r="P793"/>
  <c r="AI793"/>
  <c r="AG793"/>
  <c r="AF793"/>
  <c r="AH793"/>
  <c r="AD793"/>
  <c r="W793"/>
  <c r="Z793"/>
  <c r="V793"/>
  <c r="X793"/>
  <c r="Y793"/>
  <c r="U793"/>
  <c r="AE793"/>
  <c r="L813"/>
  <c r="P813"/>
  <c r="O813"/>
  <c r="Q813"/>
  <c r="N813"/>
  <c r="M813"/>
  <c r="AF813"/>
  <c r="AH813"/>
  <c r="AI813"/>
  <c r="AD813"/>
  <c r="AG813"/>
  <c r="U813"/>
  <c r="X813"/>
  <c r="AE813"/>
  <c r="Y813"/>
  <c r="W813"/>
  <c r="Z813"/>
  <c r="V813"/>
  <c r="W1048" i="11"/>
  <c r="AB1048"/>
  <c r="Z1048"/>
  <c r="X1048"/>
  <c r="Y1048"/>
  <c r="AA1048"/>
  <c r="Z1027"/>
  <c r="W1027"/>
  <c r="X1027"/>
  <c r="AB1027"/>
  <c r="AA1027"/>
  <c r="Y1027"/>
  <c r="P1027"/>
  <c r="Q1027"/>
  <c r="O1027"/>
  <c r="S1027"/>
  <c r="N1027"/>
  <c r="R1027"/>
  <c r="Q1048"/>
  <c r="S1048"/>
  <c r="R1048"/>
  <c r="O1048"/>
  <c r="P1048"/>
  <c r="N1048"/>
  <c r="B1050"/>
  <c r="A1049"/>
  <c r="C1049"/>
  <c r="I1027"/>
  <c r="D1027"/>
  <c r="E1027"/>
  <c r="F1027"/>
  <c r="H1027"/>
  <c r="G1027"/>
  <c r="F1048"/>
  <c r="H1048"/>
  <c r="I1048"/>
  <c r="G1048"/>
  <c r="D1048"/>
  <c r="E1048"/>
  <c r="C1026"/>
  <c r="A1026"/>
  <c r="B1025"/>
  <c r="H813" i="10"/>
  <c r="G813"/>
  <c r="I813"/>
  <c r="D813"/>
  <c r="F813"/>
  <c r="E813"/>
  <c r="A814"/>
  <c r="B815"/>
  <c r="C814"/>
  <c r="C792"/>
  <c r="B791"/>
  <c r="A792"/>
  <c r="D793"/>
  <c r="G793"/>
  <c r="H793"/>
  <c r="I793"/>
  <c r="F793"/>
  <c r="E793"/>
  <c r="AJ453" i="11"/>
  <c r="AI453"/>
  <c r="AF453"/>
  <c r="AG453"/>
  <c r="AK453"/>
  <c r="AH453"/>
  <c r="AJ433"/>
  <c r="AF433"/>
  <c r="AK433"/>
  <c r="AH433"/>
  <c r="AI433"/>
  <c r="AG433"/>
  <c r="AD398" i="10"/>
  <c r="AI398"/>
  <c r="AF398"/>
  <c r="AH398"/>
  <c r="AE398"/>
  <c r="AG398"/>
  <c r="AE415"/>
  <c r="AI415"/>
  <c r="AF415"/>
  <c r="AH415"/>
  <c r="AD415"/>
  <c r="AG415"/>
  <c r="E432" i="11"/>
  <c r="O432" s="1"/>
  <c r="I432"/>
  <c r="S432" s="1"/>
  <c r="G432"/>
  <c r="Q432" s="1"/>
  <c r="D432"/>
  <c r="N432" s="1"/>
  <c r="H432"/>
  <c r="R432" s="1"/>
  <c r="F432"/>
  <c r="P432" s="1"/>
  <c r="I454"/>
  <c r="S454" s="1"/>
  <c r="E454"/>
  <c r="O454" s="1"/>
  <c r="G454"/>
  <c r="Q454" s="1"/>
  <c r="D454"/>
  <c r="N454" s="1"/>
  <c r="F454"/>
  <c r="P454" s="1"/>
  <c r="H454"/>
  <c r="R454" s="1"/>
  <c r="C431"/>
  <c r="B430"/>
  <c r="A431"/>
  <c r="V454"/>
  <c r="AM454" s="1"/>
  <c r="M454"/>
  <c r="V432"/>
  <c r="AM432" s="1"/>
  <c r="M432"/>
  <c r="C455"/>
  <c r="B456"/>
  <c r="A455"/>
  <c r="B418" i="10"/>
  <c r="C417"/>
  <c r="AM418" s="1"/>
  <c r="A417"/>
  <c r="I416"/>
  <c r="E416"/>
  <c r="H416"/>
  <c r="G416"/>
  <c r="AA416"/>
  <c r="F416"/>
  <c r="D416"/>
  <c r="O416"/>
  <c r="X416"/>
  <c r="R416"/>
  <c r="M416"/>
  <c r="Z416"/>
  <c r="Y416"/>
  <c r="W416"/>
  <c r="P416"/>
  <c r="N416"/>
  <c r="Q416"/>
  <c r="V416"/>
  <c r="U416"/>
  <c r="AK416" s="1"/>
  <c r="L416"/>
  <c r="B395"/>
  <c r="C396"/>
  <c r="AM397" s="1"/>
  <c r="A396"/>
  <c r="D397"/>
  <c r="E397"/>
  <c r="F397"/>
  <c r="H397"/>
  <c r="G397"/>
  <c r="I397"/>
  <c r="AA397"/>
  <c r="R397"/>
  <c r="P397"/>
  <c r="Y397"/>
  <c r="O397"/>
  <c r="V397"/>
  <c r="W397"/>
  <c r="N397"/>
  <c r="X397"/>
  <c r="Q397"/>
  <c r="Z397"/>
  <c r="M397"/>
  <c r="U397"/>
  <c r="AK397" s="1"/>
  <c r="L397"/>
  <c r="D551" i="8"/>
  <c r="E551" s="1"/>
  <c r="F551" s="1"/>
  <c r="N551" s="1"/>
  <c r="N550"/>
  <c r="B553"/>
  <c r="A553" s="1"/>
  <c r="I553" s="1"/>
  <c r="C552"/>
  <c r="O814" i="10" l="1"/>
  <c r="L814"/>
  <c r="N814"/>
  <c r="P814"/>
  <c r="M814"/>
  <c r="Q814"/>
  <c r="AG814"/>
  <c r="AF814"/>
  <c r="AH814"/>
  <c r="AD814"/>
  <c r="AI814"/>
  <c r="X814"/>
  <c r="U814"/>
  <c r="Y814"/>
  <c r="Z814"/>
  <c r="V814"/>
  <c r="W814"/>
  <c r="AE814"/>
  <c r="P792"/>
  <c r="Q792"/>
  <c r="N792"/>
  <c r="L792"/>
  <c r="M792"/>
  <c r="O792"/>
  <c r="AG792"/>
  <c r="Y792"/>
  <c r="AH792"/>
  <c r="AI792"/>
  <c r="AE792"/>
  <c r="AF792"/>
  <c r="AD792"/>
  <c r="V792"/>
  <c r="X792"/>
  <c r="W792"/>
  <c r="Z792"/>
  <c r="U792"/>
  <c r="AB1026" i="11"/>
  <c r="X1026"/>
  <c r="W1026"/>
  <c r="AA1026"/>
  <c r="Y1026"/>
  <c r="Z1026"/>
  <c r="Z1049"/>
  <c r="X1049"/>
  <c r="AB1049"/>
  <c r="AA1049"/>
  <c r="Y1049"/>
  <c r="W1049"/>
  <c r="P1026"/>
  <c r="Q1026"/>
  <c r="O1026"/>
  <c r="N1026"/>
  <c r="R1026"/>
  <c r="S1026"/>
  <c r="S1049"/>
  <c r="Q1049"/>
  <c r="P1049"/>
  <c r="R1049"/>
  <c r="N1049"/>
  <c r="O1049"/>
  <c r="H1049"/>
  <c r="E1049"/>
  <c r="F1049"/>
  <c r="I1049"/>
  <c r="G1049"/>
  <c r="D1049"/>
  <c r="A1025"/>
  <c r="B1024"/>
  <c r="C1025"/>
  <c r="G1026"/>
  <c r="H1026"/>
  <c r="D1026"/>
  <c r="E1026"/>
  <c r="F1026"/>
  <c r="I1026"/>
  <c r="C1050"/>
  <c r="B1051"/>
  <c r="A1050"/>
  <c r="D792" i="10"/>
  <c r="I792"/>
  <c r="E792"/>
  <c r="F792"/>
  <c r="H792"/>
  <c r="G792"/>
  <c r="B790"/>
  <c r="C791"/>
  <c r="A791"/>
  <c r="G814"/>
  <c r="H814"/>
  <c r="I814"/>
  <c r="E814"/>
  <c r="F814"/>
  <c r="D814"/>
  <c r="B816"/>
  <c r="C815"/>
  <c r="A815"/>
  <c r="AJ432" i="11"/>
  <c r="AI432"/>
  <c r="AH432"/>
  <c r="AK432"/>
  <c r="AF432"/>
  <c r="AG432"/>
  <c r="AI454"/>
  <c r="AK454"/>
  <c r="AJ454"/>
  <c r="AF454"/>
  <c r="AG454"/>
  <c r="AH454"/>
  <c r="AI397" i="10"/>
  <c r="AE397"/>
  <c r="AH397"/>
  <c r="AG397"/>
  <c r="AF397"/>
  <c r="AD397"/>
  <c r="AG416"/>
  <c r="AI416"/>
  <c r="AF416"/>
  <c r="AH416"/>
  <c r="AD416"/>
  <c r="AE416"/>
  <c r="D431" i="11"/>
  <c r="N431" s="1"/>
  <c r="H431"/>
  <c r="R431" s="1"/>
  <c r="F431"/>
  <c r="P431" s="1"/>
  <c r="G431"/>
  <c r="Q431" s="1"/>
  <c r="E431"/>
  <c r="O431" s="1"/>
  <c r="I431"/>
  <c r="S431" s="1"/>
  <c r="F455"/>
  <c r="P455" s="1"/>
  <c r="I455"/>
  <c r="S455" s="1"/>
  <c r="E455"/>
  <c r="O455" s="1"/>
  <c r="D455"/>
  <c r="N455" s="1"/>
  <c r="G455"/>
  <c r="Q455" s="1"/>
  <c r="H455"/>
  <c r="R455" s="1"/>
  <c r="V455"/>
  <c r="AM455" s="1"/>
  <c r="M455"/>
  <c r="C430"/>
  <c r="B429"/>
  <c r="A430"/>
  <c r="C456"/>
  <c r="B457"/>
  <c r="A456"/>
  <c r="M431"/>
  <c r="V431"/>
  <c r="AM431" s="1"/>
  <c r="U396" i="10"/>
  <c r="AK396" s="1"/>
  <c r="L396"/>
  <c r="E417"/>
  <c r="F417"/>
  <c r="G417"/>
  <c r="D417"/>
  <c r="I417"/>
  <c r="H417"/>
  <c r="AA417"/>
  <c r="Z417"/>
  <c r="N417"/>
  <c r="Q417"/>
  <c r="M417"/>
  <c r="X417"/>
  <c r="V417"/>
  <c r="W417"/>
  <c r="P417"/>
  <c r="O417"/>
  <c r="Y417"/>
  <c r="R417"/>
  <c r="L417"/>
  <c r="U417"/>
  <c r="AK417" s="1"/>
  <c r="B419"/>
  <c r="C418"/>
  <c r="AM419" s="1"/>
  <c r="A418"/>
  <c r="H396"/>
  <c r="F396"/>
  <c r="AA396"/>
  <c r="D396"/>
  <c r="E396"/>
  <c r="G396"/>
  <c r="I396"/>
  <c r="P396"/>
  <c r="Z396"/>
  <c r="N396"/>
  <c r="X396"/>
  <c r="Q396"/>
  <c r="Y396"/>
  <c r="O396"/>
  <c r="R396"/>
  <c r="M396"/>
  <c r="V396"/>
  <c r="W396"/>
  <c r="B394"/>
  <c r="C395"/>
  <c r="AM396" s="1"/>
  <c r="A395"/>
  <c r="D552" i="8"/>
  <c r="E552" s="1"/>
  <c r="F552" s="1"/>
  <c r="B554"/>
  <c r="A554" s="1"/>
  <c r="I554" s="1"/>
  <c r="C553"/>
  <c r="Q815" i="10" l="1"/>
  <c r="M815"/>
  <c r="O815"/>
  <c r="P815"/>
  <c r="L815"/>
  <c r="N815"/>
  <c r="AD815"/>
  <c r="U815"/>
  <c r="AG815"/>
  <c r="AH815"/>
  <c r="AI815"/>
  <c r="AF815"/>
  <c r="AE815"/>
  <c r="X815"/>
  <c r="Y815"/>
  <c r="W815"/>
  <c r="V815"/>
  <c r="Z815"/>
  <c r="P791"/>
  <c r="L791"/>
  <c r="O791"/>
  <c r="Q791"/>
  <c r="N791"/>
  <c r="M791"/>
  <c r="AF791"/>
  <c r="AH791"/>
  <c r="AG791"/>
  <c r="AI791"/>
  <c r="AE791"/>
  <c r="AD791"/>
  <c r="Y791"/>
  <c r="X791"/>
  <c r="Z791"/>
  <c r="V791"/>
  <c r="U791"/>
  <c r="W791"/>
  <c r="X1050" i="11"/>
  <c r="Z1050"/>
  <c r="AB1050"/>
  <c r="Y1050"/>
  <c r="W1050"/>
  <c r="AA1050"/>
  <c r="Z1025"/>
  <c r="AB1025"/>
  <c r="W1025"/>
  <c r="AA1025"/>
  <c r="X1025"/>
  <c r="Y1025"/>
  <c r="S1025"/>
  <c r="R1025"/>
  <c r="P1025"/>
  <c r="Q1025"/>
  <c r="N1025"/>
  <c r="O1025"/>
  <c r="P1050"/>
  <c r="S1050"/>
  <c r="Q1050"/>
  <c r="N1050"/>
  <c r="O1050"/>
  <c r="R1050"/>
  <c r="A1051"/>
  <c r="C1051"/>
  <c r="B1052"/>
  <c r="E1025"/>
  <c r="F1025"/>
  <c r="H1025"/>
  <c r="G1025"/>
  <c r="I1025"/>
  <c r="D1025"/>
  <c r="C1024"/>
  <c r="B1023"/>
  <c r="A1024"/>
  <c r="D1050"/>
  <c r="F1050"/>
  <c r="I1050"/>
  <c r="G1050"/>
  <c r="E1050"/>
  <c r="H1050"/>
  <c r="F815" i="10"/>
  <c r="H815"/>
  <c r="I815"/>
  <c r="D815"/>
  <c r="E815"/>
  <c r="G815"/>
  <c r="B789"/>
  <c r="C790"/>
  <c r="A790"/>
  <c r="A816"/>
  <c r="C816"/>
  <c r="B817"/>
  <c r="D791"/>
  <c r="G791"/>
  <c r="H791"/>
  <c r="I791"/>
  <c r="E791"/>
  <c r="F791"/>
  <c r="AK431" i="11"/>
  <c r="AI431"/>
  <c r="AF431"/>
  <c r="AJ431"/>
  <c r="AH431"/>
  <c r="AG431"/>
  <c r="AG455"/>
  <c r="AJ455"/>
  <c r="AH455"/>
  <c r="AF455"/>
  <c r="AI455"/>
  <c r="AK455"/>
  <c r="AI396" i="10"/>
  <c r="AG396"/>
  <c r="AD396"/>
  <c r="AF396"/>
  <c r="AE396"/>
  <c r="AH396"/>
  <c r="AI417"/>
  <c r="AE417"/>
  <c r="AG417"/>
  <c r="AD417"/>
  <c r="AF417"/>
  <c r="AH417"/>
  <c r="I456" i="11"/>
  <c r="S456" s="1"/>
  <c r="H456"/>
  <c r="R456" s="1"/>
  <c r="E456"/>
  <c r="O456" s="1"/>
  <c r="G456"/>
  <c r="Q456" s="1"/>
  <c r="F456"/>
  <c r="P456" s="1"/>
  <c r="D456"/>
  <c r="N456" s="1"/>
  <c r="F430"/>
  <c r="P430" s="1"/>
  <c r="I430"/>
  <c r="S430" s="1"/>
  <c r="H430"/>
  <c r="R430" s="1"/>
  <c r="G430"/>
  <c r="Q430" s="1"/>
  <c r="E430"/>
  <c r="O430" s="1"/>
  <c r="D430"/>
  <c r="N430" s="1"/>
  <c r="C457"/>
  <c r="B458"/>
  <c r="A457"/>
  <c r="V430"/>
  <c r="AM430" s="1"/>
  <c r="M430"/>
  <c r="V456"/>
  <c r="AM456" s="1"/>
  <c r="M456"/>
  <c r="C429"/>
  <c r="B428"/>
  <c r="A429"/>
  <c r="U418" i="10"/>
  <c r="AK418" s="1"/>
  <c r="L418"/>
  <c r="B393"/>
  <c r="C394"/>
  <c r="AM395" s="1"/>
  <c r="A394"/>
  <c r="E395"/>
  <c r="D395"/>
  <c r="F395"/>
  <c r="I395"/>
  <c r="G395"/>
  <c r="H395"/>
  <c r="AA395"/>
  <c r="N395"/>
  <c r="R395"/>
  <c r="V395"/>
  <c r="Q395"/>
  <c r="Z395"/>
  <c r="O395"/>
  <c r="Y395"/>
  <c r="X395"/>
  <c r="P395"/>
  <c r="W395"/>
  <c r="M395"/>
  <c r="B420"/>
  <c r="C419"/>
  <c r="AM420" s="1"/>
  <c r="A419"/>
  <c r="U395"/>
  <c r="AK395" s="1"/>
  <c r="L395"/>
  <c r="F418"/>
  <c r="E418"/>
  <c r="G418"/>
  <c r="AA418"/>
  <c r="H418"/>
  <c r="D418"/>
  <c r="I418"/>
  <c r="P418"/>
  <c r="O418"/>
  <c r="M418"/>
  <c r="Y418"/>
  <c r="Q418"/>
  <c r="Z418"/>
  <c r="V418"/>
  <c r="W418"/>
  <c r="N418"/>
  <c r="R418"/>
  <c r="X418"/>
  <c r="D553" i="8"/>
  <c r="E553" s="1"/>
  <c r="F553" s="1"/>
  <c r="N553" s="1"/>
  <c r="N552"/>
  <c r="B555"/>
  <c r="A555" s="1"/>
  <c r="I555" s="1"/>
  <c r="C554"/>
  <c r="M790" i="10" l="1"/>
  <c r="O790"/>
  <c r="L790"/>
  <c r="N790"/>
  <c r="Q790"/>
  <c r="P790"/>
  <c r="AI790"/>
  <c r="AD790"/>
  <c r="AE790"/>
  <c r="Y790"/>
  <c r="AF790"/>
  <c r="AH790"/>
  <c r="U790"/>
  <c r="W790"/>
  <c r="AG790"/>
  <c r="X790"/>
  <c r="V790"/>
  <c r="Z790"/>
  <c r="O816"/>
  <c r="Q816"/>
  <c r="P816"/>
  <c r="M816"/>
  <c r="L816"/>
  <c r="N816"/>
  <c r="AF816"/>
  <c r="AD816"/>
  <c r="AH816"/>
  <c r="AI816"/>
  <c r="AG816"/>
  <c r="AE816"/>
  <c r="Y816"/>
  <c r="Z816"/>
  <c r="U816"/>
  <c r="V816"/>
  <c r="X816"/>
  <c r="W816"/>
  <c r="Z1051" i="11"/>
  <c r="AB1051"/>
  <c r="X1051"/>
  <c r="W1051"/>
  <c r="AA1051"/>
  <c r="Y1051"/>
  <c r="AB1024"/>
  <c r="W1024"/>
  <c r="X1024"/>
  <c r="AA1024"/>
  <c r="Y1024"/>
  <c r="Z1024"/>
  <c r="O1024"/>
  <c r="S1024"/>
  <c r="P1024"/>
  <c r="R1024"/>
  <c r="Q1024"/>
  <c r="N1024"/>
  <c r="Q1051"/>
  <c r="S1051"/>
  <c r="P1051"/>
  <c r="R1051"/>
  <c r="O1051"/>
  <c r="N1051"/>
  <c r="D1024"/>
  <c r="H1024"/>
  <c r="I1024"/>
  <c r="F1024"/>
  <c r="E1024"/>
  <c r="G1024"/>
  <c r="A1052"/>
  <c r="B1053"/>
  <c r="C1052"/>
  <c r="A1023"/>
  <c r="B1022"/>
  <c r="C1023"/>
  <c r="D1051"/>
  <c r="I1051"/>
  <c r="H1051"/>
  <c r="F1051"/>
  <c r="E1051"/>
  <c r="G1051"/>
  <c r="E816" i="10"/>
  <c r="H816"/>
  <c r="I816"/>
  <c r="G816"/>
  <c r="F816"/>
  <c r="D816"/>
  <c r="C817"/>
  <c r="B818"/>
  <c r="A817"/>
  <c r="B788"/>
  <c r="C789"/>
  <c r="A789"/>
  <c r="E790"/>
  <c r="D790"/>
  <c r="F790"/>
  <c r="H790"/>
  <c r="G790"/>
  <c r="I790"/>
  <c r="AG456" i="11"/>
  <c r="AI456"/>
  <c r="AJ456"/>
  <c r="AH456"/>
  <c r="AF456"/>
  <c r="AK456"/>
  <c r="AI430"/>
  <c r="AJ430"/>
  <c r="AF430"/>
  <c r="AH430"/>
  <c r="AG430"/>
  <c r="AK430"/>
  <c r="AD418" i="10"/>
  <c r="AI418"/>
  <c r="AG418"/>
  <c r="AE418"/>
  <c r="AH418"/>
  <c r="AF418"/>
  <c r="AI395"/>
  <c r="AG395"/>
  <c r="AD395"/>
  <c r="AE395"/>
  <c r="AH395"/>
  <c r="AF395"/>
  <c r="I457" i="11"/>
  <c r="S457" s="1"/>
  <c r="H457"/>
  <c r="R457" s="1"/>
  <c r="F457"/>
  <c r="P457" s="1"/>
  <c r="E457"/>
  <c r="O457" s="1"/>
  <c r="D457"/>
  <c r="N457" s="1"/>
  <c r="G457"/>
  <c r="Q457" s="1"/>
  <c r="F429"/>
  <c r="P429" s="1"/>
  <c r="I429"/>
  <c r="S429" s="1"/>
  <c r="E429"/>
  <c r="O429" s="1"/>
  <c r="H429"/>
  <c r="R429" s="1"/>
  <c r="G429"/>
  <c r="Q429" s="1"/>
  <c r="D429"/>
  <c r="N429" s="1"/>
  <c r="M429"/>
  <c r="V429"/>
  <c r="AM429" s="1"/>
  <c r="C458"/>
  <c r="B459"/>
  <c r="A458"/>
  <c r="V457"/>
  <c r="AM457" s="1"/>
  <c r="M457"/>
  <c r="C428"/>
  <c r="B427"/>
  <c r="A428"/>
  <c r="E419" i="10"/>
  <c r="H419"/>
  <c r="D419"/>
  <c r="G419"/>
  <c r="F419"/>
  <c r="I419"/>
  <c r="AA419"/>
  <c r="X419"/>
  <c r="Q419"/>
  <c r="M419"/>
  <c r="V419"/>
  <c r="W419"/>
  <c r="P419"/>
  <c r="Z419"/>
  <c r="R419"/>
  <c r="N419"/>
  <c r="O419"/>
  <c r="Y419"/>
  <c r="U419"/>
  <c r="AK419" s="1"/>
  <c r="L419"/>
  <c r="B392"/>
  <c r="C393"/>
  <c r="AM394" s="1"/>
  <c r="A393"/>
  <c r="G394"/>
  <c r="F394"/>
  <c r="H394"/>
  <c r="I394"/>
  <c r="AA394"/>
  <c r="D394"/>
  <c r="E394"/>
  <c r="X394"/>
  <c r="P394"/>
  <c r="Z394"/>
  <c r="Y394"/>
  <c r="N394"/>
  <c r="Q394"/>
  <c r="M394"/>
  <c r="W394"/>
  <c r="O394"/>
  <c r="V394"/>
  <c r="R394"/>
  <c r="L394"/>
  <c r="U394"/>
  <c r="AK394" s="1"/>
  <c r="B421"/>
  <c r="C420"/>
  <c r="AM421" s="1"/>
  <c r="A420"/>
  <c r="D554" i="8"/>
  <c r="E554" s="1"/>
  <c r="F554" s="1"/>
  <c r="N554" s="1"/>
  <c r="B556"/>
  <c r="A556" s="1"/>
  <c r="I556" s="1"/>
  <c r="C555"/>
  <c r="O817" i="10" l="1"/>
  <c r="Q817"/>
  <c r="M817"/>
  <c r="L817"/>
  <c r="P817"/>
  <c r="N817"/>
  <c r="AF817"/>
  <c r="AE817"/>
  <c r="AH817"/>
  <c r="AD817"/>
  <c r="AG817"/>
  <c r="V817"/>
  <c r="W817"/>
  <c r="X817"/>
  <c r="AI817"/>
  <c r="U817"/>
  <c r="Y817"/>
  <c r="Z817"/>
  <c r="L789"/>
  <c r="P789"/>
  <c r="Q789"/>
  <c r="N789"/>
  <c r="O789"/>
  <c r="M789"/>
  <c r="X789"/>
  <c r="AI789"/>
  <c r="AG789"/>
  <c r="W789"/>
  <c r="AH789"/>
  <c r="AE789"/>
  <c r="AF789"/>
  <c r="Y789"/>
  <c r="U789"/>
  <c r="V789"/>
  <c r="Z789"/>
  <c r="AD789"/>
  <c r="X1052" i="11"/>
  <c r="AB1052"/>
  <c r="W1052"/>
  <c r="AA1052"/>
  <c r="Z1052"/>
  <c r="Y1052"/>
  <c r="AB1023"/>
  <c r="X1023"/>
  <c r="W1023"/>
  <c r="Z1023"/>
  <c r="AA1023"/>
  <c r="Y1023"/>
  <c r="S1052"/>
  <c r="Q1052"/>
  <c r="P1052"/>
  <c r="R1052"/>
  <c r="O1052"/>
  <c r="N1052"/>
  <c r="Q1023"/>
  <c r="P1023"/>
  <c r="R1023"/>
  <c r="N1023"/>
  <c r="O1023"/>
  <c r="S1023"/>
  <c r="B1021"/>
  <c r="A1022"/>
  <c r="C1022"/>
  <c r="B1054"/>
  <c r="C1053"/>
  <c r="A1053"/>
  <c r="I1023"/>
  <c r="F1023"/>
  <c r="G1023"/>
  <c r="D1023"/>
  <c r="E1023"/>
  <c r="H1023"/>
  <c r="F1052"/>
  <c r="G1052"/>
  <c r="H1052"/>
  <c r="I1052"/>
  <c r="D1052"/>
  <c r="E1052"/>
  <c r="B787" i="10"/>
  <c r="C788"/>
  <c r="A788"/>
  <c r="F789"/>
  <c r="I789"/>
  <c r="E789"/>
  <c r="H789"/>
  <c r="D789"/>
  <c r="G789"/>
  <c r="D817"/>
  <c r="H817"/>
  <c r="I817"/>
  <c r="E817"/>
  <c r="F817"/>
  <c r="G817"/>
  <c r="B819"/>
  <c r="C818"/>
  <c r="A818"/>
  <c r="AJ457" i="11"/>
  <c r="AG457"/>
  <c r="AK457"/>
  <c r="AH457"/>
  <c r="AF457"/>
  <c r="AI457"/>
  <c r="AI429"/>
  <c r="AF429"/>
  <c r="AG429"/>
  <c r="AJ429"/>
  <c r="AK429"/>
  <c r="AH429"/>
  <c r="AF394" i="10"/>
  <c r="AI394"/>
  <c r="AE394"/>
  <c r="AH394"/>
  <c r="AG394"/>
  <c r="AD394"/>
  <c r="AI419"/>
  <c r="AH419"/>
  <c r="AF419"/>
  <c r="AE419"/>
  <c r="AG419"/>
  <c r="AD419"/>
  <c r="E458" i="11"/>
  <c r="O458" s="1"/>
  <c r="F458"/>
  <c r="P458" s="1"/>
  <c r="G458"/>
  <c r="Q458" s="1"/>
  <c r="D458"/>
  <c r="N458" s="1"/>
  <c r="I458"/>
  <c r="S458" s="1"/>
  <c r="H458"/>
  <c r="R458" s="1"/>
  <c r="G428"/>
  <c r="Q428" s="1"/>
  <c r="H428"/>
  <c r="R428" s="1"/>
  <c r="E428"/>
  <c r="O428" s="1"/>
  <c r="I428"/>
  <c r="S428" s="1"/>
  <c r="F428"/>
  <c r="P428" s="1"/>
  <c r="D428"/>
  <c r="N428" s="1"/>
  <c r="M428"/>
  <c r="V428"/>
  <c r="AM428" s="1"/>
  <c r="C459"/>
  <c r="B460"/>
  <c r="A459"/>
  <c r="V458"/>
  <c r="AM458" s="1"/>
  <c r="M458"/>
  <c r="C427"/>
  <c r="B426"/>
  <c r="A427"/>
  <c r="B422" i="10"/>
  <c r="C421"/>
  <c r="AM422" s="1"/>
  <c r="A421"/>
  <c r="F420"/>
  <c r="I420"/>
  <c r="G420"/>
  <c r="AA420"/>
  <c r="H420"/>
  <c r="D420"/>
  <c r="E420"/>
  <c r="N420"/>
  <c r="X420"/>
  <c r="Z420"/>
  <c r="R420"/>
  <c r="Y420"/>
  <c r="O420"/>
  <c r="W420"/>
  <c r="P420"/>
  <c r="M420"/>
  <c r="Q420"/>
  <c r="V420"/>
  <c r="B391"/>
  <c r="C392"/>
  <c r="AM393" s="1"/>
  <c r="A392"/>
  <c r="U420"/>
  <c r="AK420" s="1"/>
  <c r="L420"/>
  <c r="G393"/>
  <c r="I393"/>
  <c r="E393"/>
  <c r="AA393"/>
  <c r="F393"/>
  <c r="H393"/>
  <c r="D393"/>
  <c r="Q393"/>
  <c r="O393"/>
  <c r="R393"/>
  <c r="X393"/>
  <c r="Z393"/>
  <c r="P393"/>
  <c r="W393"/>
  <c r="N393"/>
  <c r="Y393"/>
  <c r="M393"/>
  <c r="V393"/>
  <c r="L393"/>
  <c r="U393"/>
  <c r="AK393" s="1"/>
  <c r="D555" i="8"/>
  <c r="E555" s="1"/>
  <c r="F555" s="1"/>
  <c r="N555" s="1"/>
  <c r="B557"/>
  <c r="A557" s="1"/>
  <c r="I557" s="1"/>
  <c r="C556"/>
  <c r="L818" i="10" l="1"/>
  <c r="M818"/>
  <c r="P818"/>
  <c r="N818"/>
  <c r="Q818"/>
  <c r="O818"/>
  <c r="AF818"/>
  <c r="U818"/>
  <c r="AI818"/>
  <c r="AG818"/>
  <c r="AH818"/>
  <c r="W818"/>
  <c r="AD818"/>
  <c r="V818"/>
  <c r="Z818"/>
  <c r="Y818"/>
  <c r="AE818"/>
  <c r="X818"/>
  <c r="N788"/>
  <c r="M788"/>
  <c r="P788"/>
  <c r="O788"/>
  <c r="Q788"/>
  <c r="L788"/>
  <c r="AI788"/>
  <c r="Y788"/>
  <c r="X788"/>
  <c r="U788"/>
  <c r="AF788"/>
  <c r="AH788"/>
  <c r="V788"/>
  <c r="Z788"/>
  <c r="AE788"/>
  <c r="AD788"/>
  <c r="W788"/>
  <c r="AG788"/>
  <c r="AB1053" i="11"/>
  <c r="X1053"/>
  <c r="W1053"/>
  <c r="Y1053"/>
  <c r="AA1053"/>
  <c r="Z1053"/>
  <c r="AB1022"/>
  <c r="Z1022"/>
  <c r="X1022"/>
  <c r="W1022"/>
  <c r="AA1022"/>
  <c r="Y1022"/>
  <c r="N1022"/>
  <c r="S1022"/>
  <c r="Q1022"/>
  <c r="P1022"/>
  <c r="R1022"/>
  <c r="O1022"/>
  <c r="S1053"/>
  <c r="O1053"/>
  <c r="P1053"/>
  <c r="Q1053"/>
  <c r="R1053"/>
  <c r="N1053"/>
  <c r="H1053"/>
  <c r="D1053"/>
  <c r="E1053"/>
  <c r="G1053"/>
  <c r="I1053"/>
  <c r="F1053"/>
  <c r="G1022"/>
  <c r="H1022"/>
  <c r="D1022"/>
  <c r="E1022"/>
  <c r="F1022"/>
  <c r="I1022"/>
  <c r="C1021"/>
  <c r="A1021"/>
  <c r="B1020"/>
  <c r="A1054"/>
  <c r="C1054"/>
  <c r="B1055"/>
  <c r="B786" i="10"/>
  <c r="C787"/>
  <c r="A787"/>
  <c r="G788"/>
  <c r="I788"/>
  <c r="D788"/>
  <c r="E788"/>
  <c r="F788"/>
  <c r="H788"/>
  <c r="H818"/>
  <c r="I818"/>
  <c r="F818"/>
  <c r="G818"/>
  <c r="D818"/>
  <c r="E818"/>
  <c r="B820"/>
  <c r="A819"/>
  <c r="C819"/>
  <c r="AK458" i="11"/>
  <c r="AG458"/>
  <c r="AI458"/>
  <c r="AH458"/>
  <c r="AJ458"/>
  <c r="AF458"/>
  <c r="AI428"/>
  <c r="AJ428"/>
  <c r="AH428"/>
  <c r="AF428"/>
  <c r="AG428"/>
  <c r="AK428"/>
  <c r="AI420" i="10"/>
  <c r="AD420"/>
  <c r="AG420"/>
  <c r="AE420"/>
  <c r="AH420"/>
  <c r="AF420"/>
  <c r="AI393"/>
  <c r="AD393"/>
  <c r="AG393"/>
  <c r="AH393"/>
  <c r="AF393"/>
  <c r="AE393"/>
  <c r="H459" i="11"/>
  <c r="R459" s="1"/>
  <c r="F459"/>
  <c r="P459" s="1"/>
  <c r="E459"/>
  <c r="O459" s="1"/>
  <c r="I459"/>
  <c r="S459" s="1"/>
  <c r="D459"/>
  <c r="N459" s="1"/>
  <c r="G459"/>
  <c r="Q459" s="1"/>
  <c r="E427"/>
  <c r="O427" s="1"/>
  <c r="F427"/>
  <c r="P427" s="1"/>
  <c r="I427"/>
  <c r="S427" s="1"/>
  <c r="H427"/>
  <c r="R427" s="1"/>
  <c r="D427"/>
  <c r="N427" s="1"/>
  <c r="G427"/>
  <c r="Q427" s="1"/>
  <c r="B461"/>
  <c r="C460"/>
  <c r="A460"/>
  <c r="V459"/>
  <c r="AM459" s="1"/>
  <c r="M459"/>
  <c r="M427"/>
  <c r="V427"/>
  <c r="AM427" s="1"/>
  <c r="C426"/>
  <c r="B425"/>
  <c r="A426"/>
  <c r="L421" i="10"/>
  <c r="U421"/>
  <c r="AK421" s="1"/>
  <c r="E421"/>
  <c r="H421"/>
  <c r="I421"/>
  <c r="AA421"/>
  <c r="F421"/>
  <c r="G421"/>
  <c r="D421"/>
  <c r="P421"/>
  <c r="N421"/>
  <c r="R421"/>
  <c r="Q421"/>
  <c r="O421"/>
  <c r="Z421"/>
  <c r="V421"/>
  <c r="X421"/>
  <c r="M421"/>
  <c r="W421"/>
  <c r="Y421"/>
  <c r="B423"/>
  <c r="C422"/>
  <c r="AM423" s="1"/>
  <c r="A422"/>
  <c r="B390"/>
  <c r="C391"/>
  <c r="AM392" s="1"/>
  <c r="A391"/>
  <c r="F392"/>
  <c r="H392"/>
  <c r="I392"/>
  <c r="D392"/>
  <c r="AA392"/>
  <c r="E392"/>
  <c r="G392"/>
  <c r="Z392"/>
  <c r="X392"/>
  <c r="N392"/>
  <c r="R392"/>
  <c r="O392"/>
  <c r="Y392"/>
  <c r="V392"/>
  <c r="M392"/>
  <c r="Q392"/>
  <c r="P392"/>
  <c r="W392"/>
  <c r="L392"/>
  <c r="U392"/>
  <c r="AK392" s="1"/>
  <c r="D556" i="8"/>
  <c r="E556" s="1"/>
  <c r="F556" s="1"/>
  <c r="N556" s="1"/>
  <c r="B558"/>
  <c r="A558" s="1"/>
  <c r="I558" s="1"/>
  <c r="C557"/>
  <c r="L819" i="10" l="1"/>
  <c r="M819"/>
  <c r="N819"/>
  <c r="P819"/>
  <c r="O819"/>
  <c r="Q819"/>
  <c r="AE819"/>
  <c r="AH819"/>
  <c r="AD819"/>
  <c r="AI819"/>
  <c r="U819"/>
  <c r="Y819"/>
  <c r="V819"/>
  <c r="AG819"/>
  <c r="X819"/>
  <c r="AF819"/>
  <c r="W819"/>
  <c r="Z819"/>
  <c r="O787"/>
  <c r="Q787"/>
  <c r="M787"/>
  <c r="P787"/>
  <c r="L787"/>
  <c r="N787"/>
  <c r="AG787"/>
  <c r="AE787"/>
  <c r="U787"/>
  <c r="AI787"/>
  <c r="Y787"/>
  <c r="V787"/>
  <c r="W787"/>
  <c r="AD787"/>
  <c r="AF787"/>
  <c r="Z787"/>
  <c r="AH787"/>
  <c r="X787"/>
  <c r="AB1054" i="11"/>
  <c r="Z1054"/>
  <c r="AA1054"/>
  <c r="X1054"/>
  <c r="W1054"/>
  <c r="Y1054"/>
  <c r="AB1021"/>
  <c r="AA1021"/>
  <c r="X1021"/>
  <c r="Z1021"/>
  <c r="W1021"/>
  <c r="Y1021"/>
  <c r="S1021"/>
  <c r="O1021"/>
  <c r="N1021"/>
  <c r="R1021"/>
  <c r="P1021"/>
  <c r="Q1021"/>
  <c r="R1054"/>
  <c r="O1054"/>
  <c r="N1054"/>
  <c r="S1054"/>
  <c r="P1054"/>
  <c r="Q1054"/>
  <c r="E1021"/>
  <c r="D1021"/>
  <c r="F1021"/>
  <c r="I1021"/>
  <c r="G1021"/>
  <c r="H1021"/>
  <c r="E1054"/>
  <c r="G1054"/>
  <c r="H1054"/>
  <c r="I1054"/>
  <c r="D1054"/>
  <c r="F1054"/>
  <c r="B1056"/>
  <c r="C1055"/>
  <c r="A1055"/>
  <c r="C1020"/>
  <c r="B1019"/>
  <c r="A1020"/>
  <c r="A786" i="10"/>
  <c r="B785"/>
  <c r="C786"/>
  <c r="H819"/>
  <c r="I819"/>
  <c r="E819"/>
  <c r="F819"/>
  <c r="G819"/>
  <c r="D819"/>
  <c r="H787"/>
  <c r="F787"/>
  <c r="G787"/>
  <c r="E787"/>
  <c r="D787"/>
  <c r="I787"/>
  <c r="A820"/>
  <c r="C820"/>
  <c r="B821"/>
  <c r="AF427" i="11"/>
  <c r="AJ427"/>
  <c r="AH427"/>
  <c r="AI427"/>
  <c r="AK427"/>
  <c r="AG427"/>
  <c r="AG459"/>
  <c r="AJ459"/>
  <c r="AH459"/>
  <c r="AK459"/>
  <c r="AI459"/>
  <c r="AF459"/>
  <c r="AI421" i="10"/>
  <c r="AF421"/>
  <c r="AE421"/>
  <c r="AG421"/>
  <c r="AH421"/>
  <c r="AD421"/>
  <c r="AG392"/>
  <c r="AI392"/>
  <c r="AF392"/>
  <c r="AD392"/>
  <c r="AH392"/>
  <c r="AE392"/>
  <c r="G460" i="11"/>
  <c r="Q460" s="1"/>
  <c r="H460"/>
  <c r="R460" s="1"/>
  <c r="I460"/>
  <c r="S460" s="1"/>
  <c r="E460"/>
  <c r="O460" s="1"/>
  <c r="D460"/>
  <c r="N460" s="1"/>
  <c r="F460"/>
  <c r="P460" s="1"/>
  <c r="H426"/>
  <c r="R426" s="1"/>
  <c r="D426"/>
  <c r="N426" s="1"/>
  <c r="G426"/>
  <c r="Q426" s="1"/>
  <c r="I426"/>
  <c r="S426" s="1"/>
  <c r="E426"/>
  <c r="O426" s="1"/>
  <c r="F426"/>
  <c r="P426" s="1"/>
  <c r="B462"/>
  <c r="C461"/>
  <c r="A461"/>
  <c r="V460"/>
  <c r="AM460" s="1"/>
  <c r="M460"/>
  <c r="V426"/>
  <c r="AM426" s="1"/>
  <c r="M426"/>
  <c r="C425"/>
  <c r="B424"/>
  <c r="A425"/>
  <c r="L391" i="10"/>
  <c r="U391"/>
  <c r="AK391" s="1"/>
  <c r="I391"/>
  <c r="F391"/>
  <c r="G391"/>
  <c r="E391"/>
  <c r="H391"/>
  <c r="AA391"/>
  <c r="D391"/>
  <c r="X391"/>
  <c r="Z391"/>
  <c r="R391"/>
  <c r="O391"/>
  <c r="P391"/>
  <c r="Y391"/>
  <c r="M391"/>
  <c r="W391"/>
  <c r="V391"/>
  <c r="N391"/>
  <c r="Q391"/>
  <c r="B424"/>
  <c r="C423"/>
  <c r="AM424" s="1"/>
  <c r="A423"/>
  <c r="D422"/>
  <c r="G422"/>
  <c r="H422"/>
  <c r="I422"/>
  <c r="AA422"/>
  <c r="F422"/>
  <c r="E422"/>
  <c r="Z422"/>
  <c r="X422"/>
  <c r="O422"/>
  <c r="N422"/>
  <c r="Y422"/>
  <c r="M422"/>
  <c r="W422"/>
  <c r="P422"/>
  <c r="V422"/>
  <c r="Q422"/>
  <c r="R422"/>
  <c r="U422"/>
  <c r="AK422" s="1"/>
  <c r="L422"/>
  <c r="B389"/>
  <c r="C390"/>
  <c r="AM391" s="1"/>
  <c r="A390"/>
  <c r="D557" i="8"/>
  <c r="E557" s="1"/>
  <c r="F557" s="1"/>
  <c r="N557" s="1"/>
  <c r="B559"/>
  <c r="A559" s="1"/>
  <c r="I559" s="1"/>
  <c r="C558"/>
  <c r="N786" i="10" l="1"/>
  <c r="L786"/>
  <c r="P786"/>
  <c r="M786"/>
  <c r="O786"/>
  <c r="Q786"/>
  <c r="AI786"/>
  <c r="AG786"/>
  <c r="X786"/>
  <c r="AF786"/>
  <c r="AH786"/>
  <c r="W786"/>
  <c r="AD786"/>
  <c r="U786"/>
  <c r="V786"/>
  <c r="AE786"/>
  <c r="Y786"/>
  <c r="Z786"/>
  <c r="L820"/>
  <c r="P820"/>
  <c r="M820"/>
  <c r="Q820"/>
  <c r="O820"/>
  <c r="N820"/>
  <c r="AH820"/>
  <c r="AI820"/>
  <c r="AD820"/>
  <c r="AG820"/>
  <c r="AE820"/>
  <c r="X820"/>
  <c r="U820"/>
  <c r="AF820"/>
  <c r="Z820"/>
  <c r="V820"/>
  <c r="Y820"/>
  <c r="W820"/>
  <c r="Z1020" i="11"/>
  <c r="AB1020"/>
  <c r="W1020"/>
  <c r="AA1020"/>
  <c r="X1020"/>
  <c r="Y1020"/>
  <c r="Z1055"/>
  <c r="AB1055"/>
  <c r="X1055"/>
  <c r="AA1055"/>
  <c r="Y1055"/>
  <c r="W1055"/>
  <c r="S1020"/>
  <c r="P1020"/>
  <c r="R1020"/>
  <c r="Q1020"/>
  <c r="N1020"/>
  <c r="O1020"/>
  <c r="P1055"/>
  <c r="S1055"/>
  <c r="Q1055"/>
  <c r="O1055"/>
  <c r="N1055"/>
  <c r="R1055"/>
  <c r="A1056"/>
  <c r="B1057"/>
  <c r="C1056"/>
  <c r="G1020"/>
  <c r="H1020"/>
  <c r="E1020"/>
  <c r="D1020"/>
  <c r="F1020"/>
  <c r="I1020"/>
  <c r="A1019"/>
  <c r="C1019"/>
  <c r="B1018"/>
  <c r="D1055"/>
  <c r="H1055"/>
  <c r="I1055"/>
  <c r="F1055"/>
  <c r="G1055"/>
  <c r="E1055"/>
  <c r="A821" i="10"/>
  <c r="B822"/>
  <c r="C821"/>
  <c r="A785"/>
  <c r="C785"/>
  <c r="B784"/>
  <c r="I786"/>
  <c r="D786"/>
  <c r="E786"/>
  <c r="F786"/>
  <c r="H786"/>
  <c r="G786"/>
  <c r="I820"/>
  <c r="H820"/>
  <c r="G820"/>
  <c r="D820"/>
  <c r="E820"/>
  <c r="F820"/>
  <c r="AK426" i="11"/>
  <c r="AH426"/>
  <c r="AI426"/>
  <c r="AJ426"/>
  <c r="AF426"/>
  <c r="AG426"/>
  <c r="AJ460"/>
  <c r="AK460"/>
  <c r="AG460"/>
  <c r="AF460"/>
  <c r="AI460"/>
  <c r="AH460"/>
  <c r="AD422" i="10"/>
  <c r="AI422"/>
  <c r="AF422"/>
  <c r="AE422"/>
  <c r="AH422"/>
  <c r="AG422"/>
  <c r="AE391"/>
  <c r="AI391"/>
  <c r="AG391"/>
  <c r="AF391"/>
  <c r="AD391"/>
  <c r="AH391"/>
  <c r="I461" i="11"/>
  <c r="S461" s="1"/>
  <c r="G461"/>
  <c r="Q461" s="1"/>
  <c r="H461"/>
  <c r="R461" s="1"/>
  <c r="F461"/>
  <c r="P461" s="1"/>
  <c r="E461"/>
  <c r="O461" s="1"/>
  <c r="D461"/>
  <c r="N461" s="1"/>
  <c r="F425"/>
  <c r="P425" s="1"/>
  <c r="G425"/>
  <c r="Q425" s="1"/>
  <c r="D425"/>
  <c r="N425" s="1"/>
  <c r="I425"/>
  <c r="S425" s="1"/>
  <c r="E425"/>
  <c r="O425" s="1"/>
  <c r="H425"/>
  <c r="R425" s="1"/>
  <c r="M461"/>
  <c r="V461"/>
  <c r="AM461" s="1"/>
  <c r="C462"/>
  <c r="B463"/>
  <c r="A462"/>
  <c r="V425"/>
  <c r="AM425" s="1"/>
  <c r="M425"/>
  <c r="C424"/>
  <c r="B423"/>
  <c r="A424"/>
  <c r="B425" i="10"/>
  <c r="C424"/>
  <c r="AM425" s="1"/>
  <c r="A424"/>
  <c r="U390"/>
  <c r="AK390" s="1"/>
  <c r="L390"/>
  <c r="G423"/>
  <c r="H423"/>
  <c r="E423"/>
  <c r="I423"/>
  <c r="F423"/>
  <c r="AA423"/>
  <c r="D423"/>
  <c r="X423"/>
  <c r="P423"/>
  <c r="O423"/>
  <c r="Q423"/>
  <c r="R423"/>
  <c r="Y423"/>
  <c r="M423"/>
  <c r="N423"/>
  <c r="W423"/>
  <c r="Z423"/>
  <c r="V423"/>
  <c r="B388"/>
  <c r="C389"/>
  <c r="AM390" s="1"/>
  <c r="A389"/>
  <c r="I390"/>
  <c r="D390"/>
  <c r="H390"/>
  <c r="F390"/>
  <c r="AA390"/>
  <c r="E390"/>
  <c r="G390"/>
  <c r="Q390"/>
  <c r="P390"/>
  <c r="Z390"/>
  <c r="R390"/>
  <c r="N390"/>
  <c r="Y390"/>
  <c r="V390"/>
  <c r="X390"/>
  <c r="M390"/>
  <c r="W390"/>
  <c r="O390"/>
  <c r="L423"/>
  <c r="U423"/>
  <c r="AK423" s="1"/>
  <c r="D558" i="8"/>
  <c r="E558" s="1"/>
  <c r="F558" s="1"/>
  <c r="N558" s="1"/>
  <c r="B560"/>
  <c r="A560" s="1"/>
  <c r="I560" s="1"/>
  <c r="C559"/>
  <c r="O821" i="10" l="1"/>
  <c r="Q821"/>
  <c r="M821"/>
  <c r="L821"/>
  <c r="N821"/>
  <c r="P821"/>
  <c r="AI821"/>
  <c r="AG821"/>
  <c r="AE821"/>
  <c r="AD821"/>
  <c r="AH821"/>
  <c r="X821"/>
  <c r="V821"/>
  <c r="W821"/>
  <c r="Y821"/>
  <c r="U821"/>
  <c r="Z821"/>
  <c r="AF821"/>
  <c r="M785"/>
  <c r="Q785"/>
  <c r="N785"/>
  <c r="O785"/>
  <c r="P785"/>
  <c r="L785"/>
  <c r="AI785"/>
  <c r="AF785"/>
  <c r="AG785"/>
  <c r="AE785"/>
  <c r="Z785"/>
  <c r="AD785"/>
  <c r="V785"/>
  <c r="Y785"/>
  <c r="AH785"/>
  <c r="X785"/>
  <c r="U785"/>
  <c r="W785"/>
  <c r="AB1056" i="11"/>
  <c r="W1056"/>
  <c r="AA1056"/>
  <c r="X1056"/>
  <c r="Z1056"/>
  <c r="Y1056"/>
  <c r="Z1019"/>
  <c r="W1019"/>
  <c r="X1019"/>
  <c r="AB1019"/>
  <c r="Y1019"/>
  <c r="AA1019"/>
  <c r="S1056"/>
  <c r="R1056"/>
  <c r="Q1056"/>
  <c r="O1056"/>
  <c r="P1056"/>
  <c r="N1056"/>
  <c r="Q1019"/>
  <c r="O1019"/>
  <c r="P1019"/>
  <c r="S1019"/>
  <c r="R1019"/>
  <c r="N1019"/>
  <c r="C1018"/>
  <c r="A1018"/>
  <c r="B1017"/>
  <c r="B1058"/>
  <c r="C1057"/>
  <c r="A1057"/>
  <c r="F1056"/>
  <c r="E1056"/>
  <c r="G1056"/>
  <c r="I1056"/>
  <c r="D1056"/>
  <c r="H1056"/>
  <c r="I1019"/>
  <c r="G1019"/>
  <c r="E1019"/>
  <c r="F1019"/>
  <c r="H1019"/>
  <c r="D1019"/>
  <c r="A822" i="10"/>
  <c r="C822"/>
  <c r="B823"/>
  <c r="H821"/>
  <c r="I821"/>
  <c r="D821"/>
  <c r="E821"/>
  <c r="G821"/>
  <c r="F821"/>
  <c r="D785"/>
  <c r="E785"/>
  <c r="G785"/>
  <c r="F785"/>
  <c r="H785"/>
  <c r="I785"/>
  <c r="C784"/>
  <c r="A784"/>
  <c r="B783"/>
  <c r="AI425" i="11"/>
  <c r="AH425"/>
  <c r="AJ425"/>
  <c r="AK425"/>
  <c r="AF425"/>
  <c r="AG425"/>
  <c r="AI461"/>
  <c r="AG461"/>
  <c r="AH461"/>
  <c r="AF461"/>
  <c r="AK461"/>
  <c r="AJ461"/>
  <c r="AD390" i="10"/>
  <c r="AI390"/>
  <c r="AH390"/>
  <c r="AF390"/>
  <c r="AE390"/>
  <c r="AG390"/>
  <c r="AE423"/>
  <c r="AI423"/>
  <c r="AH423"/>
  <c r="AG423"/>
  <c r="AD423"/>
  <c r="AF423"/>
  <c r="H462" i="11"/>
  <c r="R462" s="1"/>
  <c r="E462"/>
  <c r="O462" s="1"/>
  <c r="F462"/>
  <c r="P462" s="1"/>
  <c r="D462"/>
  <c r="N462" s="1"/>
  <c r="I462"/>
  <c r="S462" s="1"/>
  <c r="G462"/>
  <c r="Q462" s="1"/>
  <c r="I424"/>
  <c r="S424" s="1"/>
  <c r="E424"/>
  <c r="O424" s="1"/>
  <c r="H424"/>
  <c r="R424" s="1"/>
  <c r="F424"/>
  <c r="P424" s="1"/>
  <c r="G424"/>
  <c r="Q424" s="1"/>
  <c r="D424"/>
  <c r="N424" s="1"/>
  <c r="C423"/>
  <c r="B422"/>
  <c r="A423"/>
  <c r="M424"/>
  <c r="V424"/>
  <c r="AM424" s="1"/>
  <c r="B464"/>
  <c r="C463"/>
  <c r="A463"/>
  <c r="M462"/>
  <c r="V462"/>
  <c r="AM462" s="1"/>
  <c r="E389" i="10"/>
  <c r="H389"/>
  <c r="I389"/>
  <c r="AA389"/>
  <c r="G389"/>
  <c r="F389"/>
  <c r="D389"/>
  <c r="R389"/>
  <c r="P389"/>
  <c r="Y389"/>
  <c r="W389"/>
  <c r="N389"/>
  <c r="X389"/>
  <c r="Q389"/>
  <c r="O389"/>
  <c r="M389"/>
  <c r="Z389"/>
  <c r="V389"/>
  <c r="U389"/>
  <c r="AK389" s="1"/>
  <c r="L389"/>
  <c r="F424"/>
  <c r="H424"/>
  <c r="G424"/>
  <c r="AA424"/>
  <c r="E424"/>
  <c r="D424"/>
  <c r="I424"/>
  <c r="P424"/>
  <c r="N424"/>
  <c r="V424"/>
  <c r="Z424"/>
  <c r="O424"/>
  <c r="X424"/>
  <c r="R424"/>
  <c r="Y424"/>
  <c r="Q424"/>
  <c r="M424"/>
  <c r="W424"/>
  <c r="L424"/>
  <c r="U424"/>
  <c r="AK424" s="1"/>
  <c r="B426"/>
  <c r="C425"/>
  <c r="AM426" s="1"/>
  <c r="A425"/>
  <c r="B387"/>
  <c r="C388"/>
  <c r="AM389" s="1"/>
  <c r="A388"/>
  <c r="D559" i="8"/>
  <c r="E559" s="1"/>
  <c r="F559" s="1"/>
  <c r="N559" s="1"/>
  <c r="B561"/>
  <c r="A561" s="1"/>
  <c r="I561" s="1"/>
  <c r="C560"/>
  <c r="L784" i="10" l="1"/>
  <c r="N784"/>
  <c r="M784"/>
  <c r="Q784"/>
  <c r="P784"/>
  <c r="O784"/>
  <c r="AI784"/>
  <c r="AD784"/>
  <c r="AE784"/>
  <c r="AH784"/>
  <c r="AG784"/>
  <c r="AF784"/>
  <c r="Z784"/>
  <c r="X784"/>
  <c r="U784"/>
  <c r="Y784"/>
  <c r="W784"/>
  <c r="V784"/>
  <c r="P822"/>
  <c r="M822"/>
  <c r="L822"/>
  <c r="O822"/>
  <c r="N822"/>
  <c r="Q822"/>
  <c r="AD822"/>
  <c r="AE822"/>
  <c r="Y822"/>
  <c r="AF822"/>
  <c r="U822"/>
  <c r="AG822"/>
  <c r="AI822"/>
  <c r="V822"/>
  <c r="AH822"/>
  <c r="W822"/>
  <c r="Z822"/>
  <c r="X822"/>
  <c r="AB1018" i="11"/>
  <c r="X1018"/>
  <c r="W1018"/>
  <c r="Z1018"/>
  <c r="Y1018"/>
  <c r="AA1018"/>
  <c r="AB1057"/>
  <c r="X1057"/>
  <c r="Z1057"/>
  <c r="AA1057"/>
  <c r="Y1057"/>
  <c r="W1057"/>
  <c r="R1018"/>
  <c r="P1018"/>
  <c r="S1018"/>
  <c r="Q1018"/>
  <c r="O1018"/>
  <c r="N1018"/>
  <c r="R1057"/>
  <c r="P1057"/>
  <c r="S1057"/>
  <c r="Q1057"/>
  <c r="O1057"/>
  <c r="N1057"/>
  <c r="H1057"/>
  <c r="D1057"/>
  <c r="F1057"/>
  <c r="E1057"/>
  <c r="G1057"/>
  <c r="I1057"/>
  <c r="A1058"/>
  <c r="B1059"/>
  <c r="C1058"/>
  <c r="G1018"/>
  <c r="D1018"/>
  <c r="F1018"/>
  <c r="H1018"/>
  <c r="I1018"/>
  <c r="E1018"/>
  <c r="C1017"/>
  <c r="A1017"/>
  <c r="B1016"/>
  <c r="A783" i="10"/>
  <c r="B782"/>
  <c r="C783"/>
  <c r="G822"/>
  <c r="I822"/>
  <c r="F822"/>
  <c r="H822"/>
  <c r="D822"/>
  <c r="E822"/>
  <c r="A823"/>
  <c r="B824"/>
  <c r="C823"/>
  <c r="H784"/>
  <c r="I784"/>
  <c r="F784"/>
  <c r="G784"/>
  <c r="E784"/>
  <c r="D784"/>
  <c r="AK424" i="11"/>
  <c r="AH424"/>
  <c r="AJ424"/>
  <c r="AF424"/>
  <c r="AG424"/>
  <c r="AI424"/>
  <c r="AK462"/>
  <c r="AG462"/>
  <c r="AI462"/>
  <c r="AF462"/>
  <c r="AJ462"/>
  <c r="AH462"/>
  <c r="AG424" i="10"/>
  <c r="AI424"/>
  <c r="AD424"/>
  <c r="AH424"/>
  <c r="AF424"/>
  <c r="AE424"/>
  <c r="AI389"/>
  <c r="AD389"/>
  <c r="AF389"/>
  <c r="AE389"/>
  <c r="AG389"/>
  <c r="AH389"/>
  <c r="E463" i="11"/>
  <c r="O463" s="1"/>
  <c r="I463"/>
  <c r="S463" s="1"/>
  <c r="D463"/>
  <c r="N463" s="1"/>
  <c r="H463"/>
  <c r="R463" s="1"/>
  <c r="F463"/>
  <c r="P463" s="1"/>
  <c r="G463"/>
  <c r="Q463" s="1"/>
  <c r="F423"/>
  <c r="P423" s="1"/>
  <c r="I423"/>
  <c r="S423" s="1"/>
  <c r="H423"/>
  <c r="R423" s="1"/>
  <c r="E423"/>
  <c r="O423" s="1"/>
  <c r="D423"/>
  <c r="N423" s="1"/>
  <c r="G423"/>
  <c r="Q423" s="1"/>
  <c r="B421"/>
  <c r="C422"/>
  <c r="A422"/>
  <c r="M423"/>
  <c r="V423"/>
  <c r="AM423" s="1"/>
  <c r="C464"/>
  <c r="B465"/>
  <c r="A464"/>
  <c r="V463"/>
  <c r="AM463" s="1"/>
  <c r="M463"/>
  <c r="H425" i="10"/>
  <c r="F425"/>
  <c r="AA425"/>
  <c r="D425"/>
  <c r="I425"/>
  <c r="G425"/>
  <c r="E425"/>
  <c r="Z425"/>
  <c r="O425"/>
  <c r="P425"/>
  <c r="Q425"/>
  <c r="X425"/>
  <c r="N425"/>
  <c r="R425"/>
  <c r="V425"/>
  <c r="Y425"/>
  <c r="W425"/>
  <c r="M425"/>
  <c r="L425"/>
  <c r="U425"/>
  <c r="AK425" s="1"/>
  <c r="U388"/>
  <c r="AK388" s="1"/>
  <c r="L388"/>
  <c r="H388"/>
  <c r="I388"/>
  <c r="AA388"/>
  <c r="D388"/>
  <c r="E388"/>
  <c r="G388"/>
  <c r="F388"/>
  <c r="Y388"/>
  <c r="Q388"/>
  <c r="N388"/>
  <c r="Z388"/>
  <c r="R388"/>
  <c r="O388"/>
  <c r="P388"/>
  <c r="V388"/>
  <c r="M388"/>
  <c r="X388"/>
  <c r="W388"/>
  <c r="B427"/>
  <c r="C426"/>
  <c r="AM427" s="1"/>
  <c r="A426"/>
  <c r="B386"/>
  <c r="C387"/>
  <c r="AM388" s="1"/>
  <c r="A387"/>
  <c r="D560" i="8"/>
  <c r="E560" s="1"/>
  <c r="F560" s="1"/>
  <c r="N560" s="1"/>
  <c r="B562"/>
  <c r="A562" s="1"/>
  <c r="I562" s="1"/>
  <c r="C561"/>
  <c r="Q823" i="10" l="1"/>
  <c r="P823"/>
  <c r="O823"/>
  <c r="N823"/>
  <c r="M823"/>
  <c r="L823"/>
  <c r="AF823"/>
  <c r="AG823"/>
  <c r="AE823"/>
  <c r="Y823"/>
  <c r="U823"/>
  <c r="W823"/>
  <c r="AI823"/>
  <c r="V823"/>
  <c r="X823"/>
  <c r="AD823"/>
  <c r="AH823"/>
  <c r="Z823"/>
  <c r="M783"/>
  <c r="P783"/>
  <c r="N783"/>
  <c r="L783"/>
  <c r="O783"/>
  <c r="Q783"/>
  <c r="AE783"/>
  <c r="AF783"/>
  <c r="U783"/>
  <c r="Y783"/>
  <c r="AD783"/>
  <c r="AH783"/>
  <c r="W783"/>
  <c r="AG783"/>
  <c r="V783"/>
  <c r="AI783"/>
  <c r="Z783"/>
  <c r="X783"/>
  <c r="Z1017" i="11"/>
  <c r="AB1017"/>
  <c r="W1017"/>
  <c r="X1017"/>
  <c r="Y1017"/>
  <c r="AA1017"/>
  <c r="Z1058"/>
  <c r="AB1058"/>
  <c r="X1058"/>
  <c r="W1058"/>
  <c r="AA1058"/>
  <c r="Y1058"/>
  <c r="R1017"/>
  <c r="P1017"/>
  <c r="S1017"/>
  <c r="O1017"/>
  <c r="N1017"/>
  <c r="Q1017"/>
  <c r="R1058"/>
  <c r="P1058"/>
  <c r="Q1058"/>
  <c r="O1058"/>
  <c r="N1058"/>
  <c r="S1058"/>
  <c r="C1016"/>
  <c r="B1015"/>
  <c r="A1016"/>
  <c r="A1059"/>
  <c r="C1059"/>
  <c r="B1060"/>
  <c r="I1058"/>
  <c r="D1058"/>
  <c r="E1058"/>
  <c r="F1058"/>
  <c r="G1058"/>
  <c r="H1058"/>
  <c r="E1017"/>
  <c r="F1017"/>
  <c r="G1017"/>
  <c r="H1017"/>
  <c r="I1017"/>
  <c r="D1017"/>
  <c r="A782" i="10"/>
  <c r="B781"/>
  <c r="C782"/>
  <c r="A824"/>
  <c r="C824"/>
  <c r="B825"/>
  <c r="D783"/>
  <c r="F783"/>
  <c r="G783"/>
  <c r="E783"/>
  <c r="I783"/>
  <c r="H783"/>
  <c r="F823"/>
  <c r="I823"/>
  <c r="E823"/>
  <c r="H823"/>
  <c r="G823"/>
  <c r="D823"/>
  <c r="AJ423" i="11"/>
  <c r="AH423"/>
  <c r="AG423"/>
  <c r="AF423"/>
  <c r="AI423"/>
  <c r="AK423"/>
  <c r="AF463"/>
  <c r="AG463"/>
  <c r="AI463"/>
  <c r="AJ463"/>
  <c r="AH463"/>
  <c r="AK463"/>
  <c r="AI388" i="10"/>
  <c r="AE388"/>
  <c r="AD388"/>
  <c r="AH388"/>
  <c r="AG388"/>
  <c r="AF388"/>
  <c r="AI425"/>
  <c r="AE425"/>
  <c r="AH425"/>
  <c r="AG425"/>
  <c r="AD425"/>
  <c r="AF425"/>
  <c r="F422" i="11"/>
  <c r="P422" s="1"/>
  <c r="E422"/>
  <c r="O422" s="1"/>
  <c r="G422"/>
  <c r="Q422" s="1"/>
  <c r="H422"/>
  <c r="R422" s="1"/>
  <c r="I422"/>
  <c r="S422" s="1"/>
  <c r="D422"/>
  <c r="N422" s="1"/>
  <c r="E464"/>
  <c r="O464" s="1"/>
  <c r="D464"/>
  <c r="N464" s="1"/>
  <c r="H464"/>
  <c r="R464" s="1"/>
  <c r="F464"/>
  <c r="P464" s="1"/>
  <c r="G464"/>
  <c r="Q464" s="1"/>
  <c r="I464"/>
  <c r="S464" s="1"/>
  <c r="C465"/>
  <c r="B466"/>
  <c r="A465"/>
  <c r="C421"/>
  <c r="B420"/>
  <c r="A421"/>
  <c r="V464"/>
  <c r="AM464" s="1"/>
  <c r="M464"/>
  <c r="V422"/>
  <c r="AM422" s="1"/>
  <c r="M422"/>
  <c r="U426" i="10"/>
  <c r="AK426" s="1"/>
  <c r="L426"/>
  <c r="U387"/>
  <c r="AK387" s="1"/>
  <c r="L387"/>
  <c r="H426"/>
  <c r="I426"/>
  <c r="D426"/>
  <c r="G426"/>
  <c r="E426"/>
  <c r="AA426"/>
  <c r="F426"/>
  <c r="Z426"/>
  <c r="X426"/>
  <c r="N426"/>
  <c r="O426"/>
  <c r="V426"/>
  <c r="R426"/>
  <c r="W426"/>
  <c r="Q426"/>
  <c r="P426"/>
  <c r="Y426"/>
  <c r="M426"/>
  <c r="B385"/>
  <c r="C386"/>
  <c r="AM387" s="1"/>
  <c r="A386"/>
  <c r="B428"/>
  <c r="C427"/>
  <c r="AM428" s="1"/>
  <c r="A427"/>
  <c r="E387"/>
  <c r="H387"/>
  <c r="I387"/>
  <c r="F387"/>
  <c r="AA387"/>
  <c r="G387"/>
  <c r="D387"/>
  <c r="Z387"/>
  <c r="O387"/>
  <c r="V387"/>
  <c r="Y387"/>
  <c r="P387"/>
  <c r="X387"/>
  <c r="W387"/>
  <c r="M387"/>
  <c r="Q387"/>
  <c r="R387"/>
  <c r="N387"/>
  <c r="D561" i="8"/>
  <c r="E561" s="1"/>
  <c r="F561" s="1"/>
  <c r="N561" s="1"/>
  <c r="B563"/>
  <c r="A563" s="1"/>
  <c r="I563" s="1"/>
  <c r="C562"/>
  <c r="M782" i="10" l="1"/>
  <c r="Q782"/>
  <c r="P782"/>
  <c r="N782"/>
  <c r="L782"/>
  <c r="O782"/>
  <c r="AG782"/>
  <c r="U782"/>
  <c r="Y782"/>
  <c r="AH782"/>
  <c r="AI782"/>
  <c r="AF782"/>
  <c r="W782"/>
  <c r="V782"/>
  <c r="X782"/>
  <c r="AE782"/>
  <c r="AD782"/>
  <c r="Z782"/>
  <c r="N824"/>
  <c r="P824"/>
  <c r="Q824"/>
  <c r="L824"/>
  <c r="M824"/>
  <c r="O824"/>
  <c r="AF824"/>
  <c r="AI824"/>
  <c r="U824"/>
  <c r="Z824"/>
  <c r="Y824"/>
  <c r="AG824"/>
  <c r="AD824"/>
  <c r="V824"/>
  <c r="X824"/>
  <c r="AH824"/>
  <c r="W824"/>
  <c r="AE824"/>
  <c r="AB1059" i="11"/>
  <c r="Z1059"/>
  <c r="X1059"/>
  <c r="AA1059"/>
  <c r="W1059"/>
  <c r="Y1059"/>
  <c r="AB1016"/>
  <c r="W1016"/>
  <c r="Y1016"/>
  <c r="AA1016"/>
  <c r="Z1016"/>
  <c r="X1016"/>
  <c r="P1016"/>
  <c r="S1016"/>
  <c r="R1016"/>
  <c r="O1016"/>
  <c r="N1016"/>
  <c r="Q1016"/>
  <c r="S1059"/>
  <c r="R1059"/>
  <c r="P1059"/>
  <c r="O1059"/>
  <c r="N1059"/>
  <c r="Q1059"/>
  <c r="H1016"/>
  <c r="I1016"/>
  <c r="F1016"/>
  <c r="D1016"/>
  <c r="G1016"/>
  <c r="E1016"/>
  <c r="A1015"/>
  <c r="C1015"/>
  <c r="B1014"/>
  <c r="B1061"/>
  <c r="A1060"/>
  <c r="C1060"/>
  <c r="D1059"/>
  <c r="G1059"/>
  <c r="H1059"/>
  <c r="I1059"/>
  <c r="F1059"/>
  <c r="E1059"/>
  <c r="A781" i="10"/>
  <c r="B780"/>
  <c r="C781"/>
  <c r="E782"/>
  <c r="D782"/>
  <c r="H782"/>
  <c r="I782"/>
  <c r="F782"/>
  <c r="G782"/>
  <c r="E824"/>
  <c r="I824"/>
  <c r="H824"/>
  <c r="F824"/>
  <c r="G824"/>
  <c r="D824"/>
  <c r="A825"/>
  <c r="B826"/>
  <c r="C825"/>
  <c r="AJ464" i="11"/>
  <c r="AG464"/>
  <c r="AI464"/>
  <c r="AK464"/>
  <c r="AH464"/>
  <c r="AF464"/>
  <c r="AK422"/>
  <c r="AH422"/>
  <c r="AJ422"/>
  <c r="AF422"/>
  <c r="AG422"/>
  <c r="AI422"/>
  <c r="AG426" i="10"/>
  <c r="AI426"/>
  <c r="AH426"/>
  <c r="AE426"/>
  <c r="AD426"/>
  <c r="AF426"/>
  <c r="AI387"/>
  <c r="AF387"/>
  <c r="AD387"/>
  <c r="AH387"/>
  <c r="AE387"/>
  <c r="AG387"/>
  <c r="D465" i="11"/>
  <c r="N465" s="1"/>
  <c r="I465"/>
  <c r="S465" s="1"/>
  <c r="H465"/>
  <c r="R465" s="1"/>
  <c r="E465"/>
  <c r="O465" s="1"/>
  <c r="G465"/>
  <c r="Q465" s="1"/>
  <c r="F465"/>
  <c r="P465" s="1"/>
  <c r="F421"/>
  <c r="P421" s="1"/>
  <c r="E421"/>
  <c r="O421" s="1"/>
  <c r="G421"/>
  <c r="Q421" s="1"/>
  <c r="H421"/>
  <c r="R421" s="1"/>
  <c r="D421"/>
  <c r="N421" s="1"/>
  <c r="I421"/>
  <c r="S421" s="1"/>
  <c r="C466"/>
  <c r="B467"/>
  <c r="A466"/>
  <c r="M465"/>
  <c r="V465"/>
  <c r="AM465" s="1"/>
  <c r="C420"/>
  <c r="B419"/>
  <c r="A420"/>
  <c r="V421"/>
  <c r="AM421" s="1"/>
  <c r="M421"/>
  <c r="L386" i="10"/>
  <c r="U386"/>
  <c r="AK386" s="1"/>
  <c r="B429"/>
  <c r="C428"/>
  <c r="AM429" s="1"/>
  <c r="A428"/>
  <c r="D427"/>
  <c r="E427"/>
  <c r="I427"/>
  <c r="G427"/>
  <c r="H427"/>
  <c r="AA427"/>
  <c r="F427"/>
  <c r="R427"/>
  <c r="P427"/>
  <c r="X427"/>
  <c r="Q427"/>
  <c r="V427"/>
  <c r="Z427"/>
  <c r="N427"/>
  <c r="W427"/>
  <c r="M427"/>
  <c r="O427"/>
  <c r="Y427"/>
  <c r="U427"/>
  <c r="AK427" s="1"/>
  <c r="L427"/>
  <c r="B384"/>
  <c r="C385"/>
  <c r="AM386" s="1"/>
  <c r="A385"/>
  <c r="H386"/>
  <c r="I386"/>
  <c r="F386"/>
  <c r="AA386"/>
  <c r="G386"/>
  <c r="D386"/>
  <c r="E386"/>
  <c r="Y386"/>
  <c r="Z386"/>
  <c r="P386"/>
  <c r="R386"/>
  <c r="V386"/>
  <c r="W386"/>
  <c r="O386"/>
  <c r="M386"/>
  <c r="N386"/>
  <c r="Q386"/>
  <c r="X386"/>
  <c r="D562" i="8"/>
  <c r="E562" s="1"/>
  <c r="F562" s="1"/>
  <c r="N562" s="1"/>
  <c r="B564"/>
  <c r="A564" s="1"/>
  <c r="I564" s="1"/>
  <c r="C563"/>
  <c r="N781" i="10" l="1"/>
  <c r="M781"/>
  <c r="Q781"/>
  <c r="O781"/>
  <c r="L781"/>
  <c r="P781"/>
  <c r="AH781"/>
  <c r="AD781"/>
  <c r="AE781"/>
  <c r="Y781"/>
  <c r="AG781"/>
  <c r="U781"/>
  <c r="AI781"/>
  <c r="AF781"/>
  <c r="V781"/>
  <c r="Z781"/>
  <c r="X781"/>
  <c r="W781"/>
  <c r="P825"/>
  <c r="M825"/>
  <c r="O825"/>
  <c r="N825"/>
  <c r="Q825"/>
  <c r="L825"/>
  <c r="AD825"/>
  <c r="AE825"/>
  <c r="AG825"/>
  <c r="W825"/>
  <c r="X825"/>
  <c r="Z825"/>
  <c r="AH825"/>
  <c r="Y825"/>
  <c r="V825"/>
  <c r="AI825"/>
  <c r="AF825"/>
  <c r="U825"/>
  <c r="AB1015" i="11"/>
  <c r="Z1015"/>
  <c r="X1015"/>
  <c r="AA1015"/>
  <c r="Y1015"/>
  <c r="W1015"/>
  <c r="AB1060"/>
  <c r="W1060"/>
  <c r="X1060"/>
  <c r="AA1060"/>
  <c r="Z1060"/>
  <c r="Y1060"/>
  <c r="P1015"/>
  <c r="Q1015"/>
  <c r="O1015"/>
  <c r="S1015"/>
  <c r="N1015"/>
  <c r="R1015"/>
  <c r="S1060"/>
  <c r="N1060"/>
  <c r="P1060"/>
  <c r="R1060"/>
  <c r="Q1060"/>
  <c r="O1060"/>
  <c r="B1062"/>
  <c r="C1061"/>
  <c r="A1061"/>
  <c r="I1015"/>
  <c r="H1015"/>
  <c r="D1015"/>
  <c r="E1015"/>
  <c r="G1015"/>
  <c r="F1015"/>
  <c r="A1014"/>
  <c r="B1013"/>
  <c r="C1014"/>
  <c r="F1060"/>
  <c r="D1060"/>
  <c r="E1060"/>
  <c r="G1060"/>
  <c r="H1060"/>
  <c r="I1060"/>
  <c r="D825" i="10"/>
  <c r="I825"/>
  <c r="E825"/>
  <c r="F825"/>
  <c r="H825"/>
  <c r="G825"/>
  <c r="A780"/>
  <c r="B779"/>
  <c r="C780"/>
  <c r="F781"/>
  <c r="D781"/>
  <c r="E781"/>
  <c r="G781"/>
  <c r="I781"/>
  <c r="H781"/>
  <c r="B827"/>
  <c r="C826"/>
  <c r="A826"/>
  <c r="AG465" i="11"/>
  <c r="AF465"/>
  <c r="AH465"/>
  <c r="AI465"/>
  <c r="AJ465"/>
  <c r="AK465"/>
  <c r="AH421"/>
  <c r="AJ421"/>
  <c r="AG421"/>
  <c r="AK421"/>
  <c r="AF421"/>
  <c r="AI421"/>
  <c r="AI427" i="10"/>
  <c r="AF427"/>
  <c r="AE427"/>
  <c r="AG427"/>
  <c r="AH427"/>
  <c r="AD427"/>
  <c r="AF386"/>
  <c r="AI386"/>
  <c r="AG386"/>
  <c r="AE386"/>
  <c r="AH386"/>
  <c r="AD386"/>
  <c r="E420" i="11"/>
  <c r="O420" s="1"/>
  <c r="I420"/>
  <c r="S420" s="1"/>
  <c r="G420"/>
  <c r="Q420" s="1"/>
  <c r="F420"/>
  <c r="P420" s="1"/>
  <c r="H420"/>
  <c r="R420" s="1"/>
  <c r="D420"/>
  <c r="N420" s="1"/>
  <c r="D466"/>
  <c r="N466" s="1"/>
  <c r="I466"/>
  <c r="S466" s="1"/>
  <c r="H466"/>
  <c r="R466" s="1"/>
  <c r="E466"/>
  <c r="O466" s="1"/>
  <c r="F466"/>
  <c r="P466" s="1"/>
  <c r="G466"/>
  <c r="Q466" s="1"/>
  <c r="C419"/>
  <c r="B418"/>
  <c r="A419"/>
  <c r="M420"/>
  <c r="V420"/>
  <c r="AM420" s="1"/>
  <c r="V466"/>
  <c r="AM466" s="1"/>
  <c r="M466"/>
  <c r="B468"/>
  <c r="C467"/>
  <c r="A467"/>
  <c r="B383" i="10"/>
  <c r="C384"/>
  <c r="AM385" s="1"/>
  <c r="A384"/>
  <c r="F385"/>
  <c r="I385"/>
  <c r="E385"/>
  <c r="H385"/>
  <c r="G385"/>
  <c r="AA385"/>
  <c r="D385"/>
  <c r="Z385"/>
  <c r="Q385"/>
  <c r="O385"/>
  <c r="M385"/>
  <c r="X385"/>
  <c r="V385"/>
  <c r="P385"/>
  <c r="R385"/>
  <c r="W385"/>
  <c r="Y385"/>
  <c r="N385"/>
  <c r="B430"/>
  <c r="C429"/>
  <c r="AM430" s="1"/>
  <c r="A429"/>
  <c r="U385"/>
  <c r="AK385" s="1"/>
  <c r="L385"/>
  <c r="H428"/>
  <c r="G428"/>
  <c r="AA428"/>
  <c r="I428"/>
  <c r="F428"/>
  <c r="D428"/>
  <c r="E428"/>
  <c r="Q428"/>
  <c r="X428"/>
  <c r="P428"/>
  <c r="R428"/>
  <c r="Y428"/>
  <c r="V428"/>
  <c r="O428"/>
  <c r="W428"/>
  <c r="N428"/>
  <c r="Z428"/>
  <c r="M428"/>
  <c r="L428"/>
  <c r="U428"/>
  <c r="AK428" s="1"/>
  <c r="D563" i="8"/>
  <c r="E563" s="1"/>
  <c r="F563" s="1"/>
  <c r="N563" s="1"/>
  <c r="B565"/>
  <c r="A565" s="1"/>
  <c r="I565" s="1"/>
  <c r="C564"/>
  <c r="L826" i="10" l="1"/>
  <c r="N826"/>
  <c r="P826"/>
  <c r="Q826"/>
  <c r="O826"/>
  <c r="M826"/>
  <c r="AF826"/>
  <c r="Y826"/>
  <c r="AD826"/>
  <c r="AI826"/>
  <c r="U826"/>
  <c r="V826"/>
  <c r="X826"/>
  <c r="AH826"/>
  <c r="AE826"/>
  <c r="W826"/>
  <c r="AG826"/>
  <c r="Z826"/>
  <c r="M780"/>
  <c r="Q780"/>
  <c r="O780"/>
  <c r="N780"/>
  <c r="P780"/>
  <c r="L780"/>
  <c r="AF780"/>
  <c r="AE780"/>
  <c r="AI780"/>
  <c r="AG780"/>
  <c r="V780"/>
  <c r="Z780"/>
  <c r="Y780"/>
  <c r="U780"/>
  <c r="AH780"/>
  <c r="X780"/>
  <c r="W780"/>
  <c r="AD780"/>
  <c r="Z1014" i="11"/>
  <c r="AB1014"/>
  <c r="AA1014"/>
  <c r="W1014"/>
  <c r="Y1014"/>
  <c r="X1014"/>
  <c r="Z1061"/>
  <c r="AB1061"/>
  <c r="W1061"/>
  <c r="X1061"/>
  <c r="AA1061"/>
  <c r="Y1061"/>
  <c r="P1014"/>
  <c r="S1014"/>
  <c r="R1014"/>
  <c r="O1014"/>
  <c r="N1014"/>
  <c r="Q1014"/>
  <c r="S1061"/>
  <c r="O1061"/>
  <c r="N1061"/>
  <c r="Q1061"/>
  <c r="P1061"/>
  <c r="R1061"/>
  <c r="H1061"/>
  <c r="D1061"/>
  <c r="E1061"/>
  <c r="F1061"/>
  <c r="G1061"/>
  <c r="I1061"/>
  <c r="A1062"/>
  <c r="C1062"/>
  <c r="B1063"/>
  <c r="A1013"/>
  <c r="B1012"/>
  <c r="C1013"/>
  <c r="G1014"/>
  <c r="D1014"/>
  <c r="E1014"/>
  <c r="F1014"/>
  <c r="I1014"/>
  <c r="H1014"/>
  <c r="I826" i="10"/>
  <c r="G826"/>
  <c r="H826"/>
  <c r="D826"/>
  <c r="E826"/>
  <c r="F826"/>
  <c r="G780"/>
  <c r="H780"/>
  <c r="I780"/>
  <c r="D780"/>
  <c r="E780"/>
  <c r="F780"/>
  <c r="B828"/>
  <c r="A827"/>
  <c r="C827"/>
  <c r="A779"/>
  <c r="B778"/>
  <c r="C779"/>
  <c r="AJ466" i="11"/>
  <c r="AK466"/>
  <c r="AH466"/>
  <c r="AG466"/>
  <c r="AF466"/>
  <c r="AI466"/>
  <c r="AH420"/>
  <c r="AF420"/>
  <c r="AI420"/>
  <c r="AG420"/>
  <c r="AK420"/>
  <c r="AJ420"/>
  <c r="AI385" i="10"/>
  <c r="AE385"/>
  <c r="AF385"/>
  <c r="AD385"/>
  <c r="AH385"/>
  <c r="AG385"/>
  <c r="AI428"/>
  <c r="AE428"/>
  <c r="AD428"/>
  <c r="AF428"/>
  <c r="AH428"/>
  <c r="AG428"/>
  <c r="I419" i="11"/>
  <c r="S419" s="1"/>
  <c r="G419"/>
  <c r="Q419" s="1"/>
  <c r="E419"/>
  <c r="O419" s="1"/>
  <c r="H419"/>
  <c r="R419" s="1"/>
  <c r="D419"/>
  <c r="N419" s="1"/>
  <c r="F419"/>
  <c r="P419" s="1"/>
  <c r="G467"/>
  <c r="Q467" s="1"/>
  <c r="D467"/>
  <c r="N467" s="1"/>
  <c r="H467"/>
  <c r="R467" s="1"/>
  <c r="E467"/>
  <c r="O467" s="1"/>
  <c r="F467"/>
  <c r="P467" s="1"/>
  <c r="I467"/>
  <c r="S467" s="1"/>
  <c r="M419"/>
  <c r="V419"/>
  <c r="AM419" s="1"/>
  <c r="V467"/>
  <c r="AM467" s="1"/>
  <c r="M467"/>
  <c r="C418"/>
  <c r="B417"/>
  <c r="A418"/>
  <c r="B469"/>
  <c r="C468"/>
  <c r="A468"/>
  <c r="H384" i="10"/>
  <c r="F384"/>
  <c r="G384"/>
  <c r="I384"/>
  <c r="AA384"/>
  <c r="D384"/>
  <c r="E384"/>
  <c r="Z384"/>
  <c r="P384"/>
  <c r="X384"/>
  <c r="Q384"/>
  <c r="N384"/>
  <c r="R384"/>
  <c r="Y384"/>
  <c r="M384"/>
  <c r="W384"/>
  <c r="O384"/>
  <c r="V384"/>
  <c r="L384"/>
  <c r="U384"/>
  <c r="AK384" s="1"/>
  <c r="B431"/>
  <c r="C430"/>
  <c r="AM431" s="1"/>
  <c r="A430"/>
  <c r="D429"/>
  <c r="I429"/>
  <c r="G429"/>
  <c r="H429"/>
  <c r="F429"/>
  <c r="AA429"/>
  <c r="E429"/>
  <c r="R429"/>
  <c r="W429"/>
  <c r="O429"/>
  <c r="Y429"/>
  <c r="X429"/>
  <c r="P429"/>
  <c r="N429"/>
  <c r="Z429"/>
  <c r="Q429"/>
  <c r="V429"/>
  <c r="M429"/>
  <c r="B382"/>
  <c r="C383"/>
  <c r="AM384" s="1"/>
  <c r="A383"/>
  <c r="L429"/>
  <c r="U429"/>
  <c r="AK429" s="1"/>
  <c r="D564" i="8"/>
  <c r="E564" s="1"/>
  <c r="F564" s="1"/>
  <c r="N564" s="1"/>
  <c r="B566"/>
  <c r="A566" s="1"/>
  <c r="I566" s="1"/>
  <c r="C565"/>
  <c r="O827" i="10" l="1"/>
  <c r="Q827"/>
  <c r="P827"/>
  <c r="L827"/>
  <c r="N827"/>
  <c r="M827"/>
  <c r="U827"/>
  <c r="Y827"/>
  <c r="AF827"/>
  <c r="AD827"/>
  <c r="AH827"/>
  <c r="AG827"/>
  <c r="AE827"/>
  <c r="V827"/>
  <c r="AI827"/>
  <c r="X827"/>
  <c r="W827"/>
  <c r="Z827"/>
  <c r="Q779"/>
  <c r="P779"/>
  <c r="L779"/>
  <c r="N779"/>
  <c r="O779"/>
  <c r="M779"/>
  <c r="AG779"/>
  <c r="X779"/>
  <c r="AE779"/>
  <c r="AH779"/>
  <c r="Y779"/>
  <c r="V779"/>
  <c r="Z779"/>
  <c r="AF779"/>
  <c r="AD779"/>
  <c r="W779"/>
  <c r="U779"/>
  <c r="AI779"/>
  <c r="X1062" i="11"/>
  <c r="Z1062"/>
  <c r="AB1062"/>
  <c r="W1062"/>
  <c r="Y1062"/>
  <c r="AA1062"/>
  <c r="AB1013"/>
  <c r="Z1013"/>
  <c r="X1013"/>
  <c r="AA1013"/>
  <c r="Y1013"/>
  <c r="W1013"/>
  <c r="S1013"/>
  <c r="Q1013"/>
  <c r="O1013"/>
  <c r="N1013"/>
  <c r="P1013"/>
  <c r="R1013"/>
  <c r="S1062"/>
  <c r="O1062"/>
  <c r="P1062"/>
  <c r="N1062"/>
  <c r="Q1062"/>
  <c r="R1062"/>
  <c r="C1012"/>
  <c r="A1012"/>
  <c r="B1011"/>
  <c r="E1013"/>
  <c r="G1013"/>
  <c r="H1013"/>
  <c r="D1013"/>
  <c r="F1013"/>
  <c r="I1013"/>
  <c r="B1064"/>
  <c r="A1063"/>
  <c r="C1063"/>
  <c r="H1062"/>
  <c r="I1062"/>
  <c r="G1062"/>
  <c r="E1062"/>
  <c r="D1062"/>
  <c r="F1062"/>
  <c r="A778" i="10"/>
  <c r="B777"/>
  <c r="C778"/>
  <c r="H779"/>
  <c r="E779"/>
  <c r="F779"/>
  <c r="G779"/>
  <c r="I779"/>
  <c r="D779"/>
  <c r="A828"/>
  <c r="B829"/>
  <c r="C828"/>
  <c r="I827"/>
  <c r="F827"/>
  <c r="E827"/>
  <c r="H827"/>
  <c r="D827"/>
  <c r="G827"/>
  <c r="AJ419" i="11"/>
  <c r="AH419"/>
  <c r="AG419"/>
  <c r="AI419"/>
  <c r="AK419"/>
  <c r="AF419"/>
  <c r="AK467"/>
  <c r="AF467"/>
  <c r="AH467"/>
  <c r="AI467"/>
  <c r="AJ467"/>
  <c r="AG467"/>
  <c r="AG384" i="10"/>
  <c r="AI384"/>
  <c r="AF384"/>
  <c r="AH384"/>
  <c r="AD384"/>
  <c r="AE384"/>
  <c r="AI429"/>
  <c r="AF429"/>
  <c r="AD429"/>
  <c r="AH429"/>
  <c r="AE429"/>
  <c r="AG429"/>
  <c r="G418" i="11"/>
  <c r="Q418" s="1"/>
  <c r="H418"/>
  <c r="R418" s="1"/>
  <c r="E418"/>
  <c r="O418" s="1"/>
  <c r="D418"/>
  <c r="N418" s="1"/>
  <c r="I418"/>
  <c r="S418" s="1"/>
  <c r="F418"/>
  <c r="P418" s="1"/>
  <c r="F468"/>
  <c r="P468" s="1"/>
  <c r="D468"/>
  <c r="N468" s="1"/>
  <c r="I468"/>
  <c r="S468" s="1"/>
  <c r="E468"/>
  <c r="O468" s="1"/>
  <c r="G468"/>
  <c r="Q468" s="1"/>
  <c r="H468"/>
  <c r="R468" s="1"/>
  <c r="C469"/>
  <c r="B470"/>
  <c r="A469"/>
  <c r="V418"/>
  <c r="AM418" s="1"/>
  <c r="M418"/>
  <c r="V468"/>
  <c r="AM468" s="1"/>
  <c r="M468"/>
  <c r="B416"/>
  <c r="C417"/>
  <c r="A417"/>
  <c r="B381" i="10"/>
  <c r="C382"/>
  <c r="AM383" s="1"/>
  <c r="A382"/>
  <c r="B432"/>
  <c r="C431"/>
  <c r="AM432" s="1"/>
  <c r="A431"/>
  <c r="H430"/>
  <c r="D430"/>
  <c r="I430"/>
  <c r="G430"/>
  <c r="E430"/>
  <c r="AA430"/>
  <c r="F430"/>
  <c r="O430"/>
  <c r="P430"/>
  <c r="R430"/>
  <c r="X430"/>
  <c r="Q430"/>
  <c r="Z430"/>
  <c r="V430"/>
  <c r="M430"/>
  <c r="N430"/>
  <c r="W430"/>
  <c r="Y430"/>
  <c r="E383"/>
  <c r="F383"/>
  <c r="H383"/>
  <c r="AA383"/>
  <c r="D383"/>
  <c r="G383"/>
  <c r="I383"/>
  <c r="Q383"/>
  <c r="R383"/>
  <c r="Z383"/>
  <c r="Y383"/>
  <c r="N383"/>
  <c r="V383"/>
  <c r="M383"/>
  <c r="X383"/>
  <c r="P383"/>
  <c r="O383"/>
  <c r="W383"/>
  <c r="L383"/>
  <c r="U383"/>
  <c r="AK383" s="1"/>
  <c r="U430"/>
  <c r="AK430" s="1"/>
  <c r="L430"/>
  <c r="D565" i="8"/>
  <c r="E565" s="1"/>
  <c r="F565" s="1"/>
  <c r="N565" s="1"/>
  <c r="B567"/>
  <c r="A567" s="1"/>
  <c r="I567" s="1"/>
  <c r="C566"/>
  <c r="P828" i="10" l="1"/>
  <c r="M828"/>
  <c r="Q828"/>
  <c r="N828"/>
  <c r="L828"/>
  <c r="O828"/>
  <c r="AF828"/>
  <c r="AD828"/>
  <c r="Y828"/>
  <c r="AH828"/>
  <c r="AI828"/>
  <c r="AE828"/>
  <c r="W828"/>
  <c r="V828"/>
  <c r="AG828"/>
  <c r="X828"/>
  <c r="Z828"/>
  <c r="U828"/>
  <c r="P778"/>
  <c r="M778"/>
  <c r="N778"/>
  <c r="O778"/>
  <c r="Q778"/>
  <c r="L778"/>
  <c r="AH778"/>
  <c r="AG778"/>
  <c r="AF778"/>
  <c r="AD778"/>
  <c r="Y778"/>
  <c r="X778"/>
  <c r="Z778"/>
  <c r="AI778"/>
  <c r="AE778"/>
  <c r="U778"/>
  <c r="V778"/>
  <c r="W778"/>
  <c r="AB1012" i="11"/>
  <c r="Z1012"/>
  <c r="W1012"/>
  <c r="AA1012"/>
  <c r="X1012"/>
  <c r="Y1012"/>
  <c r="AB1063"/>
  <c r="Z1063"/>
  <c r="W1063"/>
  <c r="Y1063"/>
  <c r="AA1063"/>
  <c r="X1063"/>
  <c r="R1063"/>
  <c r="P1063"/>
  <c r="Q1063"/>
  <c r="N1063"/>
  <c r="S1063"/>
  <c r="O1063"/>
  <c r="Q1012"/>
  <c r="S1012"/>
  <c r="R1012"/>
  <c r="P1012"/>
  <c r="N1012"/>
  <c r="O1012"/>
  <c r="A1011"/>
  <c r="C1011"/>
  <c r="B1010"/>
  <c r="D1063"/>
  <c r="F1063"/>
  <c r="G1063"/>
  <c r="H1063"/>
  <c r="I1063"/>
  <c r="E1063"/>
  <c r="I1012"/>
  <c r="G1012"/>
  <c r="D1012"/>
  <c r="E1012"/>
  <c r="F1012"/>
  <c r="H1012"/>
  <c r="C1064"/>
  <c r="B1065"/>
  <c r="A1064"/>
  <c r="A777" i="10"/>
  <c r="B776"/>
  <c r="C777"/>
  <c r="A829"/>
  <c r="B830"/>
  <c r="C829"/>
  <c r="I778"/>
  <c r="D778"/>
  <c r="F778"/>
  <c r="E778"/>
  <c r="G778"/>
  <c r="H778"/>
  <c r="I828"/>
  <c r="D828"/>
  <c r="H828"/>
  <c r="E828"/>
  <c r="G828"/>
  <c r="F828"/>
  <c r="AJ468" i="11"/>
  <c r="AH468"/>
  <c r="AG468"/>
  <c r="AF468"/>
  <c r="AI468"/>
  <c r="AK468"/>
  <c r="AI418"/>
  <c r="AF418"/>
  <c r="AJ418"/>
  <c r="AK418"/>
  <c r="AG418"/>
  <c r="AH418"/>
  <c r="AE383" i="10"/>
  <c r="AI383"/>
  <c r="AD383"/>
  <c r="AG383"/>
  <c r="AF383"/>
  <c r="AH383"/>
  <c r="AD430"/>
  <c r="AI430"/>
  <c r="AH430"/>
  <c r="AE430"/>
  <c r="AG430"/>
  <c r="AF430"/>
  <c r="I469" i="11"/>
  <c r="S469" s="1"/>
  <c r="H469"/>
  <c r="R469" s="1"/>
  <c r="D469"/>
  <c r="N469" s="1"/>
  <c r="E469"/>
  <c r="O469" s="1"/>
  <c r="F469"/>
  <c r="P469" s="1"/>
  <c r="G469"/>
  <c r="Q469" s="1"/>
  <c r="E417"/>
  <c r="O417" s="1"/>
  <c r="G417"/>
  <c r="Q417" s="1"/>
  <c r="I417"/>
  <c r="S417" s="1"/>
  <c r="H417"/>
  <c r="R417" s="1"/>
  <c r="D417"/>
  <c r="N417" s="1"/>
  <c r="F417"/>
  <c r="P417" s="1"/>
  <c r="M469"/>
  <c r="V469"/>
  <c r="AM469" s="1"/>
  <c r="V417"/>
  <c r="AM417" s="1"/>
  <c r="M417"/>
  <c r="C470"/>
  <c r="B471"/>
  <c r="A470"/>
  <c r="C416"/>
  <c r="B415"/>
  <c r="A416"/>
  <c r="B433" i="10"/>
  <c r="C432"/>
  <c r="AM433" s="1"/>
  <c r="A432"/>
  <c r="H431"/>
  <c r="AA431"/>
  <c r="I431"/>
  <c r="D431"/>
  <c r="F431"/>
  <c r="E431"/>
  <c r="G431"/>
  <c r="Y431"/>
  <c r="Z431"/>
  <c r="X431"/>
  <c r="Q431"/>
  <c r="O431"/>
  <c r="M431"/>
  <c r="N431"/>
  <c r="P431"/>
  <c r="R431"/>
  <c r="V431"/>
  <c r="W431"/>
  <c r="L431"/>
  <c r="U431"/>
  <c r="AK431" s="1"/>
  <c r="U382"/>
  <c r="AK382" s="1"/>
  <c r="L382"/>
  <c r="B380"/>
  <c r="C381"/>
  <c r="AM382" s="1"/>
  <c r="A381"/>
  <c r="F382"/>
  <c r="D382"/>
  <c r="E382"/>
  <c r="I382"/>
  <c r="G382"/>
  <c r="AA382"/>
  <c r="H382"/>
  <c r="Z382"/>
  <c r="X382"/>
  <c r="P382"/>
  <c r="Y382"/>
  <c r="R382"/>
  <c r="N382"/>
  <c r="Q382"/>
  <c r="W382"/>
  <c r="M382"/>
  <c r="O382"/>
  <c r="V382"/>
  <c r="D566" i="8"/>
  <c r="E566" s="1"/>
  <c r="F566" s="1"/>
  <c r="B568"/>
  <c r="A568" s="1"/>
  <c r="I568" s="1"/>
  <c r="C567"/>
  <c r="L777" i="10" l="1"/>
  <c r="Q777"/>
  <c r="O777"/>
  <c r="M777"/>
  <c r="N777"/>
  <c r="P777"/>
  <c r="AI777"/>
  <c r="AG777"/>
  <c r="AE777"/>
  <c r="U777"/>
  <c r="W777"/>
  <c r="AD777"/>
  <c r="Y777"/>
  <c r="X777"/>
  <c r="V777"/>
  <c r="AH777"/>
  <c r="AF777"/>
  <c r="Z777"/>
  <c r="O829"/>
  <c r="Q829"/>
  <c r="N829"/>
  <c r="P829"/>
  <c r="L829"/>
  <c r="M829"/>
  <c r="AG829"/>
  <c r="AE829"/>
  <c r="AI829"/>
  <c r="U829"/>
  <c r="W829"/>
  <c r="V829"/>
  <c r="Z829"/>
  <c r="AH829"/>
  <c r="AF829"/>
  <c r="X829"/>
  <c r="Y829"/>
  <c r="AD829"/>
  <c r="AB1064" i="11"/>
  <c r="W1064"/>
  <c r="X1064"/>
  <c r="Z1064"/>
  <c r="AA1064"/>
  <c r="Y1064"/>
  <c r="AB1011"/>
  <c r="Z1011"/>
  <c r="X1011"/>
  <c r="W1011"/>
  <c r="Y1011"/>
  <c r="AA1011"/>
  <c r="S1064"/>
  <c r="R1064"/>
  <c r="P1064"/>
  <c r="Q1064"/>
  <c r="O1064"/>
  <c r="N1064"/>
  <c r="S1011"/>
  <c r="P1011"/>
  <c r="O1011"/>
  <c r="R1011"/>
  <c r="Q1011"/>
  <c r="N1011"/>
  <c r="F1064"/>
  <c r="D1064"/>
  <c r="E1064"/>
  <c r="G1064"/>
  <c r="H1064"/>
  <c r="I1064"/>
  <c r="C1010"/>
  <c r="A1010"/>
  <c r="B1009"/>
  <c r="B1066"/>
  <c r="A1065"/>
  <c r="C1065"/>
  <c r="I1011"/>
  <c r="D1011"/>
  <c r="E1011"/>
  <c r="F1011"/>
  <c r="G1011"/>
  <c r="H1011"/>
  <c r="C776" i="10"/>
  <c r="A776"/>
  <c r="B775"/>
  <c r="I777"/>
  <c r="E777"/>
  <c r="F777"/>
  <c r="G777"/>
  <c r="H777"/>
  <c r="D777"/>
  <c r="A830"/>
  <c r="B831"/>
  <c r="C830"/>
  <c r="H829"/>
  <c r="E829"/>
  <c r="F829"/>
  <c r="G829"/>
  <c r="I829"/>
  <c r="D829"/>
  <c r="AK469" i="11"/>
  <c r="AH469"/>
  <c r="AG469"/>
  <c r="AF469"/>
  <c r="AI469"/>
  <c r="AJ469"/>
  <c r="AI417"/>
  <c r="AG417"/>
  <c r="AJ417"/>
  <c r="AK417"/>
  <c r="AH417"/>
  <c r="AF417"/>
  <c r="AE431" i="10"/>
  <c r="AI431"/>
  <c r="AG431"/>
  <c r="AF431"/>
  <c r="AD431"/>
  <c r="AH431"/>
  <c r="AD382"/>
  <c r="AI382"/>
  <c r="AF382"/>
  <c r="AE382"/>
  <c r="AG382"/>
  <c r="AH382"/>
  <c r="E470" i="11"/>
  <c r="O470" s="1"/>
  <c r="F470"/>
  <c r="P470" s="1"/>
  <c r="G470"/>
  <c r="Q470" s="1"/>
  <c r="I470"/>
  <c r="S470" s="1"/>
  <c r="D470"/>
  <c r="N470" s="1"/>
  <c r="H470"/>
  <c r="R470" s="1"/>
  <c r="F416"/>
  <c r="P416" s="1"/>
  <c r="I416"/>
  <c r="S416" s="1"/>
  <c r="E416"/>
  <c r="O416" s="1"/>
  <c r="H416"/>
  <c r="R416" s="1"/>
  <c r="D416"/>
  <c r="N416" s="1"/>
  <c r="G416"/>
  <c r="Q416" s="1"/>
  <c r="V416"/>
  <c r="AM416" s="1"/>
  <c r="M416"/>
  <c r="C415"/>
  <c r="B414"/>
  <c r="A415"/>
  <c r="M470"/>
  <c r="V470"/>
  <c r="AM470" s="1"/>
  <c r="B472"/>
  <c r="C471"/>
  <c r="A471"/>
  <c r="B434" i="10"/>
  <c r="C433"/>
  <c r="AM434" s="1"/>
  <c r="A433"/>
  <c r="L381"/>
  <c r="U381"/>
  <c r="AK381" s="1"/>
  <c r="L432"/>
  <c r="U432"/>
  <c r="AK432" s="1"/>
  <c r="I432"/>
  <c r="AA432"/>
  <c r="H432"/>
  <c r="G432"/>
  <c r="F432"/>
  <c r="E432"/>
  <c r="D432"/>
  <c r="X432"/>
  <c r="O432"/>
  <c r="R432"/>
  <c r="N432"/>
  <c r="Q432"/>
  <c r="V432"/>
  <c r="M432"/>
  <c r="Y432"/>
  <c r="P432"/>
  <c r="W432"/>
  <c r="Z432"/>
  <c r="I381"/>
  <c r="H381"/>
  <c r="E381"/>
  <c r="G381"/>
  <c r="D381"/>
  <c r="AA381"/>
  <c r="F381"/>
  <c r="X381"/>
  <c r="Z381"/>
  <c r="N381"/>
  <c r="R381"/>
  <c r="Q381"/>
  <c r="P381"/>
  <c r="Y381"/>
  <c r="W381"/>
  <c r="O381"/>
  <c r="M381"/>
  <c r="V381"/>
  <c r="B379"/>
  <c r="C380"/>
  <c r="AM381" s="1"/>
  <c r="A380"/>
  <c r="D567" i="8"/>
  <c r="E567" s="1"/>
  <c r="F567" s="1"/>
  <c r="N567" s="1"/>
  <c r="N566"/>
  <c r="B569"/>
  <c r="A569" s="1"/>
  <c r="I569" s="1"/>
  <c r="C568"/>
  <c r="P830" i="10" l="1"/>
  <c r="N830"/>
  <c r="L830"/>
  <c r="O830"/>
  <c r="M830"/>
  <c r="Q830"/>
  <c r="AD830"/>
  <c r="AH830"/>
  <c r="AI830"/>
  <c r="AG830"/>
  <c r="U830"/>
  <c r="V830"/>
  <c r="AE830"/>
  <c r="Y830"/>
  <c r="X830"/>
  <c r="W830"/>
  <c r="AF830"/>
  <c r="Z830"/>
  <c r="M776"/>
  <c r="Q776"/>
  <c r="L776"/>
  <c r="O776"/>
  <c r="N776"/>
  <c r="P776"/>
  <c r="U776"/>
  <c r="AF776"/>
  <c r="AD776"/>
  <c r="AE776"/>
  <c r="W776"/>
  <c r="Y776"/>
  <c r="AG776"/>
  <c r="Z776"/>
  <c r="X776"/>
  <c r="AI776"/>
  <c r="AH776"/>
  <c r="V776"/>
  <c r="AB1010" i="11"/>
  <c r="X1010"/>
  <c r="Z1010"/>
  <c r="AA1010"/>
  <c r="W1010"/>
  <c r="Y1010"/>
  <c r="Z1065"/>
  <c r="AB1065"/>
  <c r="W1065"/>
  <c r="AA1065"/>
  <c r="X1065"/>
  <c r="Y1065"/>
  <c r="Q1065"/>
  <c r="P1065"/>
  <c r="O1065"/>
  <c r="N1065"/>
  <c r="S1065"/>
  <c r="R1065"/>
  <c r="S1010"/>
  <c r="O1010"/>
  <c r="R1010"/>
  <c r="Q1010"/>
  <c r="P1010"/>
  <c r="N1010"/>
  <c r="G1010"/>
  <c r="E1010"/>
  <c r="F1010"/>
  <c r="D1010"/>
  <c r="H1010"/>
  <c r="I1010"/>
  <c r="A1066"/>
  <c r="C1066"/>
  <c r="B1067"/>
  <c r="B1008"/>
  <c r="C1009"/>
  <c r="A1009"/>
  <c r="H1065"/>
  <c r="D1065"/>
  <c r="I1065"/>
  <c r="F1065"/>
  <c r="E1065"/>
  <c r="G1065"/>
  <c r="I776" i="10"/>
  <c r="G776"/>
  <c r="H776"/>
  <c r="D776"/>
  <c r="F776"/>
  <c r="E776"/>
  <c r="A831"/>
  <c r="B832"/>
  <c r="C831"/>
  <c r="A775"/>
  <c r="B774"/>
  <c r="C775"/>
  <c r="G830"/>
  <c r="H830"/>
  <c r="I830"/>
  <c r="D830"/>
  <c r="E830"/>
  <c r="F830"/>
  <c r="AH470" i="11"/>
  <c r="AJ470"/>
  <c r="AK470"/>
  <c r="AG470"/>
  <c r="AF470"/>
  <c r="AI470"/>
  <c r="AF416"/>
  <c r="AJ416"/>
  <c r="AK416"/>
  <c r="AG416"/>
  <c r="AI416"/>
  <c r="AH416"/>
  <c r="AG432" i="10"/>
  <c r="AI432"/>
  <c r="AD432"/>
  <c r="AF432"/>
  <c r="AH432"/>
  <c r="AE432"/>
  <c r="AI381"/>
  <c r="AD381"/>
  <c r="AH381"/>
  <c r="AF381"/>
  <c r="AG381"/>
  <c r="AE381"/>
  <c r="I415" i="11"/>
  <c r="S415" s="1"/>
  <c r="H415"/>
  <c r="R415" s="1"/>
  <c r="E415"/>
  <c r="O415" s="1"/>
  <c r="D415"/>
  <c r="N415" s="1"/>
  <c r="F415"/>
  <c r="P415" s="1"/>
  <c r="G415"/>
  <c r="Q415" s="1"/>
  <c r="I471"/>
  <c r="S471" s="1"/>
  <c r="G471"/>
  <c r="Q471" s="1"/>
  <c r="D471"/>
  <c r="N471" s="1"/>
  <c r="F471"/>
  <c r="P471" s="1"/>
  <c r="H471"/>
  <c r="R471" s="1"/>
  <c r="E471"/>
  <c r="O471" s="1"/>
  <c r="B473"/>
  <c r="C472"/>
  <c r="A472"/>
  <c r="M471"/>
  <c r="V471"/>
  <c r="AM471" s="1"/>
  <c r="C414"/>
  <c r="B413"/>
  <c r="A414"/>
  <c r="M415"/>
  <c r="V415"/>
  <c r="AM415" s="1"/>
  <c r="G380" i="10"/>
  <c r="H380"/>
  <c r="I380"/>
  <c r="F380"/>
  <c r="AA380"/>
  <c r="E380"/>
  <c r="D380"/>
  <c r="R380"/>
  <c r="O380"/>
  <c r="Y380"/>
  <c r="X380"/>
  <c r="Z380"/>
  <c r="Q380"/>
  <c r="V380"/>
  <c r="M380"/>
  <c r="P380"/>
  <c r="N380"/>
  <c r="W380"/>
  <c r="H433"/>
  <c r="F433"/>
  <c r="G433"/>
  <c r="D433"/>
  <c r="E433"/>
  <c r="AA433"/>
  <c r="I433"/>
  <c r="R433"/>
  <c r="Z433"/>
  <c r="O433"/>
  <c r="P433"/>
  <c r="X433"/>
  <c r="N433"/>
  <c r="V433"/>
  <c r="Q433"/>
  <c r="W433"/>
  <c r="Y433"/>
  <c r="M433"/>
  <c r="B435"/>
  <c r="C434"/>
  <c r="AM435" s="1"/>
  <c r="A434"/>
  <c r="L433"/>
  <c r="U433"/>
  <c r="AK433" s="1"/>
  <c r="B378"/>
  <c r="C379"/>
  <c r="AM380" s="1"/>
  <c r="A379"/>
  <c r="U380"/>
  <c r="AK380" s="1"/>
  <c r="L380"/>
  <c r="D568" i="8"/>
  <c r="E568" s="1"/>
  <c r="F568" s="1"/>
  <c r="N568" s="1"/>
  <c r="B570"/>
  <c r="A570" s="1"/>
  <c r="I570" s="1"/>
  <c r="C569"/>
  <c r="N831" i="10" l="1"/>
  <c r="L831"/>
  <c r="O831"/>
  <c r="Q831"/>
  <c r="M831"/>
  <c r="P831"/>
  <c r="AD831"/>
  <c r="AF831"/>
  <c r="AG831"/>
  <c r="AH831"/>
  <c r="AE831"/>
  <c r="Y831"/>
  <c r="W831"/>
  <c r="V831"/>
  <c r="AI831"/>
  <c r="X831"/>
  <c r="U831"/>
  <c r="Z831"/>
  <c r="M775"/>
  <c r="O775"/>
  <c r="N775"/>
  <c r="L775"/>
  <c r="P775"/>
  <c r="Q775"/>
  <c r="AF775"/>
  <c r="AD775"/>
  <c r="Y775"/>
  <c r="U775"/>
  <c r="AH775"/>
  <c r="AI775"/>
  <c r="Z775"/>
  <c r="AE775"/>
  <c r="V775"/>
  <c r="X775"/>
  <c r="W775"/>
  <c r="AG775"/>
  <c r="Z1066" i="11"/>
  <c r="AB1066"/>
  <c r="X1066"/>
  <c r="W1066"/>
  <c r="AA1066"/>
  <c r="Y1066"/>
  <c r="W1009"/>
  <c r="Y1009"/>
  <c r="AB1009"/>
  <c r="Z1009"/>
  <c r="AA1009"/>
  <c r="X1009"/>
  <c r="S1009"/>
  <c r="P1009"/>
  <c r="R1009"/>
  <c r="O1009"/>
  <c r="N1009"/>
  <c r="Q1009"/>
  <c r="P1066"/>
  <c r="R1066"/>
  <c r="Q1066"/>
  <c r="O1066"/>
  <c r="S1066"/>
  <c r="N1066"/>
  <c r="E1009"/>
  <c r="H1009"/>
  <c r="I1009"/>
  <c r="F1009"/>
  <c r="D1009"/>
  <c r="G1009"/>
  <c r="B1068"/>
  <c r="C1067"/>
  <c r="A1067"/>
  <c r="C1008"/>
  <c r="A1008"/>
  <c r="B1007"/>
  <c r="G1066"/>
  <c r="H1066"/>
  <c r="I1066"/>
  <c r="D1066"/>
  <c r="E1066"/>
  <c r="F1066"/>
  <c r="A774" i="10"/>
  <c r="C774"/>
  <c r="B773"/>
  <c r="F831"/>
  <c r="G831"/>
  <c r="D831"/>
  <c r="H831"/>
  <c r="I831"/>
  <c r="E831"/>
  <c r="D775"/>
  <c r="I775"/>
  <c r="E775"/>
  <c r="F775"/>
  <c r="G775"/>
  <c r="H775"/>
  <c r="A832"/>
  <c r="B833"/>
  <c r="C832"/>
  <c r="AK415" i="11"/>
  <c r="AJ415"/>
  <c r="AF415"/>
  <c r="AH415"/>
  <c r="AG415"/>
  <c r="AI415"/>
  <c r="AK471"/>
  <c r="AJ471"/>
  <c r="AH471"/>
  <c r="AG471"/>
  <c r="AI471"/>
  <c r="AF471"/>
  <c r="AI433" i="10"/>
  <c r="AF433"/>
  <c r="AE433"/>
  <c r="AG433"/>
  <c r="AD433"/>
  <c r="AH433"/>
  <c r="AI380"/>
  <c r="AF380"/>
  <c r="AH380"/>
  <c r="AG380"/>
  <c r="AE380"/>
  <c r="AD380"/>
  <c r="G472" i="11"/>
  <c r="Q472" s="1"/>
  <c r="I472"/>
  <c r="S472" s="1"/>
  <c r="E472"/>
  <c r="O472" s="1"/>
  <c r="H472"/>
  <c r="R472" s="1"/>
  <c r="F472"/>
  <c r="P472" s="1"/>
  <c r="D472"/>
  <c r="N472" s="1"/>
  <c r="F414"/>
  <c r="P414" s="1"/>
  <c r="G414"/>
  <c r="Q414" s="1"/>
  <c r="H414"/>
  <c r="R414" s="1"/>
  <c r="D414"/>
  <c r="N414" s="1"/>
  <c r="E414"/>
  <c r="O414" s="1"/>
  <c r="I414"/>
  <c r="S414" s="1"/>
  <c r="B474"/>
  <c r="C473"/>
  <c r="A473"/>
  <c r="C413"/>
  <c r="B412"/>
  <c r="A413"/>
  <c r="V472"/>
  <c r="AM472" s="1"/>
  <c r="M472"/>
  <c r="V414"/>
  <c r="AM414" s="1"/>
  <c r="M414"/>
  <c r="B377" i="10"/>
  <c r="C378"/>
  <c r="AM379" s="1"/>
  <c r="A378"/>
  <c r="G379"/>
  <c r="F379"/>
  <c r="I379"/>
  <c r="AA379"/>
  <c r="E379"/>
  <c r="D379"/>
  <c r="H379"/>
  <c r="N379"/>
  <c r="P379"/>
  <c r="W379"/>
  <c r="X379"/>
  <c r="Y379"/>
  <c r="R379"/>
  <c r="O379"/>
  <c r="V379"/>
  <c r="M379"/>
  <c r="Z379"/>
  <c r="Q379"/>
  <c r="U379"/>
  <c r="AK379" s="1"/>
  <c r="L379"/>
  <c r="E434"/>
  <c r="I434"/>
  <c r="G434"/>
  <c r="F434"/>
  <c r="H434"/>
  <c r="D434"/>
  <c r="AA434"/>
  <c r="P434"/>
  <c r="Z434"/>
  <c r="O434"/>
  <c r="Y434"/>
  <c r="V434"/>
  <c r="R434"/>
  <c r="N434"/>
  <c r="Q434"/>
  <c r="X434"/>
  <c r="W434"/>
  <c r="M434"/>
  <c r="B436"/>
  <c r="C435"/>
  <c r="AM436" s="1"/>
  <c r="A435"/>
  <c r="L434"/>
  <c r="U434"/>
  <c r="AK434" s="1"/>
  <c r="D569" i="8"/>
  <c r="E569" s="1"/>
  <c r="F569" s="1"/>
  <c r="N569" s="1"/>
  <c r="B571"/>
  <c r="A571" s="1"/>
  <c r="I571" s="1"/>
  <c r="C570"/>
  <c r="O832" i="10" l="1"/>
  <c r="N832"/>
  <c r="P832"/>
  <c r="M832"/>
  <c r="Q832"/>
  <c r="L832"/>
  <c r="AE832"/>
  <c r="AH832"/>
  <c r="AG832"/>
  <c r="V832"/>
  <c r="AF832"/>
  <c r="AD832"/>
  <c r="AI832"/>
  <c r="Z832"/>
  <c r="X832"/>
  <c r="U832"/>
  <c r="Y832"/>
  <c r="W832"/>
  <c r="P774"/>
  <c r="O774"/>
  <c r="M774"/>
  <c r="N774"/>
  <c r="Q774"/>
  <c r="L774"/>
  <c r="AD774"/>
  <c r="AI774"/>
  <c r="AG774"/>
  <c r="AH774"/>
  <c r="V774"/>
  <c r="U774"/>
  <c r="AF774"/>
  <c r="Z774"/>
  <c r="AE774"/>
  <c r="Y774"/>
  <c r="X774"/>
  <c r="W774"/>
  <c r="Z1008" i="11"/>
  <c r="X1008"/>
  <c r="AB1008"/>
  <c r="W1008"/>
  <c r="AA1008"/>
  <c r="Y1008"/>
  <c r="AB1067"/>
  <c r="Z1067"/>
  <c r="X1067"/>
  <c r="AA1067"/>
  <c r="W1067"/>
  <c r="Y1067"/>
  <c r="O1067"/>
  <c r="P1067"/>
  <c r="R1067"/>
  <c r="S1067"/>
  <c r="Q1067"/>
  <c r="N1067"/>
  <c r="S1008"/>
  <c r="P1008"/>
  <c r="R1008"/>
  <c r="O1008"/>
  <c r="Q1008"/>
  <c r="N1008"/>
  <c r="A1007"/>
  <c r="C1007"/>
  <c r="B1006"/>
  <c r="G1008"/>
  <c r="H1008"/>
  <c r="I1008"/>
  <c r="E1008"/>
  <c r="F1008"/>
  <c r="D1008"/>
  <c r="C1068"/>
  <c r="B1069"/>
  <c r="A1068"/>
  <c r="D1067"/>
  <c r="E1067"/>
  <c r="F1067"/>
  <c r="G1067"/>
  <c r="H1067"/>
  <c r="I1067"/>
  <c r="E774" i="10"/>
  <c r="I774"/>
  <c r="D774"/>
  <c r="F774"/>
  <c r="H774"/>
  <c r="G774"/>
  <c r="A773"/>
  <c r="B772"/>
  <c r="C773"/>
  <c r="E832"/>
  <c r="D832"/>
  <c r="I832"/>
  <c r="G832"/>
  <c r="H832"/>
  <c r="F832"/>
  <c r="A833"/>
  <c r="B834"/>
  <c r="C833"/>
  <c r="AG472" i="11"/>
  <c r="AK472"/>
  <c r="AF472"/>
  <c r="AI472"/>
  <c r="AJ472"/>
  <c r="AH472"/>
  <c r="AK414"/>
  <c r="AF414"/>
  <c r="AJ414"/>
  <c r="AH414"/>
  <c r="AI414"/>
  <c r="AG414"/>
  <c r="AD434" i="10"/>
  <c r="AI434"/>
  <c r="AF434"/>
  <c r="AH434"/>
  <c r="AE434"/>
  <c r="AG434"/>
  <c r="AI379"/>
  <c r="AE379"/>
  <c r="AF379"/>
  <c r="AD379"/>
  <c r="AG379"/>
  <c r="AH379"/>
  <c r="F473" i="11"/>
  <c r="P473" s="1"/>
  <c r="H473"/>
  <c r="R473" s="1"/>
  <c r="D473"/>
  <c r="N473" s="1"/>
  <c r="E473"/>
  <c r="O473" s="1"/>
  <c r="I473"/>
  <c r="S473" s="1"/>
  <c r="G473"/>
  <c r="Q473" s="1"/>
  <c r="F413"/>
  <c r="P413" s="1"/>
  <c r="E413"/>
  <c r="O413" s="1"/>
  <c r="D413"/>
  <c r="N413" s="1"/>
  <c r="H413"/>
  <c r="R413" s="1"/>
  <c r="I413"/>
  <c r="S413" s="1"/>
  <c r="G413"/>
  <c r="Q413" s="1"/>
  <c r="C474"/>
  <c r="B475"/>
  <c r="A474"/>
  <c r="M473"/>
  <c r="V473"/>
  <c r="AM473" s="1"/>
  <c r="M413"/>
  <c r="V413"/>
  <c r="AM413" s="1"/>
  <c r="C412"/>
  <c r="B411"/>
  <c r="A412"/>
  <c r="E435" i="10"/>
  <c r="I435"/>
  <c r="F435"/>
  <c r="AA435"/>
  <c r="G435"/>
  <c r="H435"/>
  <c r="D435"/>
  <c r="P435"/>
  <c r="Z435"/>
  <c r="N435"/>
  <c r="Q435"/>
  <c r="Y435"/>
  <c r="W435"/>
  <c r="O435"/>
  <c r="R435"/>
  <c r="X435"/>
  <c r="M435"/>
  <c r="V435"/>
  <c r="B376"/>
  <c r="C377"/>
  <c r="AM378" s="1"/>
  <c r="A377"/>
  <c r="L378"/>
  <c r="U378"/>
  <c r="AK378" s="1"/>
  <c r="B437"/>
  <c r="C436"/>
  <c r="AM437" s="1"/>
  <c r="A436"/>
  <c r="D378"/>
  <c r="G378"/>
  <c r="I378"/>
  <c r="E378"/>
  <c r="H378"/>
  <c r="F378"/>
  <c r="AA378"/>
  <c r="R378"/>
  <c r="O378"/>
  <c r="P378"/>
  <c r="X378"/>
  <c r="Z378"/>
  <c r="N378"/>
  <c r="Q378"/>
  <c r="W378"/>
  <c r="M378"/>
  <c r="V378"/>
  <c r="Y378"/>
  <c r="U435"/>
  <c r="AK435" s="1"/>
  <c r="L435"/>
  <c r="D570" i="8"/>
  <c r="E570" s="1"/>
  <c r="F570" s="1"/>
  <c r="N570" s="1"/>
  <c r="B572"/>
  <c r="A572" s="1"/>
  <c r="I572" s="1"/>
  <c r="C571"/>
  <c r="L773" i="10" l="1"/>
  <c r="M773"/>
  <c r="N773"/>
  <c r="P773"/>
  <c r="Q773"/>
  <c r="O773"/>
  <c r="AF773"/>
  <c r="AI773"/>
  <c r="AG773"/>
  <c r="AD773"/>
  <c r="Y773"/>
  <c r="Z773"/>
  <c r="V773"/>
  <c r="AH773"/>
  <c r="W773"/>
  <c r="U773"/>
  <c r="X773"/>
  <c r="AE773"/>
  <c r="N833"/>
  <c r="O833"/>
  <c r="L833"/>
  <c r="Q833"/>
  <c r="M833"/>
  <c r="P833"/>
  <c r="AI833"/>
  <c r="AD833"/>
  <c r="AH833"/>
  <c r="AG833"/>
  <c r="AE833"/>
  <c r="V833"/>
  <c r="Z833"/>
  <c r="Y833"/>
  <c r="W833"/>
  <c r="X833"/>
  <c r="U833"/>
  <c r="AF833"/>
  <c r="Z1007" i="11"/>
  <c r="W1007"/>
  <c r="X1007"/>
  <c r="AA1007"/>
  <c r="AB1007"/>
  <c r="Y1007"/>
  <c r="AB1068"/>
  <c r="Z1068"/>
  <c r="W1068"/>
  <c r="AA1068"/>
  <c r="X1068"/>
  <c r="Y1068"/>
  <c r="P1007"/>
  <c r="S1007"/>
  <c r="R1007"/>
  <c r="O1007"/>
  <c r="Q1007"/>
  <c r="N1007"/>
  <c r="R1068"/>
  <c r="Q1068"/>
  <c r="P1068"/>
  <c r="N1068"/>
  <c r="O1068"/>
  <c r="S1068"/>
  <c r="I1007"/>
  <c r="D1007"/>
  <c r="E1007"/>
  <c r="F1007"/>
  <c r="G1007"/>
  <c r="H1007"/>
  <c r="B1005"/>
  <c r="C1006"/>
  <c r="A1006"/>
  <c r="F1068"/>
  <c r="D1068"/>
  <c r="E1068"/>
  <c r="H1068"/>
  <c r="I1068"/>
  <c r="G1068"/>
  <c r="B1070"/>
  <c r="A1069"/>
  <c r="C1069"/>
  <c r="F773" i="10"/>
  <c r="I773"/>
  <c r="G773"/>
  <c r="H773"/>
  <c r="D773"/>
  <c r="E773"/>
  <c r="D833"/>
  <c r="F833"/>
  <c r="G833"/>
  <c r="E833"/>
  <c r="I833"/>
  <c r="H833"/>
  <c r="B835"/>
  <c r="C834"/>
  <c r="A834"/>
  <c r="A772"/>
  <c r="C772"/>
  <c r="B771"/>
  <c r="AK473" i="11"/>
  <c r="AH473"/>
  <c r="AJ473"/>
  <c r="AG473"/>
  <c r="AI473"/>
  <c r="AF473"/>
  <c r="AI413"/>
  <c r="AK413"/>
  <c r="AG413"/>
  <c r="AJ413"/>
  <c r="AH413"/>
  <c r="AF413"/>
  <c r="AF378" i="10"/>
  <c r="AI378"/>
  <c r="AG378"/>
  <c r="AE378"/>
  <c r="AH378"/>
  <c r="AD378"/>
  <c r="AI435"/>
  <c r="AH435"/>
  <c r="AF435"/>
  <c r="AD435"/>
  <c r="AG435"/>
  <c r="AE435"/>
  <c r="I474" i="11"/>
  <c r="S474" s="1"/>
  <c r="E474"/>
  <c r="O474" s="1"/>
  <c r="F474"/>
  <c r="P474" s="1"/>
  <c r="H474"/>
  <c r="R474" s="1"/>
  <c r="D474"/>
  <c r="N474" s="1"/>
  <c r="G474"/>
  <c r="Q474" s="1"/>
  <c r="I412"/>
  <c r="S412" s="1"/>
  <c r="E412"/>
  <c r="O412" s="1"/>
  <c r="D412"/>
  <c r="N412" s="1"/>
  <c r="F412"/>
  <c r="P412" s="1"/>
  <c r="G412"/>
  <c r="Q412" s="1"/>
  <c r="H412"/>
  <c r="R412" s="1"/>
  <c r="C411"/>
  <c r="B410"/>
  <c r="A411"/>
  <c r="B476"/>
  <c r="C475"/>
  <c r="A475"/>
  <c r="V474"/>
  <c r="AM474" s="1"/>
  <c r="M474"/>
  <c r="V412"/>
  <c r="AM412" s="1"/>
  <c r="M412"/>
  <c r="E377" i="10"/>
  <c r="F377"/>
  <c r="I377"/>
  <c r="G377"/>
  <c r="H377"/>
  <c r="AA377"/>
  <c r="D377"/>
  <c r="P377"/>
  <c r="Q377"/>
  <c r="Y377"/>
  <c r="X377"/>
  <c r="R377"/>
  <c r="Z377"/>
  <c r="O377"/>
  <c r="W377"/>
  <c r="V377"/>
  <c r="N377"/>
  <c r="M377"/>
  <c r="U377"/>
  <c r="AK377" s="1"/>
  <c r="L377"/>
  <c r="I436"/>
  <c r="F436"/>
  <c r="H436"/>
  <c r="D436"/>
  <c r="E436"/>
  <c r="G436"/>
  <c r="AA436"/>
  <c r="N436"/>
  <c r="Z436"/>
  <c r="Q436"/>
  <c r="P436"/>
  <c r="R436"/>
  <c r="X436"/>
  <c r="M436"/>
  <c r="Y436"/>
  <c r="O436"/>
  <c r="V436"/>
  <c r="W436"/>
  <c r="U436"/>
  <c r="AK436" s="1"/>
  <c r="L436"/>
  <c r="B375"/>
  <c r="C376"/>
  <c r="AM377" s="1"/>
  <c r="A376"/>
  <c r="B438"/>
  <c r="C437"/>
  <c r="AM438" s="1"/>
  <c r="A437"/>
  <c r="D571" i="8"/>
  <c r="E571" s="1"/>
  <c r="F571" s="1"/>
  <c r="N571" s="1"/>
  <c r="B573"/>
  <c r="A573" s="1"/>
  <c r="I573" s="1"/>
  <c r="L543" s="1"/>
  <c r="C572"/>
  <c r="P834" i="10" l="1"/>
  <c r="M834"/>
  <c r="Q834"/>
  <c r="L834"/>
  <c r="O834"/>
  <c r="N834"/>
  <c r="AI834"/>
  <c r="AF834"/>
  <c r="AD834"/>
  <c r="AH834"/>
  <c r="AE834"/>
  <c r="AG834"/>
  <c r="Y834"/>
  <c r="V834"/>
  <c r="W834"/>
  <c r="X834"/>
  <c r="U834"/>
  <c r="Z834"/>
  <c r="O772"/>
  <c r="Q772"/>
  <c r="M772"/>
  <c r="P772"/>
  <c r="N772"/>
  <c r="L772"/>
  <c r="AG772"/>
  <c r="U772"/>
  <c r="Y772"/>
  <c r="AH772"/>
  <c r="AI772"/>
  <c r="AD772"/>
  <c r="AF772"/>
  <c r="AE772"/>
  <c r="W772"/>
  <c r="X772"/>
  <c r="V772"/>
  <c r="Z772"/>
  <c r="AB1006" i="11"/>
  <c r="Z1006"/>
  <c r="AA1006"/>
  <c r="X1006"/>
  <c r="Y1006"/>
  <c r="W1006"/>
  <c r="Z1069"/>
  <c r="AB1069"/>
  <c r="X1069"/>
  <c r="W1069"/>
  <c r="Y1069"/>
  <c r="AA1069"/>
  <c r="P1006"/>
  <c r="R1006"/>
  <c r="O1006"/>
  <c r="Q1006"/>
  <c r="S1006"/>
  <c r="N1006"/>
  <c r="R1069"/>
  <c r="P1069"/>
  <c r="N1069"/>
  <c r="Q1069"/>
  <c r="S1069"/>
  <c r="O1069"/>
  <c r="C1070"/>
  <c r="B1071"/>
  <c r="A1070"/>
  <c r="G1006"/>
  <c r="F1006"/>
  <c r="H1006"/>
  <c r="E1006"/>
  <c r="I1006"/>
  <c r="D1006"/>
  <c r="B1004"/>
  <c r="A1005"/>
  <c r="C1005"/>
  <c r="H1069"/>
  <c r="I1069"/>
  <c r="D1069"/>
  <c r="E1069"/>
  <c r="F1069"/>
  <c r="G1069"/>
  <c r="G772" i="10"/>
  <c r="I772"/>
  <c r="F772"/>
  <c r="H772"/>
  <c r="D772"/>
  <c r="E772"/>
  <c r="B836"/>
  <c r="A835"/>
  <c r="C835"/>
  <c r="H834"/>
  <c r="I834"/>
  <c r="E834"/>
  <c r="G834"/>
  <c r="D834"/>
  <c r="F834"/>
  <c r="A771"/>
  <c r="B770"/>
  <c r="C771"/>
  <c r="AK412" i="11"/>
  <c r="AG412"/>
  <c r="AF412"/>
  <c r="AI412"/>
  <c r="AJ412"/>
  <c r="AH412"/>
  <c r="AF474"/>
  <c r="AG474"/>
  <c r="AH474"/>
  <c r="AJ474"/>
  <c r="AK474"/>
  <c r="AI474"/>
  <c r="AI377" i="10"/>
  <c r="AG377"/>
  <c r="AF377"/>
  <c r="AE377"/>
  <c r="AH377"/>
  <c r="AD377"/>
  <c r="AI436"/>
  <c r="AF436"/>
  <c r="AE436"/>
  <c r="AD436"/>
  <c r="AG436"/>
  <c r="AH436"/>
  <c r="I411" i="11"/>
  <c r="S411" s="1"/>
  <c r="E411"/>
  <c r="O411" s="1"/>
  <c r="F411"/>
  <c r="P411" s="1"/>
  <c r="G411"/>
  <c r="Q411" s="1"/>
  <c r="H411"/>
  <c r="R411" s="1"/>
  <c r="D411"/>
  <c r="N411" s="1"/>
  <c r="I475"/>
  <c r="S475" s="1"/>
  <c r="G475"/>
  <c r="Q475" s="1"/>
  <c r="E475"/>
  <c r="O475" s="1"/>
  <c r="F475"/>
  <c r="P475" s="1"/>
  <c r="D475"/>
  <c r="N475" s="1"/>
  <c r="H475"/>
  <c r="R475" s="1"/>
  <c r="M411"/>
  <c r="V411"/>
  <c r="AM411" s="1"/>
  <c r="V475"/>
  <c r="AM475" s="1"/>
  <c r="M475"/>
  <c r="B477"/>
  <c r="C476"/>
  <c r="A476"/>
  <c r="C410"/>
  <c r="B409"/>
  <c r="A410"/>
  <c r="B374" i="10"/>
  <c r="C375"/>
  <c r="AM376" s="1"/>
  <c r="A375"/>
  <c r="B439"/>
  <c r="C438"/>
  <c r="AM439" s="1"/>
  <c r="A438"/>
  <c r="F437"/>
  <c r="E437"/>
  <c r="G437"/>
  <c r="I437"/>
  <c r="D437"/>
  <c r="H437"/>
  <c r="AA437"/>
  <c r="Q437"/>
  <c r="X437"/>
  <c r="Y437"/>
  <c r="N437"/>
  <c r="O437"/>
  <c r="Z437"/>
  <c r="M437"/>
  <c r="R437"/>
  <c r="V437"/>
  <c r="P437"/>
  <c r="W437"/>
  <c r="U437"/>
  <c r="AK437" s="1"/>
  <c r="L437"/>
  <c r="H376"/>
  <c r="G376"/>
  <c r="I376"/>
  <c r="D376"/>
  <c r="AA376"/>
  <c r="F376"/>
  <c r="E376"/>
  <c r="N376"/>
  <c r="X376"/>
  <c r="R376"/>
  <c r="Z376"/>
  <c r="M376"/>
  <c r="P376"/>
  <c r="V376"/>
  <c r="W376"/>
  <c r="Q376"/>
  <c r="O376"/>
  <c r="Y376"/>
  <c r="U376"/>
  <c r="AK376" s="1"/>
  <c r="L376"/>
  <c r="D572" i="8"/>
  <c r="E572" s="1"/>
  <c r="F572" s="1"/>
  <c r="N572" s="1"/>
  <c r="B574"/>
  <c r="A574" s="1"/>
  <c r="I574" s="1"/>
  <c r="C573"/>
  <c r="N835" i="10" l="1"/>
  <c r="O835"/>
  <c r="L835"/>
  <c r="P835"/>
  <c r="Q835"/>
  <c r="M835"/>
  <c r="AG835"/>
  <c r="AF835"/>
  <c r="AH835"/>
  <c r="AD835"/>
  <c r="V835"/>
  <c r="W835"/>
  <c r="X835"/>
  <c r="Z835"/>
  <c r="AE835"/>
  <c r="U835"/>
  <c r="Y835"/>
  <c r="AI835"/>
  <c r="N771"/>
  <c r="O771"/>
  <c r="L771"/>
  <c r="P771"/>
  <c r="M771"/>
  <c r="Q771"/>
  <c r="AI771"/>
  <c r="AG771"/>
  <c r="AH771"/>
  <c r="AD771"/>
  <c r="V771"/>
  <c r="Z771"/>
  <c r="W771"/>
  <c r="X771"/>
  <c r="Y771"/>
  <c r="AF771"/>
  <c r="AE771"/>
  <c r="U771"/>
  <c r="AB1005" i="11"/>
  <c r="W1005"/>
  <c r="Z1005"/>
  <c r="Y1005"/>
  <c r="X1005"/>
  <c r="AA1005"/>
  <c r="AB1070"/>
  <c r="X1070"/>
  <c r="W1070"/>
  <c r="Z1070"/>
  <c r="Y1070"/>
  <c r="AA1070"/>
  <c r="Q1070"/>
  <c r="R1070"/>
  <c r="S1070"/>
  <c r="P1070"/>
  <c r="O1070"/>
  <c r="N1070"/>
  <c r="P1005"/>
  <c r="S1005"/>
  <c r="R1005"/>
  <c r="O1005"/>
  <c r="Q1005"/>
  <c r="N1005"/>
  <c r="F1070"/>
  <c r="G1070"/>
  <c r="H1070"/>
  <c r="I1070"/>
  <c r="E1070"/>
  <c r="D1070"/>
  <c r="C1071"/>
  <c r="B1072"/>
  <c r="A1071"/>
  <c r="C1004"/>
  <c r="B1003"/>
  <c r="A1004"/>
  <c r="E1005"/>
  <c r="I1005"/>
  <c r="D1005"/>
  <c r="G1005"/>
  <c r="H1005"/>
  <c r="F1005"/>
  <c r="H771" i="10"/>
  <c r="I771"/>
  <c r="D771"/>
  <c r="E771"/>
  <c r="G771"/>
  <c r="F771"/>
  <c r="A836"/>
  <c r="B837"/>
  <c r="C836"/>
  <c r="A770"/>
  <c r="B769"/>
  <c r="C770"/>
  <c r="G835"/>
  <c r="D835"/>
  <c r="E835"/>
  <c r="F835"/>
  <c r="I835"/>
  <c r="H835"/>
  <c r="AG411" i="11"/>
  <c r="AF411"/>
  <c r="AI411"/>
  <c r="AJ411"/>
  <c r="AH411"/>
  <c r="AK411"/>
  <c r="AF475"/>
  <c r="AK475"/>
  <c r="AG475"/>
  <c r="AJ475"/>
  <c r="AH475"/>
  <c r="AI475"/>
  <c r="AI437" i="10"/>
  <c r="AG437"/>
  <c r="AF437"/>
  <c r="AH437"/>
  <c r="AD437"/>
  <c r="AE437"/>
  <c r="AG376"/>
  <c r="AI376"/>
  <c r="AD376"/>
  <c r="AF376"/>
  <c r="AH376"/>
  <c r="AE376"/>
  <c r="E476" i="11"/>
  <c r="O476" s="1"/>
  <c r="G476"/>
  <c r="Q476" s="1"/>
  <c r="I476"/>
  <c r="S476" s="1"/>
  <c r="D476"/>
  <c r="N476" s="1"/>
  <c r="H476"/>
  <c r="R476" s="1"/>
  <c r="F476"/>
  <c r="P476" s="1"/>
  <c r="D410"/>
  <c r="N410" s="1"/>
  <c r="G410"/>
  <c r="Q410" s="1"/>
  <c r="E410"/>
  <c r="O410" s="1"/>
  <c r="I410"/>
  <c r="S410" s="1"/>
  <c r="H410"/>
  <c r="R410" s="1"/>
  <c r="F410"/>
  <c r="P410" s="1"/>
  <c r="V476"/>
  <c r="AM476" s="1"/>
  <c r="M476"/>
  <c r="C409"/>
  <c r="B408"/>
  <c r="A409"/>
  <c r="C477"/>
  <c r="B478"/>
  <c r="A477"/>
  <c r="V410"/>
  <c r="AM410" s="1"/>
  <c r="M410"/>
  <c r="F438" i="10"/>
  <c r="H438"/>
  <c r="AA438"/>
  <c r="E438"/>
  <c r="D438"/>
  <c r="I438"/>
  <c r="G438"/>
  <c r="N438"/>
  <c r="Z438"/>
  <c r="R438"/>
  <c r="X438"/>
  <c r="P438"/>
  <c r="W438"/>
  <c r="Q438"/>
  <c r="V438"/>
  <c r="M438"/>
  <c r="Y438"/>
  <c r="O438"/>
  <c r="B440"/>
  <c r="C439"/>
  <c r="AM440" s="1"/>
  <c r="A439"/>
  <c r="L438"/>
  <c r="U438"/>
  <c r="AK438" s="1"/>
  <c r="B373"/>
  <c r="C374"/>
  <c r="AM375" s="1"/>
  <c r="A374"/>
  <c r="F375"/>
  <c r="H375"/>
  <c r="AA375"/>
  <c r="I375"/>
  <c r="E375"/>
  <c r="G375"/>
  <c r="D375"/>
  <c r="N375"/>
  <c r="P375"/>
  <c r="X375"/>
  <c r="R375"/>
  <c r="Y375"/>
  <c r="W375"/>
  <c r="M375"/>
  <c r="Q375"/>
  <c r="O375"/>
  <c r="Z375"/>
  <c r="V375"/>
  <c r="L375"/>
  <c r="U375"/>
  <c r="AK375" s="1"/>
  <c r="D573" i="8"/>
  <c r="E573" s="1"/>
  <c r="F573" s="1"/>
  <c r="B575"/>
  <c r="A575" s="1"/>
  <c r="I575" s="1"/>
  <c r="C574"/>
  <c r="L836" i="10" l="1"/>
  <c r="M836"/>
  <c r="P836"/>
  <c r="Q836"/>
  <c r="N836"/>
  <c r="O836"/>
  <c r="AI836"/>
  <c r="AD836"/>
  <c r="Z836"/>
  <c r="AH836"/>
  <c r="AG836"/>
  <c r="W836"/>
  <c r="AF836"/>
  <c r="AE836"/>
  <c r="U836"/>
  <c r="V836"/>
  <c r="X836"/>
  <c r="Y836"/>
  <c r="M770"/>
  <c r="N770"/>
  <c r="P770"/>
  <c r="O770"/>
  <c r="L770"/>
  <c r="Q770"/>
  <c r="AG770"/>
  <c r="AE770"/>
  <c r="AI770"/>
  <c r="X770"/>
  <c r="Z770"/>
  <c r="AF770"/>
  <c r="AD770"/>
  <c r="U770"/>
  <c r="AH770"/>
  <c r="Y770"/>
  <c r="V770"/>
  <c r="W770"/>
  <c r="Z1071" i="11"/>
  <c r="X1071"/>
  <c r="W1071"/>
  <c r="AB1071"/>
  <c r="AA1071"/>
  <c r="Y1071"/>
  <c r="AB1004"/>
  <c r="Z1004"/>
  <c r="X1004"/>
  <c r="W1004"/>
  <c r="Y1004"/>
  <c r="AA1004"/>
  <c r="R1071"/>
  <c r="S1071"/>
  <c r="Q1071"/>
  <c r="O1071"/>
  <c r="N1071"/>
  <c r="P1071"/>
  <c r="Q1004"/>
  <c r="S1004"/>
  <c r="R1004"/>
  <c r="P1004"/>
  <c r="N1004"/>
  <c r="O1004"/>
  <c r="D1004"/>
  <c r="F1004"/>
  <c r="G1004"/>
  <c r="H1004"/>
  <c r="I1004"/>
  <c r="E1004"/>
  <c r="A1003"/>
  <c r="C1003"/>
  <c r="B1002"/>
  <c r="D1071"/>
  <c r="E1071"/>
  <c r="F1071"/>
  <c r="G1071"/>
  <c r="I1071"/>
  <c r="H1071"/>
  <c r="A1072"/>
  <c r="C1072"/>
  <c r="B1073"/>
  <c r="I770" i="10"/>
  <c r="H770"/>
  <c r="D770"/>
  <c r="G770"/>
  <c r="E770"/>
  <c r="F770"/>
  <c r="I836"/>
  <c r="D836"/>
  <c r="E836"/>
  <c r="H836"/>
  <c r="F836"/>
  <c r="G836"/>
  <c r="A769"/>
  <c r="C769"/>
  <c r="B768"/>
  <c r="B838"/>
  <c r="C837"/>
  <c r="A837"/>
  <c r="AF410" i="11"/>
  <c r="AG410"/>
  <c r="AI410"/>
  <c r="AH410"/>
  <c r="AJ410"/>
  <c r="AK410"/>
  <c r="AI476"/>
  <c r="AF476"/>
  <c r="AG476"/>
  <c r="AH476"/>
  <c r="AK476"/>
  <c r="AJ476"/>
  <c r="AD438" i="10"/>
  <c r="AI438"/>
  <c r="AH438"/>
  <c r="AF438"/>
  <c r="AE438"/>
  <c r="AG438"/>
  <c r="AE375"/>
  <c r="AI375"/>
  <c r="AH375"/>
  <c r="AG375"/>
  <c r="AF375"/>
  <c r="AD375"/>
  <c r="E477" i="11"/>
  <c r="O477" s="1"/>
  <c r="G477"/>
  <c r="Q477" s="1"/>
  <c r="D477"/>
  <c r="N477" s="1"/>
  <c r="I477"/>
  <c r="S477" s="1"/>
  <c r="F477"/>
  <c r="P477" s="1"/>
  <c r="H477"/>
  <c r="R477" s="1"/>
  <c r="E409"/>
  <c r="O409" s="1"/>
  <c r="I409"/>
  <c r="S409" s="1"/>
  <c r="G409"/>
  <c r="Q409" s="1"/>
  <c r="F409"/>
  <c r="P409" s="1"/>
  <c r="H409"/>
  <c r="R409" s="1"/>
  <c r="D409"/>
  <c r="N409" s="1"/>
  <c r="V409"/>
  <c r="AM409" s="1"/>
  <c r="M409"/>
  <c r="C478"/>
  <c r="B479"/>
  <c r="A478"/>
  <c r="C408"/>
  <c r="B407"/>
  <c r="A408"/>
  <c r="M477"/>
  <c r="V477"/>
  <c r="AM477" s="1"/>
  <c r="L374" i="10"/>
  <c r="U374"/>
  <c r="AK374" s="1"/>
  <c r="L439"/>
  <c r="U439"/>
  <c r="AK439" s="1"/>
  <c r="H374"/>
  <c r="F374"/>
  <c r="AA374"/>
  <c r="I374"/>
  <c r="E374"/>
  <c r="D374"/>
  <c r="G374"/>
  <c r="P374"/>
  <c r="N374"/>
  <c r="Z374"/>
  <c r="Y374"/>
  <c r="R374"/>
  <c r="X374"/>
  <c r="O374"/>
  <c r="M374"/>
  <c r="W374"/>
  <c r="Q374"/>
  <c r="V374"/>
  <c r="G439"/>
  <c r="F439"/>
  <c r="AA439"/>
  <c r="H439"/>
  <c r="D439"/>
  <c r="E439"/>
  <c r="I439"/>
  <c r="P439"/>
  <c r="X439"/>
  <c r="N439"/>
  <c r="Z439"/>
  <c r="W439"/>
  <c r="Y439"/>
  <c r="O439"/>
  <c r="R439"/>
  <c r="M439"/>
  <c r="Q439"/>
  <c r="V439"/>
  <c r="B441"/>
  <c r="C440"/>
  <c r="AM441" s="1"/>
  <c r="A440"/>
  <c r="B372"/>
  <c r="C373"/>
  <c r="AM374" s="1"/>
  <c r="A373"/>
  <c r="N573" i="8"/>
  <c r="K543"/>
  <c r="D574"/>
  <c r="E574" s="1"/>
  <c r="F574" s="1"/>
  <c r="B576"/>
  <c r="A576" s="1"/>
  <c r="I576" s="1"/>
  <c r="C575"/>
  <c r="P837" i="10" l="1"/>
  <c r="N837"/>
  <c r="L837"/>
  <c r="Q837"/>
  <c r="O837"/>
  <c r="M837"/>
  <c r="AI837"/>
  <c r="AF837"/>
  <c r="AG837"/>
  <c r="AE837"/>
  <c r="X837"/>
  <c r="AD837"/>
  <c r="Y837"/>
  <c r="Z837"/>
  <c r="V837"/>
  <c r="U837"/>
  <c r="W837"/>
  <c r="AH837"/>
  <c r="O769"/>
  <c r="P769"/>
  <c r="Q769"/>
  <c r="M769"/>
  <c r="L769"/>
  <c r="N769"/>
  <c r="AG769"/>
  <c r="AF769"/>
  <c r="Y769"/>
  <c r="AE769"/>
  <c r="AD769"/>
  <c r="W769"/>
  <c r="U769"/>
  <c r="Z769"/>
  <c r="X769"/>
  <c r="AI769"/>
  <c r="AH769"/>
  <c r="V769"/>
  <c r="X1072" i="11"/>
  <c r="W1072"/>
  <c r="AB1072"/>
  <c r="Y1072"/>
  <c r="AA1072"/>
  <c r="Z1072"/>
  <c r="Z1003"/>
  <c r="AB1003"/>
  <c r="AA1003"/>
  <c r="X1003"/>
  <c r="Y1003"/>
  <c r="W1003"/>
  <c r="S1003"/>
  <c r="R1003"/>
  <c r="P1003"/>
  <c r="O1003"/>
  <c r="Q1003"/>
  <c r="N1003"/>
  <c r="R1072"/>
  <c r="O1072"/>
  <c r="S1072"/>
  <c r="Q1072"/>
  <c r="N1072"/>
  <c r="P1072"/>
  <c r="B1074"/>
  <c r="A1073"/>
  <c r="C1073"/>
  <c r="F1072"/>
  <c r="G1072"/>
  <c r="D1072"/>
  <c r="E1072"/>
  <c r="H1072"/>
  <c r="I1072"/>
  <c r="A1002"/>
  <c r="C1002"/>
  <c r="B1001"/>
  <c r="I1003"/>
  <c r="E1003"/>
  <c r="F1003"/>
  <c r="D1003"/>
  <c r="H1003"/>
  <c r="G1003"/>
  <c r="H837" i="10"/>
  <c r="F837"/>
  <c r="G837"/>
  <c r="E837"/>
  <c r="I837"/>
  <c r="D837"/>
  <c r="H769"/>
  <c r="I769"/>
  <c r="E769"/>
  <c r="G769"/>
  <c r="F769"/>
  <c r="D769"/>
  <c r="C768"/>
  <c r="B767"/>
  <c r="A768"/>
  <c r="B839"/>
  <c r="C838"/>
  <c r="A838"/>
  <c r="AJ409" i="11"/>
  <c r="AH409"/>
  <c r="AI409"/>
  <c r="AF409"/>
  <c r="AG409"/>
  <c r="AK409"/>
  <c r="AJ477"/>
  <c r="AK477"/>
  <c r="AI477"/>
  <c r="AH477"/>
  <c r="AG477"/>
  <c r="AF477"/>
  <c r="AE439" i="10"/>
  <c r="AI439"/>
  <c r="AG439"/>
  <c r="AH439"/>
  <c r="AF439"/>
  <c r="AD439"/>
  <c r="AE374"/>
  <c r="AI374"/>
  <c r="AH374"/>
  <c r="AG374"/>
  <c r="AF374"/>
  <c r="AD374"/>
  <c r="D408" i="11"/>
  <c r="N408" s="1"/>
  <c r="I408"/>
  <c r="S408" s="1"/>
  <c r="E408"/>
  <c r="O408" s="1"/>
  <c r="H408"/>
  <c r="R408" s="1"/>
  <c r="F408"/>
  <c r="P408" s="1"/>
  <c r="G408"/>
  <c r="Q408" s="1"/>
  <c r="F478"/>
  <c r="P478" s="1"/>
  <c r="E478"/>
  <c r="O478" s="1"/>
  <c r="D478"/>
  <c r="H478"/>
  <c r="R478" s="1"/>
  <c r="G478"/>
  <c r="Q478" s="1"/>
  <c r="I478"/>
  <c r="S478" s="1"/>
  <c r="B406"/>
  <c r="C407"/>
  <c r="A407"/>
  <c r="M408"/>
  <c r="V408"/>
  <c r="AM408" s="1"/>
  <c r="V478"/>
  <c r="AM478" s="1"/>
  <c r="M478"/>
  <c r="B480"/>
  <c r="C479"/>
  <c r="A479"/>
  <c r="B371" i="10"/>
  <c r="C372"/>
  <c r="AM373" s="1"/>
  <c r="A372"/>
  <c r="F373"/>
  <c r="G373"/>
  <c r="H373"/>
  <c r="D373"/>
  <c r="E373"/>
  <c r="I373"/>
  <c r="AA373"/>
  <c r="N373"/>
  <c r="O373"/>
  <c r="R373"/>
  <c r="Z373"/>
  <c r="W373"/>
  <c r="M373"/>
  <c r="Q373"/>
  <c r="V373"/>
  <c r="P373"/>
  <c r="Y373"/>
  <c r="X373"/>
  <c r="L373"/>
  <c r="U373"/>
  <c r="AK373" s="1"/>
  <c r="L440"/>
  <c r="U440"/>
  <c r="AK440" s="1"/>
  <c r="B442"/>
  <c r="C441"/>
  <c r="AM442" s="1"/>
  <c r="A441"/>
  <c r="I440"/>
  <c r="D440"/>
  <c r="F440"/>
  <c r="G440"/>
  <c r="H440"/>
  <c r="E440"/>
  <c r="AA440"/>
  <c r="Y440"/>
  <c r="V440"/>
  <c r="O440"/>
  <c r="Z440"/>
  <c r="W440"/>
  <c r="N440"/>
  <c r="R440"/>
  <c r="P440"/>
  <c r="M440"/>
  <c r="X440"/>
  <c r="Q440"/>
  <c r="K549" i="8"/>
  <c r="N574"/>
  <c r="D575"/>
  <c r="E575" s="1"/>
  <c r="F575" s="1"/>
  <c r="N575" s="1"/>
  <c r="B577"/>
  <c r="A577" s="1"/>
  <c r="I577" s="1"/>
  <c r="C576"/>
  <c r="M838" i="10" l="1"/>
  <c r="N838"/>
  <c r="P838"/>
  <c r="O838"/>
  <c r="Q838"/>
  <c r="L838"/>
  <c r="AD838"/>
  <c r="AG838"/>
  <c r="AH838"/>
  <c r="AF838"/>
  <c r="AI838"/>
  <c r="Y838"/>
  <c r="W838"/>
  <c r="AE838"/>
  <c r="V838"/>
  <c r="X838"/>
  <c r="U838"/>
  <c r="Z838"/>
  <c r="N768"/>
  <c r="P768"/>
  <c r="M768"/>
  <c r="Q768"/>
  <c r="O768"/>
  <c r="L768"/>
  <c r="AG768"/>
  <c r="AF768"/>
  <c r="AH768"/>
  <c r="AI768"/>
  <c r="AD768"/>
  <c r="U768"/>
  <c r="Y768"/>
  <c r="V768"/>
  <c r="Z768"/>
  <c r="AE768"/>
  <c r="W768"/>
  <c r="X768"/>
  <c r="Z1073" i="11"/>
  <c r="Y1073"/>
  <c r="AB1073"/>
  <c r="X1073"/>
  <c r="AA1073"/>
  <c r="W1073"/>
  <c r="AB1002"/>
  <c r="Z1002"/>
  <c r="X1002"/>
  <c r="W1002"/>
  <c r="AA1002"/>
  <c r="Y1002"/>
  <c r="P1073"/>
  <c r="Q1073"/>
  <c r="S1073"/>
  <c r="R1073"/>
  <c r="O1073"/>
  <c r="N1073"/>
  <c r="N478"/>
  <c r="B695"/>
  <c r="Q1002"/>
  <c r="P1002"/>
  <c r="R1002"/>
  <c r="N1002"/>
  <c r="S1002"/>
  <c r="O1002"/>
  <c r="C1074"/>
  <c r="B1075"/>
  <c r="A1074"/>
  <c r="A1001"/>
  <c r="B1000"/>
  <c r="C1001"/>
  <c r="G1002"/>
  <c r="H1002"/>
  <c r="F1002"/>
  <c r="I1002"/>
  <c r="D1002"/>
  <c r="E1002"/>
  <c r="H1073"/>
  <c r="I1073"/>
  <c r="D1073"/>
  <c r="E1073"/>
  <c r="F1073"/>
  <c r="G1073"/>
  <c r="H768" i="10"/>
  <c r="I768"/>
  <c r="F768"/>
  <c r="G768"/>
  <c r="D768"/>
  <c r="E768"/>
  <c r="G838"/>
  <c r="I838"/>
  <c r="E838"/>
  <c r="D838"/>
  <c r="F838"/>
  <c r="H838"/>
  <c r="C767"/>
  <c r="B766"/>
  <c r="A767"/>
  <c r="B840"/>
  <c r="C839"/>
  <c r="A839"/>
  <c r="AK408" i="11"/>
  <c r="AH408"/>
  <c r="AG408"/>
  <c r="AF408"/>
  <c r="AI408"/>
  <c r="AJ408"/>
  <c r="AJ478"/>
  <c r="AF478"/>
  <c r="AH478"/>
  <c r="AK478"/>
  <c r="AG478"/>
  <c r="AI478"/>
  <c r="AI373" i="10"/>
  <c r="AF373"/>
  <c r="AE373"/>
  <c r="AH373"/>
  <c r="AG373"/>
  <c r="AD373"/>
  <c r="AG440"/>
  <c r="AI440"/>
  <c r="AF440"/>
  <c r="AD440"/>
  <c r="AE440"/>
  <c r="AH440"/>
  <c r="E479" i="11"/>
  <c r="O479" s="1"/>
  <c r="G479"/>
  <c r="Q479" s="1"/>
  <c r="H479"/>
  <c r="R479" s="1"/>
  <c r="F479"/>
  <c r="P479" s="1"/>
  <c r="I479"/>
  <c r="S479" s="1"/>
  <c r="D479"/>
  <c r="I407"/>
  <c r="S407" s="1"/>
  <c r="E407"/>
  <c r="O407" s="1"/>
  <c r="D407"/>
  <c r="N407" s="1"/>
  <c r="F407"/>
  <c r="P407" s="1"/>
  <c r="H407"/>
  <c r="R407" s="1"/>
  <c r="G407"/>
  <c r="Q407" s="1"/>
  <c r="M407"/>
  <c r="V407"/>
  <c r="AM407" s="1"/>
  <c r="B481"/>
  <c r="C480"/>
  <c r="A480"/>
  <c r="C406"/>
  <c r="B405"/>
  <c r="A406"/>
  <c r="M479"/>
  <c r="V479"/>
  <c r="AM479" s="1"/>
  <c r="B443" i="10"/>
  <c r="C442"/>
  <c r="AM443" s="1"/>
  <c r="A442"/>
  <c r="I441"/>
  <c r="F441"/>
  <c r="G441"/>
  <c r="H441"/>
  <c r="AA441"/>
  <c r="E441"/>
  <c r="D441"/>
  <c r="Q441"/>
  <c r="P441"/>
  <c r="Z441"/>
  <c r="X441"/>
  <c r="R441"/>
  <c r="V441"/>
  <c r="N441"/>
  <c r="O441"/>
  <c r="M441"/>
  <c r="Y441"/>
  <c r="W441"/>
  <c r="U372"/>
  <c r="AK372" s="1"/>
  <c r="L372"/>
  <c r="B370"/>
  <c r="C371"/>
  <c r="AM372" s="1"/>
  <c r="A371"/>
  <c r="L441"/>
  <c r="U441"/>
  <c r="AK441" s="1"/>
  <c r="I372"/>
  <c r="G372"/>
  <c r="H372"/>
  <c r="F372"/>
  <c r="E372"/>
  <c r="D372"/>
  <c r="AA372"/>
  <c r="X372"/>
  <c r="R372"/>
  <c r="P372"/>
  <c r="N372"/>
  <c r="Y372"/>
  <c r="M372"/>
  <c r="V372"/>
  <c r="O372"/>
  <c r="W372"/>
  <c r="Z372"/>
  <c r="Q372"/>
  <c r="D576" i="8"/>
  <c r="E576" s="1"/>
  <c r="F576" s="1"/>
  <c r="N576" s="1"/>
  <c r="B578"/>
  <c r="A578" s="1"/>
  <c r="I578" s="1"/>
  <c r="C577"/>
  <c r="Q767" i="10" l="1"/>
  <c r="N767"/>
  <c r="O767"/>
  <c r="M767"/>
  <c r="P767"/>
  <c r="L767"/>
  <c r="AI767"/>
  <c r="AH767"/>
  <c r="AG767"/>
  <c r="Y767"/>
  <c r="AF767"/>
  <c r="AE767"/>
  <c r="U767"/>
  <c r="AD767"/>
  <c r="V767"/>
  <c r="W767"/>
  <c r="Z767"/>
  <c r="X767"/>
  <c r="M839"/>
  <c r="N839"/>
  <c r="P839"/>
  <c r="O839"/>
  <c r="L839"/>
  <c r="Q839"/>
  <c r="AD839"/>
  <c r="AH839"/>
  <c r="AE839"/>
  <c r="AG839"/>
  <c r="AI839"/>
  <c r="U839"/>
  <c r="W839"/>
  <c r="AF839"/>
  <c r="Y839"/>
  <c r="Z839"/>
  <c r="V839"/>
  <c r="X839"/>
  <c r="Z1001" i="11"/>
  <c r="W1001"/>
  <c r="AB1001"/>
  <c r="AA1001"/>
  <c r="Y1001"/>
  <c r="X1001"/>
  <c r="Z1074"/>
  <c r="AB1074"/>
  <c r="W1074"/>
  <c r="AA1074"/>
  <c r="X1074"/>
  <c r="Y1074"/>
  <c r="S1001"/>
  <c r="R1001"/>
  <c r="Q1001"/>
  <c r="P1001"/>
  <c r="O1001"/>
  <c r="N1001"/>
  <c r="M1374"/>
  <c r="V1374" s="1"/>
  <c r="A1375"/>
  <c r="M1375" s="1"/>
  <c r="V1375" s="1"/>
  <c r="R1074"/>
  <c r="P1074"/>
  <c r="S1074"/>
  <c r="O1074"/>
  <c r="N1074"/>
  <c r="Q1074"/>
  <c r="N479"/>
  <c r="B694"/>
  <c r="C1000"/>
  <c r="A1000"/>
  <c r="B999"/>
  <c r="E1074"/>
  <c r="F1074"/>
  <c r="G1074"/>
  <c r="H1074"/>
  <c r="D1074"/>
  <c r="I1074"/>
  <c r="E1001"/>
  <c r="F1001"/>
  <c r="G1001"/>
  <c r="H1001"/>
  <c r="I1001"/>
  <c r="D1001"/>
  <c r="B1076"/>
  <c r="A1075"/>
  <c r="C1075"/>
  <c r="F839" i="10"/>
  <c r="H839"/>
  <c r="D839"/>
  <c r="E839"/>
  <c r="G839"/>
  <c r="I839"/>
  <c r="D767"/>
  <c r="H767"/>
  <c r="I767"/>
  <c r="E767"/>
  <c r="G767"/>
  <c r="F767"/>
  <c r="A766"/>
  <c r="B765"/>
  <c r="C766"/>
  <c r="B841"/>
  <c r="C840"/>
  <c r="A840"/>
  <c r="AK407" i="11"/>
  <c r="AF407"/>
  <c r="AG407"/>
  <c r="AJ407"/>
  <c r="AH407"/>
  <c r="AI407"/>
  <c r="AK479"/>
  <c r="AH479"/>
  <c r="AG479"/>
  <c r="AF479"/>
  <c r="AI479"/>
  <c r="AJ479"/>
  <c r="AI441" i="10"/>
  <c r="AE441"/>
  <c r="AF441"/>
  <c r="AG441"/>
  <c r="AD441"/>
  <c r="AH441"/>
  <c r="AI372"/>
  <c r="AG372"/>
  <c r="AH372"/>
  <c r="AF372"/>
  <c r="AE372"/>
  <c r="AD372"/>
  <c r="I406" i="11"/>
  <c r="S406" s="1"/>
  <c r="F406"/>
  <c r="P406" s="1"/>
  <c r="D406"/>
  <c r="N406" s="1"/>
  <c r="G406"/>
  <c r="Q406" s="1"/>
  <c r="H406"/>
  <c r="R406" s="1"/>
  <c r="E406"/>
  <c r="O406" s="1"/>
  <c r="D480"/>
  <c r="E480"/>
  <c r="O480" s="1"/>
  <c r="G480"/>
  <c r="Q480" s="1"/>
  <c r="F480"/>
  <c r="P480" s="1"/>
  <c r="I480"/>
  <c r="S480" s="1"/>
  <c r="H480"/>
  <c r="R480" s="1"/>
  <c r="B482"/>
  <c r="C481"/>
  <c r="A481"/>
  <c r="V480"/>
  <c r="AM480" s="1"/>
  <c r="M480"/>
  <c r="B404"/>
  <c r="C405"/>
  <c r="A405"/>
  <c r="V406"/>
  <c r="AM406" s="1"/>
  <c r="M406"/>
  <c r="H442" i="10"/>
  <c r="F442"/>
  <c r="G442"/>
  <c r="D442"/>
  <c r="AA442"/>
  <c r="E442"/>
  <c r="I442"/>
  <c r="Q442"/>
  <c r="Y442"/>
  <c r="V442"/>
  <c r="X442"/>
  <c r="R442"/>
  <c r="O442"/>
  <c r="N442"/>
  <c r="Z442"/>
  <c r="P442"/>
  <c r="W442"/>
  <c r="M442"/>
  <c r="H371"/>
  <c r="G371"/>
  <c r="AA371"/>
  <c r="F371"/>
  <c r="E371"/>
  <c r="D371"/>
  <c r="I371"/>
  <c r="Z371"/>
  <c r="P371"/>
  <c r="Y371"/>
  <c r="N371"/>
  <c r="X371"/>
  <c r="R371"/>
  <c r="V371"/>
  <c r="Q371"/>
  <c r="M371"/>
  <c r="W371"/>
  <c r="O371"/>
  <c r="B444"/>
  <c r="C443"/>
  <c r="AM444" s="1"/>
  <c r="A443"/>
  <c r="U371"/>
  <c r="AK371" s="1"/>
  <c r="L371"/>
  <c r="U442"/>
  <c r="AK442" s="1"/>
  <c r="L442"/>
  <c r="B369"/>
  <c r="C370"/>
  <c r="AM371" s="1"/>
  <c r="A370"/>
  <c r="D577" i="8"/>
  <c r="E577" s="1"/>
  <c r="F577" s="1"/>
  <c r="N577" s="1"/>
  <c r="B579"/>
  <c r="A579" s="1"/>
  <c r="I579" s="1"/>
  <c r="C578"/>
  <c r="M840" i="10" l="1"/>
  <c r="Q840"/>
  <c r="P840"/>
  <c r="O840"/>
  <c r="N840"/>
  <c r="L840"/>
  <c r="AF840"/>
  <c r="AI840"/>
  <c r="AE840"/>
  <c r="Y840"/>
  <c r="AH840"/>
  <c r="U840"/>
  <c r="AG840"/>
  <c r="Z840"/>
  <c r="AD840"/>
  <c r="W840"/>
  <c r="X840"/>
  <c r="V840"/>
  <c r="O766"/>
  <c r="Q766"/>
  <c r="N766"/>
  <c r="P766"/>
  <c r="M766"/>
  <c r="L766"/>
  <c r="AI766"/>
  <c r="Y766"/>
  <c r="AD766"/>
  <c r="AF766"/>
  <c r="AG766"/>
  <c r="AE766"/>
  <c r="Z766"/>
  <c r="X766"/>
  <c r="V766"/>
  <c r="W766"/>
  <c r="AH766"/>
  <c r="U766"/>
  <c r="Z1000" i="11"/>
  <c r="W1000"/>
  <c r="X1000"/>
  <c r="AA1000"/>
  <c r="Y1000"/>
  <c r="AB1000"/>
  <c r="AB1075"/>
  <c r="Z1075"/>
  <c r="X1075"/>
  <c r="W1075"/>
  <c r="Y1075"/>
  <c r="AA1075"/>
  <c r="R1000"/>
  <c r="N1000"/>
  <c r="S1000"/>
  <c r="Q1000"/>
  <c r="P1000"/>
  <c r="O1000"/>
  <c r="N480"/>
  <c r="B696"/>
  <c r="P1075"/>
  <c r="R1075"/>
  <c r="S1075"/>
  <c r="Q1075"/>
  <c r="O1075"/>
  <c r="N1075"/>
  <c r="D1000"/>
  <c r="E1000"/>
  <c r="F1000"/>
  <c r="G1000"/>
  <c r="H1000"/>
  <c r="I1000"/>
  <c r="B1077"/>
  <c r="A1076"/>
  <c r="C1076"/>
  <c r="A999"/>
  <c r="C999"/>
  <c r="B998"/>
  <c r="D1075"/>
  <c r="E1075"/>
  <c r="G1075"/>
  <c r="H1075"/>
  <c r="I1075"/>
  <c r="F1075"/>
  <c r="E840" i="10"/>
  <c r="D840"/>
  <c r="F840"/>
  <c r="G840"/>
  <c r="H840"/>
  <c r="I840"/>
  <c r="A765"/>
  <c r="C765"/>
  <c r="B764"/>
  <c r="E766"/>
  <c r="H766"/>
  <c r="I766"/>
  <c r="F766"/>
  <c r="G766"/>
  <c r="D766"/>
  <c r="B842"/>
  <c r="C841"/>
  <c r="A841"/>
  <c r="AI406" i="11"/>
  <c r="AK406"/>
  <c r="AH406"/>
  <c r="AJ406"/>
  <c r="AF406"/>
  <c r="AG406"/>
  <c r="AK480"/>
  <c r="AH480"/>
  <c r="AG480"/>
  <c r="AI480"/>
  <c r="AJ480"/>
  <c r="AF480"/>
  <c r="AI371" i="10"/>
  <c r="AG371"/>
  <c r="AD371"/>
  <c r="AH371"/>
  <c r="AE371"/>
  <c r="AF371"/>
  <c r="AD442"/>
  <c r="AI442"/>
  <c r="AE442"/>
  <c r="AG442"/>
  <c r="AF442"/>
  <c r="AH442"/>
  <c r="G405" i="11"/>
  <c r="Q405" s="1"/>
  <c r="E405"/>
  <c r="O405" s="1"/>
  <c r="I405"/>
  <c r="S405" s="1"/>
  <c r="F405"/>
  <c r="P405" s="1"/>
  <c r="H405"/>
  <c r="R405" s="1"/>
  <c r="D405"/>
  <c r="N405" s="1"/>
  <c r="D481"/>
  <c r="N481" s="1"/>
  <c r="E481"/>
  <c r="O481" s="1"/>
  <c r="H481"/>
  <c r="R481" s="1"/>
  <c r="F481"/>
  <c r="P481" s="1"/>
  <c r="I481"/>
  <c r="S481" s="1"/>
  <c r="G481"/>
  <c r="Q481" s="1"/>
  <c r="M481"/>
  <c r="V481"/>
  <c r="AM481" s="1"/>
  <c r="M405"/>
  <c r="V405"/>
  <c r="AM405" s="1"/>
  <c r="C404"/>
  <c r="B403"/>
  <c r="A404"/>
  <c r="B483"/>
  <c r="C482"/>
  <c r="A482"/>
  <c r="U370" i="10"/>
  <c r="AK370" s="1"/>
  <c r="L370"/>
  <c r="G443"/>
  <c r="F443"/>
  <c r="I443"/>
  <c r="D443"/>
  <c r="H443"/>
  <c r="AA443"/>
  <c r="E443"/>
  <c r="Y443"/>
  <c r="P443"/>
  <c r="X443"/>
  <c r="Z443"/>
  <c r="O443"/>
  <c r="Q443"/>
  <c r="R443"/>
  <c r="V443"/>
  <c r="N443"/>
  <c r="M443"/>
  <c r="W443"/>
  <c r="L443"/>
  <c r="U443"/>
  <c r="AK443" s="1"/>
  <c r="B368"/>
  <c r="C369"/>
  <c r="AM370" s="1"/>
  <c r="A369"/>
  <c r="G370"/>
  <c r="I370"/>
  <c r="H370"/>
  <c r="AA370"/>
  <c r="D370"/>
  <c r="E370"/>
  <c r="F370"/>
  <c r="Y370"/>
  <c r="P370"/>
  <c r="O370"/>
  <c r="W370"/>
  <c r="N370"/>
  <c r="X370"/>
  <c r="V370"/>
  <c r="Z370"/>
  <c r="Q370"/>
  <c r="M370"/>
  <c r="R370"/>
  <c r="B445"/>
  <c r="C444"/>
  <c r="AM445" s="1"/>
  <c r="A444"/>
  <c r="D578" i="8"/>
  <c r="E578" s="1"/>
  <c r="F578" s="1"/>
  <c r="N578" s="1"/>
  <c r="B580"/>
  <c r="A580" s="1"/>
  <c r="I580" s="1"/>
  <c r="C579"/>
  <c r="L841" i="10" l="1"/>
  <c r="M841"/>
  <c r="N841"/>
  <c r="P841"/>
  <c r="Q841"/>
  <c r="O841"/>
  <c r="AF841"/>
  <c r="AI841"/>
  <c r="AH841"/>
  <c r="AG841"/>
  <c r="U841"/>
  <c r="AE841"/>
  <c r="AD841"/>
  <c r="W841"/>
  <c r="Z841"/>
  <c r="V841"/>
  <c r="Y841"/>
  <c r="X841"/>
  <c r="P765"/>
  <c r="Q765"/>
  <c r="O765"/>
  <c r="N765"/>
  <c r="M765"/>
  <c r="L765"/>
  <c r="AD765"/>
  <c r="AE765"/>
  <c r="AF765"/>
  <c r="AI765"/>
  <c r="U765"/>
  <c r="AH765"/>
  <c r="V765"/>
  <c r="Y765"/>
  <c r="Z765"/>
  <c r="AG765"/>
  <c r="X765"/>
  <c r="W765"/>
  <c r="X999" i="11"/>
  <c r="W999"/>
  <c r="Y999"/>
  <c r="AB999"/>
  <c r="Z999"/>
  <c r="AA999"/>
  <c r="AB1076"/>
  <c r="Z1076"/>
  <c r="X1076"/>
  <c r="AA1076"/>
  <c r="W1076"/>
  <c r="Y1076"/>
  <c r="R1076"/>
  <c r="Q1076"/>
  <c r="P1076"/>
  <c r="S1076"/>
  <c r="O1076"/>
  <c r="N1076"/>
  <c r="P999"/>
  <c r="O999"/>
  <c r="Q999"/>
  <c r="R999"/>
  <c r="N999"/>
  <c r="S999"/>
  <c r="F1076"/>
  <c r="G1076"/>
  <c r="I1076"/>
  <c r="H1076"/>
  <c r="D1076"/>
  <c r="E1076"/>
  <c r="I999"/>
  <c r="F999"/>
  <c r="D999"/>
  <c r="E999"/>
  <c r="G999"/>
  <c r="H999"/>
  <c r="B997"/>
  <c r="C998"/>
  <c r="A998"/>
  <c r="B1078"/>
  <c r="A1077"/>
  <c r="C1077"/>
  <c r="D841" i="10"/>
  <c r="G841"/>
  <c r="H841"/>
  <c r="E841"/>
  <c r="F841"/>
  <c r="I841"/>
  <c r="B763"/>
  <c r="A764"/>
  <c r="C764"/>
  <c r="B843"/>
  <c r="C842"/>
  <c r="A842"/>
  <c r="F765"/>
  <c r="H765"/>
  <c r="I765"/>
  <c r="D765"/>
  <c r="G765"/>
  <c r="E765"/>
  <c r="AH481" i="11"/>
  <c r="AG481"/>
  <c r="AK481"/>
  <c r="AF481"/>
  <c r="AJ481"/>
  <c r="AI481"/>
  <c r="AG405"/>
  <c r="AF405"/>
  <c r="AJ405"/>
  <c r="AK405"/>
  <c r="AH405"/>
  <c r="AI405"/>
  <c r="AF370" i="10"/>
  <c r="AI370"/>
  <c r="AE370"/>
  <c r="AD370"/>
  <c r="AH370"/>
  <c r="AG370"/>
  <c r="AI443"/>
  <c r="AD443"/>
  <c r="AF443"/>
  <c r="AE443"/>
  <c r="AH443"/>
  <c r="AG443"/>
  <c r="F404" i="11"/>
  <c r="P404" s="1"/>
  <c r="I404"/>
  <c r="S404" s="1"/>
  <c r="D404"/>
  <c r="N404" s="1"/>
  <c r="E404"/>
  <c r="O404" s="1"/>
  <c r="H404"/>
  <c r="R404" s="1"/>
  <c r="G404"/>
  <c r="Q404" s="1"/>
  <c r="H482"/>
  <c r="R482" s="1"/>
  <c r="F482"/>
  <c r="P482" s="1"/>
  <c r="E482"/>
  <c r="O482" s="1"/>
  <c r="D482"/>
  <c r="N482" s="1"/>
  <c r="I482"/>
  <c r="S482" s="1"/>
  <c r="G482"/>
  <c r="Q482" s="1"/>
  <c r="V482"/>
  <c r="AM482" s="1"/>
  <c r="M482"/>
  <c r="M404"/>
  <c r="V404"/>
  <c r="AM404" s="1"/>
  <c r="B484"/>
  <c r="C483"/>
  <c r="A483"/>
  <c r="C403"/>
  <c r="B402"/>
  <c r="A403"/>
  <c r="U444" i="10"/>
  <c r="AK444" s="1"/>
  <c r="L444"/>
  <c r="U369"/>
  <c r="AK369" s="1"/>
  <c r="L369"/>
  <c r="B446"/>
  <c r="C445"/>
  <c r="AM446" s="1"/>
  <c r="A445"/>
  <c r="B367"/>
  <c r="C368"/>
  <c r="AM369" s="1"/>
  <c r="A368"/>
  <c r="G444"/>
  <c r="I444"/>
  <c r="AA444"/>
  <c r="F444"/>
  <c r="H444"/>
  <c r="D444"/>
  <c r="E444"/>
  <c r="O444"/>
  <c r="Z444"/>
  <c r="Q444"/>
  <c r="M444"/>
  <c r="V444"/>
  <c r="X444"/>
  <c r="N444"/>
  <c r="Y444"/>
  <c r="R444"/>
  <c r="W444"/>
  <c r="P444"/>
  <c r="F369"/>
  <c r="AA369"/>
  <c r="I369"/>
  <c r="D369"/>
  <c r="H369"/>
  <c r="G369"/>
  <c r="E369"/>
  <c r="P369"/>
  <c r="X369"/>
  <c r="Z369"/>
  <c r="R369"/>
  <c r="Y369"/>
  <c r="N369"/>
  <c r="V369"/>
  <c r="M369"/>
  <c r="O369"/>
  <c r="W369"/>
  <c r="Q369"/>
  <c r="D579" i="8"/>
  <c r="E579" s="1"/>
  <c r="F579" s="1"/>
  <c r="G914" s="1"/>
  <c r="B581"/>
  <c r="A581" s="1"/>
  <c r="I581" s="1"/>
  <c r="C580"/>
  <c r="M842" i="10" l="1"/>
  <c r="P842"/>
  <c r="O842"/>
  <c r="N842"/>
  <c r="Q842"/>
  <c r="L842"/>
  <c r="AE842"/>
  <c r="AF842"/>
  <c r="AI842"/>
  <c r="Y842"/>
  <c r="AH842"/>
  <c r="X842"/>
  <c r="U842"/>
  <c r="AD842"/>
  <c r="AG842"/>
  <c r="Z842"/>
  <c r="W842"/>
  <c r="V842"/>
  <c r="M764"/>
  <c r="L764"/>
  <c r="N764"/>
  <c r="P764"/>
  <c r="O764"/>
  <c r="Q764"/>
  <c r="AG764"/>
  <c r="AI764"/>
  <c r="AH764"/>
  <c r="AE764"/>
  <c r="AD764"/>
  <c r="U764"/>
  <c r="W764"/>
  <c r="X764"/>
  <c r="Y764"/>
  <c r="AF764"/>
  <c r="Z764"/>
  <c r="V764"/>
  <c r="Z998" i="11"/>
  <c r="AB998"/>
  <c r="W998"/>
  <c r="Y998"/>
  <c r="AA998"/>
  <c r="X998"/>
  <c r="Z1077"/>
  <c r="AB1077"/>
  <c r="AA1077"/>
  <c r="W1077"/>
  <c r="X1077"/>
  <c r="Y1077"/>
  <c r="S998"/>
  <c r="O998"/>
  <c r="P998"/>
  <c r="Q998"/>
  <c r="N998"/>
  <c r="R998"/>
  <c r="Q1077"/>
  <c r="R1077"/>
  <c r="S1077"/>
  <c r="O1077"/>
  <c r="N1077"/>
  <c r="P1077"/>
  <c r="A997"/>
  <c r="C997"/>
  <c r="B996"/>
  <c r="G998"/>
  <c r="I998"/>
  <c r="D998"/>
  <c r="E998"/>
  <c r="F998"/>
  <c r="H998"/>
  <c r="H1077"/>
  <c r="I1077"/>
  <c r="D1077"/>
  <c r="E1077"/>
  <c r="F1077"/>
  <c r="G1077"/>
  <c r="C1078"/>
  <c r="A1078"/>
  <c r="B1079"/>
  <c r="G764" i="10"/>
  <c r="H764"/>
  <c r="I764"/>
  <c r="E764"/>
  <c r="F764"/>
  <c r="D764"/>
  <c r="C843"/>
  <c r="A843"/>
  <c r="B844"/>
  <c r="D842"/>
  <c r="I842"/>
  <c r="F842"/>
  <c r="G842"/>
  <c r="H842"/>
  <c r="E842"/>
  <c r="C763"/>
  <c r="B762"/>
  <c r="A763"/>
  <c r="AG482" i="11"/>
  <c r="AF482"/>
  <c r="AK482"/>
  <c r="AH482"/>
  <c r="AJ482"/>
  <c r="AI482"/>
  <c r="AF404"/>
  <c r="AJ404"/>
  <c r="AK404"/>
  <c r="AG404"/>
  <c r="AI404"/>
  <c r="AH404"/>
  <c r="AI369" i="10"/>
  <c r="AE369"/>
  <c r="AG369"/>
  <c r="AH369"/>
  <c r="AF369"/>
  <c r="AD369"/>
  <c r="AI444"/>
  <c r="AE444"/>
  <c r="AF444"/>
  <c r="AH444"/>
  <c r="AD444"/>
  <c r="AG444"/>
  <c r="G483" i="11"/>
  <c r="Q483" s="1"/>
  <c r="I483"/>
  <c r="S483" s="1"/>
  <c r="F483"/>
  <c r="P483" s="1"/>
  <c r="D483"/>
  <c r="N483" s="1"/>
  <c r="H483"/>
  <c r="R483" s="1"/>
  <c r="E483"/>
  <c r="O483" s="1"/>
  <c r="G403"/>
  <c r="Q403" s="1"/>
  <c r="H403"/>
  <c r="R403" s="1"/>
  <c r="F403"/>
  <c r="P403" s="1"/>
  <c r="D403"/>
  <c r="N403" s="1"/>
  <c r="I403"/>
  <c r="S403" s="1"/>
  <c r="E403"/>
  <c r="O403" s="1"/>
  <c r="B485"/>
  <c r="C484"/>
  <c r="A484"/>
  <c r="M403"/>
  <c r="V403"/>
  <c r="AM403" s="1"/>
  <c r="C402"/>
  <c r="B401"/>
  <c r="A402"/>
  <c r="V483"/>
  <c r="AM483" s="1"/>
  <c r="M483"/>
  <c r="B447" i="10"/>
  <c r="C446"/>
  <c r="AM447" s="1"/>
  <c r="A446"/>
  <c r="U368"/>
  <c r="AK368" s="1"/>
  <c r="L368"/>
  <c r="AA445"/>
  <c r="D445"/>
  <c r="E445"/>
  <c r="I445"/>
  <c r="F445"/>
  <c r="H445"/>
  <c r="G445"/>
  <c r="N445"/>
  <c r="O445"/>
  <c r="X445"/>
  <c r="P445"/>
  <c r="W445"/>
  <c r="R445"/>
  <c r="V445"/>
  <c r="Y445"/>
  <c r="Z445"/>
  <c r="Q445"/>
  <c r="M445"/>
  <c r="U445"/>
  <c r="AK445" s="1"/>
  <c r="L445"/>
  <c r="H368"/>
  <c r="G368"/>
  <c r="F368"/>
  <c r="D368"/>
  <c r="I368"/>
  <c r="AA368"/>
  <c r="E368"/>
  <c r="P368"/>
  <c r="O368"/>
  <c r="Q368"/>
  <c r="Y368"/>
  <c r="Z368"/>
  <c r="X368"/>
  <c r="V368"/>
  <c r="W368"/>
  <c r="R368"/>
  <c r="N368"/>
  <c r="M368"/>
  <c r="B366"/>
  <c r="C367"/>
  <c r="AM368" s="1"/>
  <c r="A367"/>
  <c r="D580" i="8"/>
  <c r="E580" s="1"/>
  <c r="F580" s="1"/>
  <c r="N580" s="1"/>
  <c r="K156"/>
  <c r="N579"/>
  <c r="B582"/>
  <c r="A582" s="1"/>
  <c r="I582" s="1"/>
  <c r="C581"/>
  <c r="Q843" i="10" l="1"/>
  <c r="N843"/>
  <c r="P843"/>
  <c r="M843"/>
  <c r="L843"/>
  <c r="O843"/>
  <c r="AI843"/>
  <c r="AG843"/>
  <c r="AF843"/>
  <c r="V843"/>
  <c r="Z843"/>
  <c r="AE843"/>
  <c r="AD843"/>
  <c r="W843"/>
  <c r="X843"/>
  <c r="AH843"/>
  <c r="U843"/>
  <c r="Y843"/>
  <c r="L763"/>
  <c r="P763"/>
  <c r="O763"/>
  <c r="N763"/>
  <c r="M763"/>
  <c r="Q763"/>
  <c r="AH763"/>
  <c r="AF763"/>
  <c r="AI763"/>
  <c r="Y763"/>
  <c r="AG763"/>
  <c r="V763"/>
  <c r="W763"/>
  <c r="Z763"/>
  <c r="AD763"/>
  <c r="X763"/>
  <c r="AE763"/>
  <c r="U763"/>
  <c r="Z1078" i="11"/>
  <c r="AB1078"/>
  <c r="X1078"/>
  <c r="AA1078"/>
  <c r="W1078"/>
  <c r="Y1078"/>
  <c r="AB997"/>
  <c r="X997"/>
  <c r="Z997"/>
  <c r="AA997"/>
  <c r="W997"/>
  <c r="Y997"/>
  <c r="Q1078"/>
  <c r="S1078"/>
  <c r="N1078"/>
  <c r="P1078"/>
  <c r="O1078"/>
  <c r="R1078"/>
  <c r="P997"/>
  <c r="N997"/>
  <c r="S997"/>
  <c r="Q997"/>
  <c r="R997"/>
  <c r="O997"/>
  <c r="C1079"/>
  <c r="B1080"/>
  <c r="A1079"/>
  <c r="C996"/>
  <c r="A996"/>
  <c r="B995"/>
  <c r="D1078"/>
  <c r="E1078"/>
  <c r="F1078"/>
  <c r="H1078"/>
  <c r="G1078"/>
  <c r="I1078"/>
  <c r="E997"/>
  <c r="D997"/>
  <c r="G997"/>
  <c r="H997"/>
  <c r="I997"/>
  <c r="F997"/>
  <c r="A844" i="10"/>
  <c r="C844"/>
  <c r="B845"/>
  <c r="D843"/>
  <c r="H843"/>
  <c r="F843"/>
  <c r="I843"/>
  <c r="G843"/>
  <c r="E843"/>
  <c r="A762"/>
  <c r="B761"/>
  <c r="C762"/>
  <c r="H763"/>
  <c r="G763"/>
  <c r="I763"/>
  <c r="D763"/>
  <c r="E763"/>
  <c r="F763"/>
  <c r="AJ483" i="11"/>
  <c r="AH483"/>
  <c r="AF483"/>
  <c r="AI483"/>
  <c r="AK483"/>
  <c r="AG483"/>
  <c r="AG403"/>
  <c r="AI403"/>
  <c r="AJ403"/>
  <c r="AK403"/>
  <c r="AH403"/>
  <c r="AF403"/>
  <c r="AI445" i="10"/>
  <c r="AG445"/>
  <c r="AH445"/>
  <c r="AF445"/>
  <c r="AD445"/>
  <c r="AE445"/>
  <c r="AG368"/>
  <c r="AI368"/>
  <c r="AD368"/>
  <c r="AF368"/>
  <c r="AE368"/>
  <c r="AH368"/>
  <c r="F484" i="11"/>
  <c r="P484" s="1"/>
  <c r="G484"/>
  <c r="Q484" s="1"/>
  <c r="D484"/>
  <c r="N484" s="1"/>
  <c r="H484"/>
  <c r="R484" s="1"/>
  <c r="E484"/>
  <c r="O484" s="1"/>
  <c r="I484"/>
  <c r="S484" s="1"/>
  <c r="D402"/>
  <c r="N402" s="1"/>
  <c r="I402"/>
  <c r="S402" s="1"/>
  <c r="E402"/>
  <c r="O402" s="1"/>
  <c r="H402"/>
  <c r="R402" s="1"/>
  <c r="F402"/>
  <c r="P402" s="1"/>
  <c r="G402"/>
  <c r="Q402" s="1"/>
  <c r="B400"/>
  <c r="C401"/>
  <c r="A401"/>
  <c r="V402"/>
  <c r="AM402" s="1"/>
  <c r="M402"/>
  <c r="V484"/>
  <c r="AM484" s="1"/>
  <c r="M484"/>
  <c r="C485"/>
  <c r="B486"/>
  <c r="A485"/>
  <c r="D367" i="10"/>
  <c r="AA367"/>
  <c r="E367"/>
  <c r="H367"/>
  <c r="I367"/>
  <c r="G367"/>
  <c r="F367"/>
  <c r="P367"/>
  <c r="X367"/>
  <c r="N367"/>
  <c r="O367"/>
  <c r="Y367"/>
  <c r="Z367"/>
  <c r="Q367"/>
  <c r="M367"/>
  <c r="V367"/>
  <c r="R367"/>
  <c r="W367"/>
  <c r="G446"/>
  <c r="H446"/>
  <c r="AA446"/>
  <c r="I446"/>
  <c r="E446"/>
  <c r="F446"/>
  <c r="D446"/>
  <c r="P446"/>
  <c r="Y446"/>
  <c r="X446"/>
  <c r="Z446"/>
  <c r="R446"/>
  <c r="O446"/>
  <c r="W446"/>
  <c r="M446"/>
  <c r="N446"/>
  <c r="V446"/>
  <c r="Q446"/>
  <c r="L367"/>
  <c r="U367"/>
  <c r="AK367" s="1"/>
  <c r="B448"/>
  <c r="C447"/>
  <c r="AM448" s="1"/>
  <c r="A447"/>
  <c r="U446"/>
  <c r="AK446" s="1"/>
  <c r="L446"/>
  <c r="B365"/>
  <c r="C366"/>
  <c r="AM367" s="1"/>
  <c r="A366"/>
  <c r="D581" i="8"/>
  <c r="E581" s="1"/>
  <c r="F581" s="1"/>
  <c r="N581" s="1"/>
  <c r="B583"/>
  <c r="A583" s="1"/>
  <c r="I583" s="1"/>
  <c r="C582"/>
  <c r="P762" i="10" l="1"/>
  <c r="Q762"/>
  <c r="L762"/>
  <c r="N762"/>
  <c r="O762"/>
  <c r="M762"/>
  <c r="AI762"/>
  <c r="AF762"/>
  <c r="AH762"/>
  <c r="X762"/>
  <c r="Z762"/>
  <c r="AE762"/>
  <c r="Y762"/>
  <c r="W762"/>
  <c r="AD762"/>
  <c r="AG762"/>
  <c r="V762"/>
  <c r="U762"/>
  <c r="O844"/>
  <c r="M844"/>
  <c r="L844"/>
  <c r="P844"/>
  <c r="Q844"/>
  <c r="N844"/>
  <c r="AI844"/>
  <c r="AF844"/>
  <c r="AG844"/>
  <c r="W844"/>
  <c r="X844"/>
  <c r="Z844"/>
  <c r="AH844"/>
  <c r="U844"/>
  <c r="V844"/>
  <c r="AD844"/>
  <c r="Y844"/>
  <c r="AE844"/>
  <c r="AA1079" i="11"/>
  <c r="Z1079"/>
  <c r="X1079"/>
  <c r="AB1079"/>
  <c r="W1079"/>
  <c r="Y1079"/>
  <c r="Z996"/>
  <c r="AB996"/>
  <c r="W996"/>
  <c r="AA996"/>
  <c r="X996"/>
  <c r="Y996"/>
  <c r="Q1079"/>
  <c r="R1079"/>
  <c r="N1079"/>
  <c r="O1079"/>
  <c r="P1079"/>
  <c r="S1079"/>
  <c r="R996"/>
  <c r="P996"/>
  <c r="S996"/>
  <c r="O996"/>
  <c r="Q996"/>
  <c r="N996"/>
  <c r="E996"/>
  <c r="I996"/>
  <c r="D996"/>
  <c r="G996"/>
  <c r="H996"/>
  <c r="F996"/>
  <c r="D1079"/>
  <c r="E1079"/>
  <c r="F1079"/>
  <c r="G1079"/>
  <c r="H1079"/>
  <c r="I1079"/>
  <c r="A995"/>
  <c r="B994"/>
  <c r="C995"/>
  <c r="B1081"/>
  <c r="A1080"/>
  <c r="C1080"/>
  <c r="I844" i="10"/>
  <c r="D844"/>
  <c r="E844"/>
  <c r="F844"/>
  <c r="H844"/>
  <c r="G844"/>
  <c r="C761"/>
  <c r="A761"/>
  <c r="B760"/>
  <c r="C845"/>
  <c r="B846"/>
  <c r="A845"/>
  <c r="I762"/>
  <c r="G762"/>
  <c r="H762"/>
  <c r="D762"/>
  <c r="E762"/>
  <c r="F762"/>
  <c r="AF484" i="11"/>
  <c r="AH484"/>
  <c r="AI484"/>
  <c r="AK484"/>
  <c r="AG484"/>
  <c r="AJ484"/>
  <c r="AG402"/>
  <c r="AI402"/>
  <c r="AF402"/>
  <c r="AK402"/>
  <c r="AH402"/>
  <c r="AJ402"/>
  <c r="AD446" i="10"/>
  <c r="AI446"/>
  <c r="AH446"/>
  <c r="AG446"/>
  <c r="AE446"/>
  <c r="AF446"/>
  <c r="AE367"/>
  <c r="AI367"/>
  <c r="AF367"/>
  <c r="AD367"/>
  <c r="AH367"/>
  <c r="AG367"/>
  <c r="E401" i="11"/>
  <c r="O401" s="1"/>
  <c r="G401"/>
  <c r="Q401" s="1"/>
  <c r="F401"/>
  <c r="P401" s="1"/>
  <c r="I401"/>
  <c r="S401" s="1"/>
  <c r="H401"/>
  <c r="R401" s="1"/>
  <c r="D401"/>
  <c r="N401" s="1"/>
  <c r="I485"/>
  <c r="S485" s="1"/>
  <c r="E485"/>
  <c r="O485" s="1"/>
  <c r="F485"/>
  <c r="P485" s="1"/>
  <c r="H485"/>
  <c r="R485" s="1"/>
  <c r="D485"/>
  <c r="N485" s="1"/>
  <c r="G485"/>
  <c r="Q485" s="1"/>
  <c r="V401"/>
  <c r="AM401" s="1"/>
  <c r="M401"/>
  <c r="M485"/>
  <c r="V485"/>
  <c r="AM485" s="1"/>
  <c r="C486"/>
  <c r="B487"/>
  <c r="A486"/>
  <c r="B399"/>
  <c r="C400"/>
  <c r="A400"/>
  <c r="B364" i="10"/>
  <c r="C365"/>
  <c r="AM366" s="1"/>
  <c r="A365"/>
  <c r="L366"/>
  <c r="U366"/>
  <c r="AK366" s="1"/>
  <c r="L447"/>
  <c r="U447"/>
  <c r="AK447" s="1"/>
  <c r="B449"/>
  <c r="C448"/>
  <c r="AM449" s="1"/>
  <c r="A448"/>
  <c r="AA366"/>
  <c r="G366"/>
  <c r="D366"/>
  <c r="H366"/>
  <c r="E366"/>
  <c r="I366"/>
  <c r="F366"/>
  <c r="X366"/>
  <c r="O366"/>
  <c r="P366"/>
  <c r="Y366"/>
  <c r="R366"/>
  <c r="N366"/>
  <c r="M366"/>
  <c r="W366"/>
  <c r="Z366"/>
  <c r="Q366"/>
  <c r="V366"/>
  <c r="F447"/>
  <c r="I447"/>
  <c r="G447"/>
  <c r="E447"/>
  <c r="AA447"/>
  <c r="H447"/>
  <c r="D447"/>
  <c r="X447"/>
  <c r="R447"/>
  <c r="P447"/>
  <c r="O447"/>
  <c r="Q447"/>
  <c r="Y447"/>
  <c r="N447"/>
  <c r="W447"/>
  <c r="M447"/>
  <c r="V447"/>
  <c r="Z447"/>
  <c r="D582" i="8"/>
  <c r="E582" s="1"/>
  <c r="F582" s="1"/>
  <c r="N582" s="1"/>
  <c r="B584"/>
  <c r="A584" s="1"/>
  <c r="I584" s="1"/>
  <c r="C583"/>
  <c r="N761" i="10" l="1"/>
  <c r="M761"/>
  <c r="O761"/>
  <c r="P761"/>
  <c r="L761"/>
  <c r="Q761"/>
  <c r="AD761"/>
  <c r="AI761"/>
  <c r="AF761"/>
  <c r="AE761"/>
  <c r="X761"/>
  <c r="Z761"/>
  <c r="U761"/>
  <c r="AH761"/>
  <c r="AG761"/>
  <c r="V761"/>
  <c r="Y761"/>
  <c r="W761"/>
  <c r="L845"/>
  <c r="M845"/>
  <c r="P845"/>
  <c r="O845"/>
  <c r="Q845"/>
  <c r="N845"/>
  <c r="AF845"/>
  <c r="AD845"/>
  <c r="AE845"/>
  <c r="Y845"/>
  <c r="Z845"/>
  <c r="AH845"/>
  <c r="AI845"/>
  <c r="AG845"/>
  <c r="X845"/>
  <c r="U845"/>
  <c r="V845"/>
  <c r="W845"/>
  <c r="Z995" i="11"/>
  <c r="AB995"/>
  <c r="AA995"/>
  <c r="W995"/>
  <c r="X995"/>
  <c r="Y995"/>
  <c r="AB1080"/>
  <c r="Z1080"/>
  <c r="X1080"/>
  <c r="Y1080"/>
  <c r="W1080"/>
  <c r="AA1080"/>
  <c r="S1080"/>
  <c r="Q1080"/>
  <c r="R1080"/>
  <c r="O1080"/>
  <c r="N1080"/>
  <c r="P1080"/>
  <c r="P995"/>
  <c r="S995"/>
  <c r="Q995"/>
  <c r="N995"/>
  <c r="O995"/>
  <c r="R995"/>
  <c r="A994"/>
  <c r="B993"/>
  <c r="C994"/>
  <c r="F1080"/>
  <c r="G1080"/>
  <c r="E1080"/>
  <c r="H1080"/>
  <c r="I1080"/>
  <c r="D1080"/>
  <c r="I995"/>
  <c r="G995"/>
  <c r="H995"/>
  <c r="D995"/>
  <c r="E995"/>
  <c r="F995"/>
  <c r="B1082"/>
  <c r="A1081"/>
  <c r="C1081"/>
  <c r="C760" i="10"/>
  <c r="A760"/>
  <c r="B759"/>
  <c r="G761"/>
  <c r="H761"/>
  <c r="I761"/>
  <c r="D761"/>
  <c r="E761"/>
  <c r="F761"/>
  <c r="H845"/>
  <c r="D845"/>
  <c r="G845"/>
  <c r="I845"/>
  <c r="F845"/>
  <c r="E845"/>
  <c r="C846"/>
  <c r="B847"/>
  <c r="A846"/>
  <c r="AF401" i="11"/>
  <c r="AH401"/>
  <c r="AI401"/>
  <c r="AK401"/>
  <c r="AJ401"/>
  <c r="AG401"/>
  <c r="AH485"/>
  <c r="AF485"/>
  <c r="AJ485"/>
  <c r="AI485"/>
  <c r="AK485"/>
  <c r="AG485"/>
  <c r="AE447" i="10"/>
  <c r="AI447"/>
  <c r="AF447"/>
  <c r="AH447"/>
  <c r="AG447"/>
  <c r="AD447"/>
  <c r="AE366"/>
  <c r="AI366"/>
  <c r="AF366"/>
  <c r="AG366"/>
  <c r="AH366"/>
  <c r="AD366"/>
  <c r="E400" i="11"/>
  <c r="O400" s="1"/>
  <c r="I400"/>
  <c r="S400" s="1"/>
  <c r="F400"/>
  <c r="P400" s="1"/>
  <c r="D400"/>
  <c r="N400" s="1"/>
  <c r="H400"/>
  <c r="R400" s="1"/>
  <c r="G400"/>
  <c r="Q400" s="1"/>
  <c r="D486"/>
  <c r="N486" s="1"/>
  <c r="I486"/>
  <c r="S486" s="1"/>
  <c r="H486"/>
  <c r="R486" s="1"/>
  <c r="E486"/>
  <c r="O486" s="1"/>
  <c r="G486"/>
  <c r="Q486" s="1"/>
  <c r="F486"/>
  <c r="P486" s="1"/>
  <c r="M400"/>
  <c r="V400"/>
  <c r="AM400" s="1"/>
  <c r="M486"/>
  <c r="V486"/>
  <c r="AM486" s="1"/>
  <c r="B398"/>
  <c r="C399"/>
  <c r="A399"/>
  <c r="B488"/>
  <c r="C487"/>
  <c r="A487"/>
  <c r="E365" i="10"/>
  <c r="I365"/>
  <c r="G365"/>
  <c r="D365"/>
  <c r="F365"/>
  <c r="AA365"/>
  <c r="H365"/>
  <c r="N365"/>
  <c r="R365"/>
  <c r="X365"/>
  <c r="Z365"/>
  <c r="O365"/>
  <c r="M365"/>
  <c r="W365"/>
  <c r="P365"/>
  <c r="Y365"/>
  <c r="V365"/>
  <c r="Q365"/>
  <c r="I448"/>
  <c r="AA448"/>
  <c r="F448"/>
  <c r="G448"/>
  <c r="H448"/>
  <c r="E448"/>
  <c r="D448"/>
  <c r="X448"/>
  <c r="R448"/>
  <c r="W448"/>
  <c r="Z448"/>
  <c r="N448"/>
  <c r="V448"/>
  <c r="O448"/>
  <c r="P448"/>
  <c r="Q448"/>
  <c r="Y448"/>
  <c r="M448"/>
  <c r="U448"/>
  <c r="AK448" s="1"/>
  <c r="L448"/>
  <c r="U365"/>
  <c r="AK365" s="1"/>
  <c r="L365"/>
  <c r="B363"/>
  <c r="C364"/>
  <c r="AM365" s="1"/>
  <c r="A364"/>
  <c r="B450"/>
  <c r="C449"/>
  <c r="AM450" s="1"/>
  <c r="A449"/>
  <c r="D583" i="8"/>
  <c r="E583" s="1"/>
  <c r="F583" s="1"/>
  <c r="N583" s="1"/>
  <c r="B585"/>
  <c r="A585" s="1"/>
  <c r="I585" s="1"/>
  <c r="C584"/>
  <c r="P846" i="10" l="1"/>
  <c r="N846"/>
  <c r="O846"/>
  <c r="Q846"/>
  <c r="L846"/>
  <c r="M846"/>
  <c r="AI846"/>
  <c r="AD846"/>
  <c r="X846"/>
  <c r="U846"/>
  <c r="AF846"/>
  <c r="AE846"/>
  <c r="AG846"/>
  <c r="AH846"/>
  <c r="Y846"/>
  <c r="V846"/>
  <c r="W846"/>
  <c r="Z846"/>
  <c r="P760"/>
  <c r="L760"/>
  <c r="Q760"/>
  <c r="O760"/>
  <c r="N760"/>
  <c r="M760"/>
  <c r="AE760"/>
  <c r="U760"/>
  <c r="AD760"/>
  <c r="AF760"/>
  <c r="AG760"/>
  <c r="X760"/>
  <c r="V760"/>
  <c r="W760"/>
  <c r="AH760"/>
  <c r="AI760"/>
  <c r="Y760"/>
  <c r="Z760"/>
  <c r="Z1081" i="11"/>
  <c r="AB1081"/>
  <c r="W1081"/>
  <c r="X1081"/>
  <c r="Y1081"/>
  <c r="AA1081"/>
  <c r="Z994"/>
  <c r="AB994"/>
  <c r="X994"/>
  <c r="Y994"/>
  <c r="W994"/>
  <c r="AA994"/>
  <c r="S1081"/>
  <c r="R1081"/>
  <c r="Q1081"/>
  <c r="P1081"/>
  <c r="N1081"/>
  <c r="O1081"/>
  <c r="P994"/>
  <c r="Q994"/>
  <c r="S994"/>
  <c r="N994"/>
  <c r="R994"/>
  <c r="O994"/>
  <c r="H1081"/>
  <c r="I1081"/>
  <c r="G1081"/>
  <c r="F1081"/>
  <c r="D1081"/>
  <c r="E1081"/>
  <c r="G994"/>
  <c r="F994"/>
  <c r="H994"/>
  <c r="I994"/>
  <c r="D994"/>
  <c r="E994"/>
  <c r="C993"/>
  <c r="A993"/>
  <c r="B992"/>
  <c r="C1082"/>
  <c r="B1083"/>
  <c r="A1082"/>
  <c r="C847" i="10"/>
  <c r="A847"/>
  <c r="B848"/>
  <c r="G760"/>
  <c r="H760"/>
  <c r="E760"/>
  <c r="F760"/>
  <c r="D760"/>
  <c r="I760"/>
  <c r="C759"/>
  <c r="B758"/>
  <c r="A759"/>
  <c r="G846"/>
  <c r="D846"/>
  <c r="F846"/>
  <c r="E846"/>
  <c r="I846"/>
  <c r="H846"/>
  <c r="AJ400" i="11"/>
  <c r="AH400"/>
  <c r="AG400"/>
  <c r="AK400"/>
  <c r="AF400"/>
  <c r="AI400"/>
  <c r="AJ486"/>
  <c r="AG486"/>
  <c r="AK486"/>
  <c r="AF486"/>
  <c r="AH486"/>
  <c r="AI486"/>
  <c r="AI365" i="10"/>
  <c r="AD365"/>
  <c r="AG365"/>
  <c r="AE365"/>
  <c r="AH365"/>
  <c r="AF365"/>
  <c r="AG448"/>
  <c r="AI448"/>
  <c r="AH448"/>
  <c r="AD448"/>
  <c r="AF448"/>
  <c r="AE448"/>
  <c r="H399" i="11"/>
  <c r="R399" s="1"/>
  <c r="F399"/>
  <c r="P399" s="1"/>
  <c r="E399"/>
  <c r="O399" s="1"/>
  <c r="I399"/>
  <c r="S399" s="1"/>
  <c r="D399"/>
  <c r="N399" s="1"/>
  <c r="G399"/>
  <c r="Q399" s="1"/>
  <c r="G487"/>
  <c r="Q487" s="1"/>
  <c r="E487"/>
  <c r="O487" s="1"/>
  <c r="F487"/>
  <c r="P487" s="1"/>
  <c r="D487"/>
  <c r="N487" s="1"/>
  <c r="I487"/>
  <c r="S487" s="1"/>
  <c r="H487"/>
  <c r="R487" s="1"/>
  <c r="M399"/>
  <c r="V399"/>
  <c r="AM399" s="1"/>
  <c r="B489"/>
  <c r="C488"/>
  <c r="A488"/>
  <c r="V487"/>
  <c r="AM487" s="1"/>
  <c r="M487"/>
  <c r="B397"/>
  <c r="C398"/>
  <c r="A398"/>
  <c r="I449" i="10"/>
  <c r="E449"/>
  <c r="H449"/>
  <c r="F449"/>
  <c r="D449"/>
  <c r="AA449"/>
  <c r="G449"/>
  <c r="P449"/>
  <c r="Y449"/>
  <c r="Z449"/>
  <c r="X449"/>
  <c r="M449"/>
  <c r="V449"/>
  <c r="O449"/>
  <c r="Q449"/>
  <c r="R449"/>
  <c r="W449"/>
  <c r="N449"/>
  <c r="B362"/>
  <c r="C363"/>
  <c r="AM364" s="1"/>
  <c r="A363"/>
  <c r="H364"/>
  <c r="I364"/>
  <c r="F364"/>
  <c r="AA364"/>
  <c r="G364"/>
  <c r="E364"/>
  <c r="D364"/>
  <c r="P364"/>
  <c r="Y364"/>
  <c r="N364"/>
  <c r="X364"/>
  <c r="O364"/>
  <c r="M364"/>
  <c r="V364"/>
  <c r="Z364"/>
  <c r="R364"/>
  <c r="W364"/>
  <c r="Q364"/>
  <c r="U364"/>
  <c r="AK364" s="1"/>
  <c r="L364"/>
  <c r="B451"/>
  <c r="C450"/>
  <c r="AM451" s="1"/>
  <c r="A450"/>
  <c r="L449"/>
  <c r="U449"/>
  <c r="AK449" s="1"/>
  <c r="D584" i="8"/>
  <c r="E584" s="1"/>
  <c r="F584" s="1"/>
  <c r="N584" s="1"/>
  <c r="B586"/>
  <c r="A586" s="1"/>
  <c r="I586" s="1"/>
  <c r="C585"/>
  <c r="P847" i="10" l="1"/>
  <c r="M847"/>
  <c r="O847"/>
  <c r="Q847"/>
  <c r="N847"/>
  <c r="L847"/>
  <c r="AF847"/>
  <c r="AH847"/>
  <c r="AE847"/>
  <c r="AI847"/>
  <c r="AD847"/>
  <c r="W847"/>
  <c r="U847"/>
  <c r="X847"/>
  <c r="AG847"/>
  <c r="V847"/>
  <c r="Z847"/>
  <c r="Y847"/>
  <c r="Q759"/>
  <c r="M759"/>
  <c r="N759"/>
  <c r="O759"/>
  <c r="P759"/>
  <c r="L759"/>
  <c r="V759"/>
  <c r="Y759"/>
  <c r="AF759"/>
  <c r="AG759"/>
  <c r="AH759"/>
  <c r="AD759"/>
  <c r="AE759"/>
  <c r="AI759"/>
  <c r="X759"/>
  <c r="W759"/>
  <c r="U759"/>
  <c r="Z759"/>
  <c r="AB993" i="11"/>
  <c r="W993"/>
  <c r="X993"/>
  <c r="Z993"/>
  <c r="Y993"/>
  <c r="AA993"/>
  <c r="AB1082"/>
  <c r="Z1082"/>
  <c r="X1082"/>
  <c r="W1082"/>
  <c r="Y1082"/>
  <c r="AA1082"/>
  <c r="R993"/>
  <c r="S993"/>
  <c r="P993"/>
  <c r="Q993"/>
  <c r="O993"/>
  <c r="N993"/>
  <c r="S1082"/>
  <c r="Q1082"/>
  <c r="R1082"/>
  <c r="N1082"/>
  <c r="O1082"/>
  <c r="P1082"/>
  <c r="E993"/>
  <c r="F993"/>
  <c r="G993"/>
  <c r="H993"/>
  <c r="I993"/>
  <c r="D993"/>
  <c r="A1083"/>
  <c r="C1083"/>
  <c r="B1084"/>
  <c r="C992"/>
  <c r="B991"/>
  <c r="A992"/>
  <c r="I1082"/>
  <c r="D1082"/>
  <c r="E1082"/>
  <c r="F1082"/>
  <c r="G1082"/>
  <c r="H1082"/>
  <c r="F847" i="10"/>
  <c r="D847"/>
  <c r="I847"/>
  <c r="H847"/>
  <c r="E847"/>
  <c r="G847"/>
  <c r="C848"/>
  <c r="B849"/>
  <c r="A848"/>
  <c r="D759"/>
  <c r="G759"/>
  <c r="E759"/>
  <c r="F759"/>
  <c r="I759"/>
  <c r="H759"/>
  <c r="C758"/>
  <c r="A758"/>
  <c r="B757"/>
  <c r="AG487" i="11"/>
  <c r="AJ487"/>
  <c r="AH487"/>
  <c r="AK487"/>
  <c r="AF487"/>
  <c r="AI487"/>
  <c r="AI399"/>
  <c r="AK399"/>
  <c r="AJ399"/>
  <c r="AH399"/>
  <c r="AF399"/>
  <c r="AG399"/>
  <c r="AI364" i="10"/>
  <c r="AD364"/>
  <c r="AE364"/>
  <c r="AH364"/>
  <c r="AG364"/>
  <c r="AF364"/>
  <c r="AI449"/>
  <c r="AG449"/>
  <c r="AH449"/>
  <c r="AF449"/>
  <c r="AE449"/>
  <c r="AD449"/>
  <c r="E398" i="11"/>
  <c r="O398" s="1"/>
  <c r="I398"/>
  <c r="S398" s="1"/>
  <c r="H398"/>
  <c r="R398" s="1"/>
  <c r="F398"/>
  <c r="P398" s="1"/>
  <c r="G398"/>
  <c r="Q398" s="1"/>
  <c r="D398"/>
  <c r="N398" s="1"/>
  <c r="G488"/>
  <c r="Q488" s="1"/>
  <c r="F488"/>
  <c r="P488" s="1"/>
  <c r="E488"/>
  <c r="O488" s="1"/>
  <c r="I488"/>
  <c r="S488" s="1"/>
  <c r="H488"/>
  <c r="R488" s="1"/>
  <c r="D488"/>
  <c r="N488" s="1"/>
  <c r="C489"/>
  <c r="B490"/>
  <c r="A489"/>
  <c r="V488"/>
  <c r="AM488" s="1"/>
  <c r="M488"/>
  <c r="M398"/>
  <c r="V398"/>
  <c r="AM398" s="1"/>
  <c r="B396"/>
  <c r="C397"/>
  <c r="A397"/>
  <c r="U450" i="10"/>
  <c r="AK450" s="1"/>
  <c r="L450"/>
  <c r="D363"/>
  <c r="F363"/>
  <c r="H363"/>
  <c r="G363"/>
  <c r="I363"/>
  <c r="E363"/>
  <c r="AA363"/>
  <c r="N363"/>
  <c r="Y363"/>
  <c r="Z363"/>
  <c r="O363"/>
  <c r="P363"/>
  <c r="X363"/>
  <c r="Q363"/>
  <c r="M363"/>
  <c r="R363"/>
  <c r="W363"/>
  <c r="V363"/>
  <c r="B452"/>
  <c r="C451"/>
  <c r="AM452" s="1"/>
  <c r="A451"/>
  <c r="G450"/>
  <c r="F450"/>
  <c r="H450"/>
  <c r="E450"/>
  <c r="I450"/>
  <c r="D450"/>
  <c r="AA450"/>
  <c r="P450"/>
  <c r="Y450"/>
  <c r="N450"/>
  <c r="X450"/>
  <c r="Z450"/>
  <c r="O450"/>
  <c r="R450"/>
  <c r="V450"/>
  <c r="M450"/>
  <c r="W450"/>
  <c r="Q450"/>
  <c r="C362"/>
  <c r="AM363" s="1"/>
  <c r="B361"/>
  <c r="A362"/>
  <c r="U363"/>
  <c r="AK363" s="1"/>
  <c r="L363"/>
  <c r="D585" i="8"/>
  <c r="E585" s="1"/>
  <c r="F585" s="1"/>
  <c r="N585" s="1"/>
  <c r="B587"/>
  <c r="A587" s="1"/>
  <c r="I587" s="1"/>
  <c r="C586"/>
  <c r="Q848" i="10" l="1"/>
  <c r="M848"/>
  <c r="N848"/>
  <c r="L848"/>
  <c r="P848"/>
  <c r="O848"/>
  <c r="AE848"/>
  <c r="AF848"/>
  <c r="AD848"/>
  <c r="W848"/>
  <c r="Z848"/>
  <c r="AI848"/>
  <c r="X848"/>
  <c r="Y848"/>
  <c r="V848"/>
  <c r="U848"/>
  <c r="AH848"/>
  <c r="AG848"/>
  <c r="L758"/>
  <c r="P758"/>
  <c r="N758"/>
  <c r="M758"/>
  <c r="O758"/>
  <c r="Q758"/>
  <c r="AI758"/>
  <c r="Y758"/>
  <c r="AF758"/>
  <c r="AG758"/>
  <c r="AD758"/>
  <c r="AH758"/>
  <c r="X758"/>
  <c r="Z758"/>
  <c r="AE758"/>
  <c r="V758"/>
  <c r="W758"/>
  <c r="U758"/>
  <c r="AB1083" i="11"/>
  <c r="AA1083"/>
  <c r="W1083"/>
  <c r="Z1083"/>
  <c r="Y1083"/>
  <c r="X1083"/>
  <c r="W992"/>
  <c r="AB992"/>
  <c r="Z992"/>
  <c r="X992"/>
  <c r="AA992"/>
  <c r="Y992"/>
  <c r="R1083"/>
  <c r="Q1083"/>
  <c r="O1083"/>
  <c r="N1083"/>
  <c r="P1083"/>
  <c r="S1083"/>
  <c r="P992"/>
  <c r="O992"/>
  <c r="S992"/>
  <c r="Q992"/>
  <c r="R992"/>
  <c r="N992"/>
  <c r="A991"/>
  <c r="B990"/>
  <c r="C991"/>
  <c r="D1083"/>
  <c r="E1083"/>
  <c r="F1083"/>
  <c r="H1083"/>
  <c r="G1083"/>
  <c r="I1083"/>
  <c r="C1084"/>
  <c r="B1085"/>
  <c r="A1084"/>
  <c r="F992"/>
  <c r="D992"/>
  <c r="E992"/>
  <c r="G992"/>
  <c r="H992"/>
  <c r="I992"/>
  <c r="E848" i="10"/>
  <c r="D848"/>
  <c r="F848"/>
  <c r="G848"/>
  <c r="H848"/>
  <c r="I848"/>
  <c r="C757"/>
  <c r="A757"/>
  <c r="B756"/>
  <c r="G758"/>
  <c r="D758"/>
  <c r="E758"/>
  <c r="F758"/>
  <c r="I758"/>
  <c r="H758"/>
  <c r="C849"/>
  <c r="B850"/>
  <c r="A849"/>
  <c r="AG398" i="11"/>
  <c r="AF398"/>
  <c r="AJ398"/>
  <c r="AK398"/>
  <c r="AH398"/>
  <c r="AI398"/>
  <c r="AK488"/>
  <c r="AF488"/>
  <c r="AJ488"/>
  <c r="AI488"/>
  <c r="AG488"/>
  <c r="AH488"/>
  <c r="AD450" i="10"/>
  <c r="AI450"/>
  <c r="AG450"/>
  <c r="AF450"/>
  <c r="AE450"/>
  <c r="AH450"/>
  <c r="AI363"/>
  <c r="AE363"/>
  <c r="AD363"/>
  <c r="AF363"/>
  <c r="AH363"/>
  <c r="AG363"/>
  <c r="D489" i="11"/>
  <c r="N489" s="1"/>
  <c r="E489"/>
  <c r="O489" s="1"/>
  <c r="F489"/>
  <c r="P489" s="1"/>
  <c r="H489"/>
  <c r="R489" s="1"/>
  <c r="G489"/>
  <c r="Q489" s="1"/>
  <c r="I489"/>
  <c r="S489" s="1"/>
  <c r="I397"/>
  <c r="S397" s="1"/>
  <c r="E397"/>
  <c r="O397" s="1"/>
  <c r="F397"/>
  <c r="P397" s="1"/>
  <c r="H397"/>
  <c r="R397" s="1"/>
  <c r="D397"/>
  <c r="N397" s="1"/>
  <c r="G397"/>
  <c r="Q397" s="1"/>
  <c r="B491"/>
  <c r="C490"/>
  <c r="A490"/>
  <c r="M489"/>
  <c r="V489"/>
  <c r="AM489" s="1"/>
  <c r="C396"/>
  <c r="B395"/>
  <c r="A396"/>
  <c r="V397"/>
  <c r="AM397" s="1"/>
  <c r="M397"/>
  <c r="L362" i="10"/>
  <c r="U362"/>
  <c r="AK362" s="1"/>
  <c r="B453"/>
  <c r="C452"/>
  <c r="AM453" s="1"/>
  <c r="A452"/>
  <c r="I451"/>
  <c r="G451"/>
  <c r="E451"/>
  <c r="F451"/>
  <c r="H451"/>
  <c r="AA451"/>
  <c r="D451"/>
  <c r="Z451"/>
  <c r="X451"/>
  <c r="P451"/>
  <c r="Y451"/>
  <c r="N451"/>
  <c r="M451"/>
  <c r="V451"/>
  <c r="O451"/>
  <c r="Q451"/>
  <c r="R451"/>
  <c r="W451"/>
  <c r="F362"/>
  <c r="I362"/>
  <c r="H362"/>
  <c r="G362"/>
  <c r="AA362"/>
  <c r="D362"/>
  <c r="E362"/>
  <c r="N362"/>
  <c r="P362"/>
  <c r="X362"/>
  <c r="R362"/>
  <c r="Q362"/>
  <c r="M362"/>
  <c r="W362"/>
  <c r="Y362"/>
  <c r="O362"/>
  <c r="Z362"/>
  <c r="V362"/>
  <c r="U451"/>
  <c r="AK451" s="1"/>
  <c r="L451"/>
  <c r="B360"/>
  <c r="C361"/>
  <c r="AM362" s="1"/>
  <c r="A361"/>
  <c r="D586" i="8"/>
  <c r="E586" s="1"/>
  <c r="F586" s="1"/>
  <c r="N586" s="1"/>
  <c r="B588"/>
  <c r="A588" s="1"/>
  <c r="I588" s="1"/>
  <c r="C587"/>
  <c r="L757" i="10" l="1"/>
  <c r="O757"/>
  <c r="N757"/>
  <c r="P757"/>
  <c r="M757"/>
  <c r="Q757"/>
  <c r="AH757"/>
  <c r="AE757"/>
  <c r="AG757"/>
  <c r="AI757"/>
  <c r="AD757"/>
  <c r="Z757"/>
  <c r="W757"/>
  <c r="U757"/>
  <c r="Y757"/>
  <c r="AF757"/>
  <c r="X757"/>
  <c r="V757"/>
  <c r="P849"/>
  <c r="M849"/>
  <c r="N849"/>
  <c r="O849"/>
  <c r="Q849"/>
  <c r="L849"/>
  <c r="AH849"/>
  <c r="AF849"/>
  <c r="AD849"/>
  <c r="AE849"/>
  <c r="U849"/>
  <c r="Z849"/>
  <c r="Y849"/>
  <c r="V849"/>
  <c r="AI849"/>
  <c r="AG849"/>
  <c r="X849"/>
  <c r="W849"/>
  <c r="Z991" i="11"/>
  <c r="W991"/>
  <c r="AA991"/>
  <c r="AB991"/>
  <c r="Y991"/>
  <c r="X991"/>
  <c r="AB1084"/>
  <c r="X1084"/>
  <c r="Z1084"/>
  <c r="AA1084"/>
  <c r="W1084"/>
  <c r="Y1084"/>
  <c r="S991"/>
  <c r="Q991"/>
  <c r="N991"/>
  <c r="O991"/>
  <c r="P991"/>
  <c r="R991"/>
  <c r="R1084"/>
  <c r="Q1084"/>
  <c r="O1084"/>
  <c r="P1084"/>
  <c r="N1084"/>
  <c r="S1084"/>
  <c r="B1086"/>
  <c r="A1085"/>
  <c r="C1085"/>
  <c r="F1084"/>
  <c r="G1084"/>
  <c r="D1084"/>
  <c r="E1084"/>
  <c r="H1084"/>
  <c r="I1084"/>
  <c r="A990"/>
  <c r="C990"/>
  <c r="B989"/>
  <c r="I991"/>
  <c r="H991"/>
  <c r="D991"/>
  <c r="E991"/>
  <c r="F991"/>
  <c r="G991"/>
  <c r="A756" i="10"/>
  <c r="B755"/>
  <c r="C756"/>
  <c r="H757"/>
  <c r="D757"/>
  <c r="F757"/>
  <c r="E757"/>
  <c r="G757"/>
  <c r="I757"/>
  <c r="B851"/>
  <c r="C850"/>
  <c r="A850"/>
  <c r="D849"/>
  <c r="E849"/>
  <c r="H849"/>
  <c r="I849"/>
  <c r="F849"/>
  <c r="G849"/>
  <c r="AJ489" i="11"/>
  <c r="AK489"/>
  <c r="AH489"/>
  <c r="AI489"/>
  <c r="AF489"/>
  <c r="AG489"/>
  <c r="AJ397"/>
  <c r="AH397"/>
  <c r="AF397"/>
  <c r="AK397"/>
  <c r="AG397"/>
  <c r="AI397"/>
  <c r="AE362" i="10"/>
  <c r="AI362"/>
  <c r="AH362"/>
  <c r="AG362"/>
  <c r="AD362"/>
  <c r="AF362"/>
  <c r="AI451"/>
  <c r="AG451"/>
  <c r="AF451"/>
  <c r="AH451"/>
  <c r="AE451"/>
  <c r="AD451"/>
  <c r="G396" i="11"/>
  <c r="Q396" s="1"/>
  <c r="D396"/>
  <c r="N396" s="1"/>
  <c r="H396"/>
  <c r="R396" s="1"/>
  <c r="E396"/>
  <c r="O396" s="1"/>
  <c r="I396"/>
  <c r="S396" s="1"/>
  <c r="F396"/>
  <c r="P396" s="1"/>
  <c r="H490"/>
  <c r="R490" s="1"/>
  <c r="D490"/>
  <c r="N490" s="1"/>
  <c r="F490"/>
  <c r="P490" s="1"/>
  <c r="I490"/>
  <c r="S490" s="1"/>
  <c r="E490"/>
  <c r="O490" s="1"/>
  <c r="G490"/>
  <c r="Q490" s="1"/>
  <c r="C395"/>
  <c r="B394"/>
  <c r="A395"/>
  <c r="V490"/>
  <c r="AM490" s="1"/>
  <c r="M490"/>
  <c r="V396"/>
  <c r="AM396" s="1"/>
  <c r="M396"/>
  <c r="B492"/>
  <c r="C491"/>
  <c r="A491"/>
  <c r="B454" i="10"/>
  <c r="C453"/>
  <c r="AM454" s="1"/>
  <c r="A453"/>
  <c r="B359"/>
  <c r="C360"/>
  <c r="AM361" s="1"/>
  <c r="A360"/>
  <c r="H452"/>
  <c r="I452"/>
  <c r="F452"/>
  <c r="G452"/>
  <c r="E452"/>
  <c r="D452"/>
  <c r="AA452"/>
  <c r="Y452"/>
  <c r="Q452"/>
  <c r="X452"/>
  <c r="Z452"/>
  <c r="N452"/>
  <c r="M452"/>
  <c r="V452"/>
  <c r="P452"/>
  <c r="W452"/>
  <c r="R452"/>
  <c r="O452"/>
  <c r="U452"/>
  <c r="AK452" s="1"/>
  <c r="L452"/>
  <c r="L361"/>
  <c r="U361"/>
  <c r="AK361" s="1"/>
  <c r="F361"/>
  <c r="G361"/>
  <c r="I361"/>
  <c r="H361"/>
  <c r="E361"/>
  <c r="AA361"/>
  <c r="D361"/>
  <c r="Q361"/>
  <c r="Y361"/>
  <c r="X361"/>
  <c r="Z361"/>
  <c r="N361"/>
  <c r="P361"/>
  <c r="O361"/>
  <c r="R361"/>
  <c r="V361"/>
  <c r="W361"/>
  <c r="M361"/>
  <c r="D587" i="8"/>
  <c r="E587" s="1"/>
  <c r="F587" s="1"/>
  <c r="N587" s="1"/>
  <c r="B589"/>
  <c r="A589" s="1"/>
  <c r="I589" s="1"/>
  <c r="C588"/>
  <c r="L756" i="10" l="1"/>
  <c r="M756"/>
  <c r="P756"/>
  <c r="Q756"/>
  <c r="N756"/>
  <c r="O756"/>
  <c r="AD756"/>
  <c r="AF756"/>
  <c r="AH756"/>
  <c r="Y756"/>
  <c r="W756"/>
  <c r="X756"/>
  <c r="AE756"/>
  <c r="V756"/>
  <c r="AG756"/>
  <c r="Z756"/>
  <c r="AI756"/>
  <c r="U756"/>
  <c r="L850"/>
  <c r="M850"/>
  <c r="Q850"/>
  <c r="O850"/>
  <c r="P850"/>
  <c r="N850"/>
  <c r="AI850"/>
  <c r="AG850"/>
  <c r="AF850"/>
  <c r="Z850"/>
  <c r="AH850"/>
  <c r="AE850"/>
  <c r="U850"/>
  <c r="V850"/>
  <c r="X850"/>
  <c r="AD850"/>
  <c r="Y850"/>
  <c r="W850"/>
  <c r="AB1085" i="11"/>
  <c r="Z1085"/>
  <c r="X1085"/>
  <c r="W1085"/>
  <c r="Y1085"/>
  <c r="AA1085"/>
  <c r="Z990"/>
  <c r="AB990"/>
  <c r="X990"/>
  <c r="Y990"/>
  <c r="W990"/>
  <c r="AA990"/>
  <c r="P1085"/>
  <c r="S1085"/>
  <c r="Q1085"/>
  <c r="R1085"/>
  <c r="O1085"/>
  <c r="N1085"/>
  <c r="Q990"/>
  <c r="S990"/>
  <c r="P990"/>
  <c r="R990"/>
  <c r="N990"/>
  <c r="O990"/>
  <c r="A989"/>
  <c r="C989"/>
  <c r="B988"/>
  <c r="H1085"/>
  <c r="I1085"/>
  <c r="E1085"/>
  <c r="F1085"/>
  <c r="G1085"/>
  <c r="D1085"/>
  <c r="C1086"/>
  <c r="B1087"/>
  <c r="A1086"/>
  <c r="G990"/>
  <c r="D990"/>
  <c r="E990"/>
  <c r="H990"/>
  <c r="I990"/>
  <c r="F990"/>
  <c r="A851" i="10"/>
  <c r="C851"/>
  <c r="B852"/>
  <c r="I756"/>
  <c r="D756"/>
  <c r="G756"/>
  <c r="H756"/>
  <c r="F756"/>
  <c r="E756"/>
  <c r="C755"/>
  <c r="B754"/>
  <c r="A755"/>
  <c r="D850"/>
  <c r="E850"/>
  <c r="G850"/>
  <c r="H850"/>
  <c r="F850"/>
  <c r="I850"/>
  <c r="AJ396" i="11"/>
  <c r="AF396"/>
  <c r="AI396"/>
  <c r="AH396"/>
  <c r="AK396"/>
  <c r="AG396"/>
  <c r="AI490"/>
  <c r="AH490"/>
  <c r="AF490"/>
  <c r="AJ490"/>
  <c r="AG490"/>
  <c r="AK490"/>
  <c r="AI361" i="10"/>
  <c r="AH361"/>
  <c r="AF361"/>
  <c r="AE361"/>
  <c r="AG361"/>
  <c r="AD361"/>
  <c r="AI452"/>
  <c r="AG452"/>
  <c r="AH452"/>
  <c r="AF452"/>
  <c r="AD452"/>
  <c r="AE452"/>
  <c r="D491" i="11"/>
  <c r="N491" s="1"/>
  <c r="F491"/>
  <c r="P491" s="1"/>
  <c r="G491"/>
  <c r="Q491" s="1"/>
  <c r="I491"/>
  <c r="S491" s="1"/>
  <c r="E491"/>
  <c r="O491" s="1"/>
  <c r="H491"/>
  <c r="R491" s="1"/>
  <c r="I395"/>
  <c r="S395" s="1"/>
  <c r="E395"/>
  <c r="O395" s="1"/>
  <c r="F395"/>
  <c r="P395" s="1"/>
  <c r="G395"/>
  <c r="Q395" s="1"/>
  <c r="H395"/>
  <c r="R395" s="1"/>
  <c r="D395"/>
  <c r="N395" s="1"/>
  <c r="B493"/>
  <c r="C492"/>
  <c r="A492"/>
  <c r="M395"/>
  <c r="V395"/>
  <c r="AM395" s="1"/>
  <c r="V491"/>
  <c r="AM491" s="1"/>
  <c r="M491"/>
  <c r="B393"/>
  <c r="C394"/>
  <c r="A394"/>
  <c r="B455" i="10"/>
  <c r="C454"/>
  <c r="AM455" s="1"/>
  <c r="A454"/>
  <c r="U453"/>
  <c r="AK453" s="1"/>
  <c r="L453"/>
  <c r="B358"/>
  <c r="C359"/>
  <c r="AM360" s="1"/>
  <c r="A359"/>
  <c r="F453"/>
  <c r="G453"/>
  <c r="I453"/>
  <c r="AA453"/>
  <c r="E453"/>
  <c r="D453"/>
  <c r="H453"/>
  <c r="Q453"/>
  <c r="R453"/>
  <c r="Y453"/>
  <c r="Z453"/>
  <c r="V453"/>
  <c r="P453"/>
  <c r="O453"/>
  <c r="X453"/>
  <c r="W453"/>
  <c r="M453"/>
  <c r="N453"/>
  <c r="AA360"/>
  <c r="G360"/>
  <c r="D360"/>
  <c r="I360"/>
  <c r="F360"/>
  <c r="E360"/>
  <c r="H360"/>
  <c r="N360"/>
  <c r="P360"/>
  <c r="Z360"/>
  <c r="Q360"/>
  <c r="R360"/>
  <c r="O360"/>
  <c r="X360"/>
  <c r="V360"/>
  <c r="W360"/>
  <c r="Y360"/>
  <c r="M360"/>
  <c r="L360"/>
  <c r="U360"/>
  <c r="AK360" s="1"/>
  <c r="D588" i="8"/>
  <c r="E588" s="1"/>
  <c r="F588" s="1"/>
  <c r="N588" s="1"/>
  <c r="B590"/>
  <c r="A590" s="1"/>
  <c r="I590" s="1"/>
  <c r="C589"/>
  <c r="L755" i="10" l="1"/>
  <c r="O755"/>
  <c r="M755"/>
  <c r="P755"/>
  <c r="N755"/>
  <c r="Q755"/>
  <c r="AG755"/>
  <c r="AE755"/>
  <c r="AH755"/>
  <c r="Y755"/>
  <c r="AF755"/>
  <c r="W755"/>
  <c r="AI755"/>
  <c r="Z755"/>
  <c r="U755"/>
  <c r="AD755"/>
  <c r="V755"/>
  <c r="X755"/>
  <c r="P851"/>
  <c r="N851"/>
  <c r="M851"/>
  <c r="Q851"/>
  <c r="L851"/>
  <c r="O851"/>
  <c r="AI851"/>
  <c r="AG851"/>
  <c r="AF851"/>
  <c r="AH851"/>
  <c r="AE851"/>
  <c r="X851"/>
  <c r="Y851"/>
  <c r="V851"/>
  <c r="AD851"/>
  <c r="U851"/>
  <c r="Z851"/>
  <c r="W851"/>
  <c r="AB1086" i="11"/>
  <c r="X1086"/>
  <c r="Y1086"/>
  <c r="Z1086"/>
  <c r="AA1086"/>
  <c r="W1086"/>
  <c r="Z989"/>
  <c r="X989"/>
  <c r="W989"/>
  <c r="AA989"/>
  <c r="AB989"/>
  <c r="Y989"/>
  <c r="R1086"/>
  <c r="N1086"/>
  <c r="Q1086"/>
  <c r="P1086"/>
  <c r="O1086"/>
  <c r="S1086"/>
  <c r="S989"/>
  <c r="R989"/>
  <c r="O989"/>
  <c r="Q989"/>
  <c r="N989"/>
  <c r="P989"/>
  <c r="E989"/>
  <c r="D989"/>
  <c r="F989"/>
  <c r="H989"/>
  <c r="I989"/>
  <c r="G989"/>
  <c r="C988"/>
  <c r="A988"/>
  <c r="B987"/>
  <c r="B1088"/>
  <c r="A1087"/>
  <c r="C1087"/>
  <c r="G1086"/>
  <c r="H1086"/>
  <c r="I1086"/>
  <c r="F1086"/>
  <c r="D1086"/>
  <c r="E1086"/>
  <c r="D851" i="10"/>
  <c r="E851"/>
  <c r="I851"/>
  <c r="F851"/>
  <c r="G851"/>
  <c r="H851"/>
  <c r="D755"/>
  <c r="E755"/>
  <c r="F755"/>
  <c r="G755"/>
  <c r="H755"/>
  <c r="I755"/>
  <c r="C754"/>
  <c r="B753"/>
  <c r="A754"/>
  <c r="A852"/>
  <c r="C852"/>
  <c r="B853"/>
  <c r="AF395" i="11"/>
  <c r="AJ395"/>
  <c r="AK395"/>
  <c r="AH395"/>
  <c r="AG395"/>
  <c r="AI395"/>
  <c r="AK491"/>
  <c r="AF491"/>
  <c r="AG491"/>
  <c r="AJ491"/>
  <c r="AH491"/>
  <c r="AI491"/>
  <c r="AI453" i="10"/>
  <c r="AD453"/>
  <c r="AG453"/>
  <c r="AF453"/>
  <c r="AH453"/>
  <c r="AE453"/>
  <c r="AG360"/>
  <c r="AI360"/>
  <c r="AF360"/>
  <c r="AH360"/>
  <c r="AD360"/>
  <c r="AE360"/>
  <c r="E394" i="11"/>
  <c r="O394" s="1"/>
  <c r="F394"/>
  <c r="P394" s="1"/>
  <c r="I394"/>
  <c r="S394" s="1"/>
  <c r="G394"/>
  <c r="Q394" s="1"/>
  <c r="D394"/>
  <c r="N394" s="1"/>
  <c r="H394"/>
  <c r="R394" s="1"/>
  <c r="E492"/>
  <c r="O492" s="1"/>
  <c r="I492"/>
  <c r="S492" s="1"/>
  <c r="F492"/>
  <c r="P492" s="1"/>
  <c r="G492"/>
  <c r="Q492" s="1"/>
  <c r="H492"/>
  <c r="R492" s="1"/>
  <c r="D492"/>
  <c r="N492" s="1"/>
  <c r="V492"/>
  <c r="AM492" s="1"/>
  <c r="M492"/>
  <c r="V394"/>
  <c r="AM394" s="1"/>
  <c r="M394"/>
  <c r="C493"/>
  <c r="B494"/>
  <c r="A493"/>
  <c r="B392"/>
  <c r="C393"/>
  <c r="A393"/>
  <c r="F454" i="10"/>
  <c r="H454"/>
  <c r="I454"/>
  <c r="G454"/>
  <c r="D454"/>
  <c r="E454"/>
  <c r="AA454"/>
  <c r="N454"/>
  <c r="P454"/>
  <c r="Q454"/>
  <c r="R454"/>
  <c r="O454"/>
  <c r="W454"/>
  <c r="Z454"/>
  <c r="Y454"/>
  <c r="X454"/>
  <c r="V454"/>
  <c r="M454"/>
  <c r="B357"/>
  <c r="C358"/>
  <c r="AM359" s="1"/>
  <c r="A358"/>
  <c r="L454"/>
  <c r="U454"/>
  <c r="AK454" s="1"/>
  <c r="I359"/>
  <c r="G359"/>
  <c r="F359"/>
  <c r="H359"/>
  <c r="E359"/>
  <c r="AA359"/>
  <c r="D359"/>
  <c r="R359"/>
  <c r="Q359"/>
  <c r="O359"/>
  <c r="P359"/>
  <c r="N359"/>
  <c r="Y359"/>
  <c r="X359"/>
  <c r="Z359"/>
  <c r="M359"/>
  <c r="V359"/>
  <c r="W359"/>
  <c r="B456"/>
  <c r="C455"/>
  <c r="AM456" s="1"/>
  <c r="A455"/>
  <c r="L359"/>
  <c r="U359"/>
  <c r="AK359" s="1"/>
  <c r="D589" i="8"/>
  <c r="E589" s="1"/>
  <c r="F589" s="1"/>
  <c r="N589" s="1"/>
  <c r="B591"/>
  <c r="A591" s="1"/>
  <c r="I591" s="1"/>
  <c r="C590"/>
  <c r="L754" i="10" l="1"/>
  <c r="P754"/>
  <c r="N754"/>
  <c r="Q754"/>
  <c r="O754"/>
  <c r="M754"/>
  <c r="AF754"/>
  <c r="Y754"/>
  <c r="X754"/>
  <c r="AG754"/>
  <c r="AH754"/>
  <c r="W754"/>
  <c r="AI754"/>
  <c r="V754"/>
  <c r="AD754"/>
  <c r="U754"/>
  <c r="Z754"/>
  <c r="AE754"/>
  <c r="L852"/>
  <c r="N852"/>
  <c r="P852"/>
  <c r="M852"/>
  <c r="O852"/>
  <c r="Q852"/>
  <c r="AH852"/>
  <c r="AF852"/>
  <c r="AI852"/>
  <c r="AG852"/>
  <c r="V852"/>
  <c r="Y852"/>
  <c r="X852"/>
  <c r="Z852"/>
  <c r="AD852"/>
  <c r="W852"/>
  <c r="AE852"/>
  <c r="U852"/>
  <c r="Z1087" i="11"/>
  <c r="AB1087"/>
  <c r="W1087"/>
  <c r="X1087"/>
  <c r="Y1087"/>
  <c r="AA1087"/>
  <c r="AB988"/>
  <c r="Z988"/>
  <c r="W988"/>
  <c r="X988"/>
  <c r="AA988"/>
  <c r="Y988"/>
  <c r="S988"/>
  <c r="P988"/>
  <c r="Q988"/>
  <c r="O988"/>
  <c r="N988"/>
  <c r="R988"/>
  <c r="R1087"/>
  <c r="P1087"/>
  <c r="O1087"/>
  <c r="N1087"/>
  <c r="Q1087"/>
  <c r="S1087"/>
  <c r="D1087"/>
  <c r="E1087"/>
  <c r="I1087"/>
  <c r="F1087"/>
  <c r="G1087"/>
  <c r="H1087"/>
  <c r="G988"/>
  <c r="I988"/>
  <c r="E988"/>
  <c r="F988"/>
  <c r="H988"/>
  <c r="D988"/>
  <c r="A987"/>
  <c r="B986"/>
  <c r="C987"/>
  <c r="A1088"/>
  <c r="C1088"/>
  <c r="B1089"/>
  <c r="I852" i="10"/>
  <c r="D852"/>
  <c r="E852"/>
  <c r="F852"/>
  <c r="G852"/>
  <c r="H852"/>
  <c r="C853"/>
  <c r="A853"/>
  <c r="B854"/>
  <c r="D754"/>
  <c r="E754"/>
  <c r="F754"/>
  <c r="H754"/>
  <c r="G754"/>
  <c r="I754"/>
  <c r="B752"/>
  <c r="C753"/>
  <c r="A753"/>
  <c r="AI394" i="11"/>
  <c r="AK394"/>
  <c r="AH394"/>
  <c r="AJ394"/>
  <c r="AG394"/>
  <c r="AF394"/>
  <c r="AJ492"/>
  <c r="AK492"/>
  <c r="AH492"/>
  <c r="AF492"/>
  <c r="AI492"/>
  <c r="AG492"/>
  <c r="AD454" i="10"/>
  <c r="AI454"/>
  <c r="AE454"/>
  <c r="AG454"/>
  <c r="AF454"/>
  <c r="AH454"/>
  <c r="AE359"/>
  <c r="AI359"/>
  <c r="AF359"/>
  <c r="AD359"/>
  <c r="AG359"/>
  <c r="AH359"/>
  <c r="D493" i="11"/>
  <c r="N493" s="1"/>
  <c r="H493"/>
  <c r="R493" s="1"/>
  <c r="G493"/>
  <c r="Q493" s="1"/>
  <c r="I493"/>
  <c r="S493" s="1"/>
  <c r="E493"/>
  <c r="O493" s="1"/>
  <c r="F493"/>
  <c r="P493" s="1"/>
  <c r="E393"/>
  <c r="O393" s="1"/>
  <c r="F393"/>
  <c r="P393" s="1"/>
  <c r="G393"/>
  <c r="Q393" s="1"/>
  <c r="D393"/>
  <c r="N393" s="1"/>
  <c r="I393"/>
  <c r="S393" s="1"/>
  <c r="H393"/>
  <c r="R393" s="1"/>
  <c r="B391"/>
  <c r="C392"/>
  <c r="A392"/>
  <c r="M493"/>
  <c r="V493"/>
  <c r="AM493" s="1"/>
  <c r="V393"/>
  <c r="AM393" s="1"/>
  <c r="M393"/>
  <c r="B495"/>
  <c r="C494"/>
  <c r="A494"/>
  <c r="B457" i="10"/>
  <c r="C456"/>
  <c r="AM457" s="1"/>
  <c r="A456"/>
  <c r="I455"/>
  <c r="F455"/>
  <c r="G455"/>
  <c r="D455"/>
  <c r="E455"/>
  <c r="H455"/>
  <c r="AA455"/>
  <c r="P455"/>
  <c r="X455"/>
  <c r="Q455"/>
  <c r="Y455"/>
  <c r="R455"/>
  <c r="N455"/>
  <c r="M455"/>
  <c r="O455"/>
  <c r="Z455"/>
  <c r="V455"/>
  <c r="W455"/>
  <c r="L455"/>
  <c r="U455"/>
  <c r="AK455" s="1"/>
  <c r="G358"/>
  <c r="AA358"/>
  <c r="I358"/>
  <c r="H358"/>
  <c r="E358"/>
  <c r="F358"/>
  <c r="D358"/>
  <c r="N358"/>
  <c r="X358"/>
  <c r="R358"/>
  <c r="P358"/>
  <c r="O358"/>
  <c r="V358"/>
  <c r="W358"/>
  <c r="M358"/>
  <c r="Y358"/>
  <c r="Q358"/>
  <c r="Z358"/>
  <c r="B356"/>
  <c r="C357"/>
  <c r="AM358" s="1"/>
  <c r="A357"/>
  <c r="U358"/>
  <c r="AK358" s="1"/>
  <c r="L358"/>
  <c r="D590" i="8"/>
  <c r="E590" s="1"/>
  <c r="F590" s="1"/>
  <c r="N590" s="1"/>
  <c r="B592"/>
  <c r="A592" s="1"/>
  <c r="I592" s="1"/>
  <c r="C591"/>
  <c r="N853" i="10" l="1"/>
  <c r="M853"/>
  <c r="O853"/>
  <c r="Q853"/>
  <c r="P853"/>
  <c r="L853"/>
  <c r="AI853"/>
  <c r="U853"/>
  <c r="Y853"/>
  <c r="W853"/>
  <c r="AD853"/>
  <c r="AH853"/>
  <c r="AE853"/>
  <c r="X853"/>
  <c r="AG853"/>
  <c r="Z853"/>
  <c r="V853"/>
  <c r="AF853"/>
  <c r="P753"/>
  <c r="M753"/>
  <c r="L753"/>
  <c r="N753"/>
  <c r="O753"/>
  <c r="Q753"/>
  <c r="AG753"/>
  <c r="AI753"/>
  <c r="AH753"/>
  <c r="AD753"/>
  <c r="Y753"/>
  <c r="U753"/>
  <c r="Z753"/>
  <c r="W753"/>
  <c r="X753"/>
  <c r="AF753"/>
  <c r="AE753"/>
  <c r="V753"/>
  <c r="Z987" i="11"/>
  <c r="AB987"/>
  <c r="W987"/>
  <c r="X987"/>
  <c r="Y987"/>
  <c r="AA987"/>
  <c r="Z1088"/>
  <c r="X1088"/>
  <c r="W1088"/>
  <c r="Y1088"/>
  <c r="AB1088"/>
  <c r="AA1088"/>
  <c r="S987"/>
  <c r="O987"/>
  <c r="P987"/>
  <c r="Q987"/>
  <c r="N987"/>
  <c r="R987"/>
  <c r="P1088"/>
  <c r="S1088"/>
  <c r="Q1088"/>
  <c r="N1088"/>
  <c r="R1088"/>
  <c r="O1088"/>
  <c r="C986"/>
  <c r="B985"/>
  <c r="A986"/>
  <c r="F1088"/>
  <c r="G1088"/>
  <c r="D1088"/>
  <c r="H1088"/>
  <c r="E1088"/>
  <c r="I1088"/>
  <c r="I987"/>
  <c r="G987"/>
  <c r="H987"/>
  <c r="F987"/>
  <c r="D987"/>
  <c r="E987"/>
  <c r="B1090"/>
  <c r="A1089"/>
  <c r="C1089"/>
  <c r="D753" i="10"/>
  <c r="I753"/>
  <c r="F753"/>
  <c r="G753"/>
  <c r="H753"/>
  <c r="E753"/>
  <c r="H853"/>
  <c r="D853"/>
  <c r="E853"/>
  <c r="I853"/>
  <c r="F853"/>
  <c r="G853"/>
  <c r="B855"/>
  <c r="A854"/>
  <c r="C854"/>
  <c r="B751"/>
  <c r="C752"/>
  <c r="A752"/>
  <c r="AJ393" i="11"/>
  <c r="AG393"/>
  <c r="AH393"/>
  <c r="AF393"/>
  <c r="AI393"/>
  <c r="AK393"/>
  <c r="AH493"/>
  <c r="AG493"/>
  <c r="AI493"/>
  <c r="AK493"/>
  <c r="AF493"/>
  <c r="AJ493"/>
  <c r="AE455" i="10"/>
  <c r="AI455"/>
  <c r="AD455"/>
  <c r="AF455"/>
  <c r="AH455"/>
  <c r="AG455"/>
  <c r="AD358"/>
  <c r="AI358"/>
  <c r="AG358"/>
  <c r="AH358"/>
  <c r="AE358"/>
  <c r="AF358"/>
  <c r="E392" i="11"/>
  <c r="O392" s="1"/>
  <c r="D392"/>
  <c r="N392" s="1"/>
  <c r="G392"/>
  <c r="Q392" s="1"/>
  <c r="I392"/>
  <c r="S392" s="1"/>
  <c r="F392"/>
  <c r="P392" s="1"/>
  <c r="H392"/>
  <c r="R392" s="1"/>
  <c r="I494"/>
  <c r="S494" s="1"/>
  <c r="D494"/>
  <c r="N494" s="1"/>
  <c r="G494"/>
  <c r="Q494" s="1"/>
  <c r="F494"/>
  <c r="P494" s="1"/>
  <c r="E494"/>
  <c r="O494" s="1"/>
  <c r="H494"/>
  <c r="R494" s="1"/>
  <c r="B496"/>
  <c r="C495"/>
  <c r="A495"/>
  <c r="B390"/>
  <c r="C391"/>
  <c r="A391"/>
  <c r="V494"/>
  <c r="AM494" s="1"/>
  <c r="M494"/>
  <c r="M392"/>
  <c r="V392"/>
  <c r="AM392" s="1"/>
  <c r="H456" i="10"/>
  <c r="I456"/>
  <c r="AA456"/>
  <c r="E456"/>
  <c r="G456"/>
  <c r="F456"/>
  <c r="D456"/>
  <c r="P456"/>
  <c r="N456"/>
  <c r="Q456"/>
  <c r="M456"/>
  <c r="R456"/>
  <c r="W456"/>
  <c r="Z456"/>
  <c r="X456"/>
  <c r="O456"/>
  <c r="V456"/>
  <c r="Y456"/>
  <c r="U357"/>
  <c r="AK357" s="1"/>
  <c r="L357"/>
  <c r="B458"/>
  <c r="C457"/>
  <c r="AM458" s="1"/>
  <c r="A457"/>
  <c r="H357"/>
  <c r="D357"/>
  <c r="I357"/>
  <c r="G357"/>
  <c r="E357"/>
  <c r="AA357"/>
  <c r="F357"/>
  <c r="P357"/>
  <c r="R357"/>
  <c r="X357"/>
  <c r="Q357"/>
  <c r="Z357"/>
  <c r="N357"/>
  <c r="O357"/>
  <c r="Y357"/>
  <c r="V357"/>
  <c r="W357"/>
  <c r="M357"/>
  <c r="U456"/>
  <c r="AK456" s="1"/>
  <c r="L456"/>
  <c r="B355"/>
  <c r="C356"/>
  <c r="AM357" s="1"/>
  <c r="A356"/>
  <c r="D591" i="8"/>
  <c r="E591" s="1"/>
  <c r="F591" s="1"/>
  <c r="N591" s="1"/>
  <c r="B593"/>
  <c r="A593" s="1"/>
  <c r="I593" s="1"/>
  <c r="C592"/>
  <c r="L854" i="10" l="1"/>
  <c r="Q854"/>
  <c r="O854"/>
  <c r="P854"/>
  <c r="N854"/>
  <c r="M854"/>
  <c r="AG854"/>
  <c r="AF854"/>
  <c r="AE854"/>
  <c r="AI854"/>
  <c r="AD854"/>
  <c r="Y854"/>
  <c r="W854"/>
  <c r="AH854"/>
  <c r="Z854"/>
  <c r="X854"/>
  <c r="V854"/>
  <c r="U854"/>
  <c r="N752"/>
  <c r="M752"/>
  <c r="Q752"/>
  <c r="O752"/>
  <c r="L752"/>
  <c r="P752"/>
  <c r="AF752"/>
  <c r="AH752"/>
  <c r="AI752"/>
  <c r="AD752"/>
  <c r="AE752"/>
  <c r="Y752"/>
  <c r="AG752"/>
  <c r="V752"/>
  <c r="Z752"/>
  <c r="U752"/>
  <c r="W752"/>
  <c r="X752"/>
  <c r="X986" i="11"/>
  <c r="W986"/>
  <c r="Z986"/>
  <c r="AB986"/>
  <c r="Y986"/>
  <c r="AA986"/>
  <c r="Z1089"/>
  <c r="AA1089"/>
  <c r="AB1089"/>
  <c r="W1089"/>
  <c r="X1089"/>
  <c r="Y1089"/>
  <c r="S1089"/>
  <c r="R1089"/>
  <c r="O1089"/>
  <c r="P1089"/>
  <c r="N1089"/>
  <c r="Q1089"/>
  <c r="S986"/>
  <c r="P986"/>
  <c r="Q986"/>
  <c r="O986"/>
  <c r="R986"/>
  <c r="N986"/>
  <c r="H1089"/>
  <c r="I1089"/>
  <c r="D1089"/>
  <c r="E1089"/>
  <c r="F1089"/>
  <c r="G1089"/>
  <c r="G986"/>
  <c r="F986"/>
  <c r="H986"/>
  <c r="I986"/>
  <c r="D986"/>
  <c r="E986"/>
  <c r="B984"/>
  <c r="C985"/>
  <c r="A985"/>
  <c r="C1090"/>
  <c r="B1091"/>
  <c r="A1090"/>
  <c r="C855" i="10"/>
  <c r="A855"/>
  <c r="B856"/>
  <c r="E752"/>
  <c r="G752"/>
  <c r="H752"/>
  <c r="I752"/>
  <c r="D752"/>
  <c r="F752"/>
  <c r="G854"/>
  <c r="D854"/>
  <c r="E854"/>
  <c r="H854"/>
  <c r="F854"/>
  <c r="I854"/>
  <c r="B750"/>
  <c r="C751"/>
  <c r="A751"/>
  <c r="AI494" i="11"/>
  <c r="AF494"/>
  <c r="AH494"/>
  <c r="AK494"/>
  <c r="AJ494"/>
  <c r="AG494"/>
  <c r="AI392"/>
  <c r="AH392"/>
  <c r="AF392"/>
  <c r="AG392"/>
  <c r="AJ392"/>
  <c r="AK392"/>
  <c r="AG456" i="10"/>
  <c r="AI456"/>
  <c r="AD456"/>
  <c r="AH456"/>
  <c r="AF456"/>
  <c r="AE456"/>
  <c r="AI357"/>
  <c r="AG357"/>
  <c r="AF357"/>
  <c r="AE357"/>
  <c r="AD357"/>
  <c r="AH357"/>
  <c r="F391" i="11"/>
  <c r="P391" s="1"/>
  <c r="I391"/>
  <c r="S391" s="1"/>
  <c r="E391"/>
  <c r="O391" s="1"/>
  <c r="H391"/>
  <c r="R391" s="1"/>
  <c r="D391"/>
  <c r="N391" s="1"/>
  <c r="G391"/>
  <c r="Q391" s="1"/>
  <c r="E495"/>
  <c r="O495" s="1"/>
  <c r="I495"/>
  <c r="S495" s="1"/>
  <c r="G495"/>
  <c r="Q495" s="1"/>
  <c r="F495"/>
  <c r="P495" s="1"/>
  <c r="H495"/>
  <c r="R495" s="1"/>
  <c r="D495"/>
  <c r="N495" s="1"/>
  <c r="B497"/>
  <c r="C496"/>
  <c r="A496"/>
  <c r="V495"/>
  <c r="AM495" s="1"/>
  <c r="M495"/>
  <c r="C390"/>
  <c r="B389"/>
  <c r="A390"/>
  <c r="V391"/>
  <c r="AM391" s="1"/>
  <c r="M391"/>
  <c r="B354" i="10"/>
  <c r="C355"/>
  <c r="AM356" s="1"/>
  <c r="A355"/>
  <c r="L356"/>
  <c r="U356"/>
  <c r="AK356" s="1"/>
  <c r="I457"/>
  <c r="H457"/>
  <c r="F457"/>
  <c r="E457"/>
  <c r="G457"/>
  <c r="AA457"/>
  <c r="D457"/>
  <c r="Z457"/>
  <c r="P457"/>
  <c r="Y457"/>
  <c r="X457"/>
  <c r="R457"/>
  <c r="O457"/>
  <c r="V457"/>
  <c r="Q457"/>
  <c r="W457"/>
  <c r="N457"/>
  <c r="M457"/>
  <c r="U457"/>
  <c r="AK457" s="1"/>
  <c r="L457"/>
  <c r="F356"/>
  <c r="G356"/>
  <c r="H356"/>
  <c r="AA356"/>
  <c r="I356"/>
  <c r="E356"/>
  <c r="D356"/>
  <c r="V356"/>
  <c r="N356"/>
  <c r="Y356"/>
  <c r="O356"/>
  <c r="M356"/>
  <c r="R356"/>
  <c r="X356"/>
  <c r="Z356"/>
  <c r="P356"/>
  <c r="W356"/>
  <c r="Q356"/>
  <c r="B459"/>
  <c r="C458"/>
  <c r="AM459" s="1"/>
  <c r="A458"/>
  <c r="D592" i="8"/>
  <c r="E592" s="1"/>
  <c r="F592" s="1"/>
  <c r="N592" s="1"/>
  <c r="B594"/>
  <c r="A594" s="1"/>
  <c r="I594" s="1"/>
  <c r="C593"/>
  <c r="L751" i="10" l="1"/>
  <c r="M751"/>
  <c r="O751"/>
  <c r="N751"/>
  <c r="P751"/>
  <c r="Q751"/>
  <c r="AF751"/>
  <c r="AH751"/>
  <c r="AD751"/>
  <c r="AE751"/>
  <c r="Y751"/>
  <c r="X751"/>
  <c r="AI751"/>
  <c r="U751"/>
  <c r="Z751"/>
  <c r="AG751"/>
  <c r="V751"/>
  <c r="W751"/>
  <c r="O855"/>
  <c r="P855"/>
  <c r="Q855"/>
  <c r="L855"/>
  <c r="N855"/>
  <c r="M855"/>
  <c r="AF855"/>
  <c r="AE855"/>
  <c r="U855"/>
  <c r="AG855"/>
  <c r="X855"/>
  <c r="AH855"/>
  <c r="AI855"/>
  <c r="AD855"/>
  <c r="W855"/>
  <c r="Y855"/>
  <c r="V855"/>
  <c r="Z855"/>
  <c r="Z985" i="11"/>
  <c r="X985"/>
  <c r="AB985"/>
  <c r="W985"/>
  <c r="Y985"/>
  <c r="AA985"/>
  <c r="Z1090"/>
  <c r="AA1090"/>
  <c r="AB1090"/>
  <c r="W1090"/>
  <c r="Y1090"/>
  <c r="X1090"/>
  <c r="S985"/>
  <c r="P985"/>
  <c r="O985"/>
  <c r="Q985"/>
  <c r="N985"/>
  <c r="R985"/>
  <c r="Q1090"/>
  <c r="P1090"/>
  <c r="N1090"/>
  <c r="S1090"/>
  <c r="R1090"/>
  <c r="O1090"/>
  <c r="C984"/>
  <c r="B983"/>
  <c r="A984"/>
  <c r="E985"/>
  <c r="F985"/>
  <c r="D985"/>
  <c r="G985"/>
  <c r="H985"/>
  <c r="I985"/>
  <c r="A1091"/>
  <c r="C1091"/>
  <c r="B1092"/>
  <c r="E1090"/>
  <c r="F1090"/>
  <c r="G1090"/>
  <c r="H1090"/>
  <c r="I1090"/>
  <c r="D1090"/>
  <c r="F751" i="10"/>
  <c r="D751"/>
  <c r="G751"/>
  <c r="H751"/>
  <c r="E751"/>
  <c r="I751"/>
  <c r="A856"/>
  <c r="C856"/>
  <c r="B857"/>
  <c r="F855"/>
  <c r="D855"/>
  <c r="E855"/>
  <c r="H855"/>
  <c r="I855"/>
  <c r="G855"/>
  <c r="B749"/>
  <c r="C750"/>
  <c r="A750"/>
  <c r="AJ391" i="11"/>
  <c r="AH391"/>
  <c r="AK391"/>
  <c r="AG391"/>
  <c r="AI391"/>
  <c r="AF391"/>
  <c r="AI495"/>
  <c r="AK495"/>
  <c r="AG495"/>
  <c r="AF495"/>
  <c r="AJ495"/>
  <c r="AH495"/>
  <c r="AI356" i="10"/>
  <c r="AG356"/>
  <c r="AF356"/>
  <c r="AE356"/>
  <c r="AD356"/>
  <c r="AH356"/>
  <c r="AI457"/>
  <c r="AG457"/>
  <c r="AD457"/>
  <c r="AF457"/>
  <c r="AH457"/>
  <c r="AE457"/>
  <c r="E390" i="11"/>
  <c r="O390" s="1"/>
  <c r="I390"/>
  <c r="S390" s="1"/>
  <c r="F390"/>
  <c r="P390" s="1"/>
  <c r="D390"/>
  <c r="N390" s="1"/>
  <c r="H390"/>
  <c r="R390" s="1"/>
  <c r="G390"/>
  <c r="Q390" s="1"/>
  <c r="E496"/>
  <c r="O496" s="1"/>
  <c r="F496"/>
  <c r="P496" s="1"/>
  <c r="I496"/>
  <c r="S496" s="1"/>
  <c r="G496"/>
  <c r="Q496" s="1"/>
  <c r="H496"/>
  <c r="R496" s="1"/>
  <c r="D496"/>
  <c r="N496" s="1"/>
  <c r="M496"/>
  <c r="V496"/>
  <c r="AM496" s="1"/>
  <c r="C389"/>
  <c r="B388"/>
  <c r="A389"/>
  <c r="M390"/>
  <c r="V390"/>
  <c r="AM390" s="1"/>
  <c r="C497"/>
  <c r="B498"/>
  <c r="A497"/>
  <c r="B353" i="10"/>
  <c r="C354"/>
  <c r="AM355" s="1"/>
  <c r="A354"/>
  <c r="U355"/>
  <c r="AK355" s="1"/>
  <c r="L355"/>
  <c r="B460"/>
  <c r="C459"/>
  <c r="AM460" s="1"/>
  <c r="A459"/>
  <c r="L458"/>
  <c r="U458"/>
  <c r="AK458" s="1"/>
  <c r="F355"/>
  <c r="E355"/>
  <c r="G355"/>
  <c r="H355"/>
  <c r="I355"/>
  <c r="D355"/>
  <c r="AA355"/>
  <c r="Y355"/>
  <c r="P355"/>
  <c r="X355"/>
  <c r="Z355"/>
  <c r="N355"/>
  <c r="M355"/>
  <c r="V355"/>
  <c r="Q355"/>
  <c r="O355"/>
  <c r="R355"/>
  <c r="W355"/>
  <c r="I458"/>
  <c r="G458"/>
  <c r="F458"/>
  <c r="D458"/>
  <c r="E458"/>
  <c r="AA458"/>
  <c r="H458"/>
  <c r="R458"/>
  <c r="X458"/>
  <c r="P458"/>
  <c r="Q458"/>
  <c r="Z458"/>
  <c r="N458"/>
  <c r="W458"/>
  <c r="M458"/>
  <c r="O458"/>
  <c r="Y458"/>
  <c r="V458"/>
  <c r="D593" i="8"/>
  <c r="E593" s="1"/>
  <c r="F593" s="1"/>
  <c r="N593" s="1"/>
  <c r="B595"/>
  <c r="A595" s="1"/>
  <c r="I595" s="1"/>
  <c r="C594"/>
  <c r="P856" i="10" l="1"/>
  <c r="O856"/>
  <c r="Q856"/>
  <c r="M856"/>
  <c r="L856"/>
  <c r="N856"/>
  <c r="AD856"/>
  <c r="AE856"/>
  <c r="AF856"/>
  <c r="U856"/>
  <c r="W856"/>
  <c r="X856"/>
  <c r="AI856"/>
  <c r="AH856"/>
  <c r="AG856"/>
  <c r="Z856"/>
  <c r="Y856"/>
  <c r="V856"/>
  <c r="M750"/>
  <c r="N750"/>
  <c r="P750"/>
  <c r="L750"/>
  <c r="Q750"/>
  <c r="O750"/>
  <c r="AG750"/>
  <c r="AF750"/>
  <c r="AI750"/>
  <c r="V750"/>
  <c r="AH750"/>
  <c r="AD750"/>
  <c r="U750"/>
  <c r="Y750"/>
  <c r="AE750"/>
  <c r="W750"/>
  <c r="X750"/>
  <c r="Z750"/>
  <c r="AB984" i="11"/>
  <c r="X984"/>
  <c r="Z984"/>
  <c r="W984"/>
  <c r="AA984"/>
  <c r="Y984"/>
  <c r="AB1091"/>
  <c r="W1091"/>
  <c r="Z1091"/>
  <c r="Y1091"/>
  <c r="AA1091"/>
  <c r="X1091"/>
  <c r="P984"/>
  <c r="Q984"/>
  <c r="N984"/>
  <c r="O984"/>
  <c r="S984"/>
  <c r="R984"/>
  <c r="P1091"/>
  <c r="O1091"/>
  <c r="Q1091"/>
  <c r="N1091"/>
  <c r="R1091"/>
  <c r="S1091"/>
  <c r="H984"/>
  <c r="D984"/>
  <c r="E984"/>
  <c r="F984"/>
  <c r="G984"/>
  <c r="I984"/>
  <c r="A1092"/>
  <c r="B1093"/>
  <c r="C1092"/>
  <c r="D1091"/>
  <c r="E1091"/>
  <c r="G1091"/>
  <c r="I1091"/>
  <c r="H1091"/>
  <c r="F1091"/>
  <c r="A983"/>
  <c r="C983"/>
  <c r="B982"/>
  <c r="G750" i="10"/>
  <c r="D750"/>
  <c r="E750"/>
  <c r="H750"/>
  <c r="F750"/>
  <c r="I750"/>
  <c r="C857"/>
  <c r="A857"/>
  <c r="B858"/>
  <c r="B748"/>
  <c r="C749"/>
  <c r="A749"/>
  <c r="E856"/>
  <c r="D856"/>
  <c r="F856"/>
  <c r="G856"/>
  <c r="H856"/>
  <c r="I856"/>
  <c r="AH496" i="11"/>
  <c r="AF496"/>
  <c r="AJ496"/>
  <c r="AK496"/>
  <c r="AI496"/>
  <c r="AG496"/>
  <c r="AJ390"/>
  <c r="AI390"/>
  <c r="AK390"/>
  <c r="AG390"/>
  <c r="AH390"/>
  <c r="AF390"/>
  <c r="AI355" i="10"/>
  <c r="AE355"/>
  <c r="AF355"/>
  <c r="AH355"/>
  <c r="AG355"/>
  <c r="AD355"/>
  <c r="AD458"/>
  <c r="AI458"/>
  <c r="AE458"/>
  <c r="AF458"/>
  <c r="AH458"/>
  <c r="AG458"/>
  <c r="H389" i="11"/>
  <c r="R389" s="1"/>
  <c r="E389"/>
  <c r="O389" s="1"/>
  <c r="D389"/>
  <c r="N389" s="1"/>
  <c r="I389"/>
  <c r="S389" s="1"/>
  <c r="F389"/>
  <c r="P389" s="1"/>
  <c r="G389"/>
  <c r="Q389" s="1"/>
  <c r="E497"/>
  <c r="O497" s="1"/>
  <c r="I497"/>
  <c r="S497" s="1"/>
  <c r="F497"/>
  <c r="P497" s="1"/>
  <c r="G497"/>
  <c r="Q497" s="1"/>
  <c r="D497"/>
  <c r="N497" s="1"/>
  <c r="H497"/>
  <c r="R497" s="1"/>
  <c r="M497"/>
  <c r="V497"/>
  <c r="AM497" s="1"/>
  <c r="C388"/>
  <c r="B387"/>
  <c r="A388"/>
  <c r="V389"/>
  <c r="AM389" s="1"/>
  <c r="M389"/>
  <c r="B499"/>
  <c r="C498"/>
  <c r="A498"/>
  <c r="B352" i="10"/>
  <c r="C353"/>
  <c r="AM354" s="1"/>
  <c r="A353"/>
  <c r="G354"/>
  <c r="D354"/>
  <c r="H354"/>
  <c r="AA354"/>
  <c r="E354"/>
  <c r="F354"/>
  <c r="I354"/>
  <c r="N354"/>
  <c r="Z354"/>
  <c r="P354"/>
  <c r="O354"/>
  <c r="Y354"/>
  <c r="V354"/>
  <c r="X354"/>
  <c r="M354"/>
  <c r="R354"/>
  <c r="Q354"/>
  <c r="W354"/>
  <c r="B461"/>
  <c r="C460"/>
  <c r="AM461" s="1"/>
  <c r="A460"/>
  <c r="L354"/>
  <c r="U354"/>
  <c r="AK354" s="1"/>
  <c r="F459"/>
  <c r="I459"/>
  <c r="G459"/>
  <c r="AA459"/>
  <c r="E459"/>
  <c r="D459"/>
  <c r="H459"/>
  <c r="R459"/>
  <c r="O459"/>
  <c r="Y459"/>
  <c r="Q459"/>
  <c r="N459"/>
  <c r="X459"/>
  <c r="P459"/>
  <c r="V459"/>
  <c r="W459"/>
  <c r="Z459"/>
  <c r="M459"/>
  <c r="U459"/>
  <c r="AK459" s="1"/>
  <c r="L459"/>
  <c r="D594" i="8"/>
  <c r="E594" s="1"/>
  <c r="F594" s="1"/>
  <c r="N594" s="1"/>
  <c r="B596"/>
  <c r="A596" s="1"/>
  <c r="I596" s="1"/>
  <c r="C595"/>
  <c r="M857" i="10" l="1"/>
  <c r="P857"/>
  <c r="O857"/>
  <c r="Q857"/>
  <c r="L857"/>
  <c r="N857"/>
  <c r="AF857"/>
  <c r="AG857"/>
  <c r="U857"/>
  <c r="V857"/>
  <c r="AH857"/>
  <c r="AI857"/>
  <c r="AE857"/>
  <c r="Y857"/>
  <c r="W857"/>
  <c r="X857"/>
  <c r="AD857"/>
  <c r="Z857"/>
  <c r="L749"/>
  <c r="P749"/>
  <c r="N749"/>
  <c r="O749"/>
  <c r="Q749"/>
  <c r="M749"/>
  <c r="AE749"/>
  <c r="AI749"/>
  <c r="V749"/>
  <c r="Z749"/>
  <c r="Y749"/>
  <c r="U749"/>
  <c r="W749"/>
  <c r="AF749"/>
  <c r="AD749"/>
  <c r="AH749"/>
  <c r="X749"/>
  <c r="AG749"/>
  <c r="Z983" i="11"/>
  <c r="AB983"/>
  <c r="W983"/>
  <c r="X983"/>
  <c r="Y983"/>
  <c r="AA983"/>
  <c r="AB1092"/>
  <c r="X1092"/>
  <c r="W1092"/>
  <c r="AA1092"/>
  <c r="Y1092"/>
  <c r="Z1092"/>
  <c r="S983"/>
  <c r="R983"/>
  <c r="Q983"/>
  <c r="O983"/>
  <c r="P983"/>
  <c r="N983"/>
  <c r="R1092"/>
  <c r="N1092"/>
  <c r="S1092"/>
  <c r="Q1092"/>
  <c r="O1092"/>
  <c r="P1092"/>
  <c r="I983"/>
  <c r="D983"/>
  <c r="E983"/>
  <c r="F983"/>
  <c r="H983"/>
  <c r="G983"/>
  <c r="A982"/>
  <c r="C982"/>
  <c r="B981"/>
  <c r="B1094"/>
  <c r="A1093"/>
  <c r="C1093"/>
  <c r="F1092"/>
  <c r="G1092"/>
  <c r="I1092"/>
  <c r="D1092"/>
  <c r="E1092"/>
  <c r="H1092"/>
  <c r="H749" i="10"/>
  <c r="I749"/>
  <c r="E749"/>
  <c r="G749"/>
  <c r="D749"/>
  <c r="F749"/>
  <c r="B859"/>
  <c r="C858"/>
  <c r="A858"/>
  <c r="A748"/>
  <c r="B747"/>
  <c r="C748"/>
  <c r="D857"/>
  <c r="E857"/>
  <c r="F857"/>
  <c r="I857"/>
  <c r="H857"/>
  <c r="G857"/>
  <c r="AF497" i="11"/>
  <c r="AJ497"/>
  <c r="AG497"/>
  <c r="AI497"/>
  <c r="AK497"/>
  <c r="AH497"/>
  <c r="AJ389"/>
  <c r="AI389"/>
  <c r="AF389"/>
  <c r="AK389"/>
  <c r="AH389"/>
  <c r="AG389"/>
  <c r="AD354" i="10"/>
  <c r="AI354"/>
  <c r="AG354"/>
  <c r="AE354"/>
  <c r="AF354"/>
  <c r="AH354"/>
  <c r="AI459"/>
  <c r="AG459"/>
  <c r="AH459"/>
  <c r="AF459"/>
  <c r="AD459"/>
  <c r="AE459"/>
  <c r="F388" i="11"/>
  <c r="P388" s="1"/>
  <c r="D388"/>
  <c r="N388" s="1"/>
  <c r="H388"/>
  <c r="R388" s="1"/>
  <c r="E388"/>
  <c r="O388" s="1"/>
  <c r="G388"/>
  <c r="Q388" s="1"/>
  <c r="I388"/>
  <c r="S388" s="1"/>
  <c r="E498"/>
  <c r="O498" s="1"/>
  <c r="H498"/>
  <c r="R498" s="1"/>
  <c r="I498"/>
  <c r="S498" s="1"/>
  <c r="F498"/>
  <c r="P498" s="1"/>
  <c r="D498"/>
  <c r="N498" s="1"/>
  <c r="G498"/>
  <c r="Q498" s="1"/>
  <c r="C499"/>
  <c r="B500"/>
  <c r="A499"/>
  <c r="V498"/>
  <c r="AM498" s="1"/>
  <c r="M498"/>
  <c r="C387"/>
  <c r="B386"/>
  <c r="A387"/>
  <c r="V388"/>
  <c r="AM388" s="1"/>
  <c r="M388"/>
  <c r="H353" i="10"/>
  <c r="E353"/>
  <c r="AA353"/>
  <c r="F353"/>
  <c r="I353"/>
  <c r="D353"/>
  <c r="G353"/>
  <c r="Y353"/>
  <c r="P353"/>
  <c r="O353"/>
  <c r="Z353"/>
  <c r="R353"/>
  <c r="M353"/>
  <c r="V353"/>
  <c r="Q353"/>
  <c r="N353"/>
  <c r="X353"/>
  <c r="W353"/>
  <c r="B351"/>
  <c r="C352"/>
  <c r="AM353" s="1"/>
  <c r="A352"/>
  <c r="B462"/>
  <c r="C461"/>
  <c r="AM462" s="1"/>
  <c r="A461"/>
  <c r="L353"/>
  <c r="U353"/>
  <c r="AK353" s="1"/>
  <c r="G460"/>
  <c r="F460"/>
  <c r="H460"/>
  <c r="D460"/>
  <c r="I460"/>
  <c r="AA460"/>
  <c r="E460"/>
  <c r="R460"/>
  <c r="Z460"/>
  <c r="P460"/>
  <c r="Q460"/>
  <c r="V460"/>
  <c r="N460"/>
  <c r="W460"/>
  <c r="M460"/>
  <c r="Y460"/>
  <c r="X460"/>
  <c r="O460"/>
  <c r="U460"/>
  <c r="AK460" s="1"/>
  <c r="L460"/>
  <c r="D595" i="8"/>
  <c r="E595" s="1"/>
  <c r="F595" s="1"/>
  <c r="N595" s="1"/>
  <c r="B597"/>
  <c r="A597" s="1"/>
  <c r="I597" s="1"/>
  <c r="C596"/>
  <c r="L858" i="10" l="1"/>
  <c r="N858"/>
  <c r="P858"/>
  <c r="O858"/>
  <c r="Q858"/>
  <c r="M858"/>
  <c r="AE858"/>
  <c r="AH858"/>
  <c r="AD858"/>
  <c r="AI858"/>
  <c r="X858"/>
  <c r="AG858"/>
  <c r="Z858"/>
  <c r="AF858"/>
  <c r="V858"/>
  <c r="U858"/>
  <c r="W858"/>
  <c r="Y858"/>
  <c r="O748"/>
  <c r="Q748"/>
  <c r="M748"/>
  <c r="L748"/>
  <c r="P748"/>
  <c r="N748"/>
  <c r="AH748"/>
  <c r="AE748"/>
  <c r="U748"/>
  <c r="Z748"/>
  <c r="AF748"/>
  <c r="AD748"/>
  <c r="X748"/>
  <c r="AG748"/>
  <c r="W748"/>
  <c r="V748"/>
  <c r="AI748"/>
  <c r="Y748"/>
  <c r="Z1093" i="11"/>
  <c r="X1093"/>
  <c r="AB1093"/>
  <c r="W1093"/>
  <c r="AA1093"/>
  <c r="Y1093"/>
  <c r="AB982"/>
  <c r="AA982"/>
  <c r="Y982"/>
  <c r="X982"/>
  <c r="Z982"/>
  <c r="W982"/>
  <c r="P1093"/>
  <c r="S1093"/>
  <c r="R1093"/>
  <c r="N1093"/>
  <c r="Q1093"/>
  <c r="O1093"/>
  <c r="P982"/>
  <c r="R982"/>
  <c r="O982"/>
  <c r="S982"/>
  <c r="N982"/>
  <c r="Q982"/>
  <c r="H1093"/>
  <c r="I1093"/>
  <c r="D1093"/>
  <c r="E1093"/>
  <c r="F1093"/>
  <c r="G1093"/>
  <c r="G982"/>
  <c r="D982"/>
  <c r="E982"/>
  <c r="F982"/>
  <c r="H982"/>
  <c r="I982"/>
  <c r="B980"/>
  <c r="A981"/>
  <c r="C981"/>
  <c r="C1094"/>
  <c r="A1094"/>
  <c r="B1095"/>
  <c r="I748" i="10"/>
  <c r="F748"/>
  <c r="H748"/>
  <c r="G748"/>
  <c r="D748"/>
  <c r="E748"/>
  <c r="C859"/>
  <c r="B860"/>
  <c r="A859"/>
  <c r="A747"/>
  <c r="C747"/>
  <c r="B746"/>
  <c r="E858"/>
  <c r="F858"/>
  <c r="H858"/>
  <c r="G858"/>
  <c r="I858"/>
  <c r="D858"/>
  <c r="AF388" i="11"/>
  <c r="AH388"/>
  <c r="AG388"/>
  <c r="AK388"/>
  <c r="AI388"/>
  <c r="AJ388"/>
  <c r="AK498"/>
  <c r="AI498"/>
  <c r="AG498"/>
  <c r="AH498"/>
  <c r="AF498"/>
  <c r="AJ498"/>
  <c r="AI353" i="10"/>
  <c r="AD353"/>
  <c r="AE353"/>
  <c r="AH353"/>
  <c r="AF353"/>
  <c r="AG353"/>
  <c r="AI460"/>
  <c r="AE460"/>
  <c r="AD460"/>
  <c r="AF460"/>
  <c r="AH460"/>
  <c r="AG460"/>
  <c r="I387" i="11"/>
  <c r="S387" s="1"/>
  <c r="E387"/>
  <c r="O387" s="1"/>
  <c r="F387"/>
  <c r="P387" s="1"/>
  <c r="D387"/>
  <c r="N387" s="1"/>
  <c r="G387"/>
  <c r="Q387" s="1"/>
  <c r="H387"/>
  <c r="R387" s="1"/>
  <c r="E499"/>
  <c r="O499" s="1"/>
  <c r="I499"/>
  <c r="S499" s="1"/>
  <c r="F499"/>
  <c r="P499" s="1"/>
  <c r="D499"/>
  <c r="N499" s="1"/>
  <c r="G499"/>
  <c r="Q499" s="1"/>
  <c r="H499"/>
  <c r="R499" s="1"/>
  <c r="B501"/>
  <c r="C500"/>
  <c r="A500"/>
  <c r="M499"/>
  <c r="V499"/>
  <c r="AM499" s="1"/>
  <c r="B385"/>
  <c r="C386"/>
  <c r="A386"/>
  <c r="M387"/>
  <c r="V387"/>
  <c r="AM387" s="1"/>
  <c r="F352" i="10"/>
  <c r="H352"/>
  <c r="E352"/>
  <c r="G352"/>
  <c r="I352"/>
  <c r="AA352"/>
  <c r="D352"/>
  <c r="X352"/>
  <c r="R352"/>
  <c r="O352"/>
  <c r="P352"/>
  <c r="Q352"/>
  <c r="Y352"/>
  <c r="V352"/>
  <c r="M352"/>
  <c r="Z352"/>
  <c r="N352"/>
  <c r="W352"/>
  <c r="U352"/>
  <c r="AK352" s="1"/>
  <c r="L352"/>
  <c r="B463"/>
  <c r="C462"/>
  <c r="AM463" s="1"/>
  <c r="A462"/>
  <c r="B350"/>
  <c r="C351"/>
  <c r="AM352" s="1"/>
  <c r="A351"/>
  <c r="G461"/>
  <c r="E461"/>
  <c r="I461"/>
  <c r="H461"/>
  <c r="AA461"/>
  <c r="D461"/>
  <c r="F461"/>
  <c r="Z461"/>
  <c r="P461"/>
  <c r="R461"/>
  <c r="X461"/>
  <c r="W461"/>
  <c r="N461"/>
  <c r="V461"/>
  <c r="Y461"/>
  <c r="Q461"/>
  <c r="O461"/>
  <c r="M461"/>
  <c r="U461"/>
  <c r="AK461" s="1"/>
  <c r="L461"/>
  <c r="D596" i="8"/>
  <c r="E596" s="1"/>
  <c r="F596" s="1"/>
  <c r="N596" s="1"/>
  <c r="B598"/>
  <c r="A598" s="1"/>
  <c r="I598" s="1"/>
  <c r="C597"/>
  <c r="L859" i="10" l="1"/>
  <c r="P859"/>
  <c r="M859"/>
  <c r="O859"/>
  <c r="N859"/>
  <c r="Q859"/>
  <c r="AD859"/>
  <c r="AG859"/>
  <c r="AI859"/>
  <c r="AH859"/>
  <c r="AF859"/>
  <c r="U859"/>
  <c r="AE859"/>
  <c r="Y859"/>
  <c r="V859"/>
  <c r="W859"/>
  <c r="Z859"/>
  <c r="X859"/>
  <c r="M747"/>
  <c r="N747"/>
  <c r="L747"/>
  <c r="Q747"/>
  <c r="O747"/>
  <c r="P747"/>
  <c r="AF747"/>
  <c r="AG747"/>
  <c r="AH747"/>
  <c r="Z747"/>
  <c r="U747"/>
  <c r="AI747"/>
  <c r="AE747"/>
  <c r="V747"/>
  <c r="AD747"/>
  <c r="Y747"/>
  <c r="X747"/>
  <c r="W747"/>
  <c r="Z981" i="11"/>
  <c r="X981"/>
  <c r="AA981"/>
  <c r="AB981"/>
  <c r="W981"/>
  <c r="Y981"/>
  <c r="AB1094"/>
  <c r="Z1094"/>
  <c r="W1094"/>
  <c r="Y1094"/>
  <c r="AA1094"/>
  <c r="X1094"/>
  <c r="S981"/>
  <c r="R981"/>
  <c r="P981"/>
  <c r="O981"/>
  <c r="N981"/>
  <c r="Q981"/>
  <c r="P1094"/>
  <c r="R1094"/>
  <c r="O1094"/>
  <c r="Q1094"/>
  <c r="S1094"/>
  <c r="N1094"/>
  <c r="C980"/>
  <c r="A980"/>
  <c r="B979"/>
  <c r="C1095"/>
  <c r="B1096"/>
  <c r="A1095"/>
  <c r="E981"/>
  <c r="G981"/>
  <c r="H981"/>
  <c r="I981"/>
  <c r="D981"/>
  <c r="F981"/>
  <c r="E1094"/>
  <c r="H1094"/>
  <c r="I1094"/>
  <c r="D1094"/>
  <c r="F1094"/>
  <c r="G1094"/>
  <c r="D747" i="10"/>
  <c r="E747"/>
  <c r="F747"/>
  <c r="G747"/>
  <c r="I747"/>
  <c r="H747"/>
  <c r="C746"/>
  <c r="A746"/>
  <c r="B745"/>
  <c r="E859"/>
  <c r="F859"/>
  <c r="D859"/>
  <c r="G859"/>
  <c r="I859"/>
  <c r="H859"/>
  <c r="A860"/>
  <c r="B861"/>
  <c r="C860"/>
  <c r="AI387" i="11"/>
  <c r="AJ387"/>
  <c r="AH387"/>
  <c r="AK387"/>
  <c r="AG387"/>
  <c r="AF387"/>
  <c r="AI499"/>
  <c r="AK499"/>
  <c r="AF499"/>
  <c r="AJ499"/>
  <c r="AH499"/>
  <c r="AG499"/>
  <c r="AI461" i="10"/>
  <c r="AG461"/>
  <c r="AD461"/>
  <c r="AF461"/>
  <c r="AE461"/>
  <c r="AH461"/>
  <c r="AG352"/>
  <c r="AI352"/>
  <c r="AD352"/>
  <c r="AH352"/>
  <c r="AE352"/>
  <c r="AF352"/>
  <c r="I386" i="11"/>
  <c r="S386" s="1"/>
  <c r="E386"/>
  <c r="O386" s="1"/>
  <c r="G386"/>
  <c r="Q386" s="1"/>
  <c r="H386"/>
  <c r="R386" s="1"/>
  <c r="D386"/>
  <c r="N386" s="1"/>
  <c r="F386"/>
  <c r="P386" s="1"/>
  <c r="G500"/>
  <c r="Q500" s="1"/>
  <c r="I500"/>
  <c r="S500" s="1"/>
  <c r="E500"/>
  <c r="O500" s="1"/>
  <c r="H500"/>
  <c r="R500" s="1"/>
  <c r="F500"/>
  <c r="P500" s="1"/>
  <c r="D500"/>
  <c r="N500" s="1"/>
  <c r="C501"/>
  <c r="B502"/>
  <c r="A501"/>
  <c r="V386"/>
  <c r="AM386" s="1"/>
  <c r="M386"/>
  <c r="C385"/>
  <c r="B384"/>
  <c r="A385"/>
  <c r="M500"/>
  <c r="V500"/>
  <c r="AM500" s="1"/>
  <c r="L351" i="10"/>
  <c r="U351"/>
  <c r="AK351" s="1"/>
  <c r="H351"/>
  <c r="G351"/>
  <c r="D351"/>
  <c r="F351"/>
  <c r="I351"/>
  <c r="AA351"/>
  <c r="E351"/>
  <c r="Z351"/>
  <c r="P351"/>
  <c r="R351"/>
  <c r="Y351"/>
  <c r="N351"/>
  <c r="V351"/>
  <c r="X351"/>
  <c r="M351"/>
  <c r="Q351"/>
  <c r="W351"/>
  <c r="O351"/>
  <c r="B464"/>
  <c r="C463"/>
  <c r="AM464" s="1"/>
  <c r="A463"/>
  <c r="F462"/>
  <c r="I462"/>
  <c r="E462"/>
  <c r="AA462"/>
  <c r="G462"/>
  <c r="H462"/>
  <c r="D462"/>
  <c r="X462"/>
  <c r="R462"/>
  <c r="Z462"/>
  <c r="P462"/>
  <c r="O462"/>
  <c r="Y462"/>
  <c r="V462"/>
  <c r="N462"/>
  <c r="M462"/>
  <c r="W462"/>
  <c r="Q462"/>
  <c r="L462"/>
  <c r="U462"/>
  <c r="AK462" s="1"/>
  <c r="B349"/>
  <c r="C350"/>
  <c r="AM351" s="1"/>
  <c r="A350"/>
  <c r="D597" i="8"/>
  <c r="E597" s="1"/>
  <c r="F597" s="1"/>
  <c r="N597" s="1"/>
  <c r="B599"/>
  <c r="A599" s="1"/>
  <c r="I599" s="1"/>
  <c r="C598"/>
  <c r="P746" i="10" l="1"/>
  <c r="Q746"/>
  <c r="L746"/>
  <c r="O746"/>
  <c r="N746"/>
  <c r="M746"/>
  <c r="AD746"/>
  <c r="AH746"/>
  <c r="AI746"/>
  <c r="U746"/>
  <c r="V746"/>
  <c r="Z746"/>
  <c r="AG746"/>
  <c r="AE746"/>
  <c r="W746"/>
  <c r="X746"/>
  <c r="AF746"/>
  <c r="Y746"/>
  <c r="N860"/>
  <c r="P860"/>
  <c r="O860"/>
  <c r="M860"/>
  <c r="Q860"/>
  <c r="L860"/>
  <c r="AE860"/>
  <c r="Y860"/>
  <c r="AD860"/>
  <c r="AH860"/>
  <c r="Z860"/>
  <c r="AI860"/>
  <c r="AG860"/>
  <c r="W860"/>
  <c r="X860"/>
  <c r="V860"/>
  <c r="AF860"/>
  <c r="U860"/>
  <c r="AB1095" i="11"/>
  <c r="AA1095"/>
  <c r="Z1095"/>
  <c r="W1095"/>
  <c r="Y1095"/>
  <c r="X1095"/>
  <c r="AB980"/>
  <c r="Z980"/>
  <c r="W980"/>
  <c r="X980"/>
  <c r="AA980"/>
  <c r="Y980"/>
  <c r="S980"/>
  <c r="P980"/>
  <c r="O980"/>
  <c r="Q980"/>
  <c r="N980"/>
  <c r="R980"/>
  <c r="S1095"/>
  <c r="O1095"/>
  <c r="Q1095"/>
  <c r="N1095"/>
  <c r="R1095"/>
  <c r="P1095"/>
  <c r="A979"/>
  <c r="C979"/>
  <c r="B978"/>
  <c r="A1096"/>
  <c r="C1096"/>
  <c r="B1097"/>
  <c r="D1095"/>
  <c r="E1095"/>
  <c r="G1095"/>
  <c r="F1095"/>
  <c r="H1095"/>
  <c r="I1095"/>
  <c r="I980"/>
  <c r="D980"/>
  <c r="F980"/>
  <c r="G980"/>
  <c r="H980"/>
  <c r="E980"/>
  <c r="I860" i="10"/>
  <c r="E860"/>
  <c r="F860"/>
  <c r="G860"/>
  <c r="H860"/>
  <c r="D860"/>
  <c r="B862"/>
  <c r="A861"/>
  <c r="C861"/>
  <c r="D746"/>
  <c r="E746"/>
  <c r="G746"/>
  <c r="F746"/>
  <c r="H746"/>
  <c r="I746"/>
  <c r="A745"/>
  <c r="B744"/>
  <c r="C745"/>
  <c r="AG500" i="11"/>
  <c r="AJ500"/>
  <c r="AF500"/>
  <c r="AK500"/>
  <c r="AH500"/>
  <c r="AI500"/>
  <c r="AF386"/>
  <c r="AI386"/>
  <c r="AK386"/>
  <c r="AJ386"/>
  <c r="AG386"/>
  <c r="AH386"/>
  <c r="AD462" i="10"/>
  <c r="AI462"/>
  <c r="AH462"/>
  <c r="AE462"/>
  <c r="AG462"/>
  <c r="AF462"/>
  <c r="AE351"/>
  <c r="AI351"/>
  <c r="AF351"/>
  <c r="AD351"/>
  <c r="AG351"/>
  <c r="AH351"/>
  <c r="G385" i="11"/>
  <c r="Q385" s="1"/>
  <c r="D385"/>
  <c r="N385" s="1"/>
  <c r="I385"/>
  <c r="S385" s="1"/>
  <c r="F385"/>
  <c r="P385" s="1"/>
  <c r="E385"/>
  <c r="O385" s="1"/>
  <c r="H385"/>
  <c r="R385" s="1"/>
  <c r="D501"/>
  <c r="N501" s="1"/>
  <c r="H501"/>
  <c r="R501" s="1"/>
  <c r="F501"/>
  <c r="P501" s="1"/>
  <c r="G501"/>
  <c r="Q501" s="1"/>
  <c r="I501"/>
  <c r="S501" s="1"/>
  <c r="E501"/>
  <c r="O501" s="1"/>
  <c r="M501"/>
  <c r="V501"/>
  <c r="AM501" s="1"/>
  <c r="B503"/>
  <c r="C502"/>
  <c r="A502"/>
  <c r="B383"/>
  <c r="C384"/>
  <c r="A384"/>
  <c r="V385"/>
  <c r="AM385" s="1"/>
  <c r="M385"/>
  <c r="B348" i="10"/>
  <c r="C349"/>
  <c r="AM350" s="1"/>
  <c r="A349"/>
  <c r="L350"/>
  <c r="U350"/>
  <c r="AK350" s="1"/>
  <c r="H463"/>
  <c r="AA463"/>
  <c r="F463"/>
  <c r="G463"/>
  <c r="E463"/>
  <c r="I463"/>
  <c r="D463"/>
  <c r="Q463"/>
  <c r="X463"/>
  <c r="Z463"/>
  <c r="V463"/>
  <c r="W463"/>
  <c r="P463"/>
  <c r="N463"/>
  <c r="O463"/>
  <c r="M463"/>
  <c r="R463"/>
  <c r="Y463"/>
  <c r="L463"/>
  <c r="U463"/>
  <c r="AK463" s="1"/>
  <c r="G350"/>
  <c r="I350"/>
  <c r="F350"/>
  <c r="E350"/>
  <c r="D350"/>
  <c r="H350"/>
  <c r="AA350"/>
  <c r="Y350"/>
  <c r="Q350"/>
  <c r="V350"/>
  <c r="P350"/>
  <c r="R350"/>
  <c r="O350"/>
  <c r="N350"/>
  <c r="M350"/>
  <c r="X350"/>
  <c r="Z350"/>
  <c r="W350"/>
  <c r="B465"/>
  <c r="C464"/>
  <c r="AM465" s="1"/>
  <c r="A464"/>
  <c r="D598" i="8"/>
  <c r="E598" s="1"/>
  <c r="F598" s="1"/>
  <c r="N598" s="1"/>
  <c r="B600"/>
  <c r="A600" s="1"/>
  <c r="I600" s="1"/>
  <c r="C599"/>
  <c r="O861" i="10" l="1"/>
  <c r="M861"/>
  <c r="L861"/>
  <c r="P861"/>
  <c r="Q861"/>
  <c r="N861"/>
  <c r="AG861"/>
  <c r="AF861"/>
  <c r="AE861"/>
  <c r="Y861"/>
  <c r="V861"/>
  <c r="W861"/>
  <c r="AD861"/>
  <c r="U861"/>
  <c r="Z861"/>
  <c r="AI861"/>
  <c r="AH861"/>
  <c r="X861"/>
  <c r="L745"/>
  <c r="N745"/>
  <c r="O745"/>
  <c r="Q745"/>
  <c r="M745"/>
  <c r="P745"/>
  <c r="AH745"/>
  <c r="AD745"/>
  <c r="AI745"/>
  <c r="Z745"/>
  <c r="Y745"/>
  <c r="X745"/>
  <c r="AG745"/>
  <c r="U745"/>
  <c r="AF745"/>
  <c r="V745"/>
  <c r="AE745"/>
  <c r="W745"/>
  <c r="AB1096" i="11"/>
  <c r="X1096"/>
  <c r="W1096"/>
  <c r="AA1096"/>
  <c r="Z1096"/>
  <c r="Y1096"/>
  <c r="AB979"/>
  <c r="Z979"/>
  <c r="X979"/>
  <c r="Y979"/>
  <c r="W979"/>
  <c r="AA979"/>
  <c r="N979"/>
  <c r="R979"/>
  <c r="P979"/>
  <c r="S979"/>
  <c r="O979"/>
  <c r="Q979"/>
  <c r="S1096"/>
  <c r="P1096"/>
  <c r="R1096"/>
  <c r="O1096"/>
  <c r="N1096"/>
  <c r="Q1096"/>
  <c r="B977"/>
  <c r="A978"/>
  <c r="C978"/>
  <c r="F1096"/>
  <c r="G1096"/>
  <c r="I1096"/>
  <c r="D1096"/>
  <c r="H1096"/>
  <c r="E1096"/>
  <c r="A1097"/>
  <c r="C1097"/>
  <c r="B1098"/>
  <c r="I979"/>
  <c r="D979"/>
  <c r="E979"/>
  <c r="F979"/>
  <c r="G979"/>
  <c r="H979"/>
  <c r="H861" i="10"/>
  <c r="E861"/>
  <c r="F861"/>
  <c r="D861"/>
  <c r="G861"/>
  <c r="I861"/>
  <c r="D745"/>
  <c r="H745"/>
  <c r="I745"/>
  <c r="E745"/>
  <c r="G745"/>
  <c r="F745"/>
  <c r="A862"/>
  <c r="B863"/>
  <c r="C862"/>
  <c r="A744"/>
  <c r="B743"/>
  <c r="C744"/>
  <c r="AJ501" i="11"/>
  <c r="AK501"/>
  <c r="AF501"/>
  <c r="AH501"/>
  <c r="AI501"/>
  <c r="AG501"/>
  <c r="AK385"/>
  <c r="AJ385"/>
  <c r="AG385"/>
  <c r="AH385"/>
  <c r="AF385"/>
  <c r="AI385"/>
  <c r="AE463" i="10"/>
  <c r="AI463"/>
  <c r="AF463"/>
  <c r="AH463"/>
  <c r="AD463"/>
  <c r="AG463"/>
  <c r="AD350"/>
  <c r="AI350"/>
  <c r="AF350"/>
  <c r="AE350"/>
  <c r="AH350"/>
  <c r="AG350"/>
  <c r="F502" i="11"/>
  <c r="P502" s="1"/>
  <c r="I502"/>
  <c r="S502" s="1"/>
  <c r="E502"/>
  <c r="O502" s="1"/>
  <c r="G502"/>
  <c r="Q502" s="1"/>
  <c r="D502"/>
  <c r="N502" s="1"/>
  <c r="H502"/>
  <c r="R502" s="1"/>
  <c r="E384"/>
  <c r="O384" s="1"/>
  <c r="H384"/>
  <c r="R384" s="1"/>
  <c r="G384"/>
  <c r="Q384" s="1"/>
  <c r="I384"/>
  <c r="S384" s="1"/>
  <c r="D384"/>
  <c r="N384" s="1"/>
  <c r="F384"/>
  <c r="P384" s="1"/>
  <c r="V384"/>
  <c r="AM384" s="1"/>
  <c r="M384"/>
  <c r="V502"/>
  <c r="AM502" s="1"/>
  <c r="M502"/>
  <c r="B504"/>
  <c r="C503"/>
  <c r="A503"/>
  <c r="C383"/>
  <c r="B382"/>
  <c r="A383"/>
  <c r="U349" i="10"/>
  <c r="AK349" s="1"/>
  <c r="L349"/>
  <c r="B466"/>
  <c r="C465"/>
  <c r="AM466" s="1"/>
  <c r="A465"/>
  <c r="B347"/>
  <c r="C348"/>
  <c r="AM349" s="1"/>
  <c r="A348"/>
  <c r="U464"/>
  <c r="AK464" s="1"/>
  <c r="L464"/>
  <c r="H349"/>
  <c r="I349"/>
  <c r="E349"/>
  <c r="F349"/>
  <c r="G349"/>
  <c r="AA349"/>
  <c r="D349"/>
  <c r="P349"/>
  <c r="N349"/>
  <c r="O349"/>
  <c r="V349"/>
  <c r="Y349"/>
  <c r="R349"/>
  <c r="X349"/>
  <c r="Q349"/>
  <c r="Z349"/>
  <c r="W349"/>
  <c r="M349"/>
  <c r="F464"/>
  <c r="G464"/>
  <c r="I464"/>
  <c r="H464"/>
  <c r="D464"/>
  <c r="E464"/>
  <c r="AA464"/>
  <c r="Q464"/>
  <c r="P464"/>
  <c r="Z464"/>
  <c r="R464"/>
  <c r="X464"/>
  <c r="O464"/>
  <c r="M464"/>
  <c r="V464"/>
  <c r="N464"/>
  <c r="Y464"/>
  <c r="W464"/>
  <c r="D599" i="8"/>
  <c r="E599" s="1"/>
  <c r="F599" s="1"/>
  <c r="N599" s="1"/>
  <c r="B601"/>
  <c r="A601" s="1"/>
  <c r="I601" s="1"/>
  <c r="C600"/>
  <c r="P862" i="10" l="1"/>
  <c r="M862"/>
  <c r="O862"/>
  <c r="N862"/>
  <c r="L862"/>
  <c r="Q862"/>
  <c r="AH862"/>
  <c r="AG862"/>
  <c r="AE862"/>
  <c r="U862"/>
  <c r="Y862"/>
  <c r="AD862"/>
  <c r="AI862"/>
  <c r="V862"/>
  <c r="W862"/>
  <c r="Z862"/>
  <c r="AF862"/>
  <c r="X862"/>
  <c r="O744"/>
  <c r="M744"/>
  <c r="Q744"/>
  <c r="P744"/>
  <c r="N744"/>
  <c r="L744"/>
  <c r="AH744"/>
  <c r="AI744"/>
  <c r="AD744"/>
  <c r="U744"/>
  <c r="AF744"/>
  <c r="AG744"/>
  <c r="AE744"/>
  <c r="X744"/>
  <c r="Z744"/>
  <c r="V744"/>
  <c r="Y744"/>
  <c r="W744"/>
  <c r="AB1097" i="11"/>
  <c r="X1097"/>
  <c r="Y1097"/>
  <c r="W1097"/>
  <c r="AA1097"/>
  <c r="Z1097"/>
  <c r="AB978"/>
  <c r="W978"/>
  <c r="Z978"/>
  <c r="AA978"/>
  <c r="Y978"/>
  <c r="X978"/>
  <c r="R1097"/>
  <c r="P1097"/>
  <c r="S1097"/>
  <c r="O1097"/>
  <c r="N1097"/>
  <c r="Q1097"/>
  <c r="S978"/>
  <c r="R978"/>
  <c r="P978"/>
  <c r="O978"/>
  <c r="N978"/>
  <c r="Q978"/>
  <c r="B1099"/>
  <c r="C1098"/>
  <c r="A1098"/>
  <c r="G978"/>
  <c r="E978"/>
  <c r="F978"/>
  <c r="H978"/>
  <c r="I978"/>
  <c r="D978"/>
  <c r="B976"/>
  <c r="A977"/>
  <c r="C977"/>
  <c r="H1097"/>
  <c r="I1097"/>
  <c r="G1097"/>
  <c r="F1097"/>
  <c r="D1097"/>
  <c r="E1097"/>
  <c r="A743" i="10"/>
  <c r="B742"/>
  <c r="C743"/>
  <c r="G862"/>
  <c r="E862"/>
  <c r="F862"/>
  <c r="I862"/>
  <c r="D862"/>
  <c r="H862"/>
  <c r="E744"/>
  <c r="F744"/>
  <c r="G744"/>
  <c r="I744"/>
  <c r="H744"/>
  <c r="D744"/>
  <c r="C863"/>
  <c r="B864"/>
  <c r="A863"/>
  <c r="AK502" i="11"/>
  <c r="AH502"/>
  <c r="AI502"/>
  <c r="AG502"/>
  <c r="AJ502"/>
  <c r="AF502"/>
  <c r="AH384"/>
  <c r="AI384"/>
  <c r="AJ384"/>
  <c r="AF384"/>
  <c r="AG384"/>
  <c r="AK384"/>
  <c r="AG464" i="10"/>
  <c r="AI464"/>
  <c r="AD464"/>
  <c r="AF464"/>
  <c r="AH464"/>
  <c r="AE464"/>
  <c r="AI349"/>
  <c r="AF349"/>
  <c r="AG349"/>
  <c r="AE349"/>
  <c r="AD349"/>
  <c r="AH349"/>
  <c r="D383" i="11"/>
  <c r="N383" s="1"/>
  <c r="I383"/>
  <c r="S383" s="1"/>
  <c r="F383"/>
  <c r="P383" s="1"/>
  <c r="E383"/>
  <c r="O383" s="1"/>
  <c r="G383"/>
  <c r="Q383" s="1"/>
  <c r="H383"/>
  <c r="R383" s="1"/>
  <c r="F503"/>
  <c r="P503" s="1"/>
  <c r="H503"/>
  <c r="R503" s="1"/>
  <c r="E503"/>
  <c r="O503" s="1"/>
  <c r="I503"/>
  <c r="S503" s="1"/>
  <c r="G503"/>
  <c r="Q503" s="1"/>
  <c r="D503"/>
  <c r="N503" s="1"/>
  <c r="B505"/>
  <c r="C504"/>
  <c r="A504"/>
  <c r="B381"/>
  <c r="C382"/>
  <c r="A382"/>
  <c r="M383"/>
  <c r="V383"/>
  <c r="AM383" s="1"/>
  <c r="V503"/>
  <c r="AM503" s="1"/>
  <c r="M503"/>
  <c r="B467" i="10"/>
  <c r="C466"/>
  <c r="AM467" s="1"/>
  <c r="A466"/>
  <c r="F465"/>
  <c r="H465"/>
  <c r="E465"/>
  <c r="G465"/>
  <c r="D465"/>
  <c r="AA465"/>
  <c r="I465"/>
  <c r="Z465"/>
  <c r="N465"/>
  <c r="R465"/>
  <c r="Q465"/>
  <c r="P465"/>
  <c r="Y465"/>
  <c r="O465"/>
  <c r="X465"/>
  <c r="M465"/>
  <c r="W465"/>
  <c r="V465"/>
  <c r="U465"/>
  <c r="AK465" s="1"/>
  <c r="L465"/>
  <c r="B346"/>
  <c r="C347"/>
  <c r="AM348" s="1"/>
  <c r="A347"/>
  <c r="H348"/>
  <c r="F348"/>
  <c r="G348"/>
  <c r="AA348"/>
  <c r="D348"/>
  <c r="I348"/>
  <c r="E348"/>
  <c r="X348"/>
  <c r="M348"/>
  <c r="Z348"/>
  <c r="N348"/>
  <c r="Y348"/>
  <c r="Q348"/>
  <c r="P348"/>
  <c r="O348"/>
  <c r="V348"/>
  <c r="R348"/>
  <c r="W348"/>
  <c r="U348"/>
  <c r="AK348" s="1"/>
  <c r="L348"/>
  <c r="D600" i="8"/>
  <c r="E600" s="1"/>
  <c r="F600" s="1"/>
  <c r="N600" s="1"/>
  <c r="B602"/>
  <c r="A602" s="1"/>
  <c r="I602" s="1"/>
  <c r="C601"/>
  <c r="Q743" i="10" l="1"/>
  <c r="N743"/>
  <c r="L743"/>
  <c r="P743"/>
  <c r="O743"/>
  <c r="M743"/>
  <c r="Y743"/>
  <c r="AH743"/>
  <c r="AI743"/>
  <c r="X743"/>
  <c r="AD743"/>
  <c r="AE743"/>
  <c r="W743"/>
  <c r="U743"/>
  <c r="AG743"/>
  <c r="AF743"/>
  <c r="Z743"/>
  <c r="V743"/>
  <c r="P863"/>
  <c r="Q863"/>
  <c r="N863"/>
  <c r="M863"/>
  <c r="O863"/>
  <c r="L863"/>
  <c r="AI863"/>
  <c r="U863"/>
  <c r="AH863"/>
  <c r="AD863"/>
  <c r="AG863"/>
  <c r="V863"/>
  <c r="AF863"/>
  <c r="Y863"/>
  <c r="X863"/>
  <c r="W863"/>
  <c r="AE863"/>
  <c r="Z863"/>
  <c r="AB1098" i="11"/>
  <c r="W1098"/>
  <c r="X1098"/>
  <c r="Z1098"/>
  <c r="Y1098"/>
  <c r="AA1098"/>
  <c r="AB977"/>
  <c r="Z977"/>
  <c r="X977"/>
  <c r="Y977"/>
  <c r="AA977"/>
  <c r="W977"/>
  <c r="P977"/>
  <c r="S977"/>
  <c r="O977"/>
  <c r="Q977"/>
  <c r="R977"/>
  <c r="N977"/>
  <c r="P1098"/>
  <c r="R1098"/>
  <c r="Q1098"/>
  <c r="S1098"/>
  <c r="O1098"/>
  <c r="N1098"/>
  <c r="A1099"/>
  <c r="C1099"/>
  <c r="B1100"/>
  <c r="H1098"/>
  <c r="D1098"/>
  <c r="E1098"/>
  <c r="G1098"/>
  <c r="F1098"/>
  <c r="I1098"/>
  <c r="C976"/>
  <c r="A976"/>
  <c r="B975"/>
  <c r="E977"/>
  <c r="H977"/>
  <c r="I977"/>
  <c r="D977"/>
  <c r="F977"/>
  <c r="G977"/>
  <c r="B865" i="10"/>
  <c r="C864"/>
  <c r="A864"/>
  <c r="A742"/>
  <c r="B741"/>
  <c r="C742"/>
  <c r="F743"/>
  <c r="G743"/>
  <c r="D743"/>
  <c r="E743"/>
  <c r="I743"/>
  <c r="H743"/>
  <c r="F863"/>
  <c r="E863"/>
  <c r="G863"/>
  <c r="D863"/>
  <c r="H863"/>
  <c r="I863"/>
  <c r="AJ383" i="11"/>
  <c r="AH383"/>
  <c r="AG383"/>
  <c r="AF383"/>
  <c r="AK383"/>
  <c r="AI383"/>
  <c r="AI503"/>
  <c r="AJ503"/>
  <c r="AH503"/>
  <c r="AF503"/>
  <c r="AK503"/>
  <c r="AG503"/>
  <c r="AI348" i="10"/>
  <c r="AG348"/>
  <c r="AD348"/>
  <c r="AF348"/>
  <c r="AE348"/>
  <c r="AH348"/>
  <c r="AI465"/>
  <c r="AH465"/>
  <c r="AE465"/>
  <c r="AF465"/>
  <c r="AD465"/>
  <c r="AG465"/>
  <c r="I382" i="11"/>
  <c r="S382" s="1"/>
  <c r="G382"/>
  <c r="Q382" s="1"/>
  <c r="D382"/>
  <c r="N382" s="1"/>
  <c r="H382"/>
  <c r="R382" s="1"/>
  <c r="F382"/>
  <c r="P382" s="1"/>
  <c r="E382"/>
  <c r="O382" s="1"/>
  <c r="F504"/>
  <c r="P504" s="1"/>
  <c r="I504"/>
  <c r="S504" s="1"/>
  <c r="G504"/>
  <c r="Q504" s="1"/>
  <c r="H504"/>
  <c r="R504" s="1"/>
  <c r="D504"/>
  <c r="N504" s="1"/>
  <c r="E504"/>
  <c r="O504" s="1"/>
  <c r="M504"/>
  <c r="V504"/>
  <c r="AM504" s="1"/>
  <c r="C505"/>
  <c r="B506"/>
  <c r="A505"/>
  <c r="V382"/>
  <c r="AM382" s="1"/>
  <c r="M382"/>
  <c r="C381"/>
  <c r="B380"/>
  <c r="A381"/>
  <c r="D466" i="10"/>
  <c r="AA466"/>
  <c r="E466"/>
  <c r="I466"/>
  <c r="G466"/>
  <c r="H466"/>
  <c r="F466"/>
  <c r="X466"/>
  <c r="P466"/>
  <c r="R466"/>
  <c r="Y466"/>
  <c r="Q466"/>
  <c r="O466"/>
  <c r="Z466"/>
  <c r="N466"/>
  <c r="W466"/>
  <c r="M466"/>
  <c r="V466"/>
  <c r="L466"/>
  <c r="U466"/>
  <c r="AK466" s="1"/>
  <c r="H347"/>
  <c r="D347"/>
  <c r="I347"/>
  <c r="G347"/>
  <c r="E347"/>
  <c r="AA347"/>
  <c r="F347"/>
  <c r="X347"/>
  <c r="Z347"/>
  <c r="R347"/>
  <c r="Y347"/>
  <c r="M347"/>
  <c r="P347"/>
  <c r="N347"/>
  <c r="O347"/>
  <c r="Q347"/>
  <c r="W347"/>
  <c r="V347"/>
  <c r="B468"/>
  <c r="C467"/>
  <c r="AM468" s="1"/>
  <c r="A467"/>
  <c r="U347"/>
  <c r="AK347" s="1"/>
  <c r="L347"/>
  <c r="B345"/>
  <c r="C346"/>
  <c r="AM347" s="1"/>
  <c r="A346"/>
  <c r="D601" i="8"/>
  <c r="E601" s="1"/>
  <c r="F601" s="1"/>
  <c r="N601" s="1"/>
  <c r="B603"/>
  <c r="A603" s="1"/>
  <c r="I603" s="1"/>
  <c r="C602"/>
  <c r="O742" i="10" l="1"/>
  <c r="N742"/>
  <c r="Q742"/>
  <c r="L742"/>
  <c r="M742"/>
  <c r="P742"/>
  <c r="AG742"/>
  <c r="AF742"/>
  <c r="AD742"/>
  <c r="Z742"/>
  <c r="Y742"/>
  <c r="V742"/>
  <c r="X742"/>
  <c r="AH742"/>
  <c r="AI742"/>
  <c r="W742"/>
  <c r="AE742"/>
  <c r="U742"/>
  <c r="P864"/>
  <c r="O864"/>
  <c r="Q864"/>
  <c r="M864"/>
  <c r="L864"/>
  <c r="N864"/>
  <c r="AG864"/>
  <c r="AI864"/>
  <c r="AH864"/>
  <c r="AD864"/>
  <c r="Y864"/>
  <c r="X864"/>
  <c r="U864"/>
  <c r="AF864"/>
  <c r="AE864"/>
  <c r="W864"/>
  <c r="V864"/>
  <c r="Z864"/>
  <c r="AB1099" i="11"/>
  <c r="X1099"/>
  <c r="Z1099"/>
  <c r="W1099"/>
  <c r="AA1099"/>
  <c r="Y1099"/>
  <c r="Z976"/>
  <c r="X976"/>
  <c r="W976"/>
  <c r="AA976"/>
  <c r="AB976"/>
  <c r="Y976"/>
  <c r="Q976"/>
  <c r="S976"/>
  <c r="R976"/>
  <c r="N976"/>
  <c r="P976"/>
  <c r="O976"/>
  <c r="O1099"/>
  <c r="P1099"/>
  <c r="Q1099"/>
  <c r="S1099"/>
  <c r="R1099"/>
  <c r="N1099"/>
  <c r="D976"/>
  <c r="E976"/>
  <c r="F976"/>
  <c r="H976"/>
  <c r="I976"/>
  <c r="G976"/>
  <c r="A975"/>
  <c r="C975"/>
  <c r="B974"/>
  <c r="B1101"/>
  <c r="C1100"/>
  <c r="A1100"/>
  <c r="E1099"/>
  <c r="F1099"/>
  <c r="G1099"/>
  <c r="H1099"/>
  <c r="I1099"/>
  <c r="D1099"/>
  <c r="A741" i="10"/>
  <c r="B740"/>
  <c r="C741"/>
  <c r="B866"/>
  <c r="C865"/>
  <c r="A865"/>
  <c r="E864"/>
  <c r="F864"/>
  <c r="G864"/>
  <c r="H864"/>
  <c r="I864"/>
  <c r="D864"/>
  <c r="G742"/>
  <c r="D742"/>
  <c r="F742"/>
  <c r="H742"/>
  <c r="I742"/>
  <c r="E742"/>
  <c r="AI382" i="11"/>
  <c r="AJ382"/>
  <c r="AF382"/>
  <c r="AH382"/>
  <c r="AK382"/>
  <c r="AG382"/>
  <c r="AG504"/>
  <c r="AF504"/>
  <c r="AH504"/>
  <c r="AJ504"/>
  <c r="AK504"/>
  <c r="AI504"/>
  <c r="AI347" i="10"/>
  <c r="AE347"/>
  <c r="AF347"/>
  <c r="AD347"/>
  <c r="AH347"/>
  <c r="AG347"/>
  <c r="AD466"/>
  <c r="AI466"/>
  <c r="AG466"/>
  <c r="AF466"/>
  <c r="AH466"/>
  <c r="AE466"/>
  <c r="E381" i="11"/>
  <c r="O381" s="1"/>
  <c r="I381"/>
  <c r="S381" s="1"/>
  <c r="G381"/>
  <c r="Q381" s="1"/>
  <c r="D381"/>
  <c r="N381" s="1"/>
  <c r="F381"/>
  <c r="P381" s="1"/>
  <c r="H381"/>
  <c r="R381" s="1"/>
  <c r="G505"/>
  <c r="Q505" s="1"/>
  <c r="I505"/>
  <c r="S505" s="1"/>
  <c r="F505"/>
  <c r="P505" s="1"/>
  <c r="E505"/>
  <c r="O505" s="1"/>
  <c r="D505"/>
  <c r="N505" s="1"/>
  <c r="H505"/>
  <c r="R505" s="1"/>
  <c r="V505"/>
  <c r="AM505" s="1"/>
  <c r="M505"/>
  <c r="M381"/>
  <c r="V381"/>
  <c r="AM381" s="1"/>
  <c r="C380"/>
  <c r="B379"/>
  <c r="A380"/>
  <c r="C506"/>
  <c r="B507"/>
  <c r="A506"/>
  <c r="L467" i="10"/>
  <c r="U467"/>
  <c r="AK467" s="1"/>
  <c r="B344"/>
  <c r="C345"/>
  <c r="AM346" s="1"/>
  <c r="A345"/>
  <c r="L346"/>
  <c r="U346"/>
  <c r="AK346" s="1"/>
  <c r="G346"/>
  <c r="H346"/>
  <c r="E346"/>
  <c r="I346"/>
  <c r="F346"/>
  <c r="D346"/>
  <c r="AA346"/>
  <c r="N346"/>
  <c r="X346"/>
  <c r="Y346"/>
  <c r="O346"/>
  <c r="Z346"/>
  <c r="R346"/>
  <c r="W346"/>
  <c r="M346"/>
  <c r="P346"/>
  <c r="V346"/>
  <c r="Q346"/>
  <c r="B469"/>
  <c r="C468"/>
  <c r="AM469" s="1"/>
  <c r="A468"/>
  <c r="F467"/>
  <c r="AA467"/>
  <c r="H467"/>
  <c r="G467"/>
  <c r="I467"/>
  <c r="D467"/>
  <c r="E467"/>
  <c r="X467"/>
  <c r="Z467"/>
  <c r="P467"/>
  <c r="N467"/>
  <c r="R467"/>
  <c r="V467"/>
  <c r="W467"/>
  <c r="Q467"/>
  <c r="M467"/>
  <c r="O467"/>
  <c r="Y467"/>
  <c r="D602" i="8"/>
  <c r="E602" s="1"/>
  <c r="F602" s="1"/>
  <c r="N602" s="1"/>
  <c r="B604"/>
  <c r="A604" s="1"/>
  <c r="I604" s="1"/>
  <c r="L544" s="1"/>
  <c r="C603"/>
  <c r="M741" i="10" l="1"/>
  <c r="O741"/>
  <c r="Q741"/>
  <c r="N741"/>
  <c r="L741"/>
  <c r="P741"/>
  <c r="AF741"/>
  <c r="AH741"/>
  <c r="AI741"/>
  <c r="W741"/>
  <c r="Z741"/>
  <c r="AD741"/>
  <c r="AG741"/>
  <c r="AE741"/>
  <c r="X741"/>
  <c r="V741"/>
  <c r="U741"/>
  <c r="Y741"/>
  <c r="N865"/>
  <c r="O865"/>
  <c r="Q865"/>
  <c r="P865"/>
  <c r="M865"/>
  <c r="L865"/>
  <c r="AH865"/>
  <c r="U865"/>
  <c r="Y865"/>
  <c r="AG865"/>
  <c r="Z865"/>
  <c r="AF865"/>
  <c r="AI865"/>
  <c r="AD865"/>
  <c r="W865"/>
  <c r="X865"/>
  <c r="V865"/>
  <c r="AE865"/>
  <c r="Z975" i="11"/>
  <c r="AA975"/>
  <c r="X975"/>
  <c r="AB975"/>
  <c r="Y975"/>
  <c r="W975"/>
  <c r="AB1100"/>
  <c r="Z1100"/>
  <c r="X1100"/>
  <c r="W1100"/>
  <c r="Y1100"/>
  <c r="AA1100"/>
  <c r="R975"/>
  <c r="S975"/>
  <c r="P975"/>
  <c r="N975"/>
  <c r="Q975"/>
  <c r="O975"/>
  <c r="S1100"/>
  <c r="P1100"/>
  <c r="R1100"/>
  <c r="N1100"/>
  <c r="Q1100"/>
  <c r="O1100"/>
  <c r="B1102"/>
  <c r="C1101"/>
  <c r="A1101"/>
  <c r="D1100"/>
  <c r="H1100"/>
  <c r="I1100"/>
  <c r="E1100"/>
  <c r="F1100"/>
  <c r="G1100"/>
  <c r="E975"/>
  <c r="F975"/>
  <c r="G975"/>
  <c r="H975"/>
  <c r="D975"/>
  <c r="I975"/>
  <c r="C974"/>
  <c r="B973"/>
  <c r="A974"/>
  <c r="H741" i="10"/>
  <c r="G741"/>
  <c r="I741"/>
  <c r="D741"/>
  <c r="E741"/>
  <c r="F741"/>
  <c r="A740"/>
  <c r="B739"/>
  <c r="C740"/>
  <c r="D865"/>
  <c r="F865"/>
  <c r="G865"/>
  <c r="E865"/>
  <c r="I865"/>
  <c r="H865"/>
  <c r="B867"/>
  <c r="C866"/>
  <c r="A866"/>
  <c r="AH505" i="11"/>
  <c r="AK505"/>
  <c r="AI505"/>
  <c r="AF505"/>
  <c r="AG505"/>
  <c r="AJ505"/>
  <c r="AJ381"/>
  <c r="AH381"/>
  <c r="AI381"/>
  <c r="AF381"/>
  <c r="AG381"/>
  <c r="AK381"/>
  <c r="AI467" i="10"/>
  <c r="AG467"/>
  <c r="AD467"/>
  <c r="AE467"/>
  <c r="AF467"/>
  <c r="AH467"/>
  <c r="AE346"/>
  <c r="AI346"/>
  <c r="AH346"/>
  <c r="AF346"/>
  <c r="AG346"/>
  <c r="AD346"/>
  <c r="F506" i="11"/>
  <c r="P506" s="1"/>
  <c r="I506"/>
  <c r="S506" s="1"/>
  <c r="E506"/>
  <c r="O506" s="1"/>
  <c r="G506"/>
  <c r="Q506" s="1"/>
  <c r="D506"/>
  <c r="N506" s="1"/>
  <c r="H506"/>
  <c r="R506" s="1"/>
  <c r="E380"/>
  <c r="O380" s="1"/>
  <c r="F380"/>
  <c r="P380" s="1"/>
  <c r="I380"/>
  <c r="S380" s="1"/>
  <c r="G380"/>
  <c r="Q380" s="1"/>
  <c r="H380"/>
  <c r="R380" s="1"/>
  <c r="D380"/>
  <c r="N380" s="1"/>
  <c r="V506"/>
  <c r="AM506" s="1"/>
  <c r="M506"/>
  <c r="V380"/>
  <c r="AM380" s="1"/>
  <c r="M380"/>
  <c r="C507"/>
  <c r="B508"/>
  <c r="A507"/>
  <c r="C379"/>
  <c r="B378"/>
  <c r="A379"/>
  <c r="U468" i="10"/>
  <c r="AK468" s="1"/>
  <c r="L468"/>
  <c r="I345"/>
  <c r="E345"/>
  <c r="F345"/>
  <c r="AA345"/>
  <c r="G345"/>
  <c r="D345"/>
  <c r="H345"/>
  <c r="X345"/>
  <c r="Q345"/>
  <c r="P345"/>
  <c r="Z345"/>
  <c r="R345"/>
  <c r="W345"/>
  <c r="M345"/>
  <c r="O345"/>
  <c r="Y345"/>
  <c r="N345"/>
  <c r="V345"/>
  <c r="I468"/>
  <c r="G468"/>
  <c r="F468"/>
  <c r="AA468"/>
  <c r="E468"/>
  <c r="D468"/>
  <c r="H468"/>
  <c r="Q468"/>
  <c r="N468"/>
  <c r="Z468"/>
  <c r="M468"/>
  <c r="X468"/>
  <c r="W468"/>
  <c r="R468"/>
  <c r="O468"/>
  <c r="P468"/>
  <c r="Y468"/>
  <c r="V468"/>
  <c r="U345"/>
  <c r="AK345" s="1"/>
  <c r="L345"/>
  <c r="B343"/>
  <c r="C344"/>
  <c r="AM345" s="1"/>
  <c r="A344"/>
  <c r="B470"/>
  <c r="C469"/>
  <c r="AM470" s="1"/>
  <c r="A469"/>
  <c r="D603" i="8"/>
  <c r="E603" s="1"/>
  <c r="F603" s="1"/>
  <c r="B605"/>
  <c r="A605" s="1"/>
  <c r="I605" s="1"/>
  <c r="L545" s="1"/>
  <c r="C604"/>
  <c r="O866" i="10" l="1"/>
  <c r="N866"/>
  <c r="P866"/>
  <c r="L866"/>
  <c r="M866"/>
  <c r="Q866"/>
  <c r="AG866"/>
  <c r="AF866"/>
  <c r="AH866"/>
  <c r="X866"/>
  <c r="Z866"/>
  <c r="AI866"/>
  <c r="AE866"/>
  <c r="Y866"/>
  <c r="AD866"/>
  <c r="W866"/>
  <c r="U866"/>
  <c r="V866"/>
  <c r="Q740"/>
  <c r="N740"/>
  <c r="L740"/>
  <c r="O740"/>
  <c r="P740"/>
  <c r="M740"/>
  <c r="U740"/>
  <c r="AH740"/>
  <c r="AF740"/>
  <c r="AI740"/>
  <c r="V740"/>
  <c r="W740"/>
  <c r="X740"/>
  <c r="AD740"/>
  <c r="AE740"/>
  <c r="Y740"/>
  <c r="AG740"/>
  <c r="Z740"/>
  <c r="Z1101" i="11"/>
  <c r="AB1101"/>
  <c r="AA1101"/>
  <c r="Y1101"/>
  <c r="W1101"/>
  <c r="X1101"/>
  <c r="Z974"/>
  <c r="X974"/>
  <c r="AB974"/>
  <c r="W974"/>
  <c r="AA974"/>
  <c r="Y974"/>
  <c r="O974"/>
  <c r="R974"/>
  <c r="N974"/>
  <c r="S974"/>
  <c r="P974"/>
  <c r="Q974"/>
  <c r="R1101"/>
  <c r="O1101"/>
  <c r="S1101"/>
  <c r="P1101"/>
  <c r="Q1101"/>
  <c r="N1101"/>
  <c r="D974"/>
  <c r="E974"/>
  <c r="F974"/>
  <c r="H974"/>
  <c r="I974"/>
  <c r="G974"/>
  <c r="A973"/>
  <c r="C973"/>
  <c r="B972"/>
  <c r="B1103"/>
  <c r="C1102"/>
  <c r="A1102"/>
  <c r="F1101"/>
  <c r="E1101"/>
  <c r="G1101"/>
  <c r="I1101"/>
  <c r="D1101"/>
  <c r="H1101"/>
  <c r="F866" i="10"/>
  <c r="G866"/>
  <c r="I866"/>
  <c r="E866"/>
  <c r="H866"/>
  <c r="D866"/>
  <c r="I740"/>
  <c r="E740"/>
  <c r="H740"/>
  <c r="F740"/>
  <c r="G740"/>
  <c r="D740"/>
  <c r="C867"/>
  <c r="B868"/>
  <c r="A867"/>
  <c r="A739"/>
  <c r="C739"/>
  <c r="B738"/>
  <c r="AK380" i="11"/>
  <c r="AG380"/>
  <c r="AJ380"/>
  <c r="AF380"/>
  <c r="AH380"/>
  <c r="AI380"/>
  <c r="AF506"/>
  <c r="AI506"/>
  <c r="AH506"/>
  <c r="AK506"/>
  <c r="AG506"/>
  <c r="AJ506"/>
  <c r="AI345" i="10"/>
  <c r="AF345"/>
  <c r="AG345"/>
  <c r="AE345"/>
  <c r="AD345"/>
  <c r="AH345"/>
  <c r="AI468"/>
  <c r="AE468"/>
  <c r="AG468"/>
  <c r="AF468"/>
  <c r="AD468"/>
  <c r="AH468"/>
  <c r="E379" i="11"/>
  <c r="O379" s="1"/>
  <c r="D379"/>
  <c r="N379" s="1"/>
  <c r="I379"/>
  <c r="S379" s="1"/>
  <c r="G379"/>
  <c r="Q379" s="1"/>
  <c r="F379"/>
  <c r="P379" s="1"/>
  <c r="H379"/>
  <c r="R379" s="1"/>
  <c r="I507"/>
  <c r="S507" s="1"/>
  <c r="D507"/>
  <c r="N507" s="1"/>
  <c r="E507"/>
  <c r="O507" s="1"/>
  <c r="F507"/>
  <c r="P507" s="1"/>
  <c r="G507"/>
  <c r="Q507" s="1"/>
  <c r="H507"/>
  <c r="R507" s="1"/>
  <c r="M379"/>
  <c r="V379"/>
  <c r="AM379" s="1"/>
  <c r="B377"/>
  <c r="C378"/>
  <c r="A378"/>
  <c r="V507"/>
  <c r="AM507" s="1"/>
  <c r="M507"/>
  <c r="C508"/>
  <c r="B509"/>
  <c r="A508"/>
  <c r="B342" i="10"/>
  <c r="C343"/>
  <c r="AM344" s="1"/>
  <c r="A343"/>
  <c r="L344"/>
  <c r="U344"/>
  <c r="AK344" s="1"/>
  <c r="B471"/>
  <c r="C470"/>
  <c r="AM471" s="1"/>
  <c r="A470"/>
  <c r="E344"/>
  <c r="G344"/>
  <c r="H344"/>
  <c r="D344"/>
  <c r="AA344"/>
  <c r="F344"/>
  <c r="I344"/>
  <c r="Z344"/>
  <c r="X344"/>
  <c r="P344"/>
  <c r="O344"/>
  <c r="R344"/>
  <c r="N344"/>
  <c r="Q344"/>
  <c r="Y344"/>
  <c r="W344"/>
  <c r="V344"/>
  <c r="M344"/>
  <c r="U469"/>
  <c r="AK469" s="1"/>
  <c r="L469"/>
  <c r="I469"/>
  <c r="H469"/>
  <c r="D469"/>
  <c r="E469"/>
  <c r="AA469"/>
  <c r="G469"/>
  <c r="F469"/>
  <c r="R469"/>
  <c r="P469"/>
  <c r="X469"/>
  <c r="V469"/>
  <c r="N469"/>
  <c r="O469"/>
  <c r="Y469"/>
  <c r="M469"/>
  <c r="Z469"/>
  <c r="W469"/>
  <c r="Q469"/>
  <c r="N603" i="8"/>
  <c r="K544"/>
  <c r="D604"/>
  <c r="E604" s="1"/>
  <c r="F604" s="1"/>
  <c r="B606"/>
  <c r="A606" s="1"/>
  <c r="I606" s="1"/>
  <c r="C605"/>
  <c r="N739" i="10" l="1"/>
  <c r="M739"/>
  <c r="L739"/>
  <c r="O739"/>
  <c r="Q739"/>
  <c r="P739"/>
  <c r="AH739"/>
  <c r="AD739"/>
  <c r="Y739"/>
  <c r="AI739"/>
  <c r="AG739"/>
  <c r="Z739"/>
  <c r="U739"/>
  <c r="V739"/>
  <c r="AF739"/>
  <c r="X739"/>
  <c r="AE739"/>
  <c r="W739"/>
  <c r="N867"/>
  <c r="O867"/>
  <c r="M867"/>
  <c r="L867"/>
  <c r="P867"/>
  <c r="Q867"/>
  <c r="AG867"/>
  <c r="AD867"/>
  <c r="AF867"/>
  <c r="AE867"/>
  <c r="W867"/>
  <c r="U867"/>
  <c r="V867"/>
  <c r="X867"/>
  <c r="Y867"/>
  <c r="AI867"/>
  <c r="AH867"/>
  <c r="Z867"/>
  <c r="Z973" i="11"/>
  <c r="AB973"/>
  <c r="X973"/>
  <c r="W973"/>
  <c r="AA973"/>
  <c r="Y973"/>
  <c r="Z1102"/>
  <c r="W1102"/>
  <c r="AB1102"/>
  <c r="X1102"/>
  <c r="AA1102"/>
  <c r="Y1102"/>
  <c r="S1102"/>
  <c r="R1102"/>
  <c r="P1102"/>
  <c r="Q1102"/>
  <c r="O1102"/>
  <c r="N1102"/>
  <c r="R973"/>
  <c r="P973"/>
  <c r="Q973"/>
  <c r="S973"/>
  <c r="N973"/>
  <c r="O973"/>
  <c r="A972"/>
  <c r="B971"/>
  <c r="C972"/>
  <c r="A1103"/>
  <c r="B1104"/>
  <c r="C1103"/>
  <c r="H1102"/>
  <c r="D1102"/>
  <c r="F1102"/>
  <c r="E1102"/>
  <c r="G1102"/>
  <c r="I1102"/>
  <c r="I973"/>
  <c r="D973"/>
  <c r="F973"/>
  <c r="G973"/>
  <c r="H973"/>
  <c r="E973"/>
  <c r="I739" i="10"/>
  <c r="E739"/>
  <c r="D739"/>
  <c r="F739"/>
  <c r="H739"/>
  <c r="G739"/>
  <c r="A868"/>
  <c r="C868"/>
  <c r="B869"/>
  <c r="C738"/>
  <c r="A738"/>
  <c r="B737"/>
  <c r="F867"/>
  <c r="G867"/>
  <c r="D867"/>
  <c r="E867"/>
  <c r="H867"/>
  <c r="I867"/>
  <c r="AF507" i="11"/>
  <c r="AK507"/>
  <c r="AG507"/>
  <c r="AI507"/>
  <c r="AJ507"/>
  <c r="AH507"/>
  <c r="AI379"/>
  <c r="AG379"/>
  <c r="AF379"/>
  <c r="AK379"/>
  <c r="AJ379"/>
  <c r="AH379"/>
  <c r="AI469" i="10"/>
  <c r="AG469"/>
  <c r="AE469"/>
  <c r="AF469"/>
  <c r="AH469"/>
  <c r="AD469"/>
  <c r="AG344"/>
  <c r="AI344"/>
  <c r="AE344"/>
  <c r="AH344"/>
  <c r="AF344"/>
  <c r="AD344"/>
  <c r="F508" i="11"/>
  <c r="P508" s="1"/>
  <c r="I508"/>
  <c r="S508" s="1"/>
  <c r="D508"/>
  <c r="N508" s="1"/>
  <c r="E508"/>
  <c r="O508" s="1"/>
  <c r="G508"/>
  <c r="Q508" s="1"/>
  <c r="H508"/>
  <c r="R508" s="1"/>
  <c r="E378"/>
  <c r="O378" s="1"/>
  <c r="I378"/>
  <c r="S378" s="1"/>
  <c r="D378"/>
  <c r="N378" s="1"/>
  <c r="G378"/>
  <c r="Q378" s="1"/>
  <c r="H378"/>
  <c r="R378" s="1"/>
  <c r="F378"/>
  <c r="P378" s="1"/>
  <c r="V508"/>
  <c r="AM508" s="1"/>
  <c r="M508"/>
  <c r="C377"/>
  <c r="B376"/>
  <c r="A377"/>
  <c r="V378"/>
  <c r="AM378" s="1"/>
  <c r="M378"/>
  <c r="C509"/>
  <c r="B510"/>
  <c r="A509"/>
  <c r="B341" i="10"/>
  <c r="C342"/>
  <c r="AM343" s="1"/>
  <c r="A342"/>
  <c r="L343"/>
  <c r="U343"/>
  <c r="AK343" s="1"/>
  <c r="B472"/>
  <c r="C471"/>
  <c r="AM472" s="1"/>
  <c r="A471"/>
  <c r="D343"/>
  <c r="I343"/>
  <c r="AA343"/>
  <c r="G343"/>
  <c r="F343"/>
  <c r="H343"/>
  <c r="E343"/>
  <c r="Q343"/>
  <c r="Z343"/>
  <c r="P343"/>
  <c r="O343"/>
  <c r="N343"/>
  <c r="M343"/>
  <c r="V343"/>
  <c r="Y343"/>
  <c r="X343"/>
  <c r="W343"/>
  <c r="R343"/>
  <c r="F470"/>
  <c r="I470"/>
  <c r="H470"/>
  <c r="D470"/>
  <c r="E470"/>
  <c r="AA470"/>
  <c r="G470"/>
  <c r="R470"/>
  <c r="P470"/>
  <c r="Z470"/>
  <c r="X470"/>
  <c r="O470"/>
  <c r="Q470"/>
  <c r="Y470"/>
  <c r="M470"/>
  <c r="N470"/>
  <c r="V470"/>
  <c r="W470"/>
  <c r="L470"/>
  <c r="U470"/>
  <c r="AK470" s="1"/>
  <c r="K550" i="8"/>
  <c r="N604"/>
  <c r="D605"/>
  <c r="E605" s="1"/>
  <c r="F605" s="1"/>
  <c r="N605" s="1"/>
  <c r="B607"/>
  <c r="A607" s="1"/>
  <c r="I607" s="1"/>
  <c r="C606"/>
  <c r="N868" i="10" l="1"/>
  <c r="L868"/>
  <c r="P868"/>
  <c r="Q868"/>
  <c r="O868"/>
  <c r="M868"/>
  <c r="AH868"/>
  <c r="AE868"/>
  <c r="U868"/>
  <c r="AD868"/>
  <c r="V868"/>
  <c r="W868"/>
  <c r="Z868"/>
  <c r="AG868"/>
  <c r="AF868"/>
  <c r="AI868"/>
  <c r="Y868"/>
  <c r="X868"/>
  <c r="O738"/>
  <c r="N738"/>
  <c r="L738"/>
  <c r="P738"/>
  <c r="M738"/>
  <c r="Q738"/>
  <c r="AF738"/>
  <c r="AH738"/>
  <c r="AG738"/>
  <c r="AE738"/>
  <c r="AI738"/>
  <c r="AD738"/>
  <c r="U738"/>
  <c r="Y738"/>
  <c r="V738"/>
  <c r="W738"/>
  <c r="Z738"/>
  <c r="X738"/>
  <c r="Z1103" i="11"/>
  <c r="X1103"/>
  <c r="Y1103"/>
  <c r="AB1103"/>
  <c r="AA1103"/>
  <c r="W1103"/>
  <c r="AB972"/>
  <c r="Z972"/>
  <c r="AA972"/>
  <c r="X972"/>
  <c r="W972"/>
  <c r="Y972"/>
  <c r="S1103"/>
  <c r="Q1103"/>
  <c r="R1103"/>
  <c r="P1103"/>
  <c r="O1103"/>
  <c r="N1103"/>
  <c r="S972"/>
  <c r="R972"/>
  <c r="Q972"/>
  <c r="O972"/>
  <c r="P972"/>
  <c r="N972"/>
  <c r="C971"/>
  <c r="B970"/>
  <c r="A971"/>
  <c r="I1103"/>
  <c r="D1103"/>
  <c r="E1103"/>
  <c r="F1103"/>
  <c r="G1103"/>
  <c r="H1103"/>
  <c r="A1104"/>
  <c r="B1105"/>
  <c r="C1104"/>
  <c r="G972"/>
  <c r="H972"/>
  <c r="I972"/>
  <c r="D972"/>
  <c r="E972"/>
  <c r="F972"/>
  <c r="B870" i="10"/>
  <c r="A869"/>
  <c r="C869"/>
  <c r="I738"/>
  <c r="D738"/>
  <c r="F738"/>
  <c r="H738"/>
  <c r="E738"/>
  <c r="G738"/>
  <c r="A737"/>
  <c r="C737"/>
  <c r="B736"/>
  <c r="I868"/>
  <c r="F868"/>
  <c r="G868"/>
  <c r="H868"/>
  <c r="E868"/>
  <c r="D868"/>
  <c r="AF378" i="11"/>
  <c r="AJ378"/>
  <c r="AH378"/>
  <c r="AK378"/>
  <c r="AI378"/>
  <c r="AG378"/>
  <c r="AI508"/>
  <c r="AG508"/>
  <c r="AK508"/>
  <c r="AH508"/>
  <c r="AF508"/>
  <c r="AJ508"/>
  <c r="AE343" i="10"/>
  <c r="AI343"/>
  <c r="AH343"/>
  <c r="AD343"/>
  <c r="AF343"/>
  <c r="AG343"/>
  <c r="AD470"/>
  <c r="AI470"/>
  <c r="AH470"/>
  <c r="AG470"/>
  <c r="AE470"/>
  <c r="AF470"/>
  <c r="I509" i="11"/>
  <c r="S509" s="1"/>
  <c r="E509"/>
  <c r="O509" s="1"/>
  <c r="F509"/>
  <c r="P509" s="1"/>
  <c r="G509"/>
  <c r="Q509" s="1"/>
  <c r="D509"/>
  <c r="N509" s="1"/>
  <c r="H509"/>
  <c r="R509" s="1"/>
  <c r="F377"/>
  <c r="P377" s="1"/>
  <c r="E377"/>
  <c r="O377" s="1"/>
  <c r="H377"/>
  <c r="R377" s="1"/>
  <c r="G377"/>
  <c r="Q377" s="1"/>
  <c r="I377"/>
  <c r="S377" s="1"/>
  <c r="D377"/>
  <c r="N377" s="1"/>
  <c r="C510"/>
  <c r="B511"/>
  <c r="A510"/>
  <c r="V509"/>
  <c r="AM509" s="1"/>
  <c r="M509"/>
  <c r="M377"/>
  <c r="V377"/>
  <c r="AM377" s="1"/>
  <c r="B375"/>
  <c r="C376"/>
  <c r="A376"/>
  <c r="B473" i="10"/>
  <c r="C472"/>
  <c r="AM473" s="1"/>
  <c r="A472"/>
  <c r="I342"/>
  <c r="H342"/>
  <c r="E342"/>
  <c r="D342"/>
  <c r="F342"/>
  <c r="G342"/>
  <c r="AA342"/>
  <c r="Z342"/>
  <c r="O342"/>
  <c r="X342"/>
  <c r="V342"/>
  <c r="N342"/>
  <c r="Y342"/>
  <c r="R342"/>
  <c r="M342"/>
  <c r="Q342"/>
  <c r="P342"/>
  <c r="W342"/>
  <c r="D471"/>
  <c r="I471"/>
  <c r="E471"/>
  <c r="AA471"/>
  <c r="G471"/>
  <c r="F471"/>
  <c r="H471"/>
  <c r="N471"/>
  <c r="M471"/>
  <c r="P471"/>
  <c r="Z471"/>
  <c r="R471"/>
  <c r="W471"/>
  <c r="V471"/>
  <c r="X471"/>
  <c r="Q471"/>
  <c r="O471"/>
  <c r="Y471"/>
  <c r="B340"/>
  <c r="C341"/>
  <c r="AM342" s="1"/>
  <c r="A341"/>
  <c r="U342"/>
  <c r="AK342" s="1"/>
  <c r="L342"/>
  <c r="L471"/>
  <c r="U471"/>
  <c r="AK471" s="1"/>
  <c r="D606" i="8"/>
  <c r="E606" s="1"/>
  <c r="F606" s="1"/>
  <c r="N606" s="1"/>
  <c r="B608"/>
  <c r="A608" s="1"/>
  <c r="I608" s="1"/>
  <c r="C607"/>
  <c r="Q869" i="10" l="1"/>
  <c r="M869"/>
  <c r="O869"/>
  <c r="N869"/>
  <c r="P869"/>
  <c r="L869"/>
  <c r="AF869"/>
  <c r="AI869"/>
  <c r="AH869"/>
  <c r="AD869"/>
  <c r="V869"/>
  <c r="Z869"/>
  <c r="Y869"/>
  <c r="AG869"/>
  <c r="AE869"/>
  <c r="X869"/>
  <c r="W869"/>
  <c r="U869"/>
  <c r="L737"/>
  <c r="O737"/>
  <c r="Q737"/>
  <c r="M737"/>
  <c r="N737"/>
  <c r="P737"/>
  <c r="AF737"/>
  <c r="AE737"/>
  <c r="AH737"/>
  <c r="AD737"/>
  <c r="U737"/>
  <c r="AI737"/>
  <c r="X737"/>
  <c r="Y737"/>
  <c r="Z737"/>
  <c r="V737"/>
  <c r="W737"/>
  <c r="AG737"/>
  <c r="X1104" i="11"/>
  <c r="Z1104"/>
  <c r="W1104"/>
  <c r="AA1104"/>
  <c r="Y1104"/>
  <c r="AB1104"/>
  <c r="Z971"/>
  <c r="W971"/>
  <c r="AB971"/>
  <c r="Y971"/>
  <c r="AA971"/>
  <c r="X971"/>
  <c r="P971"/>
  <c r="N971"/>
  <c r="R971"/>
  <c r="S971"/>
  <c r="O971"/>
  <c r="Q971"/>
  <c r="P1104"/>
  <c r="S1104"/>
  <c r="R1104"/>
  <c r="N1104"/>
  <c r="O1104"/>
  <c r="Q1104"/>
  <c r="B1106"/>
  <c r="A1105"/>
  <c r="C1105"/>
  <c r="E971"/>
  <c r="F971"/>
  <c r="G971"/>
  <c r="H971"/>
  <c r="D971"/>
  <c r="I971"/>
  <c r="D1104"/>
  <c r="G1104"/>
  <c r="H1104"/>
  <c r="E1104"/>
  <c r="F1104"/>
  <c r="I1104"/>
  <c r="C970"/>
  <c r="B969"/>
  <c r="A970"/>
  <c r="C870" i="10"/>
  <c r="A870"/>
  <c r="B871"/>
  <c r="D737"/>
  <c r="I737"/>
  <c r="G737"/>
  <c r="H737"/>
  <c r="E737"/>
  <c r="F737"/>
  <c r="H869"/>
  <c r="F869"/>
  <c r="G869"/>
  <c r="E869"/>
  <c r="D869"/>
  <c r="I869"/>
  <c r="A736"/>
  <c r="B735"/>
  <c r="C736"/>
  <c r="AI377" i="11"/>
  <c r="AK377"/>
  <c r="AG377"/>
  <c r="AF377"/>
  <c r="AH377"/>
  <c r="AJ377"/>
  <c r="AH509"/>
  <c r="AG509"/>
  <c r="AK509"/>
  <c r="AI509"/>
  <c r="AJ509"/>
  <c r="AF509"/>
  <c r="AD342" i="10"/>
  <c r="AI342"/>
  <c r="AH342"/>
  <c r="AG342"/>
  <c r="AF342"/>
  <c r="AE342"/>
  <c r="AE471"/>
  <c r="AI471"/>
  <c r="AD471"/>
  <c r="AG471"/>
  <c r="AF471"/>
  <c r="AH471"/>
  <c r="G510" i="11"/>
  <c r="Q510" s="1"/>
  <c r="I510"/>
  <c r="S510" s="1"/>
  <c r="F510"/>
  <c r="P510" s="1"/>
  <c r="D510"/>
  <c r="N510" s="1"/>
  <c r="E510"/>
  <c r="O510" s="1"/>
  <c r="H510"/>
  <c r="R510" s="1"/>
  <c r="G376"/>
  <c r="Q376" s="1"/>
  <c r="I376"/>
  <c r="S376" s="1"/>
  <c r="D376"/>
  <c r="N376" s="1"/>
  <c r="F376"/>
  <c r="P376" s="1"/>
  <c r="H376"/>
  <c r="R376" s="1"/>
  <c r="E376"/>
  <c r="O376" s="1"/>
  <c r="B512"/>
  <c r="C511"/>
  <c r="A511"/>
  <c r="V510"/>
  <c r="AM510" s="1"/>
  <c r="M510"/>
  <c r="V376"/>
  <c r="AM376" s="1"/>
  <c r="M376"/>
  <c r="C375"/>
  <c r="B374"/>
  <c r="A375"/>
  <c r="U472" i="10"/>
  <c r="AK472" s="1"/>
  <c r="L472"/>
  <c r="U341"/>
  <c r="AK341" s="1"/>
  <c r="L341"/>
  <c r="G341"/>
  <c r="I341"/>
  <c r="AA341"/>
  <c r="H341"/>
  <c r="D341"/>
  <c r="E341"/>
  <c r="F341"/>
  <c r="O341"/>
  <c r="N341"/>
  <c r="P341"/>
  <c r="Z341"/>
  <c r="Y341"/>
  <c r="V341"/>
  <c r="M341"/>
  <c r="W341"/>
  <c r="Q341"/>
  <c r="X341"/>
  <c r="R341"/>
  <c r="B474"/>
  <c r="C473"/>
  <c r="AM474" s="1"/>
  <c r="A473"/>
  <c r="E472"/>
  <c r="I472"/>
  <c r="H472"/>
  <c r="F472"/>
  <c r="G472"/>
  <c r="AA472"/>
  <c r="D472"/>
  <c r="Y472"/>
  <c r="P472"/>
  <c r="V472"/>
  <c r="Q472"/>
  <c r="O472"/>
  <c r="R472"/>
  <c r="Z472"/>
  <c r="M472"/>
  <c r="N472"/>
  <c r="X472"/>
  <c r="W472"/>
  <c r="B339"/>
  <c r="C340"/>
  <c r="AM341" s="1"/>
  <c r="A340"/>
  <c r="D607" i="8"/>
  <c r="E607" s="1"/>
  <c r="F607" s="1"/>
  <c r="N607" s="1"/>
  <c r="B609"/>
  <c r="A609" s="1"/>
  <c r="I609" s="1"/>
  <c r="C608"/>
  <c r="N870" i="10" l="1"/>
  <c r="P870"/>
  <c r="L870"/>
  <c r="M870"/>
  <c r="Q870"/>
  <c r="O870"/>
  <c r="AI870"/>
  <c r="AG870"/>
  <c r="AH870"/>
  <c r="X870"/>
  <c r="W870"/>
  <c r="AF870"/>
  <c r="V870"/>
  <c r="Z870"/>
  <c r="AD870"/>
  <c r="U870"/>
  <c r="Y870"/>
  <c r="AE870"/>
  <c r="Q736"/>
  <c r="P736"/>
  <c r="M736"/>
  <c r="L736"/>
  <c r="O736"/>
  <c r="N736"/>
  <c r="AH736"/>
  <c r="AF736"/>
  <c r="AI736"/>
  <c r="V736"/>
  <c r="AD736"/>
  <c r="Y736"/>
  <c r="AG736"/>
  <c r="AE736"/>
  <c r="U736"/>
  <c r="X736"/>
  <c r="W736"/>
  <c r="Z736"/>
  <c r="Z970" i="11"/>
  <c r="AB970"/>
  <c r="W970"/>
  <c r="X970"/>
  <c r="AA970"/>
  <c r="Y970"/>
  <c r="X1105"/>
  <c r="AB1105"/>
  <c r="W1105"/>
  <c r="Y1105"/>
  <c r="Z1105"/>
  <c r="AA1105"/>
  <c r="R1105"/>
  <c r="P1105"/>
  <c r="O1105"/>
  <c r="S1105"/>
  <c r="N1105"/>
  <c r="Q1105"/>
  <c r="R970"/>
  <c r="P970"/>
  <c r="S970"/>
  <c r="O970"/>
  <c r="N970"/>
  <c r="Q970"/>
  <c r="B1107"/>
  <c r="C1106"/>
  <c r="A1106"/>
  <c r="F1105"/>
  <c r="D1105"/>
  <c r="E1105"/>
  <c r="H1105"/>
  <c r="G1105"/>
  <c r="I1105"/>
  <c r="D970"/>
  <c r="E970"/>
  <c r="F970"/>
  <c r="G970"/>
  <c r="H970"/>
  <c r="I970"/>
  <c r="A969"/>
  <c r="C969"/>
  <c r="B968"/>
  <c r="A735" i="10"/>
  <c r="C735"/>
  <c r="B734"/>
  <c r="E736"/>
  <c r="I736"/>
  <c r="D736"/>
  <c r="F736"/>
  <c r="G736"/>
  <c r="H736"/>
  <c r="A871"/>
  <c r="B872"/>
  <c r="C871"/>
  <c r="G870"/>
  <c r="F870"/>
  <c r="H870"/>
  <c r="D870"/>
  <c r="I870"/>
  <c r="E870"/>
  <c r="AH376" i="11"/>
  <c r="AI376"/>
  <c r="AG376"/>
  <c r="AF376"/>
  <c r="AJ376"/>
  <c r="AK376"/>
  <c r="AG510"/>
  <c r="AF510"/>
  <c r="AI510"/>
  <c r="AH510"/>
  <c r="AJ510"/>
  <c r="AK510"/>
  <c r="AG472" i="10"/>
  <c r="AI472"/>
  <c r="AF472"/>
  <c r="AE472"/>
  <c r="AD472"/>
  <c r="AH472"/>
  <c r="AI341"/>
  <c r="AE341"/>
  <c r="AH341"/>
  <c r="AF341"/>
  <c r="AG341"/>
  <c r="AD341"/>
  <c r="F511" i="11"/>
  <c r="P511" s="1"/>
  <c r="I511"/>
  <c r="S511" s="1"/>
  <c r="H511"/>
  <c r="R511" s="1"/>
  <c r="E511"/>
  <c r="O511" s="1"/>
  <c r="G511"/>
  <c r="Q511" s="1"/>
  <c r="D511"/>
  <c r="N511" s="1"/>
  <c r="I375"/>
  <c r="S375" s="1"/>
  <c r="E375"/>
  <c r="O375" s="1"/>
  <c r="F375"/>
  <c r="P375" s="1"/>
  <c r="D375"/>
  <c r="N375" s="1"/>
  <c r="G375"/>
  <c r="Q375" s="1"/>
  <c r="H375"/>
  <c r="R375" s="1"/>
  <c r="B373"/>
  <c r="C374"/>
  <c r="A374"/>
  <c r="V511"/>
  <c r="AM511" s="1"/>
  <c r="M511"/>
  <c r="M375"/>
  <c r="V375"/>
  <c r="AM375" s="1"/>
  <c r="C512"/>
  <c r="B513"/>
  <c r="A512"/>
  <c r="B338" i="10"/>
  <c r="C339"/>
  <c r="AM340" s="1"/>
  <c r="A339"/>
  <c r="U473"/>
  <c r="AK473" s="1"/>
  <c r="L473"/>
  <c r="U340"/>
  <c r="AK340" s="1"/>
  <c r="L340"/>
  <c r="G340"/>
  <c r="I340"/>
  <c r="D340"/>
  <c r="E340"/>
  <c r="H340"/>
  <c r="F340"/>
  <c r="AA340"/>
  <c r="N340"/>
  <c r="Y340"/>
  <c r="X340"/>
  <c r="Z340"/>
  <c r="R340"/>
  <c r="Q340"/>
  <c r="M340"/>
  <c r="P340"/>
  <c r="V340"/>
  <c r="O340"/>
  <c r="W340"/>
  <c r="B475"/>
  <c r="C474"/>
  <c r="AM475" s="1"/>
  <c r="A474"/>
  <c r="H473"/>
  <c r="I473"/>
  <c r="AA473"/>
  <c r="G473"/>
  <c r="E473"/>
  <c r="D473"/>
  <c r="F473"/>
  <c r="Z473"/>
  <c r="Y473"/>
  <c r="X473"/>
  <c r="V473"/>
  <c r="N473"/>
  <c r="R473"/>
  <c r="Q473"/>
  <c r="O473"/>
  <c r="P473"/>
  <c r="W473"/>
  <c r="M473"/>
  <c r="D608" i="8"/>
  <c r="E608" s="1"/>
  <c r="F608" s="1"/>
  <c r="N608" s="1"/>
  <c r="B610"/>
  <c r="A610" s="1"/>
  <c r="I610" s="1"/>
  <c r="C609"/>
  <c r="P871" i="10" l="1"/>
  <c r="M871"/>
  <c r="Q871"/>
  <c r="N871"/>
  <c r="L871"/>
  <c r="O871"/>
  <c r="AI871"/>
  <c r="AG871"/>
  <c r="AD871"/>
  <c r="AE871"/>
  <c r="Z871"/>
  <c r="AH871"/>
  <c r="U871"/>
  <c r="W871"/>
  <c r="AF871"/>
  <c r="V871"/>
  <c r="X871"/>
  <c r="Y871"/>
  <c r="Q735"/>
  <c r="N735"/>
  <c r="O735"/>
  <c r="L735"/>
  <c r="P735"/>
  <c r="M735"/>
  <c r="AF735"/>
  <c r="AD735"/>
  <c r="Y735"/>
  <c r="AI735"/>
  <c r="AG735"/>
  <c r="AE735"/>
  <c r="AH735"/>
  <c r="W735"/>
  <c r="V735"/>
  <c r="U735"/>
  <c r="X735"/>
  <c r="Z735"/>
  <c r="Z1106" i="11"/>
  <c r="AB1106"/>
  <c r="X1106"/>
  <c r="Y1106"/>
  <c r="W1106"/>
  <c r="AA1106"/>
  <c r="Z969"/>
  <c r="X969"/>
  <c r="AB969"/>
  <c r="AA969"/>
  <c r="W969"/>
  <c r="Y969"/>
  <c r="R1106"/>
  <c r="S1106"/>
  <c r="N1106"/>
  <c r="P1106"/>
  <c r="Q1106"/>
  <c r="O1106"/>
  <c r="P969"/>
  <c r="Q969"/>
  <c r="S969"/>
  <c r="N969"/>
  <c r="R969"/>
  <c r="O969"/>
  <c r="I969"/>
  <c r="D969"/>
  <c r="E969"/>
  <c r="H969"/>
  <c r="G969"/>
  <c r="F969"/>
  <c r="A968"/>
  <c r="C968"/>
  <c r="B967"/>
  <c r="C1107"/>
  <c r="A1107"/>
  <c r="B1108"/>
  <c r="H1106"/>
  <c r="E1106"/>
  <c r="D1106"/>
  <c r="F1106"/>
  <c r="G1106"/>
  <c r="I1106"/>
  <c r="F735" i="10"/>
  <c r="I735"/>
  <c r="D735"/>
  <c r="E735"/>
  <c r="H735"/>
  <c r="G735"/>
  <c r="C872"/>
  <c r="A872"/>
  <c r="B873"/>
  <c r="A734"/>
  <c r="C734"/>
  <c r="B733"/>
  <c r="F871"/>
  <c r="G871"/>
  <c r="H871"/>
  <c r="D871"/>
  <c r="E871"/>
  <c r="I871"/>
  <c r="AI375" i="11"/>
  <c r="AK375"/>
  <c r="AJ375"/>
  <c r="AH375"/>
  <c r="AG375"/>
  <c r="AF375"/>
  <c r="AJ511"/>
  <c r="AH511"/>
  <c r="AG511"/>
  <c r="AI511"/>
  <c r="AF511"/>
  <c r="AK511"/>
  <c r="AI473" i="10"/>
  <c r="AG473"/>
  <c r="AD473"/>
  <c r="AE473"/>
  <c r="AF473"/>
  <c r="AH473"/>
  <c r="AI340"/>
  <c r="AH340"/>
  <c r="AG340"/>
  <c r="AE340"/>
  <c r="AF340"/>
  <c r="AD340"/>
  <c r="I374" i="11"/>
  <c r="S374" s="1"/>
  <c r="H374"/>
  <c r="R374" s="1"/>
  <c r="D374"/>
  <c r="N374" s="1"/>
  <c r="E374"/>
  <c r="O374" s="1"/>
  <c r="F374"/>
  <c r="P374" s="1"/>
  <c r="G374"/>
  <c r="Q374" s="1"/>
  <c r="G512"/>
  <c r="Q512" s="1"/>
  <c r="F512"/>
  <c r="P512" s="1"/>
  <c r="I512"/>
  <c r="S512" s="1"/>
  <c r="E512"/>
  <c r="O512" s="1"/>
  <c r="D512"/>
  <c r="N512" s="1"/>
  <c r="H512"/>
  <c r="R512" s="1"/>
  <c r="C513"/>
  <c r="B514"/>
  <c r="A513"/>
  <c r="C373"/>
  <c r="B372"/>
  <c r="A373"/>
  <c r="V374"/>
  <c r="AM374" s="1"/>
  <c r="M374"/>
  <c r="M512"/>
  <c r="V512"/>
  <c r="AM512" s="1"/>
  <c r="B476" i="10"/>
  <c r="C475"/>
  <c r="AM476" s="1"/>
  <c r="A475"/>
  <c r="H474"/>
  <c r="F474"/>
  <c r="G474"/>
  <c r="I474"/>
  <c r="E474"/>
  <c r="D474"/>
  <c r="AA474"/>
  <c r="P474"/>
  <c r="O474"/>
  <c r="Y474"/>
  <c r="R474"/>
  <c r="Z474"/>
  <c r="N474"/>
  <c r="Q474"/>
  <c r="W474"/>
  <c r="X474"/>
  <c r="M474"/>
  <c r="V474"/>
  <c r="U339"/>
  <c r="AK339" s="1"/>
  <c r="L339"/>
  <c r="U474"/>
  <c r="AK474" s="1"/>
  <c r="L474"/>
  <c r="AA339"/>
  <c r="I339"/>
  <c r="H339"/>
  <c r="F339"/>
  <c r="G339"/>
  <c r="E339"/>
  <c r="D339"/>
  <c r="X339"/>
  <c r="N339"/>
  <c r="O339"/>
  <c r="Y339"/>
  <c r="V339"/>
  <c r="Q339"/>
  <c r="Z339"/>
  <c r="R339"/>
  <c r="M339"/>
  <c r="W339"/>
  <c r="P339"/>
  <c r="B337"/>
  <c r="C338"/>
  <c r="AM339" s="1"/>
  <c r="A338"/>
  <c r="D609" i="8"/>
  <c r="E609" s="1"/>
  <c r="F609" s="1"/>
  <c r="N609" s="1"/>
  <c r="B611"/>
  <c r="A611" s="1"/>
  <c r="I611" s="1"/>
  <c r="C610"/>
  <c r="N872" i="10" l="1"/>
  <c r="M872"/>
  <c r="P872"/>
  <c r="Q872"/>
  <c r="O872"/>
  <c r="L872"/>
  <c r="AD872"/>
  <c r="AG872"/>
  <c r="U872"/>
  <c r="Y872"/>
  <c r="AI872"/>
  <c r="AH872"/>
  <c r="V872"/>
  <c r="Z872"/>
  <c r="AE872"/>
  <c r="AF872"/>
  <c r="W872"/>
  <c r="X872"/>
  <c r="M734"/>
  <c r="Q734"/>
  <c r="L734"/>
  <c r="N734"/>
  <c r="P734"/>
  <c r="O734"/>
  <c r="AD734"/>
  <c r="AG734"/>
  <c r="Y734"/>
  <c r="Z734"/>
  <c r="AF734"/>
  <c r="V734"/>
  <c r="W734"/>
  <c r="AI734"/>
  <c r="AH734"/>
  <c r="X734"/>
  <c r="AE734"/>
  <c r="U734"/>
  <c r="Z968" i="11"/>
  <c r="AB968"/>
  <c r="X968"/>
  <c r="W968"/>
  <c r="AA968"/>
  <c r="Y968"/>
  <c r="Z1107"/>
  <c r="AB1107"/>
  <c r="X1107"/>
  <c r="W1107"/>
  <c r="AA1107"/>
  <c r="Y1107"/>
  <c r="P1107"/>
  <c r="S1107"/>
  <c r="R1107"/>
  <c r="N1107"/>
  <c r="O1107"/>
  <c r="Q1107"/>
  <c r="R968"/>
  <c r="P968"/>
  <c r="Q968"/>
  <c r="S968"/>
  <c r="O968"/>
  <c r="N968"/>
  <c r="H1107"/>
  <c r="I1107"/>
  <c r="D1107"/>
  <c r="E1107"/>
  <c r="F1107"/>
  <c r="G1107"/>
  <c r="G968"/>
  <c r="H968"/>
  <c r="I968"/>
  <c r="E968"/>
  <c r="D968"/>
  <c r="F968"/>
  <c r="A1108"/>
  <c r="B1109"/>
  <c r="C1108"/>
  <c r="A967"/>
  <c r="C967"/>
  <c r="B966"/>
  <c r="B874" i="10"/>
  <c r="A873"/>
  <c r="C873"/>
  <c r="G734"/>
  <c r="I734"/>
  <c r="E734"/>
  <c r="H734"/>
  <c r="D734"/>
  <c r="F734"/>
  <c r="A733"/>
  <c r="C733"/>
  <c r="B732"/>
  <c r="E872"/>
  <c r="G872"/>
  <c r="H872"/>
  <c r="I872"/>
  <c r="D872"/>
  <c r="F872"/>
  <c r="AH374" i="11"/>
  <c r="AI374"/>
  <c r="AJ374"/>
  <c r="AK374"/>
  <c r="AG374"/>
  <c r="AF374"/>
  <c r="AF512"/>
  <c r="AI512"/>
  <c r="AH512"/>
  <c r="AJ512"/>
  <c r="AG512"/>
  <c r="AK512"/>
  <c r="AD474" i="10"/>
  <c r="AI474"/>
  <c r="AG474"/>
  <c r="AE474"/>
  <c r="AF474"/>
  <c r="AH474"/>
  <c r="AI339"/>
  <c r="AF339"/>
  <c r="AD339"/>
  <c r="AG339"/>
  <c r="AE339"/>
  <c r="AH339"/>
  <c r="G513" i="11"/>
  <c r="Q513" s="1"/>
  <c r="I513"/>
  <c r="S513" s="1"/>
  <c r="F513"/>
  <c r="P513" s="1"/>
  <c r="D513"/>
  <c r="N513" s="1"/>
  <c r="H513"/>
  <c r="R513" s="1"/>
  <c r="E513"/>
  <c r="O513" s="1"/>
  <c r="F373"/>
  <c r="P373" s="1"/>
  <c r="H373"/>
  <c r="R373" s="1"/>
  <c r="I373"/>
  <c r="S373" s="1"/>
  <c r="G373"/>
  <c r="Q373" s="1"/>
  <c r="E373"/>
  <c r="O373" s="1"/>
  <c r="D373"/>
  <c r="N373" s="1"/>
  <c r="V513"/>
  <c r="AM513" s="1"/>
  <c r="M513"/>
  <c r="M373"/>
  <c r="V373"/>
  <c r="AM373" s="1"/>
  <c r="C514"/>
  <c r="B515"/>
  <c r="A514"/>
  <c r="C372"/>
  <c r="B371"/>
  <c r="A372"/>
  <c r="B336" i="10"/>
  <c r="C337"/>
  <c r="AM338" s="1"/>
  <c r="A337"/>
  <c r="B477"/>
  <c r="C476"/>
  <c r="AM477" s="1"/>
  <c r="A476"/>
  <c r="H475"/>
  <c r="F475"/>
  <c r="E475"/>
  <c r="G475"/>
  <c r="D475"/>
  <c r="I475"/>
  <c r="AA475"/>
  <c r="Z475"/>
  <c r="N475"/>
  <c r="M475"/>
  <c r="V475"/>
  <c r="X475"/>
  <c r="O475"/>
  <c r="Q475"/>
  <c r="R475"/>
  <c r="P475"/>
  <c r="Y475"/>
  <c r="W475"/>
  <c r="U338"/>
  <c r="AK338" s="1"/>
  <c r="L338"/>
  <c r="L475"/>
  <c r="U475"/>
  <c r="AK475" s="1"/>
  <c r="D338"/>
  <c r="AA338"/>
  <c r="I338"/>
  <c r="H338"/>
  <c r="E338"/>
  <c r="F338"/>
  <c r="G338"/>
  <c r="Z338"/>
  <c r="X338"/>
  <c r="P338"/>
  <c r="V338"/>
  <c r="N338"/>
  <c r="Q338"/>
  <c r="W338"/>
  <c r="Y338"/>
  <c r="O338"/>
  <c r="M338"/>
  <c r="R338"/>
  <c r="D610" i="8"/>
  <c r="E610" s="1"/>
  <c r="F610" s="1"/>
  <c r="N610" s="1"/>
  <c r="B612"/>
  <c r="A612" s="1"/>
  <c r="I612" s="1"/>
  <c r="C611"/>
  <c r="L873" i="10" l="1"/>
  <c r="N873"/>
  <c r="O873"/>
  <c r="Q873"/>
  <c r="M873"/>
  <c r="P873"/>
  <c r="AH873"/>
  <c r="Y873"/>
  <c r="AI873"/>
  <c r="AE873"/>
  <c r="U873"/>
  <c r="Z873"/>
  <c r="AD873"/>
  <c r="AG873"/>
  <c r="X873"/>
  <c r="AF873"/>
  <c r="V873"/>
  <c r="W873"/>
  <c r="O733"/>
  <c r="P733"/>
  <c r="N733"/>
  <c r="Q733"/>
  <c r="M733"/>
  <c r="L733"/>
  <c r="AH733"/>
  <c r="AF733"/>
  <c r="Y733"/>
  <c r="AD733"/>
  <c r="AE733"/>
  <c r="AG733"/>
  <c r="Z733"/>
  <c r="AI733"/>
  <c r="U733"/>
  <c r="V733"/>
  <c r="X733"/>
  <c r="W733"/>
  <c r="Z967" i="11"/>
  <c r="X967"/>
  <c r="AB967"/>
  <c r="AA967"/>
  <c r="W967"/>
  <c r="Y967"/>
  <c r="AB1108"/>
  <c r="Z1108"/>
  <c r="W1108"/>
  <c r="AA1108"/>
  <c r="Y1108"/>
  <c r="X1108"/>
  <c r="Q1108"/>
  <c r="S1108"/>
  <c r="R1108"/>
  <c r="P1108"/>
  <c r="O1108"/>
  <c r="N1108"/>
  <c r="P967"/>
  <c r="S967"/>
  <c r="Q967"/>
  <c r="N967"/>
  <c r="R967"/>
  <c r="O967"/>
  <c r="E967"/>
  <c r="F967"/>
  <c r="G967"/>
  <c r="H967"/>
  <c r="I967"/>
  <c r="D967"/>
  <c r="D1108"/>
  <c r="F1108"/>
  <c r="G1108"/>
  <c r="I1108"/>
  <c r="E1108"/>
  <c r="H1108"/>
  <c r="C966"/>
  <c r="B965"/>
  <c r="A966"/>
  <c r="C1109"/>
  <c r="B1110"/>
  <c r="A1109"/>
  <c r="H733" i="10"/>
  <c r="I733"/>
  <c r="F733"/>
  <c r="G733"/>
  <c r="D733"/>
  <c r="E733"/>
  <c r="D873"/>
  <c r="G873"/>
  <c r="H873"/>
  <c r="F873"/>
  <c r="I873"/>
  <c r="E873"/>
  <c r="B875"/>
  <c r="C874"/>
  <c r="A874"/>
  <c r="A732"/>
  <c r="B731"/>
  <c r="C732"/>
  <c r="AH513" i="11"/>
  <c r="AG513"/>
  <c r="AJ513"/>
  <c r="AK513"/>
  <c r="AI513"/>
  <c r="AF513"/>
  <c r="AF373"/>
  <c r="AK373"/>
  <c r="AH373"/>
  <c r="AJ373"/>
  <c r="AI373"/>
  <c r="AG373"/>
  <c r="AD338" i="10"/>
  <c r="AI338"/>
  <c r="AG338"/>
  <c r="AF338"/>
  <c r="AE338"/>
  <c r="AH338"/>
  <c r="AI475"/>
  <c r="AG475"/>
  <c r="AF475"/>
  <c r="AH475"/>
  <c r="AE475"/>
  <c r="AD475"/>
  <c r="I514" i="11"/>
  <c r="S514" s="1"/>
  <c r="F514"/>
  <c r="P514" s="1"/>
  <c r="G514"/>
  <c r="Q514" s="1"/>
  <c r="E514"/>
  <c r="O514" s="1"/>
  <c r="H514"/>
  <c r="R514" s="1"/>
  <c r="D514"/>
  <c r="N514" s="1"/>
  <c r="E372"/>
  <c r="O372" s="1"/>
  <c r="I372"/>
  <c r="S372" s="1"/>
  <c r="F372"/>
  <c r="P372" s="1"/>
  <c r="G372"/>
  <c r="Q372" s="1"/>
  <c r="D372"/>
  <c r="N372" s="1"/>
  <c r="H372"/>
  <c r="R372" s="1"/>
  <c r="B516"/>
  <c r="C515"/>
  <c r="A515"/>
  <c r="V514"/>
  <c r="AM514" s="1"/>
  <c r="M514"/>
  <c r="V372"/>
  <c r="AM372" s="1"/>
  <c r="M372"/>
  <c r="C371"/>
  <c r="B370"/>
  <c r="A371"/>
  <c r="L337" i="10"/>
  <c r="U337"/>
  <c r="AK337" s="1"/>
  <c r="B478"/>
  <c r="C477"/>
  <c r="AM478" s="1"/>
  <c r="A477"/>
  <c r="H337"/>
  <c r="E337"/>
  <c r="AA337"/>
  <c r="F337"/>
  <c r="G337"/>
  <c r="I337"/>
  <c r="D337"/>
  <c r="R337"/>
  <c r="Z337"/>
  <c r="P337"/>
  <c r="M337"/>
  <c r="Y337"/>
  <c r="N337"/>
  <c r="Q337"/>
  <c r="W337"/>
  <c r="X337"/>
  <c r="O337"/>
  <c r="V337"/>
  <c r="G476"/>
  <c r="F476"/>
  <c r="E476"/>
  <c r="I476"/>
  <c r="H476"/>
  <c r="AA476"/>
  <c r="D476"/>
  <c r="O476"/>
  <c r="Y476"/>
  <c r="X476"/>
  <c r="Z476"/>
  <c r="P476"/>
  <c r="N476"/>
  <c r="R476"/>
  <c r="W476"/>
  <c r="V476"/>
  <c r="Q476"/>
  <c r="M476"/>
  <c r="L476"/>
  <c r="U476"/>
  <c r="AK476" s="1"/>
  <c r="B335"/>
  <c r="C336"/>
  <c r="AM337" s="1"/>
  <c r="A336"/>
  <c r="D611" i="8"/>
  <c r="E611" s="1"/>
  <c r="F611" s="1"/>
  <c r="N611" s="1"/>
  <c r="B613"/>
  <c r="A613" s="1"/>
  <c r="I613" s="1"/>
  <c r="C612"/>
  <c r="N874" i="10" l="1"/>
  <c r="Q874"/>
  <c r="L874"/>
  <c r="M874"/>
  <c r="P874"/>
  <c r="O874"/>
  <c r="AH874"/>
  <c r="U874"/>
  <c r="W874"/>
  <c r="X874"/>
  <c r="AE874"/>
  <c r="AD874"/>
  <c r="Y874"/>
  <c r="AF874"/>
  <c r="Z874"/>
  <c r="AG874"/>
  <c r="AI874"/>
  <c r="V874"/>
  <c r="Q732"/>
  <c r="P732"/>
  <c r="L732"/>
  <c r="O732"/>
  <c r="N732"/>
  <c r="M732"/>
  <c r="AD732"/>
  <c r="AI732"/>
  <c r="AG732"/>
  <c r="V732"/>
  <c r="AE732"/>
  <c r="Y732"/>
  <c r="Z732"/>
  <c r="AF732"/>
  <c r="AH732"/>
  <c r="U732"/>
  <c r="W732"/>
  <c r="X732"/>
  <c r="Z1109" i="11"/>
  <c r="AA1109"/>
  <c r="X1109"/>
  <c r="Y1109"/>
  <c r="W1109"/>
  <c r="AB1109"/>
  <c r="Z966"/>
  <c r="AB966"/>
  <c r="X966"/>
  <c r="W966"/>
  <c r="AA966"/>
  <c r="Y966"/>
  <c r="P1109"/>
  <c r="R1109"/>
  <c r="Q1109"/>
  <c r="O1109"/>
  <c r="N1109"/>
  <c r="S1109"/>
  <c r="S966"/>
  <c r="Q966"/>
  <c r="P966"/>
  <c r="R966"/>
  <c r="N966"/>
  <c r="O966"/>
  <c r="B1111"/>
  <c r="A1110"/>
  <c r="C1110"/>
  <c r="D966"/>
  <c r="E966"/>
  <c r="F966"/>
  <c r="H966"/>
  <c r="I966"/>
  <c r="G966"/>
  <c r="A965"/>
  <c r="C965"/>
  <c r="B964"/>
  <c r="F1109"/>
  <c r="D1109"/>
  <c r="G1109"/>
  <c r="E1109"/>
  <c r="H1109"/>
  <c r="I1109"/>
  <c r="A731" i="10"/>
  <c r="B730"/>
  <c r="C731"/>
  <c r="I732"/>
  <c r="H732"/>
  <c r="D732"/>
  <c r="F732"/>
  <c r="G732"/>
  <c r="E732"/>
  <c r="G874"/>
  <c r="H874"/>
  <c r="D874"/>
  <c r="E874"/>
  <c r="F874"/>
  <c r="I874"/>
  <c r="A875"/>
  <c r="B876"/>
  <c r="C875"/>
  <c r="AG372" i="11"/>
  <c r="AJ372"/>
  <c r="AH372"/>
  <c r="AI372"/>
  <c r="AK372"/>
  <c r="AF372"/>
  <c r="AF514"/>
  <c r="AG514"/>
  <c r="AJ514"/>
  <c r="AK514"/>
  <c r="AH514"/>
  <c r="AI514"/>
  <c r="AI337" i="10"/>
  <c r="AG337"/>
  <c r="AE337"/>
  <c r="AD337"/>
  <c r="AF337"/>
  <c r="AH337"/>
  <c r="AI476"/>
  <c r="AG476"/>
  <c r="AE476"/>
  <c r="AF476"/>
  <c r="AH476"/>
  <c r="AD476"/>
  <c r="G371" i="11"/>
  <c r="Q371" s="1"/>
  <c r="D371"/>
  <c r="N371" s="1"/>
  <c r="H371"/>
  <c r="R371" s="1"/>
  <c r="E371"/>
  <c r="O371" s="1"/>
  <c r="I371"/>
  <c r="S371" s="1"/>
  <c r="F371"/>
  <c r="P371" s="1"/>
  <c r="D515"/>
  <c r="N515" s="1"/>
  <c r="E515"/>
  <c r="O515" s="1"/>
  <c r="G515"/>
  <c r="Q515" s="1"/>
  <c r="H515"/>
  <c r="R515" s="1"/>
  <c r="I515"/>
  <c r="S515" s="1"/>
  <c r="F515"/>
  <c r="P515" s="1"/>
  <c r="C516"/>
  <c r="B517"/>
  <c r="A516"/>
  <c r="V515"/>
  <c r="AM515" s="1"/>
  <c r="M515"/>
  <c r="M371"/>
  <c r="V371"/>
  <c r="AM371" s="1"/>
  <c r="C370"/>
  <c r="B369"/>
  <c r="A370"/>
  <c r="B479" i="10"/>
  <c r="C478"/>
  <c r="AM479" s="1"/>
  <c r="A478"/>
  <c r="B334"/>
  <c r="C335"/>
  <c r="AM336" s="1"/>
  <c r="A335"/>
  <c r="H477"/>
  <c r="G477"/>
  <c r="E477"/>
  <c r="D477"/>
  <c r="F477"/>
  <c r="AA477"/>
  <c r="I477"/>
  <c r="P477"/>
  <c r="N477"/>
  <c r="X477"/>
  <c r="O477"/>
  <c r="R477"/>
  <c r="M477"/>
  <c r="Y477"/>
  <c r="V477"/>
  <c r="Q477"/>
  <c r="Z477"/>
  <c r="W477"/>
  <c r="G336"/>
  <c r="F336"/>
  <c r="I336"/>
  <c r="E336"/>
  <c r="AA336"/>
  <c r="H336"/>
  <c r="D336"/>
  <c r="Q336"/>
  <c r="P336"/>
  <c r="R336"/>
  <c r="N336"/>
  <c r="Z336"/>
  <c r="X336"/>
  <c r="V336"/>
  <c r="O336"/>
  <c r="Y336"/>
  <c r="W336"/>
  <c r="M336"/>
  <c r="U477"/>
  <c r="AK477" s="1"/>
  <c r="L477"/>
  <c r="U336"/>
  <c r="AK336" s="1"/>
  <c r="L336"/>
  <c r="D612" i="8"/>
  <c r="E612" s="1"/>
  <c r="F612" s="1"/>
  <c r="N612" s="1"/>
  <c r="B614"/>
  <c r="A614" s="1"/>
  <c r="I614" s="1"/>
  <c r="C613"/>
  <c r="L731" i="10" l="1"/>
  <c r="P731"/>
  <c r="O731"/>
  <c r="M731"/>
  <c r="N731"/>
  <c r="Q731"/>
  <c r="AD731"/>
  <c r="AG731"/>
  <c r="V731"/>
  <c r="AI731"/>
  <c r="AH731"/>
  <c r="AE731"/>
  <c r="W731"/>
  <c r="Z731"/>
  <c r="AF731"/>
  <c r="U731"/>
  <c r="Y731"/>
  <c r="X731"/>
  <c r="L875"/>
  <c r="M875"/>
  <c r="O875"/>
  <c r="N875"/>
  <c r="Q875"/>
  <c r="P875"/>
  <c r="U875"/>
  <c r="AI875"/>
  <c r="AG875"/>
  <c r="AD875"/>
  <c r="V875"/>
  <c r="Y875"/>
  <c r="AF875"/>
  <c r="AE875"/>
  <c r="X875"/>
  <c r="Z875"/>
  <c r="W875"/>
  <c r="AH875"/>
  <c r="AB965" i="11"/>
  <c r="Z965"/>
  <c r="X965"/>
  <c r="W965"/>
  <c r="Y965"/>
  <c r="AA965"/>
  <c r="Z1110"/>
  <c r="X1110"/>
  <c r="W1110"/>
  <c r="AB1110"/>
  <c r="Y1110"/>
  <c r="AA1110"/>
  <c r="P965"/>
  <c r="R965"/>
  <c r="Q965"/>
  <c r="S965"/>
  <c r="N965"/>
  <c r="O965"/>
  <c r="S1110"/>
  <c r="Q1110"/>
  <c r="R1110"/>
  <c r="O1110"/>
  <c r="P1110"/>
  <c r="N1110"/>
  <c r="I965"/>
  <c r="D965"/>
  <c r="F965"/>
  <c r="G965"/>
  <c r="H965"/>
  <c r="E965"/>
  <c r="A1111"/>
  <c r="B1112"/>
  <c r="C1111"/>
  <c r="H1110"/>
  <c r="D1110"/>
  <c r="E1110"/>
  <c r="F1110"/>
  <c r="G1110"/>
  <c r="I1110"/>
  <c r="A964"/>
  <c r="B963"/>
  <c r="C964"/>
  <c r="A876" i="10"/>
  <c r="B877"/>
  <c r="C876"/>
  <c r="C730"/>
  <c r="A730"/>
  <c r="B729"/>
  <c r="H731"/>
  <c r="I731"/>
  <c r="D731"/>
  <c r="E731"/>
  <c r="G731"/>
  <c r="F731"/>
  <c r="G875"/>
  <c r="H875"/>
  <c r="E875"/>
  <c r="F875"/>
  <c r="D875"/>
  <c r="I875"/>
  <c r="AF371" i="11"/>
  <c r="AG371"/>
  <c r="AI371"/>
  <c r="AJ371"/>
  <c r="AH371"/>
  <c r="AK371"/>
  <c r="AJ515"/>
  <c r="AH515"/>
  <c r="AF515"/>
  <c r="AI515"/>
  <c r="AG515"/>
  <c r="AK515"/>
  <c r="AI477" i="10"/>
  <c r="AG477"/>
  <c r="AF477"/>
  <c r="AH477"/>
  <c r="AE477"/>
  <c r="AD477"/>
  <c r="AG336"/>
  <c r="AI336"/>
  <c r="AD336"/>
  <c r="AE336"/>
  <c r="AH336"/>
  <c r="AF336"/>
  <c r="E516" i="11"/>
  <c r="O516" s="1"/>
  <c r="H516"/>
  <c r="R516" s="1"/>
  <c r="I516"/>
  <c r="S516" s="1"/>
  <c r="G516"/>
  <c r="Q516" s="1"/>
  <c r="D516"/>
  <c r="N516" s="1"/>
  <c r="F516"/>
  <c r="P516" s="1"/>
  <c r="D370"/>
  <c r="N370" s="1"/>
  <c r="I370"/>
  <c r="S370" s="1"/>
  <c r="E370"/>
  <c r="O370" s="1"/>
  <c r="F370"/>
  <c r="P370" s="1"/>
  <c r="H370"/>
  <c r="R370" s="1"/>
  <c r="G370"/>
  <c r="Q370" s="1"/>
  <c r="B518"/>
  <c r="C517"/>
  <c r="A517"/>
  <c r="M516"/>
  <c r="V516"/>
  <c r="AM516" s="1"/>
  <c r="V370"/>
  <c r="AM370" s="1"/>
  <c r="M370"/>
  <c r="C369"/>
  <c r="B368"/>
  <c r="A369"/>
  <c r="B480" i="10"/>
  <c r="C479"/>
  <c r="AM480" s="1"/>
  <c r="A479"/>
  <c r="L478"/>
  <c r="U478"/>
  <c r="AK478" s="1"/>
  <c r="B333"/>
  <c r="C334"/>
  <c r="AM335" s="1"/>
  <c r="A334"/>
  <c r="G335"/>
  <c r="AA335"/>
  <c r="E335"/>
  <c r="D335"/>
  <c r="I335"/>
  <c r="F335"/>
  <c r="H335"/>
  <c r="X335"/>
  <c r="Y335"/>
  <c r="R335"/>
  <c r="V335"/>
  <c r="N335"/>
  <c r="O335"/>
  <c r="P335"/>
  <c r="Q335"/>
  <c r="M335"/>
  <c r="W335"/>
  <c r="Z335"/>
  <c r="L335"/>
  <c r="U335"/>
  <c r="AK335" s="1"/>
  <c r="I478"/>
  <c r="H478"/>
  <c r="D478"/>
  <c r="G478"/>
  <c r="AA478"/>
  <c r="F478"/>
  <c r="E478"/>
  <c r="X478"/>
  <c r="P478"/>
  <c r="N478"/>
  <c r="M478"/>
  <c r="R478"/>
  <c r="Z478"/>
  <c r="O478"/>
  <c r="Y478"/>
  <c r="V478"/>
  <c r="W478"/>
  <c r="Q478"/>
  <c r="D613" i="8"/>
  <c r="E613" s="1"/>
  <c r="F613" s="1"/>
  <c r="N613" s="1"/>
  <c r="B615"/>
  <c r="A615" s="1"/>
  <c r="I615" s="1"/>
  <c r="C614"/>
  <c r="Q876" i="10" l="1"/>
  <c r="O876"/>
  <c r="P876"/>
  <c r="M876"/>
  <c r="N876"/>
  <c r="L876"/>
  <c r="AH876"/>
  <c r="AE876"/>
  <c r="AF876"/>
  <c r="AI876"/>
  <c r="U876"/>
  <c r="Z876"/>
  <c r="Y876"/>
  <c r="W876"/>
  <c r="X876"/>
  <c r="V876"/>
  <c r="AD876"/>
  <c r="AG876"/>
  <c r="L730"/>
  <c r="N730"/>
  <c r="O730"/>
  <c r="P730"/>
  <c r="M730"/>
  <c r="Q730"/>
  <c r="AF730"/>
  <c r="AH730"/>
  <c r="AD730"/>
  <c r="AE730"/>
  <c r="X730"/>
  <c r="AG730"/>
  <c r="U730"/>
  <c r="Z730"/>
  <c r="V730"/>
  <c r="Y730"/>
  <c r="W730"/>
  <c r="AI730"/>
  <c r="AB1111" i="11"/>
  <c r="Z1111"/>
  <c r="Y1111"/>
  <c r="X1111"/>
  <c r="W1111"/>
  <c r="AA1111"/>
  <c r="AB964"/>
  <c r="X964"/>
  <c r="W964"/>
  <c r="Y964"/>
  <c r="Z964"/>
  <c r="AA964"/>
  <c r="Q1111"/>
  <c r="R1111"/>
  <c r="N1111"/>
  <c r="P1111"/>
  <c r="S1111"/>
  <c r="O1111"/>
  <c r="R964"/>
  <c r="S964"/>
  <c r="P964"/>
  <c r="Q964"/>
  <c r="N964"/>
  <c r="O964"/>
  <c r="C963"/>
  <c r="B962"/>
  <c r="A963"/>
  <c r="G1111"/>
  <c r="H1111"/>
  <c r="I1111"/>
  <c r="D1111"/>
  <c r="E1111"/>
  <c r="F1111"/>
  <c r="G964"/>
  <c r="H964"/>
  <c r="I964"/>
  <c r="D964"/>
  <c r="E964"/>
  <c r="F964"/>
  <c r="B1113"/>
  <c r="A1112"/>
  <c r="C1112"/>
  <c r="A877" i="10"/>
  <c r="B878"/>
  <c r="C877"/>
  <c r="I876"/>
  <c r="G876"/>
  <c r="H876"/>
  <c r="D876"/>
  <c r="F876"/>
  <c r="E876"/>
  <c r="B728"/>
  <c r="A729"/>
  <c r="C729"/>
  <c r="H730"/>
  <c r="I730"/>
  <c r="E730"/>
  <c r="D730"/>
  <c r="G730"/>
  <c r="F730"/>
  <c r="AK370" i="11"/>
  <c r="AJ370"/>
  <c r="AH370"/>
  <c r="AF370"/>
  <c r="AG370"/>
  <c r="AI370"/>
  <c r="AI516"/>
  <c r="AH516"/>
  <c r="AF516"/>
  <c r="AJ516"/>
  <c r="AG516"/>
  <c r="AK516"/>
  <c r="AE335" i="10"/>
  <c r="AI335"/>
  <c r="AG335"/>
  <c r="AD335"/>
  <c r="AF335"/>
  <c r="AH335"/>
  <c r="AD478"/>
  <c r="AI478"/>
  <c r="AG478"/>
  <c r="AE478"/>
  <c r="AH478"/>
  <c r="AF478"/>
  <c r="G517" i="11"/>
  <c r="Q517" s="1"/>
  <c r="I517"/>
  <c r="S517" s="1"/>
  <c r="H517"/>
  <c r="R517" s="1"/>
  <c r="E517"/>
  <c r="O517" s="1"/>
  <c r="D517"/>
  <c r="N517" s="1"/>
  <c r="F517"/>
  <c r="P517" s="1"/>
  <c r="I369"/>
  <c r="S369" s="1"/>
  <c r="E369"/>
  <c r="O369" s="1"/>
  <c r="F369"/>
  <c r="P369" s="1"/>
  <c r="G369"/>
  <c r="Q369" s="1"/>
  <c r="H369"/>
  <c r="R369" s="1"/>
  <c r="D369"/>
  <c r="N369" s="1"/>
  <c r="C368"/>
  <c r="B367"/>
  <c r="A368"/>
  <c r="V517"/>
  <c r="AM517" s="1"/>
  <c r="M517"/>
  <c r="C518"/>
  <c r="B519"/>
  <c r="A518"/>
  <c r="V369"/>
  <c r="AM369" s="1"/>
  <c r="M369"/>
  <c r="L479" i="10"/>
  <c r="U479"/>
  <c r="AK479" s="1"/>
  <c r="B332"/>
  <c r="C333"/>
  <c r="AM334" s="1"/>
  <c r="A333"/>
  <c r="B481"/>
  <c r="C480"/>
  <c r="AM481" s="1"/>
  <c r="A480"/>
  <c r="H334"/>
  <c r="I334"/>
  <c r="G334"/>
  <c r="E334"/>
  <c r="F334"/>
  <c r="D334"/>
  <c r="AA334"/>
  <c r="O334"/>
  <c r="Z334"/>
  <c r="Y334"/>
  <c r="X334"/>
  <c r="R334"/>
  <c r="P334"/>
  <c r="W334"/>
  <c r="M334"/>
  <c r="N334"/>
  <c r="Q334"/>
  <c r="V334"/>
  <c r="G479"/>
  <c r="H479"/>
  <c r="F479"/>
  <c r="AA479"/>
  <c r="I479"/>
  <c r="E479"/>
  <c r="D479"/>
  <c r="Z479"/>
  <c r="X479"/>
  <c r="R479"/>
  <c r="O479"/>
  <c r="P479"/>
  <c r="Y479"/>
  <c r="N479"/>
  <c r="Q479"/>
  <c r="M479"/>
  <c r="V479"/>
  <c r="W479"/>
  <c r="L334"/>
  <c r="U334"/>
  <c r="AK334" s="1"/>
  <c r="D614" i="8"/>
  <c r="E614" s="1"/>
  <c r="F614" s="1"/>
  <c r="N614" s="1"/>
  <c r="B616"/>
  <c r="A616" s="1"/>
  <c r="I616" s="1"/>
  <c r="C615"/>
  <c r="M877" i="10" l="1"/>
  <c r="Q877"/>
  <c r="N877"/>
  <c r="P877"/>
  <c r="O877"/>
  <c r="L877"/>
  <c r="AI877"/>
  <c r="AF877"/>
  <c r="AD877"/>
  <c r="AG877"/>
  <c r="AE877"/>
  <c r="X877"/>
  <c r="Z877"/>
  <c r="AH877"/>
  <c r="U877"/>
  <c r="Y877"/>
  <c r="W877"/>
  <c r="V877"/>
  <c r="L729"/>
  <c r="P729"/>
  <c r="M729"/>
  <c r="N729"/>
  <c r="O729"/>
  <c r="Q729"/>
  <c r="AH729"/>
  <c r="AI729"/>
  <c r="Y729"/>
  <c r="AF729"/>
  <c r="X729"/>
  <c r="Z729"/>
  <c r="AG729"/>
  <c r="AE729"/>
  <c r="V729"/>
  <c r="W729"/>
  <c r="AD729"/>
  <c r="U729"/>
  <c r="W963" i="11"/>
  <c r="AB963"/>
  <c r="Z963"/>
  <c r="X963"/>
  <c r="Y963"/>
  <c r="AA963"/>
  <c r="W1112"/>
  <c r="AB1112"/>
  <c r="AA1112"/>
  <c r="Z1112"/>
  <c r="X1112"/>
  <c r="Y1112"/>
  <c r="P963"/>
  <c r="Q963"/>
  <c r="O963"/>
  <c r="R963"/>
  <c r="S963"/>
  <c r="N963"/>
  <c r="Q1112"/>
  <c r="P1112"/>
  <c r="S1112"/>
  <c r="N1112"/>
  <c r="R1112"/>
  <c r="O1112"/>
  <c r="E963"/>
  <c r="F963"/>
  <c r="G963"/>
  <c r="H963"/>
  <c r="D963"/>
  <c r="I963"/>
  <c r="D1112"/>
  <c r="E1112"/>
  <c r="F1112"/>
  <c r="G1112"/>
  <c r="H1112"/>
  <c r="I1112"/>
  <c r="C962"/>
  <c r="B961"/>
  <c r="A962"/>
  <c r="C1113"/>
  <c r="B1114"/>
  <c r="A1113"/>
  <c r="C728" i="10"/>
  <c r="B727"/>
  <c r="A728"/>
  <c r="D729"/>
  <c r="H729"/>
  <c r="I729"/>
  <c r="F729"/>
  <c r="G729"/>
  <c r="E729"/>
  <c r="H877"/>
  <c r="G877"/>
  <c r="I877"/>
  <c r="F877"/>
  <c r="D877"/>
  <c r="E877"/>
  <c r="C878"/>
  <c r="B879"/>
  <c r="A878"/>
  <c r="AJ369" i="11"/>
  <c r="AH369"/>
  <c r="AF369"/>
  <c r="AI369"/>
  <c r="AK369"/>
  <c r="AG369"/>
  <c r="AJ517"/>
  <c r="AG517"/>
  <c r="AF517"/>
  <c r="AH517"/>
  <c r="AI517"/>
  <c r="AK517"/>
  <c r="AE479" i="10"/>
  <c r="AI479"/>
  <c r="AF479"/>
  <c r="AH479"/>
  <c r="AD479"/>
  <c r="AG479"/>
  <c r="AD334"/>
  <c r="AI334"/>
  <c r="AG334"/>
  <c r="AE334"/>
  <c r="AH334"/>
  <c r="AF334"/>
  <c r="D368" i="11"/>
  <c r="N368" s="1"/>
  <c r="I368"/>
  <c r="S368" s="1"/>
  <c r="G368"/>
  <c r="Q368" s="1"/>
  <c r="E368"/>
  <c r="O368" s="1"/>
  <c r="H368"/>
  <c r="R368" s="1"/>
  <c r="F368"/>
  <c r="P368" s="1"/>
  <c r="I518"/>
  <c r="S518" s="1"/>
  <c r="E518"/>
  <c r="O518" s="1"/>
  <c r="F518"/>
  <c r="P518" s="1"/>
  <c r="G518"/>
  <c r="Q518" s="1"/>
  <c r="H518"/>
  <c r="R518" s="1"/>
  <c r="D518"/>
  <c r="N518" s="1"/>
  <c r="B520"/>
  <c r="C519"/>
  <c r="A519"/>
  <c r="V368"/>
  <c r="AM368" s="1"/>
  <c r="M368"/>
  <c r="V518"/>
  <c r="AM518" s="1"/>
  <c r="M518"/>
  <c r="C367"/>
  <c r="B366"/>
  <c r="A367"/>
  <c r="D333" i="10"/>
  <c r="F333"/>
  <c r="I333"/>
  <c r="G333"/>
  <c r="E333"/>
  <c r="AA333"/>
  <c r="H333"/>
  <c r="R333"/>
  <c r="P333"/>
  <c r="W333"/>
  <c r="Z333"/>
  <c r="X333"/>
  <c r="N333"/>
  <c r="O333"/>
  <c r="M333"/>
  <c r="Y333"/>
  <c r="Q333"/>
  <c r="V333"/>
  <c r="U333"/>
  <c r="AK333" s="1"/>
  <c r="L333"/>
  <c r="B482"/>
  <c r="C481"/>
  <c r="AM482" s="1"/>
  <c r="A481"/>
  <c r="B331"/>
  <c r="C332"/>
  <c r="AM333" s="1"/>
  <c r="A332"/>
  <c r="H480"/>
  <c r="I480"/>
  <c r="AA480"/>
  <c r="F480"/>
  <c r="G480"/>
  <c r="E480"/>
  <c r="D480"/>
  <c r="Z480"/>
  <c r="P480"/>
  <c r="N480"/>
  <c r="X480"/>
  <c r="Y480"/>
  <c r="Q480"/>
  <c r="V480"/>
  <c r="O480"/>
  <c r="R480"/>
  <c r="W480"/>
  <c r="M480"/>
  <c r="U480"/>
  <c r="AK480" s="1"/>
  <c r="L480"/>
  <c r="D615" i="8"/>
  <c r="E615" s="1"/>
  <c r="F615" s="1"/>
  <c r="N615" s="1"/>
  <c r="L156"/>
  <c r="B617"/>
  <c r="A617" s="1"/>
  <c r="I617" s="1"/>
  <c r="C616"/>
  <c r="M878" i="10" l="1"/>
  <c r="P878"/>
  <c r="L878"/>
  <c r="N878"/>
  <c r="Q878"/>
  <c r="O878"/>
  <c r="AD878"/>
  <c r="AH878"/>
  <c r="AE878"/>
  <c r="V878"/>
  <c r="U878"/>
  <c r="AI878"/>
  <c r="Y878"/>
  <c r="AF878"/>
  <c r="W878"/>
  <c r="AG878"/>
  <c r="X878"/>
  <c r="Z878"/>
  <c r="P728"/>
  <c r="M728"/>
  <c r="L728"/>
  <c r="O728"/>
  <c r="Q728"/>
  <c r="N728"/>
  <c r="U728"/>
  <c r="AF728"/>
  <c r="AI728"/>
  <c r="AG728"/>
  <c r="AE728"/>
  <c r="X728"/>
  <c r="Z728"/>
  <c r="AH728"/>
  <c r="W728"/>
  <c r="AD728"/>
  <c r="V728"/>
  <c r="Y728"/>
  <c r="AB962" i="11"/>
  <c r="Z962"/>
  <c r="X962"/>
  <c r="W962"/>
  <c r="AA962"/>
  <c r="Y962"/>
  <c r="AB1113"/>
  <c r="Z1113"/>
  <c r="W1113"/>
  <c r="Y1113"/>
  <c r="X1113"/>
  <c r="AA1113"/>
  <c r="S1113"/>
  <c r="Q1113"/>
  <c r="O1113"/>
  <c r="R1113"/>
  <c r="N1113"/>
  <c r="P1113"/>
  <c r="S962"/>
  <c r="R962"/>
  <c r="N962"/>
  <c r="P962"/>
  <c r="O962"/>
  <c r="Q962"/>
  <c r="B1115"/>
  <c r="A1114"/>
  <c r="C1114"/>
  <c r="D962"/>
  <c r="E962"/>
  <c r="F962"/>
  <c r="G962"/>
  <c r="I962"/>
  <c r="H962"/>
  <c r="A961"/>
  <c r="C961"/>
  <c r="B960"/>
  <c r="F1113"/>
  <c r="D1113"/>
  <c r="E1113"/>
  <c r="H1113"/>
  <c r="I1113"/>
  <c r="G1113"/>
  <c r="A727" i="10"/>
  <c r="C727"/>
  <c r="B726"/>
  <c r="A879"/>
  <c r="B880"/>
  <c r="C879"/>
  <c r="E728"/>
  <c r="H728"/>
  <c r="I728"/>
  <c r="D728"/>
  <c r="F728"/>
  <c r="G728"/>
  <c r="G878"/>
  <c r="H878"/>
  <c r="I878"/>
  <c r="D878"/>
  <c r="F878"/>
  <c r="E878"/>
  <c r="AK518" i="11"/>
  <c r="AG518"/>
  <c r="AH518"/>
  <c r="AI518"/>
  <c r="AJ518"/>
  <c r="AF518"/>
  <c r="AJ368"/>
  <c r="AK368"/>
  <c r="AH368"/>
  <c r="AI368"/>
  <c r="AG368"/>
  <c r="AF368"/>
  <c r="AI333" i="10"/>
  <c r="AF333"/>
  <c r="AH333"/>
  <c r="AG333"/>
  <c r="AD333"/>
  <c r="AE333"/>
  <c r="AG480"/>
  <c r="AI480"/>
  <c r="AE480"/>
  <c r="AF480"/>
  <c r="AH480"/>
  <c r="AD480"/>
  <c r="I519" i="11"/>
  <c r="S519" s="1"/>
  <c r="D519"/>
  <c r="N519" s="1"/>
  <c r="E519"/>
  <c r="O519" s="1"/>
  <c r="G519"/>
  <c r="Q519" s="1"/>
  <c r="H519"/>
  <c r="R519" s="1"/>
  <c r="F519"/>
  <c r="P519" s="1"/>
  <c r="E367"/>
  <c r="O367" s="1"/>
  <c r="I367"/>
  <c r="S367" s="1"/>
  <c r="D367"/>
  <c r="N367" s="1"/>
  <c r="G367"/>
  <c r="Q367" s="1"/>
  <c r="H367"/>
  <c r="R367" s="1"/>
  <c r="F367"/>
  <c r="P367" s="1"/>
  <c r="C366"/>
  <c r="B365"/>
  <c r="A366"/>
  <c r="C520"/>
  <c r="B521"/>
  <c r="A520"/>
  <c r="V519"/>
  <c r="AM519" s="1"/>
  <c r="M519"/>
  <c r="V367"/>
  <c r="AM367" s="1"/>
  <c r="M367"/>
  <c r="U332" i="10"/>
  <c r="AK332" s="1"/>
  <c r="L332"/>
  <c r="B483"/>
  <c r="C482"/>
  <c r="AM483" s="1"/>
  <c r="A482"/>
  <c r="H481"/>
  <c r="I481"/>
  <c r="G481"/>
  <c r="F481"/>
  <c r="D481"/>
  <c r="E481"/>
  <c r="AA481"/>
  <c r="Y481"/>
  <c r="Z481"/>
  <c r="Q481"/>
  <c r="P481"/>
  <c r="X481"/>
  <c r="V481"/>
  <c r="M481"/>
  <c r="W481"/>
  <c r="R481"/>
  <c r="O481"/>
  <c r="N481"/>
  <c r="G332"/>
  <c r="H332"/>
  <c r="F332"/>
  <c r="I332"/>
  <c r="E332"/>
  <c r="AA332"/>
  <c r="D332"/>
  <c r="X332"/>
  <c r="P332"/>
  <c r="Z332"/>
  <c r="Y332"/>
  <c r="R332"/>
  <c r="V332"/>
  <c r="Q332"/>
  <c r="W332"/>
  <c r="N332"/>
  <c r="M332"/>
  <c r="O332"/>
  <c r="L481"/>
  <c r="U481"/>
  <c r="AK481" s="1"/>
  <c r="B330"/>
  <c r="C331"/>
  <c r="AM332" s="1"/>
  <c r="A331"/>
  <c r="D616" i="8"/>
  <c r="E616" s="1"/>
  <c r="F616" s="1"/>
  <c r="N616" s="1"/>
  <c r="B618"/>
  <c r="A618" s="1"/>
  <c r="I618" s="1"/>
  <c r="C617"/>
  <c r="M879" i="10" l="1"/>
  <c r="Q879"/>
  <c r="P879"/>
  <c r="O879"/>
  <c r="N879"/>
  <c r="L879"/>
  <c r="AF879"/>
  <c r="AI879"/>
  <c r="AD879"/>
  <c r="Y879"/>
  <c r="V879"/>
  <c r="AH879"/>
  <c r="AG879"/>
  <c r="AE879"/>
  <c r="X879"/>
  <c r="U879"/>
  <c r="W879"/>
  <c r="Z879"/>
  <c r="L727"/>
  <c r="O727"/>
  <c r="P727"/>
  <c r="Q727"/>
  <c r="M727"/>
  <c r="N727"/>
  <c r="AI727"/>
  <c r="AH727"/>
  <c r="AE727"/>
  <c r="AG727"/>
  <c r="W727"/>
  <c r="AF727"/>
  <c r="AD727"/>
  <c r="U727"/>
  <c r="V727"/>
  <c r="Z727"/>
  <c r="Y727"/>
  <c r="X727"/>
  <c r="AB961" i="11"/>
  <c r="Z961"/>
  <c r="X961"/>
  <c r="AA961"/>
  <c r="Y961"/>
  <c r="W961"/>
  <c r="Z1114"/>
  <c r="AB1114"/>
  <c r="X1114"/>
  <c r="Y1114"/>
  <c r="W1114"/>
  <c r="AA1114"/>
  <c r="S1114"/>
  <c r="R1114"/>
  <c r="Q1114"/>
  <c r="P1114"/>
  <c r="O1114"/>
  <c r="N1114"/>
  <c r="Q961"/>
  <c r="P961"/>
  <c r="S961"/>
  <c r="N961"/>
  <c r="O961"/>
  <c r="R961"/>
  <c r="A960"/>
  <c r="C960"/>
  <c r="B959"/>
  <c r="C1115"/>
  <c r="B1116"/>
  <c r="A1115"/>
  <c r="I961"/>
  <c r="D961"/>
  <c r="E961"/>
  <c r="G961"/>
  <c r="H961"/>
  <c r="F961"/>
  <c r="H1114"/>
  <c r="I1114"/>
  <c r="D1114"/>
  <c r="F1114"/>
  <c r="E1114"/>
  <c r="G1114"/>
  <c r="F727" i="10"/>
  <c r="H727"/>
  <c r="I727"/>
  <c r="D727"/>
  <c r="G727"/>
  <c r="E727"/>
  <c r="B881"/>
  <c r="C880"/>
  <c r="A880"/>
  <c r="A726"/>
  <c r="B725"/>
  <c r="C726"/>
  <c r="F879"/>
  <c r="H879"/>
  <c r="I879"/>
  <c r="E879"/>
  <c r="G879"/>
  <c r="D879"/>
  <c r="AG519" i="11"/>
  <c r="AJ519"/>
  <c r="AH519"/>
  <c r="AI519"/>
  <c r="AK519"/>
  <c r="AF519"/>
  <c r="AG367"/>
  <c r="AI367"/>
  <c r="AJ367"/>
  <c r="AH367"/>
  <c r="AK367"/>
  <c r="AF367"/>
  <c r="AI332" i="10"/>
  <c r="AF332"/>
  <c r="AG332"/>
  <c r="AE332"/>
  <c r="AD332"/>
  <c r="AH332"/>
  <c r="AI481"/>
  <c r="AH481"/>
  <c r="AE481"/>
  <c r="AF481"/>
  <c r="AG481"/>
  <c r="AD481"/>
  <c r="G366" i="11"/>
  <c r="Q366" s="1"/>
  <c r="I366"/>
  <c r="S366" s="1"/>
  <c r="D366"/>
  <c r="N366" s="1"/>
  <c r="F366"/>
  <c r="P366" s="1"/>
  <c r="H366"/>
  <c r="R366" s="1"/>
  <c r="E366"/>
  <c r="O366" s="1"/>
  <c r="G520"/>
  <c r="Q520" s="1"/>
  <c r="I520"/>
  <c r="S520" s="1"/>
  <c r="E520"/>
  <c r="O520" s="1"/>
  <c r="F520"/>
  <c r="P520" s="1"/>
  <c r="H520"/>
  <c r="R520" s="1"/>
  <c r="D520"/>
  <c r="N520" s="1"/>
  <c r="C365"/>
  <c r="B364"/>
  <c r="A365"/>
  <c r="V366"/>
  <c r="AM366" s="1"/>
  <c r="M366"/>
  <c r="C521"/>
  <c r="B522"/>
  <c r="A521"/>
  <c r="M520"/>
  <c r="V520"/>
  <c r="AM520" s="1"/>
  <c r="B484" i="10"/>
  <c r="C483"/>
  <c r="AM484" s="1"/>
  <c r="A483"/>
  <c r="B329"/>
  <c r="C330"/>
  <c r="AM331" s="1"/>
  <c r="A330"/>
  <c r="G482"/>
  <c r="I482"/>
  <c r="AA482"/>
  <c r="E482"/>
  <c r="H482"/>
  <c r="D482"/>
  <c r="F482"/>
  <c r="N482"/>
  <c r="Y482"/>
  <c r="Z482"/>
  <c r="R482"/>
  <c r="V482"/>
  <c r="Q482"/>
  <c r="W482"/>
  <c r="X482"/>
  <c r="O482"/>
  <c r="P482"/>
  <c r="M482"/>
  <c r="L482"/>
  <c r="U482"/>
  <c r="AK482" s="1"/>
  <c r="U331"/>
  <c r="AK331" s="1"/>
  <c r="L331"/>
  <c r="D331"/>
  <c r="I331"/>
  <c r="H331"/>
  <c r="F331"/>
  <c r="E331"/>
  <c r="G331"/>
  <c r="AA331"/>
  <c r="P331"/>
  <c r="X331"/>
  <c r="O331"/>
  <c r="N331"/>
  <c r="R331"/>
  <c r="W331"/>
  <c r="Q331"/>
  <c r="Z331"/>
  <c r="V331"/>
  <c r="Y331"/>
  <c r="M331"/>
  <c r="D617" i="8"/>
  <c r="E617" s="1"/>
  <c r="F617" s="1"/>
  <c r="N617" s="1"/>
  <c r="B619"/>
  <c r="A619" s="1"/>
  <c r="I619" s="1"/>
  <c r="C618"/>
  <c r="L880" i="10" l="1"/>
  <c r="N880"/>
  <c r="P880"/>
  <c r="M880"/>
  <c r="O880"/>
  <c r="Q880"/>
  <c r="AH880"/>
  <c r="AI880"/>
  <c r="AD880"/>
  <c r="AG880"/>
  <c r="U880"/>
  <c r="W880"/>
  <c r="AF880"/>
  <c r="V880"/>
  <c r="Y880"/>
  <c r="AE880"/>
  <c r="Z880"/>
  <c r="X880"/>
  <c r="L726"/>
  <c r="O726"/>
  <c r="P726"/>
  <c r="M726"/>
  <c r="N726"/>
  <c r="Q726"/>
  <c r="AI726"/>
  <c r="W726"/>
  <c r="Z726"/>
  <c r="AH726"/>
  <c r="AD726"/>
  <c r="AE726"/>
  <c r="U726"/>
  <c r="X726"/>
  <c r="Y726"/>
  <c r="AG726"/>
  <c r="V726"/>
  <c r="AF726"/>
  <c r="AB960" i="11"/>
  <c r="Z960"/>
  <c r="X960"/>
  <c r="Y960"/>
  <c r="AA960"/>
  <c r="W960"/>
  <c r="AB1115"/>
  <c r="Y1115"/>
  <c r="X1115"/>
  <c r="Z1115"/>
  <c r="AA1115"/>
  <c r="W1115"/>
  <c r="P960"/>
  <c r="R960"/>
  <c r="O960"/>
  <c r="N960"/>
  <c r="S960"/>
  <c r="Q960"/>
  <c r="R1115"/>
  <c r="S1115"/>
  <c r="P1115"/>
  <c r="Q1115"/>
  <c r="N1115"/>
  <c r="O1115"/>
  <c r="A959"/>
  <c r="C959"/>
  <c r="B958"/>
  <c r="F1115"/>
  <c r="G1115"/>
  <c r="H1115"/>
  <c r="I1115"/>
  <c r="D1115"/>
  <c r="E1115"/>
  <c r="C1116"/>
  <c r="B1117"/>
  <c r="A1116"/>
  <c r="G960"/>
  <c r="H960"/>
  <c r="I960"/>
  <c r="E960"/>
  <c r="F960"/>
  <c r="D960"/>
  <c r="A725" i="10"/>
  <c r="C725"/>
  <c r="B724"/>
  <c r="A881"/>
  <c r="C881"/>
  <c r="B882"/>
  <c r="G726"/>
  <c r="H726"/>
  <c r="I726"/>
  <c r="D726"/>
  <c r="E726"/>
  <c r="F726"/>
  <c r="E880"/>
  <c r="H880"/>
  <c r="I880"/>
  <c r="D880"/>
  <c r="F880"/>
  <c r="G880"/>
  <c r="AK520" i="11"/>
  <c r="AH520"/>
  <c r="AI520"/>
  <c r="AF520"/>
  <c r="AJ520"/>
  <c r="AG520"/>
  <c r="AK366"/>
  <c r="AI366"/>
  <c r="AF366"/>
  <c r="AJ366"/>
  <c r="AG366"/>
  <c r="AH366"/>
  <c r="AD482" i="10"/>
  <c r="AI482"/>
  <c r="AH482"/>
  <c r="AG482"/>
  <c r="AE482"/>
  <c r="AF482"/>
  <c r="AI331"/>
  <c r="AG331"/>
  <c r="AE331"/>
  <c r="AD331"/>
  <c r="AF331"/>
  <c r="AH331"/>
  <c r="E365" i="11"/>
  <c r="O365" s="1"/>
  <c r="G365"/>
  <c r="Q365" s="1"/>
  <c r="I365"/>
  <c r="S365" s="1"/>
  <c r="D365"/>
  <c r="N365" s="1"/>
  <c r="F365"/>
  <c r="P365" s="1"/>
  <c r="H365"/>
  <c r="R365" s="1"/>
  <c r="I521"/>
  <c r="S521" s="1"/>
  <c r="E521"/>
  <c r="O521" s="1"/>
  <c r="G521"/>
  <c r="Q521" s="1"/>
  <c r="F521"/>
  <c r="P521" s="1"/>
  <c r="H521"/>
  <c r="R521" s="1"/>
  <c r="D521"/>
  <c r="N521" s="1"/>
  <c r="C364"/>
  <c r="B363"/>
  <c r="A364"/>
  <c r="V365"/>
  <c r="AM365" s="1"/>
  <c r="M365"/>
  <c r="C522"/>
  <c r="B523"/>
  <c r="A522"/>
  <c r="V521"/>
  <c r="AM521" s="1"/>
  <c r="M521"/>
  <c r="B328" i="10"/>
  <c r="C329"/>
  <c r="AM330" s="1"/>
  <c r="A329"/>
  <c r="L483"/>
  <c r="U483"/>
  <c r="AK483" s="1"/>
  <c r="F330"/>
  <c r="I330"/>
  <c r="G330"/>
  <c r="H330"/>
  <c r="AA330"/>
  <c r="E330"/>
  <c r="D330"/>
  <c r="X330"/>
  <c r="Z330"/>
  <c r="P330"/>
  <c r="Q330"/>
  <c r="R330"/>
  <c r="M330"/>
  <c r="O330"/>
  <c r="Y330"/>
  <c r="N330"/>
  <c r="W330"/>
  <c r="V330"/>
  <c r="U330"/>
  <c r="AK330" s="1"/>
  <c r="L330"/>
  <c r="B485"/>
  <c r="C484"/>
  <c r="AM485" s="1"/>
  <c r="A484"/>
  <c r="H483"/>
  <c r="F483"/>
  <c r="I483"/>
  <c r="E483"/>
  <c r="G483"/>
  <c r="D483"/>
  <c r="AA483"/>
  <c r="Z483"/>
  <c r="O483"/>
  <c r="X483"/>
  <c r="Y483"/>
  <c r="V483"/>
  <c r="P483"/>
  <c r="Q483"/>
  <c r="R483"/>
  <c r="M483"/>
  <c r="W483"/>
  <c r="N483"/>
  <c r="D618" i="8"/>
  <c r="E618" s="1"/>
  <c r="F618" s="1"/>
  <c r="N618" s="1"/>
  <c r="B620"/>
  <c r="A620" s="1"/>
  <c r="I620" s="1"/>
  <c r="C619"/>
  <c r="N881" i="10" l="1"/>
  <c r="P881"/>
  <c r="L881"/>
  <c r="M881"/>
  <c r="Q881"/>
  <c r="O881"/>
  <c r="AF881"/>
  <c r="Y881"/>
  <c r="V881"/>
  <c r="U881"/>
  <c r="AH881"/>
  <c r="AI881"/>
  <c r="AE881"/>
  <c r="AD881"/>
  <c r="W881"/>
  <c r="X881"/>
  <c r="AG881"/>
  <c r="Z881"/>
  <c r="O725"/>
  <c r="Q725"/>
  <c r="P725"/>
  <c r="M725"/>
  <c r="L725"/>
  <c r="N725"/>
  <c r="AD725"/>
  <c r="AG725"/>
  <c r="Y725"/>
  <c r="V725"/>
  <c r="AE725"/>
  <c r="U725"/>
  <c r="W725"/>
  <c r="AF725"/>
  <c r="Z725"/>
  <c r="AI725"/>
  <c r="AH725"/>
  <c r="X725"/>
  <c r="AB1116" i="11"/>
  <c r="AA1116"/>
  <c r="X1116"/>
  <c r="Z1116"/>
  <c r="W1116"/>
  <c r="Y1116"/>
  <c r="Z959"/>
  <c r="AB959"/>
  <c r="Y959"/>
  <c r="W959"/>
  <c r="AA959"/>
  <c r="X959"/>
  <c r="R959"/>
  <c r="S959"/>
  <c r="O959"/>
  <c r="P959"/>
  <c r="Q959"/>
  <c r="N959"/>
  <c r="R1116"/>
  <c r="Q1116"/>
  <c r="S1116"/>
  <c r="O1116"/>
  <c r="P1116"/>
  <c r="N1116"/>
  <c r="D1116"/>
  <c r="E1116"/>
  <c r="F1116"/>
  <c r="G1116"/>
  <c r="I1116"/>
  <c r="H1116"/>
  <c r="E959"/>
  <c r="F959"/>
  <c r="G959"/>
  <c r="H959"/>
  <c r="D959"/>
  <c r="I959"/>
  <c r="A1117"/>
  <c r="C1117"/>
  <c r="B1118"/>
  <c r="C958"/>
  <c r="B957"/>
  <c r="A958"/>
  <c r="H725" i="10"/>
  <c r="G725"/>
  <c r="I725"/>
  <c r="E725"/>
  <c r="F725"/>
  <c r="D725"/>
  <c r="D881"/>
  <c r="H881"/>
  <c r="I881"/>
  <c r="G881"/>
  <c r="F881"/>
  <c r="E881"/>
  <c r="B883"/>
  <c r="C882"/>
  <c r="A882"/>
  <c r="A724"/>
  <c r="B723"/>
  <c r="C724"/>
  <c r="AI521" i="11"/>
  <c r="AG521"/>
  <c r="AH521"/>
  <c r="AJ521"/>
  <c r="AK521"/>
  <c r="AF521"/>
  <c r="AG365"/>
  <c r="AH365"/>
  <c r="AK365"/>
  <c r="AJ365"/>
  <c r="AI365"/>
  <c r="AF365"/>
  <c r="AE330" i="10"/>
  <c r="AI330"/>
  <c r="AD330"/>
  <c r="AG330"/>
  <c r="AF330"/>
  <c r="AH330"/>
  <c r="AI483"/>
  <c r="AD483"/>
  <c r="AG483"/>
  <c r="AF483"/>
  <c r="AE483"/>
  <c r="AH483"/>
  <c r="I364" i="11"/>
  <c r="S364" s="1"/>
  <c r="F364"/>
  <c r="P364" s="1"/>
  <c r="H364"/>
  <c r="R364" s="1"/>
  <c r="D364"/>
  <c r="N364" s="1"/>
  <c r="E364"/>
  <c r="O364" s="1"/>
  <c r="G364"/>
  <c r="Q364" s="1"/>
  <c r="G522"/>
  <c r="Q522" s="1"/>
  <c r="E522"/>
  <c r="O522" s="1"/>
  <c r="H522"/>
  <c r="R522" s="1"/>
  <c r="F522"/>
  <c r="P522" s="1"/>
  <c r="D522"/>
  <c r="N522" s="1"/>
  <c r="I522"/>
  <c r="S522" s="1"/>
  <c r="B524"/>
  <c r="C523"/>
  <c r="A523"/>
  <c r="B362"/>
  <c r="C363"/>
  <c r="A363"/>
  <c r="V364"/>
  <c r="AM364" s="1"/>
  <c r="M364"/>
  <c r="M522"/>
  <c r="V522"/>
  <c r="AM522" s="1"/>
  <c r="B327" i="10"/>
  <c r="C328"/>
  <c r="AM329" s="1"/>
  <c r="A328"/>
  <c r="U484"/>
  <c r="AK484" s="1"/>
  <c r="L484"/>
  <c r="B486"/>
  <c r="C485"/>
  <c r="AM486" s="1"/>
  <c r="A485"/>
  <c r="F329"/>
  <c r="D329"/>
  <c r="E329"/>
  <c r="H329"/>
  <c r="G329"/>
  <c r="AA329"/>
  <c r="I329"/>
  <c r="P329"/>
  <c r="Z329"/>
  <c r="X329"/>
  <c r="Q329"/>
  <c r="O329"/>
  <c r="Y329"/>
  <c r="R329"/>
  <c r="V329"/>
  <c r="N329"/>
  <c r="W329"/>
  <c r="M329"/>
  <c r="F484"/>
  <c r="H484"/>
  <c r="G484"/>
  <c r="D484"/>
  <c r="E484"/>
  <c r="AA484"/>
  <c r="I484"/>
  <c r="N484"/>
  <c r="Q484"/>
  <c r="Y484"/>
  <c r="Z484"/>
  <c r="X484"/>
  <c r="W484"/>
  <c r="V484"/>
  <c r="M484"/>
  <c r="P484"/>
  <c r="R484"/>
  <c r="O484"/>
  <c r="L329"/>
  <c r="U329"/>
  <c r="AK329" s="1"/>
  <c r="D619" i="8"/>
  <c r="E619" s="1"/>
  <c r="F619" s="1"/>
  <c r="N619" s="1"/>
  <c r="B621"/>
  <c r="A621" s="1"/>
  <c r="I621" s="1"/>
  <c r="C620"/>
  <c r="L882" i="10" l="1"/>
  <c r="M882"/>
  <c r="Q882"/>
  <c r="O882"/>
  <c r="N882"/>
  <c r="P882"/>
  <c r="AI882"/>
  <c r="AD882"/>
  <c r="V882"/>
  <c r="W882"/>
  <c r="AF882"/>
  <c r="AE882"/>
  <c r="U882"/>
  <c r="Z882"/>
  <c r="Y882"/>
  <c r="X882"/>
  <c r="AG882"/>
  <c r="AH882"/>
  <c r="N724"/>
  <c r="L724"/>
  <c r="M724"/>
  <c r="P724"/>
  <c r="O724"/>
  <c r="Q724"/>
  <c r="AH724"/>
  <c r="AD724"/>
  <c r="AG724"/>
  <c r="W724"/>
  <c r="X724"/>
  <c r="AE724"/>
  <c r="U724"/>
  <c r="Y724"/>
  <c r="AI724"/>
  <c r="Z724"/>
  <c r="AF724"/>
  <c r="V724"/>
  <c r="AB958" i="11"/>
  <c r="W958"/>
  <c r="X958"/>
  <c r="Z958"/>
  <c r="Y958"/>
  <c r="AA958"/>
  <c r="Z1117"/>
  <c r="AB1117"/>
  <c r="X1117"/>
  <c r="W1117"/>
  <c r="Y1117"/>
  <c r="AA1117"/>
  <c r="S1117"/>
  <c r="P1117"/>
  <c r="O1117"/>
  <c r="R1117"/>
  <c r="Q1117"/>
  <c r="N1117"/>
  <c r="N958"/>
  <c r="O958"/>
  <c r="Q958"/>
  <c r="P958"/>
  <c r="R958"/>
  <c r="S958"/>
  <c r="D958"/>
  <c r="E958"/>
  <c r="F958"/>
  <c r="H958"/>
  <c r="I958"/>
  <c r="G958"/>
  <c r="F1117"/>
  <c r="D1117"/>
  <c r="E1117"/>
  <c r="G1117"/>
  <c r="H1117"/>
  <c r="I1117"/>
  <c r="A957"/>
  <c r="C957"/>
  <c r="B956"/>
  <c r="B1119"/>
  <c r="A1118"/>
  <c r="C1118"/>
  <c r="C883" i="10"/>
  <c r="A883"/>
  <c r="B884"/>
  <c r="H882"/>
  <c r="I882"/>
  <c r="D882"/>
  <c r="E882"/>
  <c r="F882"/>
  <c r="G882"/>
  <c r="I724"/>
  <c r="G724"/>
  <c r="H724"/>
  <c r="F724"/>
  <c r="D724"/>
  <c r="E724"/>
  <c r="C723"/>
  <c r="A723"/>
  <c r="B722"/>
  <c r="AJ364" i="11"/>
  <c r="AH364"/>
  <c r="AK364"/>
  <c r="AI364"/>
  <c r="AG364"/>
  <c r="AF364"/>
  <c r="AJ522"/>
  <c r="AK522"/>
  <c r="AI522"/>
  <c r="AH522"/>
  <c r="AF522"/>
  <c r="AG522"/>
  <c r="AI484" i="10"/>
  <c r="AF484"/>
  <c r="AE484"/>
  <c r="AG484"/>
  <c r="AD484"/>
  <c r="AH484"/>
  <c r="AI329"/>
  <c r="AD329"/>
  <c r="AE329"/>
  <c r="AH329"/>
  <c r="AG329"/>
  <c r="AF329"/>
  <c r="F363" i="11"/>
  <c r="P363" s="1"/>
  <c r="I363"/>
  <c r="S363" s="1"/>
  <c r="E363"/>
  <c r="O363" s="1"/>
  <c r="D363"/>
  <c r="N363" s="1"/>
  <c r="H363"/>
  <c r="R363" s="1"/>
  <c r="G363"/>
  <c r="Q363" s="1"/>
  <c r="F523"/>
  <c r="P523" s="1"/>
  <c r="I523"/>
  <c r="S523" s="1"/>
  <c r="G523"/>
  <c r="Q523" s="1"/>
  <c r="E523"/>
  <c r="O523" s="1"/>
  <c r="H523"/>
  <c r="R523" s="1"/>
  <c r="D523"/>
  <c r="N523" s="1"/>
  <c r="V523"/>
  <c r="AM523" s="1"/>
  <c r="M523"/>
  <c r="C362"/>
  <c r="B361"/>
  <c r="A362"/>
  <c r="M363"/>
  <c r="V363"/>
  <c r="AM363" s="1"/>
  <c r="C524"/>
  <c r="B525"/>
  <c r="A524"/>
  <c r="H328" i="10"/>
  <c r="G328"/>
  <c r="F328"/>
  <c r="I328"/>
  <c r="AA328"/>
  <c r="E328"/>
  <c r="D328"/>
  <c r="X328"/>
  <c r="Z328"/>
  <c r="Y328"/>
  <c r="W328"/>
  <c r="Q328"/>
  <c r="P328"/>
  <c r="O328"/>
  <c r="N328"/>
  <c r="M328"/>
  <c r="V328"/>
  <c r="R328"/>
  <c r="L328"/>
  <c r="U328"/>
  <c r="AK328" s="1"/>
  <c r="B326"/>
  <c r="C327"/>
  <c r="AM328" s="1"/>
  <c r="A327"/>
  <c r="B487"/>
  <c r="C486"/>
  <c r="AM487" s="1"/>
  <c r="A486"/>
  <c r="D485"/>
  <c r="G485"/>
  <c r="H485"/>
  <c r="I485"/>
  <c r="F485"/>
  <c r="AA485"/>
  <c r="E485"/>
  <c r="P485"/>
  <c r="Y485"/>
  <c r="R485"/>
  <c r="X485"/>
  <c r="N485"/>
  <c r="O485"/>
  <c r="W485"/>
  <c r="Q485"/>
  <c r="Z485"/>
  <c r="M485"/>
  <c r="V485"/>
  <c r="L485"/>
  <c r="U485"/>
  <c r="AK485" s="1"/>
  <c r="D620" i="8"/>
  <c r="E620" s="1"/>
  <c r="F620" s="1"/>
  <c r="N620" s="1"/>
  <c r="B622"/>
  <c r="A622" s="1"/>
  <c r="I622" s="1"/>
  <c r="C621"/>
  <c r="P723" i="10" l="1"/>
  <c r="L723"/>
  <c r="O723"/>
  <c r="Q723"/>
  <c r="N723"/>
  <c r="M723"/>
  <c r="AH723"/>
  <c r="AI723"/>
  <c r="AD723"/>
  <c r="AE723"/>
  <c r="AF723"/>
  <c r="AG723"/>
  <c r="W723"/>
  <c r="U723"/>
  <c r="X723"/>
  <c r="V723"/>
  <c r="Z723"/>
  <c r="Y723"/>
  <c r="P883"/>
  <c r="Q883"/>
  <c r="L883"/>
  <c r="N883"/>
  <c r="M883"/>
  <c r="O883"/>
  <c r="AG883"/>
  <c r="AI883"/>
  <c r="Y883"/>
  <c r="AD883"/>
  <c r="AF883"/>
  <c r="AE883"/>
  <c r="Z883"/>
  <c r="AH883"/>
  <c r="W883"/>
  <c r="X883"/>
  <c r="V883"/>
  <c r="U883"/>
  <c r="AB1118" i="11"/>
  <c r="Z1118"/>
  <c r="X1118"/>
  <c r="W1118"/>
  <c r="AA1118"/>
  <c r="Y1118"/>
  <c r="Z957"/>
  <c r="X957"/>
  <c r="AA957"/>
  <c r="AB957"/>
  <c r="W957"/>
  <c r="Y957"/>
  <c r="S1118"/>
  <c r="R1118"/>
  <c r="P1118"/>
  <c r="Q1118"/>
  <c r="N1118"/>
  <c r="O1118"/>
  <c r="P957"/>
  <c r="R957"/>
  <c r="Q957"/>
  <c r="S957"/>
  <c r="N957"/>
  <c r="O957"/>
  <c r="B1120"/>
  <c r="C1119"/>
  <c r="A1119"/>
  <c r="A956"/>
  <c r="B955"/>
  <c r="C956"/>
  <c r="I957"/>
  <c r="D957"/>
  <c r="F957"/>
  <c r="G957"/>
  <c r="H957"/>
  <c r="E957"/>
  <c r="H1118"/>
  <c r="G1118"/>
  <c r="I1118"/>
  <c r="D1118"/>
  <c r="E1118"/>
  <c r="F1118"/>
  <c r="H883" i="10"/>
  <c r="I883"/>
  <c r="F883"/>
  <c r="G883"/>
  <c r="D883"/>
  <c r="E883"/>
  <c r="C722"/>
  <c r="A722"/>
  <c r="B721"/>
  <c r="A884"/>
  <c r="B885"/>
  <c r="C884"/>
  <c r="G723"/>
  <c r="H723"/>
  <c r="D723"/>
  <c r="F723"/>
  <c r="E723"/>
  <c r="I723"/>
  <c r="AJ363" i="11"/>
  <c r="AH363"/>
  <c r="AK363"/>
  <c r="AI363"/>
  <c r="AG363"/>
  <c r="AF363"/>
  <c r="AG523"/>
  <c r="AJ523"/>
  <c r="AH523"/>
  <c r="AK523"/>
  <c r="AF523"/>
  <c r="AI523"/>
  <c r="AI328" i="10"/>
  <c r="AH328"/>
  <c r="AG328"/>
  <c r="AD328"/>
  <c r="AF328"/>
  <c r="AE328"/>
  <c r="AI485"/>
  <c r="AG485"/>
  <c r="AH485"/>
  <c r="AF485"/>
  <c r="AE485"/>
  <c r="AD485"/>
  <c r="F524" i="11"/>
  <c r="P524" s="1"/>
  <c r="D524"/>
  <c r="N524" s="1"/>
  <c r="E524"/>
  <c r="O524" s="1"/>
  <c r="I524"/>
  <c r="S524" s="1"/>
  <c r="H524"/>
  <c r="R524" s="1"/>
  <c r="G524"/>
  <c r="Q524" s="1"/>
  <c r="E362"/>
  <c r="O362" s="1"/>
  <c r="H362"/>
  <c r="R362" s="1"/>
  <c r="I362"/>
  <c r="S362" s="1"/>
  <c r="F362"/>
  <c r="P362" s="1"/>
  <c r="G362"/>
  <c r="Q362" s="1"/>
  <c r="D362"/>
  <c r="N362" s="1"/>
  <c r="B526"/>
  <c r="C525"/>
  <c r="A525"/>
  <c r="M524"/>
  <c r="V524"/>
  <c r="AM524" s="1"/>
  <c r="C361"/>
  <c r="B360"/>
  <c r="A361"/>
  <c r="V362"/>
  <c r="AM362" s="1"/>
  <c r="M362"/>
  <c r="H327" i="10"/>
  <c r="I327"/>
  <c r="F327"/>
  <c r="E327"/>
  <c r="AA327"/>
  <c r="D327"/>
  <c r="G327"/>
  <c r="X327"/>
  <c r="N327"/>
  <c r="Q327"/>
  <c r="O327"/>
  <c r="Z327"/>
  <c r="Y327"/>
  <c r="R327"/>
  <c r="W327"/>
  <c r="P327"/>
  <c r="V327"/>
  <c r="M327"/>
  <c r="H486"/>
  <c r="AA486"/>
  <c r="F486"/>
  <c r="G486"/>
  <c r="D486"/>
  <c r="I486"/>
  <c r="E486"/>
  <c r="O486"/>
  <c r="V486"/>
  <c r="P486"/>
  <c r="M486"/>
  <c r="W486"/>
  <c r="N486"/>
  <c r="Y486"/>
  <c r="R486"/>
  <c r="X486"/>
  <c r="Z486"/>
  <c r="Q486"/>
  <c r="U486"/>
  <c r="AK486" s="1"/>
  <c r="L486"/>
  <c r="B325"/>
  <c r="C326"/>
  <c r="AM327" s="1"/>
  <c r="A326"/>
  <c r="L327"/>
  <c r="U327"/>
  <c r="AK327" s="1"/>
  <c r="B488"/>
  <c r="C487"/>
  <c r="AM488" s="1"/>
  <c r="A487"/>
  <c r="D621" i="8"/>
  <c r="E621" s="1"/>
  <c r="F621" s="1"/>
  <c r="N621" s="1"/>
  <c r="B623"/>
  <c r="A623" s="1"/>
  <c r="I623" s="1"/>
  <c r="C622"/>
  <c r="N722" i="10" l="1"/>
  <c r="L722"/>
  <c r="P722"/>
  <c r="O722"/>
  <c r="Q722"/>
  <c r="M722"/>
  <c r="AF722"/>
  <c r="AH722"/>
  <c r="AD722"/>
  <c r="AG722"/>
  <c r="AI722"/>
  <c r="U722"/>
  <c r="Z722"/>
  <c r="Y722"/>
  <c r="W722"/>
  <c r="X722"/>
  <c r="V722"/>
  <c r="AE722"/>
  <c r="M884"/>
  <c r="P884"/>
  <c r="O884"/>
  <c r="Q884"/>
  <c r="N884"/>
  <c r="L884"/>
  <c r="AD884"/>
  <c r="V884"/>
  <c r="AH884"/>
  <c r="AF884"/>
  <c r="X884"/>
  <c r="AI884"/>
  <c r="AE884"/>
  <c r="Y884"/>
  <c r="Z884"/>
  <c r="U884"/>
  <c r="AG884"/>
  <c r="W884"/>
  <c r="AB1119" i="11"/>
  <c r="X1119"/>
  <c r="Z1119"/>
  <c r="W1119"/>
  <c r="AA1119"/>
  <c r="Y1119"/>
  <c r="Z956"/>
  <c r="AB956"/>
  <c r="X956"/>
  <c r="W956"/>
  <c r="AA956"/>
  <c r="Y956"/>
  <c r="P1119"/>
  <c r="R1119"/>
  <c r="O1119"/>
  <c r="Q1119"/>
  <c r="N1119"/>
  <c r="S1119"/>
  <c r="P956"/>
  <c r="S956"/>
  <c r="Q956"/>
  <c r="N956"/>
  <c r="R956"/>
  <c r="O956"/>
  <c r="C955"/>
  <c r="B954"/>
  <c r="A955"/>
  <c r="C1120"/>
  <c r="B1121"/>
  <c r="A1120"/>
  <c r="G956"/>
  <c r="H956"/>
  <c r="I956"/>
  <c r="D956"/>
  <c r="E956"/>
  <c r="F956"/>
  <c r="E1119"/>
  <c r="F1119"/>
  <c r="G1119"/>
  <c r="H1119"/>
  <c r="I1119"/>
  <c r="D1119"/>
  <c r="A885" i="10"/>
  <c r="C885"/>
  <c r="B886"/>
  <c r="B720"/>
  <c r="A721"/>
  <c r="C721"/>
  <c r="G722"/>
  <c r="H722"/>
  <c r="I722"/>
  <c r="D722"/>
  <c r="F722"/>
  <c r="E722"/>
  <c r="I884"/>
  <c r="H884"/>
  <c r="E884"/>
  <c r="F884"/>
  <c r="G884"/>
  <c r="D884"/>
  <c r="AJ524" i="11"/>
  <c r="AK524"/>
  <c r="AG524"/>
  <c r="AI524"/>
  <c r="AH524"/>
  <c r="AF524"/>
  <c r="AI362"/>
  <c r="AH362"/>
  <c r="AJ362"/>
  <c r="AF362"/>
  <c r="AG362"/>
  <c r="AK362"/>
  <c r="AE327" i="10"/>
  <c r="AI327"/>
  <c r="AD327"/>
  <c r="AH327"/>
  <c r="AG327"/>
  <c r="AF327"/>
  <c r="AD486"/>
  <c r="AI486"/>
  <c r="AG486"/>
  <c r="AF486"/>
  <c r="AH486"/>
  <c r="AE486"/>
  <c r="I361" i="11"/>
  <c r="S361" s="1"/>
  <c r="D361"/>
  <c r="N361" s="1"/>
  <c r="E361"/>
  <c r="O361" s="1"/>
  <c r="H361"/>
  <c r="R361" s="1"/>
  <c r="F361"/>
  <c r="P361" s="1"/>
  <c r="G361"/>
  <c r="Q361" s="1"/>
  <c r="E525"/>
  <c r="O525" s="1"/>
  <c r="D525"/>
  <c r="N525" s="1"/>
  <c r="H525"/>
  <c r="R525" s="1"/>
  <c r="G525"/>
  <c r="Q525" s="1"/>
  <c r="F525"/>
  <c r="P525" s="1"/>
  <c r="I525"/>
  <c r="S525" s="1"/>
  <c r="V525"/>
  <c r="AM525" s="1"/>
  <c r="M525"/>
  <c r="C526"/>
  <c r="B527"/>
  <c r="A526"/>
  <c r="C360"/>
  <c r="B359"/>
  <c r="A360"/>
  <c r="M361"/>
  <c r="V361"/>
  <c r="AM361" s="1"/>
  <c r="B489" i="10"/>
  <c r="C488"/>
  <c r="AM489" s="1"/>
  <c r="A488"/>
  <c r="L487"/>
  <c r="U487"/>
  <c r="AK487" s="1"/>
  <c r="L326"/>
  <c r="U326"/>
  <c r="AK326" s="1"/>
  <c r="B324"/>
  <c r="C325"/>
  <c r="AM326" s="1"/>
  <c r="A325"/>
  <c r="E487"/>
  <c r="F487"/>
  <c r="G487"/>
  <c r="H487"/>
  <c r="AA487"/>
  <c r="D487"/>
  <c r="I487"/>
  <c r="P487"/>
  <c r="O487"/>
  <c r="X487"/>
  <c r="R487"/>
  <c r="W487"/>
  <c r="M487"/>
  <c r="Z487"/>
  <c r="V487"/>
  <c r="N487"/>
  <c r="Y487"/>
  <c r="Q487"/>
  <c r="I326"/>
  <c r="F326"/>
  <c r="D326"/>
  <c r="E326"/>
  <c r="G326"/>
  <c r="AA326"/>
  <c r="H326"/>
  <c r="R326"/>
  <c r="O326"/>
  <c r="Q326"/>
  <c r="X326"/>
  <c r="N326"/>
  <c r="V326"/>
  <c r="P326"/>
  <c r="Z326"/>
  <c r="W326"/>
  <c r="M326"/>
  <c r="Y326"/>
  <c r="D622" i="8"/>
  <c r="E622" s="1"/>
  <c r="F622" s="1"/>
  <c r="N622" s="1"/>
  <c r="B624"/>
  <c r="A624" s="1"/>
  <c r="I624" s="1"/>
  <c r="C623"/>
  <c r="O721" i="10" l="1"/>
  <c r="Q721"/>
  <c r="M721"/>
  <c r="P721"/>
  <c r="N721"/>
  <c r="L721"/>
  <c r="AG721"/>
  <c r="AF721"/>
  <c r="AD721"/>
  <c r="AH721"/>
  <c r="Y721"/>
  <c r="AE721"/>
  <c r="V721"/>
  <c r="U721"/>
  <c r="Z721"/>
  <c r="AI721"/>
  <c r="W721"/>
  <c r="X721"/>
  <c r="P885"/>
  <c r="M885"/>
  <c r="L885"/>
  <c r="O885"/>
  <c r="N885"/>
  <c r="Q885"/>
  <c r="AH885"/>
  <c r="AI885"/>
  <c r="U885"/>
  <c r="AE885"/>
  <c r="AG885"/>
  <c r="Y885"/>
  <c r="W885"/>
  <c r="AF885"/>
  <c r="AD885"/>
  <c r="X885"/>
  <c r="Z885"/>
  <c r="V885"/>
  <c r="Z1120" i="11"/>
  <c r="AB1120"/>
  <c r="X1120"/>
  <c r="Y1120"/>
  <c r="AA1120"/>
  <c r="W1120"/>
  <c r="AB955"/>
  <c r="Z955"/>
  <c r="X955"/>
  <c r="W955"/>
  <c r="Y955"/>
  <c r="AA955"/>
  <c r="R1120"/>
  <c r="P1120"/>
  <c r="Q1120"/>
  <c r="N1120"/>
  <c r="O1120"/>
  <c r="S1120"/>
  <c r="N955"/>
  <c r="O955"/>
  <c r="P955"/>
  <c r="S955"/>
  <c r="Q955"/>
  <c r="R955"/>
  <c r="E955"/>
  <c r="F955"/>
  <c r="G955"/>
  <c r="H955"/>
  <c r="D955"/>
  <c r="I955"/>
  <c r="A1121"/>
  <c r="C1121"/>
  <c r="B1122"/>
  <c r="C954"/>
  <c r="B953"/>
  <c r="A954"/>
  <c r="D1120"/>
  <c r="E1120"/>
  <c r="F1120"/>
  <c r="G1120"/>
  <c r="I1120"/>
  <c r="H1120"/>
  <c r="H885" i="10"/>
  <c r="I885"/>
  <c r="D885"/>
  <c r="G885"/>
  <c r="F885"/>
  <c r="E885"/>
  <c r="A886"/>
  <c r="C886"/>
  <c r="B887"/>
  <c r="C720"/>
  <c r="B719"/>
  <c r="A720"/>
  <c r="D721"/>
  <c r="G721"/>
  <c r="H721"/>
  <c r="E721"/>
  <c r="F721"/>
  <c r="I721"/>
  <c r="AH525" i="11"/>
  <c r="AG525"/>
  <c r="AI525"/>
  <c r="AF525"/>
  <c r="AJ525"/>
  <c r="AK525"/>
  <c r="AH361"/>
  <c r="AG361"/>
  <c r="AI361"/>
  <c r="AJ361"/>
  <c r="AK361"/>
  <c r="AF361"/>
  <c r="AE326" i="10"/>
  <c r="AI326"/>
  <c r="AF326"/>
  <c r="AH326"/>
  <c r="AG326"/>
  <c r="AD326"/>
  <c r="AE487"/>
  <c r="AI487"/>
  <c r="AG487"/>
  <c r="AD487"/>
  <c r="AF487"/>
  <c r="AH487"/>
  <c r="I526" i="11"/>
  <c r="S526" s="1"/>
  <c r="H526"/>
  <c r="R526" s="1"/>
  <c r="E526"/>
  <c r="O526" s="1"/>
  <c r="D526"/>
  <c r="N526" s="1"/>
  <c r="F526"/>
  <c r="P526" s="1"/>
  <c r="G526"/>
  <c r="Q526" s="1"/>
  <c r="D360"/>
  <c r="N360" s="1"/>
  <c r="I360"/>
  <c r="S360" s="1"/>
  <c r="F360"/>
  <c r="P360" s="1"/>
  <c r="G360"/>
  <c r="Q360" s="1"/>
  <c r="H360"/>
  <c r="R360" s="1"/>
  <c r="E360"/>
  <c r="O360" s="1"/>
  <c r="C359"/>
  <c r="B358"/>
  <c r="A359"/>
  <c r="B528"/>
  <c r="C527"/>
  <c r="A527"/>
  <c r="M360"/>
  <c r="V360"/>
  <c r="AM360" s="1"/>
  <c r="M526"/>
  <c r="V526"/>
  <c r="AM526" s="1"/>
  <c r="U325" i="10"/>
  <c r="AK325" s="1"/>
  <c r="L325"/>
  <c r="L488"/>
  <c r="U488"/>
  <c r="AK488" s="1"/>
  <c r="B490"/>
  <c r="C489"/>
  <c r="AM490" s="1"/>
  <c r="A489"/>
  <c r="I325"/>
  <c r="H325"/>
  <c r="AA325"/>
  <c r="G325"/>
  <c r="F325"/>
  <c r="E325"/>
  <c r="D325"/>
  <c r="P325"/>
  <c r="Z325"/>
  <c r="Q325"/>
  <c r="X325"/>
  <c r="Y325"/>
  <c r="N325"/>
  <c r="R325"/>
  <c r="V325"/>
  <c r="M325"/>
  <c r="O325"/>
  <c r="W325"/>
  <c r="I488"/>
  <c r="H488"/>
  <c r="F488"/>
  <c r="D488"/>
  <c r="G488"/>
  <c r="E488"/>
  <c r="B616" s="1"/>
  <c r="AA488"/>
  <c r="Z488"/>
  <c r="X488"/>
  <c r="N488"/>
  <c r="P488"/>
  <c r="M488"/>
  <c r="Y488"/>
  <c r="R488"/>
  <c r="O488"/>
  <c r="W488"/>
  <c r="Q488"/>
  <c r="V488"/>
  <c r="B323"/>
  <c r="C324"/>
  <c r="AM325" s="1"/>
  <c r="A324"/>
  <c r="D623" i="8"/>
  <c r="E623" s="1"/>
  <c r="F623" s="1"/>
  <c r="N623" s="1"/>
  <c r="B625"/>
  <c r="A625" s="1"/>
  <c r="I625" s="1"/>
  <c r="C624"/>
  <c r="L886" i="10" l="1"/>
  <c r="Q886"/>
  <c r="P886"/>
  <c r="M886"/>
  <c r="O886"/>
  <c r="N886"/>
  <c r="AH886"/>
  <c r="AG886"/>
  <c r="AI886"/>
  <c r="AD886"/>
  <c r="W886"/>
  <c r="AE886"/>
  <c r="U886"/>
  <c r="AF886"/>
  <c r="V886"/>
  <c r="X886"/>
  <c r="Y886"/>
  <c r="Z886"/>
  <c r="M720"/>
  <c r="Q720"/>
  <c r="O720"/>
  <c r="L720"/>
  <c r="N720"/>
  <c r="P720"/>
  <c r="AG720"/>
  <c r="AE720"/>
  <c r="AD720"/>
  <c r="V720"/>
  <c r="Z720"/>
  <c r="AI720"/>
  <c r="AF720"/>
  <c r="W720"/>
  <c r="X720"/>
  <c r="AH720"/>
  <c r="Y720"/>
  <c r="U720"/>
  <c r="Z1121" i="11"/>
  <c r="X1121"/>
  <c r="W1121"/>
  <c r="AB1121"/>
  <c r="AA1121"/>
  <c r="Y1121"/>
  <c r="AB954"/>
  <c r="Z954"/>
  <c r="X954"/>
  <c r="W954"/>
  <c r="Y954"/>
  <c r="AA954"/>
  <c r="P954"/>
  <c r="R954"/>
  <c r="Q954"/>
  <c r="O954"/>
  <c r="N954"/>
  <c r="S954"/>
  <c r="S1121"/>
  <c r="R1121"/>
  <c r="O1121"/>
  <c r="N1121"/>
  <c r="P1121"/>
  <c r="Q1121"/>
  <c r="A953"/>
  <c r="C953"/>
  <c r="B952"/>
  <c r="F1121"/>
  <c r="I1121"/>
  <c r="E1121"/>
  <c r="G1121"/>
  <c r="H1121"/>
  <c r="D1121"/>
  <c r="B1123"/>
  <c r="A1122"/>
  <c r="C1122"/>
  <c r="D954"/>
  <c r="E954"/>
  <c r="F954"/>
  <c r="G954"/>
  <c r="H954"/>
  <c r="I954"/>
  <c r="C719" i="10"/>
  <c r="A719"/>
  <c r="B718"/>
  <c r="E720"/>
  <c r="G720"/>
  <c r="H720"/>
  <c r="D720"/>
  <c r="F720"/>
  <c r="I720"/>
  <c r="A887"/>
  <c r="B888"/>
  <c r="C887"/>
  <c r="G886"/>
  <c r="I886"/>
  <c r="D886"/>
  <c r="E886"/>
  <c r="F886"/>
  <c r="H886"/>
  <c r="AK526" i="11"/>
  <c r="AF526"/>
  <c r="AI526"/>
  <c r="AJ526"/>
  <c r="AG526"/>
  <c r="AH526"/>
  <c r="AG360"/>
  <c r="AH360"/>
  <c r="AI360"/>
  <c r="AK360"/>
  <c r="AJ360"/>
  <c r="AF360"/>
  <c r="AG488" i="10"/>
  <c r="AI488"/>
  <c r="AD488"/>
  <c r="AE488"/>
  <c r="AH488"/>
  <c r="AF488"/>
  <c r="AI325"/>
  <c r="AF325"/>
  <c r="AE325"/>
  <c r="AG325"/>
  <c r="AH325"/>
  <c r="AD325"/>
  <c r="I527" i="11"/>
  <c r="S527" s="1"/>
  <c r="G527"/>
  <c r="Q527" s="1"/>
  <c r="E527"/>
  <c r="O527" s="1"/>
  <c r="D527"/>
  <c r="N527" s="1"/>
  <c r="F527"/>
  <c r="P527" s="1"/>
  <c r="H527"/>
  <c r="R527" s="1"/>
  <c r="E359"/>
  <c r="O359" s="1"/>
  <c r="F359"/>
  <c r="P359" s="1"/>
  <c r="D359"/>
  <c r="N359" s="1"/>
  <c r="G359"/>
  <c r="Q359" s="1"/>
  <c r="I359"/>
  <c r="S359" s="1"/>
  <c r="H359"/>
  <c r="R359" s="1"/>
  <c r="B357"/>
  <c r="C358"/>
  <c r="A358"/>
  <c r="V359"/>
  <c r="AM359" s="1"/>
  <c r="M359"/>
  <c r="V527"/>
  <c r="AM527" s="1"/>
  <c r="M527"/>
  <c r="C528"/>
  <c r="B529"/>
  <c r="A528"/>
  <c r="B322" i="10"/>
  <c r="C323"/>
  <c r="AM324" s="1"/>
  <c r="A323"/>
  <c r="B491"/>
  <c r="C490"/>
  <c r="AM491" s="1"/>
  <c r="A490"/>
  <c r="U324"/>
  <c r="AK324" s="1"/>
  <c r="L324"/>
  <c r="E489"/>
  <c r="B615" s="1"/>
  <c r="F489"/>
  <c r="AA489"/>
  <c r="H489"/>
  <c r="G489"/>
  <c r="I489"/>
  <c r="D489"/>
  <c r="P489"/>
  <c r="Z489"/>
  <c r="Y489"/>
  <c r="N489"/>
  <c r="Q489"/>
  <c r="R489"/>
  <c r="O489"/>
  <c r="W489"/>
  <c r="V489"/>
  <c r="M489"/>
  <c r="X489"/>
  <c r="L489"/>
  <c r="U489"/>
  <c r="AK489" s="1"/>
  <c r="D324"/>
  <c r="F324"/>
  <c r="G324"/>
  <c r="E324"/>
  <c r="I324"/>
  <c r="H324"/>
  <c r="AA324"/>
  <c r="Q324"/>
  <c r="Y324"/>
  <c r="X324"/>
  <c r="N324"/>
  <c r="R324"/>
  <c r="Z324"/>
  <c r="O324"/>
  <c r="W324"/>
  <c r="V324"/>
  <c r="M324"/>
  <c r="P324"/>
  <c r="D624" i="8"/>
  <c r="E624" s="1"/>
  <c r="F624" s="1"/>
  <c r="N624" s="1"/>
  <c r="B626"/>
  <c r="A626" s="1"/>
  <c r="I626" s="1"/>
  <c r="C625"/>
  <c r="Q887" i="10" l="1"/>
  <c r="L887"/>
  <c r="P887"/>
  <c r="N887"/>
  <c r="O887"/>
  <c r="M887"/>
  <c r="AG887"/>
  <c r="AF887"/>
  <c r="AD887"/>
  <c r="AH887"/>
  <c r="AI887"/>
  <c r="AE887"/>
  <c r="U887"/>
  <c r="Y887"/>
  <c r="W887"/>
  <c r="Z887"/>
  <c r="X887"/>
  <c r="V887"/>
  <c r="P719"/>
  <c r="L719"/>
  <c r="M719"/>
  <c r="O719"/>
  <c r="N719"/>
  <c r="Q719"/>
  <c r="AF719"/>
  <c r="AE719"/>
  <c r="AH719"/>
  <c r="AI719"/>
  <c r="Z719"/>
  <c r="AG719"/>
  <c r="W719"/>
  <c r="AD719"/>
  <c r="U719"/>
  <c r="V719"/>
  <c r="Y719"/>
  <c r="X719"/>
  <c r="AB1122" i="11"/>
  <c r="Z1122"/>
  <c r="W1122"/>
  <c r="X1122"/>
  <c r="AA1122"/>
  <c r="Y1122"/>
  <c r="AB953"/>
  <c r="X953"/>
  <c r="AA953"/>
  <c r="Y953"/>
  <c r="W953"/>
  <c r="Z953"/>
  <c r="Q953"/>
  <c r="S953"/>
  <c r="P953"/>
  <c r="O953"/>
  <c r="N953"/>
  <c r="R953"/>
  <c r="S1122"/>
  <c r="Q1122"/>
  <c r="R1122"/>
  <c r="P1122"/>
  <c r="O1122"/>
  <c r="N1122"/>
  <c r="A952"/>
  <c r="C952"/>
  <c r="B951"/>
  <c r="B1124"/>
  <c r="A1123"/>
  <c r="C1123"/>
  <c r="I953"/>
  <c r="D953"/>
  <c r="E953"/>
  <c r="G953"/>
  <c r="F953"/>
  <c r="H953"/>
  <c r="H1122"/>
  <c r="F1122"/>
  <c r="G1122"/>
  <c r="I1122"/>
  <c r="D1122"/>
  <c r="E1122"/>
  <c r="A718" i="10"/>
  <c r="C718"/>
  <c r="B717"/>
  <c r="A888"/>
  <c r="B889"/>
  <c r="C888"/>
  <c r="F887"/>
  <c r="I887"/>
  <c r="G887"/>
  <c r="H887"/>
  <c r="D887"/>
  <c r="E887"/>
  <c r="F719"/>
  <c r="G719"/>
  <c r="H719"/>
  <c r="E719"/>
  <c r="I719"/>
  <c r="D719"/>
  <c r="AI527" i="11"/>
  <c r="AF527"/>
  <c r="AG527"/>
  <c r="AJ527"/>
  <c r="AH527"/>
  <c r="AK527"/>
  <c r="AJ359"/>
  <c r="AH359"/>
  <c r="AG359"/>
  <c r="AK359"/>
  <c r="AF359"/>
  <c r="AI359"/>
  <c r="AI489" i="10"/>
  <c r="AD489"/>
  <c r="AF489"/>
  <c r="AH489"/>
  <c r="AE489"/>
  <c r="AG489"/>
  <c r="AI324"/>
  <c r="AG324"/>
  <c r="AF324"/>
  <c r="AD324"/>
  <c r="AE324"/>
  <c r="AH324"/>
  <c r="I358" i="11"/>
  <c r="S358" s="1"/>
  <c r="E358"/>
  <c r="O358" s="1"/>
  <c r="F358"/>
  <c r="P358" s="1"/>
  <c r="G358"/>
  <c r="Q358" s="1"/>
  <c r="H358"/>
  <c r="R358" s="1"/>
  <c r="D358"/>
  <c r="N358" s="1"/>
  <c r="G528"/>
  <c r="Q528" s="1"/>
  <c r="I528"/>
  <c r="S528" s="1"/>
  <c r="D528"/>
  <c r="N528" s="1"/>
  <c r="H528"/>
  <c r="R528" s="1"/>
  <c r="E528"/>
  <c r="O528" s="1"/>
  <c r="F528"/>
  <c r="P528" s="1"/>
  <c r="C357"/>
  <c r="B356"/>
  <c r="A357"/>
  <c r="M528"/>
  <c r="V528"/>
  <c r="AM528" s="1"/>
  <c r="C529"/>
  <c r="B530"/>
  <c r="A529"/>
  <c r="M358"/>
  <c r="V358"/>
  <c r="AM358" s="1"/>
  <c r="B492" i="10"/>
  <c r="C491"/>
  <c r="AM492" s="1"/>
  <c r="A491"/>
  <c r="L323"/>
  <c r="U323"/>
  <c r="AK323" s="1"/>
  <c r="L490"/>
  <c r="U490"/>
  <c r="AK490" s="1"/>
  <c r="B321"/>
  <c r="C322"/>
  <c r="AM323" s="1"/>
  <c r="A322"/>
  <c r="G323"/>
  <c r="H323"/>
  <c r="AA323"/>
  <c r="I323"/>
  <c r="D323"/>
  <c r="E323"/>
  <c r="F323"/>
  <c r="V323"/>
  <c r="P323"/>
  <c r="O323"/>
  <c r="N323"/>
  <c r="X323"/>
  <c r="Y323"/>
  <c r="Z323"/>
  <c r="M323"/>
  <c r="W323"/>
  <c r="Q323"/>
  <c r="R323"/>
  <c r="G490"/>
  <c r="E490"/>
  <c r="B617" s="1"/>
  <c r="AA490"/>
  <c r="I490"/>
  <c r="H490"/>
  <c r="D490"/>
  <c r="F490"/>
  <c r="X490"/>
  <c r="Q490"/>
  <c r="P490"/>
  <c r="Z490"/>
  <c r="V490"/>
  <c r="Y490"/>
  <c r="M490"/>
  <c r="O490"/>
  <c r="R490"/>
  <c r="W490"/>
  <c r="N490"/>
  <c r="D625" i="8"/>
  <c r="E625" s="1"/>
  <c r="F625" s="1"/>
  <c r="N625" s="1"/>
  <c r="B627"/>
  <c r="A627" s="1"/>
  <c r="I627" s="1"/>
  <c r="C626"/>
  <c r="P888" i="10" l="1"/>
  <c r="O888"/>
  <c r="L888"/>
  <c r="N888"/>
  <c r="Q888"/>
  <c r="M888"/>
  <c r="AF888"/>
  <c r="AI888"/>
  <c r="AD888"/>
  <c r="AG888"/>
  <c r="X888"/>
  <c r="AH888"/>
  <c r="Z888"/>
  <c r="Y888"/>
  <c r="U888"/>
  <c r="AE888"/>
  <c r="V888"/>
  <c r="W888"/>
  <c r="N718"/>
  <c r="Q718"/>
  <c r="M718"/>
  <c r="L718"/>
  <c r="P718"/>
  <c r="O718"/>
  <c r="AG718"/>
  <c r="AF718"/>
  <c r="AE718"/>
  <c r="AH718"/>
  <c r="Z718"/>
  <c r="AD718"/>
  <c r="Y718"/>
  <c r="X718"/>
  <c r="AI718"/>
  <c r="W718"/>
  <c r="U718"/>
  <c r="V718"/>
  <c r="AB1123" i="11"/>
  <c r="X1123"/>
  <c r="Z1123"/>
  <c r="AA1123"/>
  <c r="Y1123"/>
  <c r="W1123"/>
  <c r="Z952"/>
  <c r="AB952"/>
  <c r="X952"/>
  <c r="W952"/>
  <c r="Y952"/>
  <c r="AA952"/>
  <c r="P952"/>
  <c r="S952"/>
  <c r="R952"/>
  <c r="O952"/>
  <c r="Q952"/>
  <c r="N952"/>
  <c r="P1123"/>
  <c r="R1123"/>
  <c r="O1123"/>
  <c r="Q1123"/>
  <c r="N1123"/>
  <c r="S1123"/>
  <c r="G952"/>
  <c r="H952"/>
  <c r="I952"/>
  <c r="E952"/>
  <c r="F952"/>
  <c r="D952"/>
  <c r="D1123"/>
  <c r="E1123"/>
  <c r="F1123"/>
  <c r="G1123"/>
  <c r="H1123"/>
  <c r="I1123"/>
  <c r="A951"/>
  <c r="B950"/>
  <c r="C951"/>
  <c r="A1124"/>
  <c r="C1124"/>
  <c r="B1125"/>
  <c r="B716" i="10"/>
  <c r="A717"/>
  <c r="C717"/>
  <c r="A889"/>
  <c r="C889"/>
  <c r="B890"/>
  <c r="E888"/>
  <c r="I888"/>
  <c r="F888"/>
  <c r="D888"/>
  <c r="H888"/>
  <c r="G888"/>
  <c r="G718"/>
  <c r="F718"/>
  <c r="H718"/>
  <c r="I718"/>
  <c r="D718"/>
  <c r="E718"/>
  <c r="AJ528" i="11"/>
  <c r="AK528"/>
  <c r="AI528"/>
  <c r="AF528"/>
  <c r="AH528"/>
  <c r="AG528"/>
  <c r="AG358"/>
  <c r="AH358"/>
  <c r="AJ358"/>
  <c r="AF358"/>
  <c r="AI358"/>
  <c r="AK358"/>
  <c r="AD490" i="10"/>
  <c r="AI490"/>
  <c r="AG490"/>
  <c r="AE490"/>
  <c r="AH490"/>
  <c r="AF490"/>
  <c r="AI323"/>
  <c r="AH323"/>
  <c r="AG323"/>
  <c r="AD323"/>
  <c r="AE323"/>
  <c r="AF323"/>
  <c r="E357" i="11"/>
  <c r="O357" s="1"/>
  <c r="D357"/>
  <c r="N357" s="1"/>
  <c r="H357"/>
  <c r="R357" s="1"/>
  <c r="I357"/>
  <c r="S357" s="1"/>
  <c r="F357"/>
  <c r="P357" s="1"/>
  <c r="G357"/>
  <c r="Q357" s="1"/>
  <c r="I529"/>
  <c r="S529" s="1"/>
  <c r="H529"/>
  <c r="R529" s="1"/>
  <c r="D529"/>
  <c r="N529" s="1"/>
  <c r="F529"/>
  <c r="P529" s="1"/>
  <c r="E529"/>
  <c r="O529" s="1"/>
  <c r="G529"/>
  <c r="Q529" s="1"/>
  <c r="C530"/>
  <c r="B531"/>
  <c r="A530"/>
  <c r="V529"/>
  <c r="AM529" s="1"/>
  <c r="M529"/>
  <c r="C356"/>
  <c r="B355"/>
  <c r="A356"/>
  <c r="V357"/>
  <c r="AM357" s="1"/>
  <c r="M357"/>
  <c r="L322" i="10"/>
  <c r="U322"/>
  <c r="AK322" s="1"/>
  <c r="L491"/>
  <c r="U491"/>
  <c r="AK491" s="1"/>
  <c r="E491"/>
  <c r="H491"/>
  <c r="F491"/>
  <c r="G491"/>
  <c r="I491"/>
  <c r="D491"/>
  <c r="AA491"/>
  <c r="R491"/>
  <c r="Z491"/>
  <c r="N491"/>
  <c r="O491"/>
  <c r="X491"/>
  <c r="P491"/>
  <c r="Y491"/>
  <c r="W491"/>
  <c r="Q491"/>
  <c r="V491"/>
  <c r="M491"/>
  <c r="B493"/>
  <c r="C492"/>
  <c r="AM493" s="1"/>
  <c r="A492"/>
  <c r="I322"/>
  <c r="F322"/>
  <c r="E322"/>
  <c r="AA322"/>
  <c r="D322"/>
  <c r="H322"/>
  <c r="G322"/>
  <c r="X322"/>
  <c r="R322"/>
  <c r="N322"/>
  <c r="Z322"/>
  <c r="P322"/>
  <c r="Q322"/>
  <c r="O322"/>
  <c r="V322"/>
  <c r="Y322"/>
  <c r="M322"/>
  <c r="W322"/>
  <c r="B320"/>
  <c r="C321"/>
  <c r="AM322" s="1"/>
  <c r="A321"/>
  <c r="D626" i="8"/>
  <c r="E626" s="1"/>
  <c r="F626" s="1"/>
  <c r="N626" s="1"/>
  <c r="B628"/>
  <c r="A628" s="1"/>
  <c r="I628" s="1"/>
  <c r="C627"/>
  <c r="M717" i="10" l="1"/>
  <c r="P717"/>
  <c r="O717"/>
  <c r="L717"/>
  <c r="N717"/>
  <c r="Q717"/>
  <c r="AI717"/>
  <c r="AF717"/>
  <c r="AD717"/>
  <c r="AE717"/>
  <c r="AH717"/>
  <c r="V717"/>
  <c r="X717"/>
  <c r="Z717"/>
  <c r="AG717"/>
  <c r="W717"/>
  <c r="U717"/>
  <c r="Y717"/>
  <c r="M889"/>
  <c r="P889"/>
  <c r="O889"/>
  <c r="L889"/>
  <c r="Q889"/>
  <c r="N889"/>
  <c r="AD889"/>
  <c r="AE889"/>
  <c r="U889"/>
  <c r="AI889"/>
  <c r="AH889"/>
  <c r="AG889"/>
  <c r="AF889"/>
  <c r="W889"/>
  <c r="V889"/>
  <c r="Y889"/>
  <c r="X889"/>
  <c r="Z889"/>
  <c r="AB951" i="11"/>
  <c r="X951"/>
  <c r="Z951"/>
  <c r="Y951"/>
  <c r="W951"/>
  <c r="AA951"/>
  <c r="AB1124"/>
  <c r="Z1124"/>
  <c r="X1124"/>
  <c r="W1124"/>
  <c r="AA1124"/>
  <c r="Y1124"/>
  <c r="Q951"/>
  <c r="R951"/>
  <c r="P951"/>
  <c r="S951"/>
  <c r="N951"/>
  <c r="O951"/>
  <c r="S1124"/>
  <c r="R1124"/>
  <c r="P1124"/>
  <c r="N1124"/>
  <c r="Q1124"/>
  <c r="O1124"/>
  <c r="D1124"/>
  <c r="E1124"/>
  <c r="G1124"/>
  <c r="H1124"/>
  <c r="I1124"/>
  <c r="F1124"/>
  <c r="A1125"/>
  <c r="B1126"/>
  <c r="C1125"/>
  <c r="E951"/>
  <c r="F951"/>
  <c r="G951"/>
  <c r="H951"/>
  <c r="D951"/>
  <c r="I951"/>
  <c r="C950"/>
  <c r="B949"/>
  <c r="A950"/>
  <c r="H717" i="10"/>
  <c r="F717"/>
  <c r="G717"/>
  <c r="D717"/>
  <c r="I717"/>
  <c r="E717"/>
  <c r="D889"/>
  <c r="I889"/>
  <c r="E889"/>
  <c r="H889"/>
  <c r="F889"/>
  <c r="G889"/>
  <c r="B891"/>
  <c r="C890"/>
  <c r="A890"/>
  <c r="A716"/>
  <c r="B715"/>
  <c r="C716"/>
  <c r="AH357" i="11"/>
  <c r="AJ357"/>
  <c r="AF357"/>
  <c r="AI357"/>
  <c r="AG357"/>
  <c r="AK357"/>
  <c r="AF529"/>
  <c r="AI529"/>
  <c r="AG529"/>
  <c r="AJ529"/>
  <c r="AH529"/>
  <c r="AK529"/>
  <c r="AF322" i="10"/>
  <c r="AI322"/>
  <c r="AD322"/>
  <c r="AE322"/>
  <c r="AG322"/>
  <c r="AH322"/>
  <c r="AI491"/>
  <c r="AH491"/>
  <c r="AG491"/>
  <c r="AE491"/>
  <c r="AD491"/>
  <c r="AF491"/>
  <c r="E530" i="11"/>
  <c r="O530" s="1"/>
  <c r="G530"/>
  <c r="Q530" s="1"/>
  <c r="I530"/>
  <c r="S530" s="1"/>
  <c r="D530"/>
  <c r="N530" s="1"/>
  <c r="F530"/>
  <c r="P530" s="1"/>
  <c r="H530"/>
  <c r="R530" s="1"/>
  <c r="E356"/>
  <c r="O356" s="1"/>
  <c r="I356"/>
  <c r="S356" s="1"/>
  <c r="G356"/>
  <c r="Q356" s="1"/>
  <c r="F356"/>
  <c r="P356" s="1"/>
  <c r="H356"/>
  <c r="R356" s="1"/>
  <c r="D356"/>
  <c r="N356" s="1"/>
  <c r="B532"/>
  <c r="C531"/>
  <c r="A531"/>
  <c r="M530"/>
  <c r="V530"/>
  <c r="AM530" s="1"/>
  <c r="B354"/>
  <c r="C355"/>
  <c r="A355"/>
  <c r="M356"/>
  <c r="V356"/>
  <c r="AM356" s="1"/>
  <c r="U492" i="10"/>
  <c r="AK492" s="1"/>
  <c r="L492"/>
  <c r="B319"/>
  <c r="C320"/>
  <c r="AM321" s="1"/>
  <c r="A320"/>
  <c r="F321"/>
  <c r="H321"/>
  <c r="I321"/>
  <c r="AA321"/>
  <c r="E321"/>
  <c r="G321"/>
  <c r="D321"/>
  <c r="Y321"/>
  <c r="R321"/>
  <c r="Z321"/>
  <c r="X321"/>
  <c r="V321"/>
  <c r="O321"/>
  <c r="Q321"/>
  <c r="M321"/>
  <c r="N321"/>
  <c r="W321"/>
  <c r="P321"/>
  <c r="L321"/>
  <c r="U321"/>
  <c r="AK321" s="1"/>
  <c r="B494"/>
  <c r="C493"/>
  <c r="AM494" s="1"/>
  <c r="A493"/>
  <c r="G492"/>
  <c r="H492"/>
  <c r="D492"/>
  <c r="E492"/>
  <c r="I492"/>
  <c r="F492"/>
  <c r="AA492"/>
  <c r="Y492"/>
  <c r="Q492"/>
  <c r="Z492"/>
  <c r="P492"/>
  <c r="R492"/>
  <c r="X492"/>
  <c r="N492"/>
  <c r="O492"/>
  <c r="V492"/>
  <c r="M492"/>
  <c r="W492"/>
  <c r="D627" i="8"/>
  <c r="E627" s="1"/>
  <c r="F627" s="1"/>
  <c r="N627" s="1"/>
  <c r="B629"/>
  <c r="A629" s="1"/>
  <c r="I629" s="1"/>
  <c r="C628"/>
  <c r="P890" i="10" l="1"/>
  <c r="M890"/>
  <c r="Q890"/>
  <c r="L890"/>
  <c r="N890"/>
  <c r="O890"/>
  <c r="AI890"/>
  <c r="AG890"/>
  <c r="AD890"/>
  <c r="U890"/>
  <c r="AH890"/>
  <c r="V890"/>
  <c r="AE890"/>
  <c r="Y890"/>
  <c r="AF890"/>
  <c r="X890"/>
  <c r="W890"/>
  <c r="Z890"/>
  <c r="N716"/>
  <c r="Q716"/>
  <c r="O716"/>
  <c r="M716"/>
  <c r="P716"/>
  <c r="L716"/>
  <c r="AG716"/>
  <c r="AI716"/>
  <c r="AD716"/>
  <c r="U716"/>
  <c r="Y716"/>
  <c r="AF716"/>
  <c r="W716"/>
  <c r="AH716"/>
  <c r="AE716"/>
  <c r="X716"/>
  <c r="V716"/>
  <c r="Z716"/>
  <c r="W950" i="11"/>
  <c r="X950"/>
  <c r="Z950"/>
  <c r="Y950"/>
  <c r="AB950"/>
  <c r="AA950"/>
  <c r="Z1125"/>
  <c r="W1125"/>
  <c r="AB1125"/>
  <c r="Y1125"/>
  <c r="X1125"/>
  <c r="AA1125"/>
  <c r="R950"/>
  <c r="S950"/>
  <c r="Q950"/>
  <c r="O950"/>
  <c r="N950"/>
  <c r="P950"/>
  <c r="R1125"/>
  <c r="S1125"/>
  <c r="Q1125"/>
  <c r="O1125"/>
  <c r="P1125"/>
  <c r="N1125"/>
  <c r="D950"/>
  <c r="E950"/>
  <c r="F950"/>
  <c r="H950"/>
  <c r="I950"/>
  <c r="G950"/>
  <c r="B1127"/>
  <c r="C1126"/>
  <c r="A1126"/>
  <c r="A949"/>
  <c r="C949"/>
  <c r="B948"/>
  <c r="F1125"/>
  <c r="H1125"/>
  <c r="I1125"/>
  <c r="E1125"/>
  <c r="D1125"/>
  <c r="G1125"/>
  <c r="I716" i="10"/>
  <c r="F716"/>
  <c r="G716"/>
  <c r="E716"/>
  <c r="D716"/>
  <c r="H716"/>
  <c r="B892"/>
  <c r="A891"/>
  <c r="C891"/>
  <c r="I890"/>
  <c r="E890"/>
  <c r="F890"/>
  <c r="G890"/>
  <c r="D890"/>
  <c r="H890"/>
  <c r="A715"/>
  <c r="C715"/>
  <c r="B714"/>
  <c r="AI530" i="11"/>
  <c r="AG530"/>
  <c r="AH530"/>
  <c r="AK530"/>
  <c r="AF530"/>
  <c r="AJ530"/>
  <c r="AF356"/>
  <c r="AK356"/>
  <c r="AG356"/>
  <c r="AI356"/>
  <c r="AJ356"/>
  <c r="AH356"/>
  <c r="AI492" i="10"/>
  <c r="AH492"/>
  <c r="AE492"/>
  <c r="AD492"/>
  <c r="AF492"/>
  <c r="AG492"/>
  <c r="AI321"/>
  <c r="AD321"/>
  <c r="AG321"/>
  <c r="AH321"/>
  <c r="AF321"/>
  <c r="AE321"/>
  <c r="G355" i="11"/>
  <c r="Q355" s="1"/>
  <c r="E355"/>
  <c r="O355" s="1"/>
  <c r="F355"/>
  <c r="P355" s="1"/>
  <c r="H355"/>
  <c r="R355" s="1"/>
  <c r="D355"/>
  <c r="N355" s="1"/>
  <c r="I355"/>
  <c r="S355" s="1"/>
  <c r="F531"/>
  <c r="P531" s="1"/>
  <c r="E531"/>
  <c r="O531" s="1"/>
  <c r="I531"/>
  <c r="S531" s="1"/>
  <c r="G531"/>
  <c r="Q531" s="1"/>
  <c r="D531"/>
  <c r="N531" s="1"/>
  <c r="H531"/>
  <c r="R531" s="1"/>
  <c r="M531"/>
  <c r="V531"/>
  <c r="AM531" s="1"/>
  <c r="M355"/>
  <c r="V355"/>
  <c r="AM355" s="1"/>
  <c r="C532"/>
  <c r="B533"/>
  <c r="A532"/>
  <c r="C354"/>
  <c r="B353"/>
  <c r="A354"/>
  <c r="F493" i="10"/>
  <c r="G493"/>
  <c r="H493"/>
  <c r="D493"/>
  <c r="AA493"/>
  <c r="I493"/>
  <c r="E493"/>
  <c r="O493"/>
  <c r="R493"/>
  <c r="N493"/>
  <c r="Y493"/>
  <c r="X493"/>
  <c r="W493"/>
  <c r="V493"/>
  <c r="Q493"/>
  <c r="Z493"/>
  <c r="P493"/>
  <c r="M493"/>
  <c r="B318"/>
  <c r="C319"/>
  <c r="AM320" s="1"/>
  <c r="A319"/>
  <c r="B495"/>
  <c r="C494"/>
  <c r="AM495" s="1"/>
  <c r="A494"/>
  <c r="U493"/>
  <c r="AK493" s="1"/>
  <c r="L493"/>
  <c r="F320"/>
  <c r="G320"/>
  <c r="AA320"/>
  <c r="I320"/>
  <c r="E320"/>
  <c r="H320"/>
  <c r="D320"/>
  <c r="Z320"/>
  <c r="P320"/>
  <c r="Y320"/>
  <c r="R320"/>
  <c r="O320"/>
  <c r="M320"/>
  <c r="V320"/>
  <c r="X320"/>
  <c r="N320"/>
  <c r="Q320"/>
  <c r="W320"/>
  <c r="L320"/>
  <c r="U320"/>
  <c r="AK320" s="1"/>
  <c r="D628" i="8"/>
  <c r="E628" s="1"/>
  <c r="F628" s="1"/>
  <c r="N628" s="1"/>
  <c r="B630"/>
  <c r="A630" s="1"/>
  <c r="I630" s="1"/>
  <c r="C629"/>
  <c r="M715" i="10" l="1"/>
  <c r="L715"/>
  <c r="N715"/>
  <c r="P715"/>
  <c r="Q715"/>
  <c r="O715"/>
  <c r="AH715"/>
  <c r="AG715"/>
  <c r="AE715"/>
  <c r="AF715"/>
  <c r="V715"/>
  <c r="X715"/>
  <c r="U715"/>
  <c r="W715"/>
  <c r="AI715"/>
  <c r="AD715"/>
  <c r="Z715"/>
  <c r="Y715"/>
  <c r="Q891"/>
  <c r="O891"/>
  <c r="M891"/>
  <c r="N891"/>
  <c r="L891"/>
  <c r="P891"/>
  <c r="AH891"/>
  <c r="AD891"/>
  <c r="X891"/>
  <c r="U891"/>
  <c r="V891"/>
  <c r="AI891"/>
  <c r="Y891"/>
  <c r="AF891"/>
  <c r="Z891"/>
  <c r="W891"/>
  <c r="AG891"/>
  <c r="AE891"/>
  <c r="Z1126" i="11"/>
  <c r="AB1126"/>
  <c r="X1126"/>
  <c r="Y1126"/>
  <c r="W1126"/>
  <c r="AA1126"/>
  <c r="AB949"/>
  <c r="W949"/>
  <c r="Y949"/>
  <c r="X949"/>
  <c r="AA949"/>
  <c r="Z949"/>
  <c r="P949"/>
  <c r="N949"/>
  <c r="O949"/>
  <c r="S949"/>
  <c r="R949"/>
  <c r="Q949"/>
  <c r="P1126"/>
  <c r="S1126"/>
  <c r="Q1126"/>
  <c r="R1126"/>
  <c r="N1126"/>
  <c r="O1126"/>
  <c r="I949"/>
  <c r="D949"/>
  <c r="F949"/>
  <c r="G949"/>
  <c r="H949"/>
  <c r="E949"/>
  <c r="A948"/>
  <c r="B947"/>
  <c r="C948"/>
  <c r="H1126"/>
  <c r="E1126"/>
  <c r="F1126"/>
  <c r="G1126"/>
  <c r="I1126"/>
  <c r="D1126"/>
  <c r="C1127"/>
  <c r="B1128"/>
  <c r="A1127"/>
  <c r="I891" i="10"/>
  <c r="G891"/>
  <c r="H891"/>
  <c r="D891"/>
  <c r="F891"/>
  <c r="E891"/>
  <c r="C714"/>
  <c r="A714"/>
  <c r="B713"/>
  <c r="F715"/>
  <c r="G715"/>
  <c r="E715"/>
  <c r="D715"/>
  <c r="H715"/>
  <c r="I715"/>
  <c r="A892"/>
  <c r="B893"/>
  <c r="C892"/>
  <c r="AF531" i="11"/>
  <c r="AI531"/>
  <c r="AK531"/>
  <c r="AJ531"/>
  <c r="AG531"/>
  <c r="AH531"/>
  <c r="AJ355"/>
  <c r="AH355"/>
  <c r="AG355"/>
  <c r="AF355"/>
  <c r="AI355"/>
  <c r="AK355"/>
  <c r="AI493" i="10"/>
  <c r="AG493"/>
  <c r="AF493"/>
  <c r="AE493"/>
  <c r="AD493"/>
  <c r="AH493"/>
  <c r="AI320"/>
  <c r="AF320"/>
  <c r="AD320"/>
  <c r="AE320"/>
  <c r="AG320"/>
  <c r="AH320"/>
  <c r="E532" i="11"/>
  <c r="O532" s="1"/>
  <c r="G532"/>
  <c r="Q532" s="1"/>
  <c r="D532"/>
  <c r="N532" s="1"/>
  <c r="F532"/>
  <c r="P532" s="1"/>
  <c r="H532"/>
  <c r="R532" s="1"/>
  <c r="I532"/>
  <c r="S532" s="1"/>
  <c r="I354"/>
  <c r="S354" s="1"/>
  <c r="F354"/>
  <c r="P354" s="1"/>
  <c r="G354"/>
  <c r="Q354" s="1"/>
  <c r="D354"/>
  <c r="N354" s="1"/>
  <c r="E354"/>
  <c r="O354" s="1"/>
  <c r="H354"/>
  <c r="R354" s="1"/>
  <c r="M532"/>
  <c r="V532"/>
  <c r="AM532" s="1"/>
  <c r="B352"/>
  <c r="C353"/>
  <c r="A353"/>
  <c r="V354"/>
  <c r="AM354" s="1"/>
  <c r="M354"/>
  <c r="B534"/>
  <c r="C533"/>
  <c r="A533"/>
  <c r="E319" i="10"/>
  <c r="I319"/>
  <c r="G319"/>
  <c r="AA319"/>
  <c r="H319"/>
  <c r="D319"/>
  <c r="F319"/>
  <c r="Z319"/>
  <c r="X319"/>
  <c r="Q319"/>
  <c r="V319"/>
  <c r="Y319"/>
  <c r="N319"/>
  <c r="O319"/>
  <c r="R319"/>
  <c r="W319"/>
  <c r="P319"/>
  <c r="M319"/>
  <c r="B317"/>
  <c r="C318"/>
  <c r="AM319" s="1"/>
  <c r="A318"/>
  <c r="L319"/>
  <c r="U319"/>
  <c r="AK319" s="1"/>
  <c r="B496"/>
  <c r="C495"/>
  <c r="AM496" s="1"/>
  <c r="A495"/>
  <c r="G494"/>
  <c r="D494"/>
  <c r="I494"/>
  <c r="F494"/>
  <c r="E494"/>
  <c r="H494"/>
  <c r="AA494"/>
  <c r="P494"/>
  <c r="X494"/>
  <c r="Q494"/>
  <c r="M494"/>
  <c r="O494"/>
  <c r="N494"/>
  <c r="W494"/>
  <c r="R494"/>
  <c r="Z494"/>
  <c r="Y494"/>
  <c r="V494"/>
  <c r="L494"/>
  <c r="U494"/>
  <c r="AK494" s="1"/>
  <c r="D629" i="8"/>
  <c r="E629" s="1"/>
  <c r="F629" s="1"/>
  <c r="N629" s="1"/>
  <c r="B631"/>
  <c r="A631" s="1"/>
  <c r="I631" s="1"/>
  <c r="C630"/>
  <c r="M714" i="10" l="1"/>
  <c r="O714"/>
  <c r="P714"/>
  <c r="L714"/>
  <c r="Q714"/>
  <c r="N714"/>
  <c r="U714"/>
  <c r="AH714"/>
  <c r="AG714"/>
  <c r="AD714"/>
  <c r="V714"/>
  <c r="AE714"/>
  <c r="AF714"/>
  <c r="AI714"/>
  <c r="W714"/>
  <c r="Z714"/>
  <c r="X714"/>
  <c r="Y714"/>
  <c r="P892"/>
  <c r="O892"/>
  <c r="N892"/>
  <c r="Q892"/>
  <c r="L892"/>
  <c r="M892"/>
  <c r="AD892"/>
  <c r="AG892"/>
  <c r="AH892"/>
  <c r="U892"/>
  <c r="AI892"/>
  <c r="Y892"/>
  <c r="W892"/>
  <c r="V892"/>
  <c r="X892"/>
  <c r="AF892"/>
  <c r="Z892"/>
  <c r="AE892"/>
  <c r="Z948" i="11"/>
  <c r="AB948"/>
  <c r="AA948"/>
  <c r="Y948"/>
  <c r="W948"/>
  <c r="X948"/>
  <c r="Z1127"/>
  <c r="AB1127"/>
  <c r="W1127"/>
  <c r="AA1127"/>
  <c r="Y1127"/>
  <c r="X1127"/>
  <c r="R1127"/>
  <c r="N1127"/>
  <c r="P1127"/>
  <c r="O1127"/>
  <c r="S1127"/>
  <c r="Q1127"/>
  <c r="S948"/>
  <c r="R948"/>
  <c r="Q948"/>
  <c r="N948"/>
  <c r="O948"/>
  <c r="P948"/>
  <c r="D1127"/>
  <c r="E1127"/>
  <c r="F1127"/>
  <c r="H1127"/>
  <c r="I1127"/>
  <c r="G1127"/>
  <c r="C947"/>
  <c r="B946"/>
  <c r="A947"/>
  <c r="A1128"/>
  <c r="C1128"/>
  <c r="B1129"/>
  <c r="G948"/>
  <c r="H948"/>
  <c r="I948"/>
  <c r="D948"/>
  <c r="E948"/>
  <c r="F948"/>
  <c r="A893" i="10"/>
  <c r="B894"/>
  <c r="C893"/>
  <c r="I892"/>
  <c r="F892"/>
  <c r="G892"/>
  <c r="H892"/>
  <c r="D892"/>
  <c r="E892"/>
  <c r="F714"/>
  <c r="G714"/>
  <c r="H714"/>
  <c r="I714"/>
  <c r="D714"/>
  <c r="E714"/>
  <c r="C713"/>
  <c r="B712"/>
  <c r="A713"/>
  <c r="AJ532" i="11"/>
  <c r="AK532"/>
  <c r="AI532"/>
  <c r="AG532"/>
  <c r="AH532"/>
  <c r="AF532"/>
  <c r="AG354"/>
  <c r="AK354"/>
  <c r="AF354"/>
  <c r="AI354"/>
  <c r="AJ354"/>
  <c r="AH354"/>
  <c r="AE319" i="10"/>
  <c r="AI319"/>
  <c r="AF319"/>
  <c r="AG319"/>
  <c r="AD319"/>
  <c r="AH319"/>
  <c r="AD494"/>
  <c r="AI494"/>
  <c r="AG494"/>
  <c r="AE494"/>
  <c r="AF494"/>
  <c r="AH494"/>
  <c r="D533" i="11"/>
  <c r="N533" s="1"/>
  <c r="I533"/>
  <c r="S533" s="1"/>
  <c r="E533"/>
  <c r="O533" s="1"/>
  <c r="G533"/>
  <c r="Q533" s="1"/>
  <c r="H533"/>
  <c r="R533" s="1"/>
  <c r="F533"/>
  <c r="P533" s="1"/>
  <c r="G353"/>
  <c r="Q353" s="1"/>
  <c r="D353"/>
  <c r="N353" s="1"/>
  <c r="I353"/>
  <c r="S353" s="1"/>
  <c r="H353"/>
  <c r="R353" s="1"/>
  <c r="F353"/>
  <c r="P353" s="1"/>
  <c r="E353"/>
  <c r="O353" s="1"/>
  <c r="C534"/>
  <c r="B535"/>
  <c r="A534"/>
  <c r="V533"/>
  <c r="AM533" s="1"/>
  <c r="M533"/>
  <c r="M353"/>
  <c r="V353"/>
  <c r="AM353" s="1"/>
  <c r="C352"/>
  <c r="B351"/>
  <c r="A352"/>
  <c r="G318" i="10"/>
  <c r="I318"/>
  <c r="E318"/>
  <c r="H318"/>
  <c r="D318"/>
  <c r="AA318"/>
  <c r="F318"/>
  <c r="P318"/>
  <c r="Y318"/>
  <c r="X318"/>
  <c r="R318"/>
  <c r="Z318"/>
  <c r="Q318"/>
  <c r="N318"/>
  <c r="W318"/>
  <c r="O318"/>
  <c r="V318"/>
  <c r="M318"/>
  <c r="U318"/>
  <c r="AK318" s="1"/>
  <c r="L318"/>
  <c r="E495"/>
  <c r="AA495"/>
  <c r="G495"/>
  <c r="D495"/>
  <c r="H495"/>
  <c r="F495"/>
  <c r="I495"/>
  <c r="Z495"/>
  <c r="Y495"/>
  <c r="R495"/>
  <c r="W495"/>
  <c r="X495"/>
  <c r="N495"/>
  <c r="O495"/>
  <c r="M495"/>
  <c r="P495"/>
  <c r="Q495"/>
  <c r="V495"/>
  <c r="L495"/>
  <c r="U495"/>
  <c r="AK495" s="1"/>
  <c r="B316"/>
  <c r="C317"/>
  <c r="AM318" s="1"/>
  <c r="A317"/>
  <c r="B497"/>
  <c r="C496"/>
  <c r="AM497" s="1"/>
  <c r="A496"/>
  <c r="D630" i="8"/>
  <c r="E630" s="1"/>
  <c r="F630" s="1"/>
  <c r="N630" s="1"/>
  <c r="B632"/>
  <c r="A632" s="1"/>
  <c r="I632" s="1"/>
  <c r="C631"/>
  <c r="N713" i="10" l="1"/>
  <c r="P713"/>
  <c r="O713"/>
  <c r="Q713"/>
  <c r="M713"/>
  <c r="L713"/>
  <c r="AI713"/>
  <c r="AF713"/>
  <c r="AG713"/>
  <c r="AE713"/>
  <c r="Y713"/>
  <c r="X713"/>
  <c r="U713"/>
  <c r="AD713"/>
  <c r="V713"/>
  <c r="W713"/>
  <c r="Z713"/>
  <c r="AH713"/>
  <c r="O893"/>
  <c r="L893"/>
  <c r="N893"/>
  <c r="P893"/>
  <c r="M893"/>
  <c r="Q893"/>
  <c r="AE893"/>
  <c r="AH893"/>
  <c r="AG893"/>
  <c r="U893"/>
  <c r="AF893"/>
  <c r="W893"/>
  <c r="AI893"/>
  <c r="AD893"/>
  <c r="Y893"/>
  <c r="Z893"/>
  <c r="V893"/>
  <c r="X893"/>
  <c r="Y947" i="11"/>
  <c r="X947"/>
  <c r="AA947"/>
  <c r="Z947"/>
  <c r="W947"/>
  <c r="AB947"/>
  <c r="AB1128"/>
  <c r="X1128"/>
  <c r="Z1128"/>
  <c r="W1128"/>
  <c r="AA1128"/>
  <c r="Y1128"/>
  <c r="Q1128"/>
  <c r="R1128"/>
  <c r="O1128"/>
  <c r="S1128"/>
  <c r="P1128"/>
  <c r="N1128"/>
  <c r="S947"/>
  <c r="P947"/>
  <c r="O947"/>
  <c r="Q947"/>
  <c r="R947"/>
  <c r="N947"/>
  <c r="C946"/>
  <c r="B945"/>
  <c r="A946"/>
  <c r="D1128"/>
  <c r="I1128"/>
  <c r="E1128"/>
  <c r="F1128"/>
  <c r="G1128"/>
  <c r="H1128"/>
  <c r="E947"/>
  <c r="F947"/>
  <c r="G947"/>
  <c r="H947"/>
  <c r="D947"/>
  <c r="I947"/>
  <c r="A1129"/>
  <c r="C1129"/>
  <c r="B1130"/>
  <c r="C712" i="10"/>
  <c r="B711"/>
  <c r="A712"/>
  <c r="A894"/>
  <c r="B895"/>
  <c r="C894"/>
  <c r="H893"/>
  <c r="D893"/>
  <c r="E893"/>
  <c r="I893"/>
  <c r="F893"/>
  <c r="G893"/>
  <c r="D713"/>
  <c r="F713"/>
  <c r="G713"/>
  <c r="I713"/>
  <c r="E713"/>
  <c r="H713"/>
  <c r="AK353" i="11"/>
  <c r="AI353"/>
  <c r="AG353"/>
  <c r="AH353"/>
  <c r="AF353"/>
  <c r="AJ353"/>
  <c r="AJ533"/>
  <c r="AK533"/>
  <c r="AF533"/>
  <c r="AH533"/>
  <c r="AI533"/>
  <c r="AG533"/>
  <c r="AD318" i="10"/>
  <c r="AI318"/>
  <c r="AE318"/>
  <c r="AG318"/>
  <c r="AH318"/>
  <c r="AF318"/>
  <c r="AE495"/>
  <c r="AI495"/>
  <c r="AF495"/>
  <c r="AG495"/>
  <c r="AD495"/>
  <c r="AH495"/>
  <c r="F534" i="11"/>
  <c r="P534" s="1"/>
  <c r="D534"/>
  <c r="N534" s="1"/>
  <c r="I534"/>
  <c r="S534" s="1"/>
  <c r="E534"/>
  <c r="O534" s="1"/>
  <c r="H534"/>
  <c r="R534" s="1"/>
  <c r="G534"/>
  <c r="Q534" s="1"/>
  <c r="F352"/>
  <c r="P352" s="1"/>
  <c r="I352"/>
  <c r="S352" s="1"/>
  <c r="E352"/>
  <c r="O352" s="1"/>
  <c r="G352"/>
  <c r="Q352" s="1"/>
  <c r="H352"/>
  <c r="R352" s="1"/>
  <c r="D352"/>
  <c r="N352" s="1"/>
  <c r="B536"/>
  <c r="C535"/>
  <c r="A535"/>
  <c r="M534"/>
  <c r="V534"/>
  <c r="AM534" s="1"/>
  <c r="M352"/>
  <c r="V352"/>
  <c r="AM352" s="1"/>
  <c r="B350"/>
  <c r="C351"/>
  <c r="A351"/>
  <c r="U317" i="10"/>
  <c r="AK317" s="1"/>
  <c r="L317"/>
  <c r="H496"/>
  <c r="I496"/>
  <c r="G496"/>
  <c r="AA496"/>
  <c r="F496"/>
  <c r="E496"/>
  <c r="D496"/>
  <c r="N496"/>
  <c r="Q496"/>
  <c r="X496"/>
  <c r="Z496"/>
  <c r="R496"/>
  <c r="O496"/>
  <c r="Y496"/>
  <c r="P496"/>
  <c r="V496"/>
  <c r="W496"/>
  <c r="M496"/>
  <c r="U496"/>
  <c r="AK496" s="1"/>
  <c r="L496"/>
  <c r="B315"/>
  <c r="C316"/>
  <c r="AM317" s="1"/>
  <c r="A316"/>
  <c r="B498"/>
  <c r="C497"/>
  <c r="AM498" s="1"/>
  <c r="A497"/>
  <c r="G317"/>
  <c r="H317"/>
  <c r="I317"/>
  <c r="E317"/>
  <c r="AA317"/>
  <c r="F317"/>
  <c r="D317"/>
  <c r="Z317"/>
  <c r="X317"/>
  <c r="O317"/>
  <c r="R317"/>
  <c r="Y317"/>
  <c r="P317"/>
  <c r="V317"/>
  <c r="M317"/>
  <c r="W317"/>
  <c r="N317"/>
  <c r="Q317"/>
  <c r="D631" i="8"/>
  <c r="E631" s="1"/>
  <c r="F631" s="1"/>
  <c r="N631" s="1"/>
  <c r="B633"/>
  <c r="A633" s="1"/>
  <c r="I633" s="1"/>
  <c r="C632"/>
  <c r="N894" i="10" l="1"/>
  <c r="P894"/>
  <c r="M894"/>
  <c r="Q894"/>
  <c r="O894"/>
  <c r="L894"/>
  <c r="AH894"/>
  <c r="AD894"/>
  <c r="AF894"/>
  <c r="AG894"/>
  <c r="AI894"/>
  <c r="V894"/>
  <c r="AE894"/>
  <c r="U894"/>
  <c r="Y894"/>
  <c r="Z894"/>
  <c r="W894"/>
  <c r="X894"/>
  <c r="L712"/>
  <c r="N712"/>
  <c r="M712"/>
  <c r="Q712"/>
  <c r="O712"/>
  <c r="P712"/>
  <c r="AD712"/>
  <c r="AE712"/>
  <c r="AH712"/>
  <c r="AG712"/>
  <c r="W712"/>
  <c r="Z712"/>
  <c r="V712"/>
  <c r="AF712"/>
  <c r="AI712"/>
  <c r="X712"/>
  <c r="U712"/>
  <c r="Y712"/>
  <c r="X946" i="11"/>
  <c r="Z946"/>
  <c r="AA946"/>
  <c r="Y946"/>
  <c r="AB946"/>
  <c r="W946"/>
  <c r="AB1129"/>
  <c r="X1129"/>
  <c r="AA1129"/>
  <c r="Y1129"/>
  <c r="W1129"/>
  <c r="Z1129"/>
  <c r="O1129"/>
  <c r="R1129"/>
  <c r="S1129"/>
  <c r="N1129"/>
  <c r="Q1129"/>
  <c r="P1129"/>
  <c r="P946"/>
  <c r="R946"/>
  <c r="O946"/>
  <c r="S946"/>
  <c r="Q946"/>
  <c r="N946"/>
  <c r="F1129"/>
  <c r="G1129"/>
  <c r="H1129"/>
  <c r="I1129"/>
  <c r="D1129"/>
  <c r="E1129"/>
  <c r="D946"/>
  <c r="E946"/>
  <c r="F946"/>
  <c r="G946"/>
  <c r="I946"/>
  <c r="H946"/>
  <c r="B1131"/>
  <c r="A1130"/>
  <c r="C1130"/>
  <c r="A945"/>
  <c r="C945"/>
  <c r="B944"/>
  <c r="F712" i="10"/>
  <c r="G712"/>
  <c r="D712"/>
  <c r="E712"/>
  <c r="I712"/>
  <c r="H712"/>
  <c r="A711"/>
  <c r="B710"/>
  <c r="C711"/>
  <c r="A895"/>
  <c r="B896"/>
  <c r="C895"/>
  <c r="G894"/>
  <c r="E894"/>
  <c r="F894"/>
  <c r="H894"/>
  <c r="D894"/>
  <c r="I894"/>
  <c r="AG352" i="11"/>
  <c r="AF352"/>
  <c r="AJ352"/>
  <c r="AK352"/>
  <c r="AI352"/>
  <c r="AH352"/>
  <c r="AJ534"/>
  <c r="AH534"/>
  <c r="AI534"/>
  <c r="AF534"/>
  <c r="AG534"/>
  <c r="AK534"/>
  <c r="AI317" i="10"/>
  <c r="AH317"/>
  <c r="AG317"/>
  <c r="AE317"/>
  <c r="AD317"/>
  <c r="AF317"/>
  <c r="AG496"/>
  <c r="AI496"/>
  <c r="AF496"/>
  <c r="AE496"/>
  <c r="AD496"/>
  <c r="AH496"/>
  <c r="H535" i="11"/>
  <c r="R535" s="1"/>
  <c r="I535"/>
  <c r="S535" s="1"/>
  <c r="F535"/>
  <c r="P535" s="1"/>
  <c r="G535"/>
  <c r="Q535" s="1"/>
  <c r="E535"/>
  <c r="O535" s="1"/>
  <c r="D535"/>
  <c r="N535" s="1"/>
  <c r="I351"/>
  <c r="S351" s="1"/>
  <c r="E351"/>
  <c r="O351" s="1"/>
  <c r="F351"/>
  <c r="P351" s="1"/>
  <c r="G351"/>
  <c r="Q351" s="1"/>
  <c r="D351"/>
  <c r="N351" s="1"/>
  <c r="H351"/>
  <c r="R351" s="1"/>
  <c r="C536"/>
  <c r="B537"/>
  <c r="A536"/>
  <c r="V535"/>
  <c r="AM535" s="1"/>
  <c r="M535"/>
  <c r="C350"/>
  <c r="B349"/>
  <c r="A350"/>
  <c r="M351"/>
  <c r="V351"/>
  <c r="AM351" s="1"/>
  <c r="B499" i="10"/>
  <c r="C498"/>
  <c r="AM499" s="1"/>
  <c r="A498"/>
  <c r="F497"/>
  <c r="D497"/>
  <c r="H497"/>
  <c r="AA497"/>
  <c r="I497"/>
  <c r="G497"/>
  <c r="E497"/>
  <c r="R497"/>
  <c r="Z497"/>
  <c r="P497"/>
  <c r="X497"/>
  <c r="Q497"/>
  <c r="O497"/>
  <c r="M497"/>
  <c r="W497"/>
  <c r="N497"/>
  <c r="V497"/>
  <c r="Y497"/>
  <c r="U497"/>
  <c r="AK497" s="1"/>
  <c r="L497"/>
  <c r="B314"/>
  <c r="C315"/>
  <c r="AM316" s="1"/>
  <c r="A315"/>
  <c r="U316"/>
  <c r="AK316" s="1"/>
  <c r="L316"/>
  <c r="AA316"/>
  <c r="F316"/>
  <c r="I316"/>
  <c r="H316"/>
  <c r="D316"/>
  <c r="E316"/>
  <c r="G316"/>
  <c r="Y316"/>
  <c r="Z316"/>
  <c r="X316"/>
  <c r="R316"/>
  <c r="O316"/>
  <c r="M316"/>
  <c r="N316"/>
  <c r="P316"/>
  <c r="Q316"/>
  <c r="W316"/>
  <c r="V316"/>
  <c r="D632" i="8"/>
  <c r="E632" s="1"/>
  <c r="F632" s="1"/>
  <c r="N632" s="1"/>
  <c r="B634"/>
  <c r="A634" s="1"/>
  <c r="I634" s="1"/>
  <c r="C633"/>
  <c r="L895" i="10" l="1"/>
  <c r="N895"/>
  <c r="P895"/>
  <c r="Q895"/>
  <c r="M895"/>
  <c r="O895"/>
  <c r="AF895"/>
  <c r="AH895"/>
  <c r="AD895"/>
  <c r="AE895"/>
  <c r="AI895"/>
  <c r="AG895"/>
  <c r="U895"/>
  <c r="W895"/>
  <c r="Z895"/>
  <c r="X895"/>
  <c r="Y895"/>
  <c r="V895"/>
  <c r="N711"/>
  <c r="Q711"/>
  <c r="L711"/>
  <c r="M711"/>
  <c r="O711"/>
  <c r="P711"/>
  <c r="AF711"/>
  <c r="AH711"/>
  <c r="AG711"/>
  <c r="AE711"/>
  <c r="U711"/>
  <c r="AD711"/>
  <c r="AI711"/>
  <c r="Y711"/>
  <c r="Z711"/>
  <c r="X711"/>
  <c r="V711"/>
  <c r="W711"/>
  <c r="Z1130" i="11"/>
  <c r="AB1130"/>
  <c r="W1130"/>
  <c r="AA1130"/>
  <c r="X1130"/>
  <c r="Y1130"/>
  <c r="AB945"/>
  <c r="X945"/>
  <c r="W945"/>
  <c r="AA945"/>
  <c r="Z945"/>
  <c r="Y945"/>
  <c r="R945"/>
  <c r="P945"/>
  <c r="S945"/>
  <c r="O945"/>
  <c r="N945"/>
  <c r="Q945"/>
  <c r="P1130"/>
  <c r="S1130"/>
  <c r="Q1130"/>
  <c r="R1130"/>
  <c r="O1130"/>
  <c r="N1130"/>
  <c r="A944"/>
  <c r="C944"/>
  <c r="B943"/>
  <c r="A1131"/>
  <c r="C1131"/>
  <c r="B1132"/>
  <c r="H1130"/>
  <c r="D1130"/>
  <c r="E1130"/>
  <c r="F1130"/>
  <c r="G1130"/>
  <c r="I1130"/>
  <c r="I945"/>
  <c r="D945"/>
  <c r="E945"/>
  <c r="G945"/>
  <c r="H945"/>
  <c r="F945"/>
  <c r="A896" i="10"/>
  <c r="B897"/>
  <c r="C896"/>
  <c r="G711"/>
  <c r="H711"/>
  <c r="D711"/>
  <c r="F711"/>
  <c r="E711"/>
  <c r="I711"/>
  <c r="F895"/>
  <c r="H895"/>
  <c r="I895"/>
  <c r="D895"/>
  <c r="E895"/>
  <c r="G895"/>
  <c r="A710"/>
  <c r="B709"/>
  <c r="C710"/>
  <c r="AG351" i="11"/>
  <c r="AH351"/>
  <c r="AK351"/>
  <c r="AJ351"/>
  <c r="AI351"/>
  <c r="AF351"/>
  <c r="AK535"/>
  <c r="AF535"/>
  <c r="AI535"/>
  <c r="AJ535"/>
  <c r="AH535"/>
  <c r="AG535"/>
  <c r="AI316" i="10"/>
  <c r="AD316"/>
  <c r="AG316"/>
  <c r="AE316"/>
  <c r="AF316"/>
  <c r="AH316"/>
  <c r="AI497"/>
  <c r="AF497"/>
  <c r="AD497"/>
  <c r="AH497"/>
  <c r="AE497"/>
  <c r="AG497"/>
  <c r="F536" i="11"/>
  <c r="P536" s="1"/>
  <c r="I536"/>
  <c r="S536" s="1"/>
  <c r="H536"/>
  <c r="R536" s="1"/>
  <c r="D536"/>
  <c r="N536" s="1"/>
  <c r="G536"/>
  <c r="Q536" s="1"/>
  <c r="E536"/>
  <c r="O536" s="1"/>
  <c r="H350"/>
  <c r="R350" s="1"/>
  <c r="E350"/>
  <c r="O350" s="1"/>
  <c r="I350"/>
  <c r="S350" s="1"/>
  <c r="D350"/>
  <c r="N350" s="1"/>
  <c r="F350"/>
  <c r="P350" s="1"/>
  <c r="G350"/>
  <c r="Q350" s="1"/>
  <c r="M350"/>
  <c r="V350"/>
  <c r="AM350" s="1"/>
  <c r="C537"/>
  <c r="B538"/>
  <c r="A537"/>
  <c r="M536"/>
  <c r="V536"/>
  <c r="AM536" s="1"/>
  <c r="B348"/>
  <c r="C349"/>
  <c r="A349"/>
  <c r="U315" i="10"/>
  <c r="AK315" s="1"/>
  <c r="L315"/>
  <c r="B500"/>
  <c r="C499"/>
  <c r="AM500" s="1"/>
  <c r="A499"/>
  <c r="I315"/>
  <c r="G315"/>
  <c r="D315"/>
  <c r="F315"/>
  <c r="AA315"/>
  <c r="H315"/>
  <c r="E315"/>
  <c r="N315"/>
  <c r="X315"/>
  <c r="Y315"/>
  <c r="P315"/>
  <c r="R315"/>
  <c r="W315"/>
  <c r="V315"/>
  <c r="Z315"/>
  <c r="Q315"/>
  <c r="M315"/>
  <c r="O315"/>
  <c r="G498"/>
  <c r="F498"/>
  <c r="H498"/>
  <c r="E498"/>
  <c r="AA498"/>
  <c r="D498"/>
  <c r="I498"/>
  <c r="X498"/>
  <c r="Z498"/>
  <c r="Q498"/>
  <c r="P498"/>
  <c r="Y498"/>
  <c r="N498"/>
  <c r="V498"/>
  <c r="M498"/>
  <c r="W498"/>
  <c r="O498"/>
  <c r="R498"/>
  <c r="U498"/>
  <c r="AK498" s="1"/>
  <c r="L498"/>
  <c r="B313"/>
  <c r="C314"/>
  <c r="AM315" s="1"/>
  <c r="A314"/>
  <c r="D633" i="8"/>
  <c r="E633" s="1"/>
  <c r="F633" s="1"/>
  <c r="B635"/>
  <c r="A635" s="1"/>
  <c r="I635" s="1"/>
  <c r="C634"/>
  <c r="Q896" i="10" l="1"/>
  <c r="M896"/>
  <c r="P896"/>
  <c r="O896"/>
  <c r="N896"/>
  <c r="L896"/>
  <c r="AH896"/>
  <c r="AD896"/>
  <c r="AE896"/>
  <c r="Y896"/>
  <c r="W896"/>
  <c r="X896"/>
  <c r="V896"/>
  <c r="AG896"/>
  <c r="AF896"/>
  <c r="U896"/>
  <c r="Z896"/>
  <c r="AI896"/>
  <c r="N710"/>
  <c r="P710"/>
  <c r="O710"/>
  <c r="M710"/>
  <c r="Q710"/>
  <c r="L710"/>
  <c r="AE710"/>
  <c r="AD710"/>
  <c r="AG710"/>
  <c r="X710"/>
  <c r="AF710"/>
  <c r="W710"/>
  <c r="AI710"/>
  <c r="Y710"/>
  <c r="AH710"/>
  <c r="U710"/>
  <c r="V710"/>
  <c r="Z710"/>
  <c r="AB944" i="11"/>
  <c r="Z944"/>
  <c r="X944"/>
  <c r="W944"/>
  <c r="AA944"/>
  <c r="Y944"/>
  <c r="Z1131"/>
  <c r="AB1131"/>
  <c r="AA1131"/>
  <c r="W1131"/>
  <c r="X1131"/>
  <c r="Y1131"/>
  <c r="S1131"/>
  <c r="O1131"/>
  <c r="N1131"/>
  <c r="Q1131"/>
  <c r="P1131"/>
  <c r="R1131"/>
  <c r="S944"/>
  <c r="P944"/>
  <c r="R944"/>
  <c r="O944"/>
  <c r="N944"/>
  <c r="Q944"/>
  <c r="A943"/>
  <c r="C943"/>
  <c r="B942"/>
  <c r="G944"/>
  <c r="H944"/>
  <c r="I944"/>
  <c r="E944"/>
  <c r="F944"/>
  <c r="D944"/>
  <c r="D1131"/>
  <c r="E1131"/>
  <c r="F1131"/>
  <c r="H1131"/>
  <c r="G1131"/>
  <c r="I1131"/>
  <c r="A1132"/>
  <c r="B1133"/>
  <c r="C1132"/>
  <c r="H710" i="10"/>
  <c r="I710"/>
  <c r="E710"/>
  <c r="F710"/>
  <c r="G710"/>
  <c r="D710"/>
  <c r="B898"/>
  <c r="C897"/>
  <c r="A897"/>
  <c r="E896"/>
  <c r="G896"/>
  <c r="D896"/>
  <c r="F896"/>
  <c r="I896"/>
  <c r="H896"/>
  <c r="A709"/>
  <c r="B708"/>
  <c r="C709"/>
  <c r="AG536" i="11"/>
  <c r="AI536"/>
  <c r="AH536"/>
  <c r="AF536"/>
  <c r="AK536"/>
  <c r="AJ536"/>
  <c r="AF350"/>
  <c r="AI350"/>
  <c r="AH350"/>
  <c r="AG350"/>
  <c r="AK350"/>
  <c r="AJ350"/>
  <c r="AI315" i="10"/>
  <c r="AE315"/>
  <c r="AD315"/>
  <c r="AF315"/>
  <c r="AH315"/>
  <c r="AG315"/>
  <c r="AD498"/>
  <c r="AI498"/>
  <c r="AF498"/>
  <c r="AH498"/>
  <c r="AG498"/>
  <c r="AE498"/>
  <c r="F349" i="11"/>
  <c r="P349" s="1"/>
  <c r="D349"/>
  <c r="N349" s="1"/>
  <c r="H349"/>
  <c r="R349" s="1"/>
  <c r="I349"/>
  <c r="S349" s="1"/>
  <c r="G349"/>
  <c r="Q349" s="1"/>
  <c r="E349"/>
  <c r="O349" s="1"/>
  <c r="G537"/>
  <c r="Q537" s="1"/>
  <c r="D537"/>
  <c r="N537" s="1"/>
  <c r="E537"/>
  <c r="O537" s="1"/>
  <c r="I537"/>
  <c r="S537" s="1"/>
  <c r="F537"/>
  <c r="P537" s="1"/>
  <c r="H537"/>
  <c r="R537" s="1"/>
  <c r="C348"/>
  <c r="B347"/>
  <c r="A348"/>
  <c r="B539"/>
  <c r="C538"/>
  <c r="A538"/>
  <c r="M349"/>
  <c r="V349"/>
  <c r="AM349" s="1"/>
  <c r="V537"/>
  <c r="AM537" s="1"/>
  <c r="M537"/>
  <c r="B501" i="10"/>
  <c r="C500"/>
  <c r="AM501" s="1"/>
  <c r="A500"/>
  <c r="L314"/>
  <c r="U314"/>
  <c r="AK314" s="1"/>
  <c r="E499"/>
  <c r="F499"/>
  <c r="H499"/>
  <c r="AA499"/>
  <c r="I499"/>
  <c r="G499"/>
  <c r="D499"/>
  <c r="P499"/>
  <c r="N499"/>
  <c r="Z499"/>
  <c r="Q499"/>
  <c r="Y499"/>
  <c r="R499"/>
  <c r="X499"/>
  <c r="O499"/>
  <c r="V499"/>
  <c r="M499"/>
  <c r="W499"/>
  <c r="B312"/>
  <c r="C313"/>
  <c r="AM314" s="1"/>
  <c r="A313"/>
  <c r="I314"/>
  <c r="F314"/>
  <c r="AA314"/>
  <c r="H314"/>
  <c r="E314"/>
  <c r="G314"/>
  <c r="D314"/>
  <c r="P314"/>
  <c r="Y314"/>
  <c r="X314"/>
  <c r="Z314"/>
  <c r="M314"/>
  <c r="O314"/>
  <c r="W314"/>
  <c r="R314"/>
  <c r="N314"/>
  <c r="Q314"/>
  <c r="V314"/>
  <c r="U499"/>
  <c r="AK499" s="1"/>
  <c r="L499"/>
  <c r="N633" i="8"/>
  <c r="K545"/>
  <c r="D634"/>
  <c r="E634" s="1"/>
  <c r="F634" s="1"/>
  <c r="N634" s="1"/>
  <c r="B636"/>
  <c r="A636" s="1"/>
  <c r="I636" s="1"/>
  <c r="C635"/>
  <c r="O897" i="10" l="1"/>
  <c r="P897"/>
  <c r="N897"/>
  <c r="Q897"/>
  <c r="L897"/>
  <c r="M897"/>
  <c r="AD897"/>
  <c r="AG897"/>
  <c r="AI897"/>
  <c r="AF897"/>
  <c r="AH897"/>
  <c r="AE897"/>
  <c r="U897"/>
  <c r="W897"/>
  <c r="Y897"/>
  <c r="Z897"/>
  <c r="X897"/>
  <c r="V897"/>
  <c r="P709"/>
  <c r="O709"/>
  <c r="L709"/>
  <c r="M709"/>
  <c r="Q709"/>
  <c r="N709"/>
  <c r="AE709"/>
  <c r="AI709"/>
  <c r="AD709"/>
  <c r="V709"/>
  <c r="U709"/>
  <c r="AF709"/>
  <c r="X709"/>
  <c r="Z709"/>
  <c r="W709"/>
  <c r="AG709"/>
  <c r="Y709"/>
  <c r="AH709"/>
  <c r="Z943" i="11"/>
  <c r="W943"/>
  <c r="AA943"/>
  <c r="X943"/>
  <c r="Y943"/>
  <c r="AB943"/>
  <c r="Z1132"/>
  <c r="W1132"/>
  <c r="AB1132"/>
  <c r="Y1132"/>
  <c r="X1132"/>
  <c r="AA1132"/>
  <c r="P943"/>
  <c r="R943"/>
  <c r="S943"/>
  <c r="Q943"/>
  <c r="N943"/>
  <c r="O943"/>
  <c r="P1132"/>
  <c r="R1132"/>
  <c r="S1132"/>
  <c r="Q1132"/>
  <c r="N1132"/>
  <c r="O1132"/>
  <c r="B1134"/>
  <c r="A1133"/>
  <c r="C1133"/>
  <c r="E943"/>
  <c r="F943"/>
  <c r="G943"/>
  <c r="H943"/>
  <c r="D943"/>
  <c r="I943"/>
  <c r="C942"/>
  <c r="B941"/>
  <c r="A942"/>
  <c r="D1132"/>
  <c r="H1132"/>
  <c r="I1132"/>
  <c r="E1132"/>
  <c r="F1132"/>
  <c r="G1132"/>
  <c r="C708" i="10"/>
  <c r="A708"/>
  <c r="B707"/>
  <c r="B899"/>
  <c r="C898"/>
  <c r="A898"/>
  <c r="I709"/>
  <c r="G709"/>
  <c r="H709"/>
  <c r="D709"/>
  <c r="F709"/>
  <c r="E709"/>
  <c r="D897"/>
  <c r="E897"/>
  <c r="F897"/>
  <c r="G897"/>
  <c r="H897"/>
  <c r="I897"/>
  <c r="AJ349" i="11"/>
  <c r="AG349"/>
  <c r="AF349"/>
  <c r="AK349"/>
  <c r="AI349"/>
  <c r="AH349"/>
  <c r="AK537"/>
  <c r="AI537"/>
  <c r="AG537"/>
  <c r="AF537"/>
  <c r="AJ537"/>
  <c r="AH537"/>
  <c r="AI499" i="10"/>
  <c r="AH499"/>
  <c r="AF499"/>
  <c r="AE499"/>
  <c r="AD499"/>
  <c r="AG499"/>
  <c r="AE314"/>
  <c r="AI314"/>
  <c r="AD314"/>
  <c r="AG314"/>
  <c r="AF314"/>
  <c r="AH314"/>
  <c r="I538" i="11"/>
  <c r="S538" s="1"/>
  <c r="F538"/>
  <c r="P538" s="1"/>
  <c r="D538"/>
  <c r="N538" s="1"/>
  <c r="G538"/>
  <c r="Q538" s="1"/>
  <c r="H538"/>
  <c r="R538" s="1"/>
  <c r="E538"/>
  <c r="O538" s="1"/>
  <c r="I348"/>
  <c r="S348" s="1"/>
  <c r="G348"/>
  <c r="Q348" s="1"/>
  <c r="F348"/>
  <c r="P348" s="1"/>
  <c r="H348"/>
  <c r="R348" s="1"/>
  <c r="E348"/>
  <c r="O348" s="1"/>
  <c r="D348"/>
  <c r="N348" s="1"/>
  <c r="M538"/>
  <c r="V538"/>
  <c r="AM538" s="1"/>
  <c r="B346"/>
  <c r="C347"/>
  <c r="A347"/>
  <c r="M348"/>
  <c r="V348"/>
  <c r="AM348" s="1"/>
  <c r="C539"/>
  <c r="B540"/>
  <c r="A539"/>
  <c r="U500" i="10"/>
  <c r="AK500" s="1"/>
  <c r="L500"/>
  <c r="U313"/>
  <c r="AK313" s="1"/>
  <c r="L313"/>
  <c r="F313"/>
  <c r="H313"/>
  <c r="I313"/>
  <c r="G313"/>
  <c r="E313"/>
  <c r="D313"/>
  <c r="AA313"/>
  <c r="Z313"/>
  <c r="X313"/>
  <c r="O313"/>
  <c r="M313"/>
  <c r="Y313"/>
  <c r="P313"/>
  <c r="N313"/>
  <c r="Q313"/>
  <c r="R313"/>
  <c r="W313"/>
  <c r="V313"/>
  <c r="D500"/>
  <c r="F500"/>
  <c r="I500"/>
  <c r="G500"/>
  <c r="H500"/>
  <c r="E500"/>
  <c r="AA500"/>
  <c r="R500"/>
  <c r="Q500"/>
  <c r="N500"/>
  <c r="P500"/>
  <c r="X500"/>
  <c r="Z500"/>
  <c r="O500"/>
  <c r="V500"/>
  <c r="Y500"/>
  <c r="M500"/>
  <c r="W500"/>
  <c r="B502"/>
  <c r="C501"/>
  <c r="AM502" s="1"/>
  <c r="A501"/>
  <c r="B311"/>
  <c r="C312"/>
  <c r="AM313" s="1"/>
  <c r="A312"/>
  <c r="K551" i="8"/>
  <c r="K547"/>
  <c r="D635"/>
  <c r="E635" s="1"/>
  <c r="F635" s="1"/>
  <c r="N635" s="1"/>
  <c r="B637"/>
  <c r="A637" s="1"/>
  <c r="I637" s="1"/>
  <c r="C636"/>
  <c r="N898" i="10" l="1"/>
  <c r="P898"/>
  <c r="O898"/>
  <c r="M898"/>
  <c r="Q898"/>
  <c r="L898"/>
  <c r="AG898"/>
  <c r="AF898"/>
  <c r="AI898"/>
  <c r="AD898"/>
  <c r="AE898"/>
  <c r="X898"/>
  <c r="AH898"/>
  <c r="U898"/>
  <c r="V898"/>
  <c r="W898"/>
  <c r="Y898"/>
  <c r="Z898"/>
  <c r="N708"/>
  <c r="O708"/>
  <c r="M708"/>
  <c r="L708"/>
  <c r="Q708"/>
  <c r="P708"/>
  <c r="AF708"/>
  <c r="AI708"/>
  <c r="AG708"/>
  <c r="AE708"/>
  <c r="AH708"/>
  <c r="W708"/>
  <c r="X708"/>
  <c r="Z708"/>
  <c r="V708"/>
  <c r="AD708"/>
  <c r="U708"/>
  <c r="Y708"/>
  <c r="AB942" i="11"/>
  <c r="X942"/>
  <c r="W942"/>
  <c r="Z942"/>
  <c r="AA942"/>
  <c r="Y942"/>
  <c r="Z1133"/>
  <c r="X1133"/>
  <c r="Y1133"/>
  <c r="W1133"/>
  <c r="AA1133"/>
  <c r="AB1133"/>
  <c r="Q1133"/>
  <c r="R1133"/>
  <c r="N1133"/>
  <c r="S1133"/>
  <c r="O1133"/>
  <c r="P1133"/>
  <c r="S942"/>
  <c r="R942"/>
  <c r="P942"/>
  <c r="Q942"/>
  <c r="O942"/>
  <c r="N942"/>
  <c r="A941"/>
  <c r="C941"/>
  <c r="B940"/>
  <c r="F1133"/>
  <c r="E1133"/>
  <c r="G1133"/>
  <c r="H1133"/>
  <c r="I1133"/>
  <c r="D1133"/>
  <c r="B1135"/>
  <c r="C1134"/>
  <c r="A1134"/>
  <c r="D942"/>
  <c r="E942"/>
  <c r="F942"/>
  <c r="H942"/>
  <c r="I942"/>
  <c r="G942"/>
  <c r="C707" i="10"/>
  <c r="B706"/>
  <c r="A707"/>
  <c r="F708"/>
  <c r="G708"/>
  <c r="H708"/>
  <c r="I708"/>
  <c r="E708"/>
  <c r="D708"/>
  <c r="D898"/>
  <c r="E898"/>
  <c r="H898"/>
  <c r="I898"/>
  <c r="F898"/>
  <c r="G898"/>
  <c r="A899"/>
  <c r="C899"/>
  <c r="B900"/>
  <c r="AI538" i="11"/>
  <c r="AK538"/>
  <c r="AF538"/>
  <c r="AH538"/>
  <c r="AJ538"/>
  <c r="AG538"/>
  <c r="AI348"/>
  <c r="AH348"/>
  <c r="AK348"/>
  <c r="AG348"/>
  <c r="AF348"/>
  <c r="AJ348"/>
  <c r="AI313" i="10"/>
  <c r="AD313"/>
  <c r="AF313"/>
  <c r="AE313"/>
  <c r="AG313"/>
  <c r="AH313"/>
  <c r="AI500"/>
  <c r="AF500"/>
  <c r="AH500"/>
  <c r="AD500"/>
  <c r="AG500"/>
  <c r="AE500"/>
  <c r="E539" i="11"/>
  <c r="O539" s="1"/>
  <c r="F539"/>
  <c r="P539" s="1"/>
  <c r="D539"/>
  <c r="N539" s="1"/>
  <c r="G539"/>
  <c r="Q539" s="1"/>
  <c r="I539"/>
  <c r="S539" s="1"/>
  <c r="H539"/>
  <c r="R539" s="1"/>
  <c r="I347"/>
  <c r="S347" s="1"/>
  <c r="H347"/>
  <c r="R347" s="1"/>
  <c r="F347"/>
  <c r="P347" s="1"/>
  <c r="G347"/>
  <c r="Q347" s="1"/>
  <c r="E347"/>
  <c r="O347" s="1"/>
  <c r="D347"/>
  <c r="N347" s="1"/>
  <c r="C540"/>
  <c r="B541"/>
  <c r="A540"/>
  <c r="C346"/>
  <c r="B345"/>
  <c r="A346"/>
  <c r="M539"/>
  <c r="V539"/>
  <c r="AM539" s="1"/>
  <c r="M347"/>
  <c r="V347"/>
  <c r="AM347" s="1"/>
  <c r="B503" i="10"/>
  <c r="C502"/>
  <c r="AM503" s="1"/>
  <c r="A502"/>
  <c r="U501"/>
  <c r="AK501" s="1"/>
  <c r="L501"/>
  <c r="G312"/>
  <c r="F312"/>
  <c r="D312"/>
  <c r="AA312"/>
  <c r="I312"/>
  <c r="H312"/>
  <c r="E312"/>
  <c r="Y312"/>
  <c r="X312"/>
  <c r="P312"/>
  <c r="O312"/>
  <c r="Z312"/>
  <c r="N312"/>
  <c r="M312"/>
  <c r="W312"/>
  <c r="V312"/>
  <c r="R312"/>
  <c r="Q312"/>
  <c r="H501"/>
  <c r="F501"/>
  <c r="E501"/>
  <c r="I501"/>
  <c r="G501"/>
  <c r="D501"/>
  <c r="AA501"/>
  <c r="P501"/>
  <c r="R501"/>
  <c r="X501"/>
  <c r="M501"/>
  <c r="Z501"/>
  <c r="W501"/>
  <c r="N501"/>
  <c r="Y501"/>
  <c r="Q501"/>
  <c r="V501"/>
  <c r="O501"/>
  <c r="B310"/>
  <c r="C311"/>
  <c r="AM312" s="1"/>
  <c r="A311"/>
  <c r="L312"/>
  <c r="U312"/>
  <c r="AK312" s="1"/>
  <c r="D636" i="8"/>
  <c r="E636" s="1"/>
  <c r="F636" s="1"/>
  <c r="N636" s="1"/>
  <c r="B638"/>
  <c r="A638" s="1"/>
  <c r="I638" s="1"/>
  <c r="C637"/>
  <c r="N899" i="10" l="1"/>
  <c r="O899"/>
  <c r="M899"/>
  <c r="Q899"/>
  <c r="P899"/>
  <c r="L899"/>
  <c r="AH899"/>
  <c r="Y899"/>
  <c r="AG899"/>
  <c r="AF899"/>
  <c r="AI899"/>
  <c r="AE899"/>
  <c r="U899"/>
  <c r="AD899"/>
  <c r="X899"/>
  <c r="Z899"/>
  <c r="V899"/>
  <c r="W899"/>
  <c r="N707"/>
  <c r="P707"/>
  <c r="O707"/>
  <c r="M707"/>
  <c r="Q707"/>
  <c r="L707"/>
  <c r="AD707"/>
  <c r="AF707"/>
  <c r="X707"/>
  <c r="Z707"/>
  <c r="AH707"/>
  <c r="V707"/>
  <c r="U707"/>
  <c r="AI707"/>
  <c r="AE707"/>
  <c r="AG707"/>
  <c r="W707"/>
  <c r="Y707"/>
  <c r="AB941" i="11"/>
  <c r="X941"/>
  <c r="W941"/>
  <c r="AA941"/>
  <c r="Z941"/>
  <c r="Y941"/>
  <c r="Z1134"/>
  <c r="Y1134"/>
  <c r="AB1134"/>
  <c r="X1134"/>
  <c r="AA1134"/>
  <c r="W1134"/>
  <c r="Q1134"/>
  <c r="O1134"/>
  <c r="S1134"/>
  <c r="R1134"/>
  <c r="P1134"/>
  <c r="N1134"/>
  <c r="S941"/>
  <c r="P941"/>
  <c r="O941"/>
  <c r="Q941"/>
  <c r="N941"/>
  <c r="R941"/>
  <c r="I941"/>
  <c r="D941"/>
  <c r="F941"/>
  <c r="G941"/>
  <c r="H941"/>
  <c r="E941"/>
  <c r="B939"/>
  <c r="A940"/>
  <c r="C940"/>
  <c r="H1134"/>
  <c r="D1134"/>
  <c r="E1134"/>
  <c r="F1134"/>
  <c r="G1134"/>
  <c r="I1134"/>
  <c r="A1135"/>
  <c r="B1136"/>
  <c r="C1135"/>
  <c r="D707" i="10"/>
  <c r="E707"/>
  <c r="F707"/>
  <c r="H707"/>
  <c r="G707"/>
  <c r="I707"/>
  <c r="A900"/>
  <c r="C900"/>
  <c r="B901"/>
  <c r="C706"/>
  <c r="B705"/>
  <c r="A706"/>
  <c r="I899"/>
  <c r="E899"/>
  <c r="F899"/>
  <c r="H899"/>
  <c r="D899"/>
  <c r="G899"/>
  <c r="AG539" i="11"/>
  <c r="AJ539"/>
  <c r="AH539"/>
  <c r="AI539"/>
  <c r="AK539"/>
  <c r="AF539"/>
  <c r="AK347"/>
  <c r="AF347"/>
  <c r="AJ347"/>
  <c r="AH347"/>
  <c r="AG347"/>
  <c r="AI347"/>
  <c r="AI501" i="10"/>
  <c r="AH501"/>
  <c r="AE501"/>
  <c r="AD501"/>
  <c r="AG501"/>
  <c r="AF501"/>
  <c r="AI312"/>
  <c r="AE312"/>
  <c r="AH312"/>
  <c r="AG312"/>
  <c r="AD312"/>
  <c r="AF312"/>
  <c r="I540" i="11"/>
  <c r="S540" s="1"/>
  <c r="G540"/>
  <c r="Q540" s="1"/>
  <c r="H540"/>
  <c r="R540" s="1"/>
  <c r="E540"/>
  <c r="O540" s="1"/>
  <c r="F540"/>
  <c r="P540" s="1"/>
  <c r="D540"/>
  <c r="N540" s="1"/>
  <c r="I346"/>
  <c r="S346" s="1"/>
  <c r="G346"/>
  <c r="Q346" s="1"/>
  <c r="F346"/>
  <c r="P346" s="1"/>
  <c r="D346"/>
  <c r="N346" s="1"/>
  <c r="E346"/>
  <c r="O346" s="1"/>
  <c r="H346"/>
  <c r="R346" s="1"/>
  <c r="C541"/>
  <c r="B542"/>
  <c r="A541"/>
  <c r="B344"/>
  <c r="C345"/>
  <c r="A345"/>
  <c r="M540"/>
  <c r="V540"/>
  <c r="AM540" s="1"/>
  <c r="V346"/>
  <c r="AM346" s="1"/>
  <c r="M346"/>
  <c r="B504" i="10"/>
  <c r="C503"/>
  <c r="AM504" s="1"/>
  <c r="A503"/>
  <c r="F502"/>
  <c r="E502"/>
  <c r="G502"/>
  <c r="I502"/>
  <c r="D502"/>
  <c r="AA502"/>
  <c r="H502"/>
  <c r="N502"/>
  <c r="P502"/>
  <c r="X502"/>
  <c r="R502"/>
  <c r="O502"/>
  <c r="Q502"/>
  <c r="M502"/>
  <c r="W502"/>
  <c r="Y502"/>
  <c r="V502"/>
  <c r="Z502"/>
  <c r="AA311"/>
  <c r="H311"/>
  <c r="I311"/>
  <c r="F311"/>
  <c r="G311"/>
  <c r="D311"/>
  <c r="E311"/>
  <c r="Z311"/>
  <c r="P311"/>
  <c r="Q311"/>
  <c r="N311"/>
  <c r="R311"/>
  <c r="X311"/>
  <c r="O311"/>
  <c r="Y311"/>
  <c r="W311"/>
  <c r="V311"/>
  <c r="M311"/>
  <c r="L502"/>
  <c r="U502"/>
  <c r="AK502" s="1"/>
  <c r="B309"/>
  <c r="C310"/>
  <c r="AM311" s="1"/>
  <c r="A310"/>
  <c r="L311"/>
  <c r="U311"/>
  <c r="AK311" s="1"/>
  <c r="D637" i="8"/>
  <c r="E637" s="1"/>
  <c r="F637" s="1"/>
  <c r="N637" s="1"/>
  <c r="B639"/>
  <c r="A639" s="1"/>
  <c r="I639" s="1"/>
  <c r="C638"/>
  <c r="L900" i="10" l="1"/>
  <c r="N900"/>
  <c r="M900"/>
  <c r="O900"/>
  <c r="Q900"/>
  <c r="P900"/>
  <c r="AG900"/>
  <c r="AF900"/>
  <c r="AD900"/>
  <c r="Z900"/>
  <c r="AE900"/>
  <c r="Y900"/>
  <c r="X900"/>
  <c r="AH900"/>
  <c r="AI900"/>
  <c r="V900"/>
  <c r="W900"/>
  <c r="U900"/>
  <c r="N706"/>
  <c r="P706"/>
  <c r="M706"/>
  <c r="Q706"/>
  <c r="O706"/>
  <c r="L706"/>
  <c r="AF706"/>
  <c r="AH706"/>
  <c r="AI706"/>
  <c r="AG706"/>
  <c r="Z706"/>
  <c r="Y706"/>
  <c r="W706"/>
  <c r="U706"/>
  <c r="AE706"/>
  <c r="X706"/>
  <c r="AD706"/>
  <c r="V706"/>
  <c r="Z940" i="11"/>
  <c r="X940"/>
  <c r="AA940"/>
  <c r="W940"/>
  <c r="Y940"/>
  <c r="AB940"/>
  <c r="AB1135"/>
  <c r="X1135"/>
  <c r="W1135"/>
  <c r="Z1135"/>
  <c r="Y1135"/>
  <c r="AA1135"/>
  <c r="R1135"/>
  <c r="P1135"/>
  <c r="S1135"/>
  <c r="O1135"/>
  <c r="Q1135"/>
  <c r="N1135"/>
  <c r="Q940"/>
  <c r="P940"/>
  <c r="R940"/>
  <c r="S940"/>
  <c r="O940"/>
  <c r="N940"/>
  <c r="B1137"/>
  <c r="A1136"/>
  <c r="C1136"/>
  <c r="I1135"/>
  <c r="D1135"/>
  <c r="F1135"/>
  <c r="G1135"/>
  <c r="H1135"/>
  <c r="E1135"/>
  <c r="G940"/>
  <c r="H940"/>
  <c r="E940"/>
  <c r="F940"/>
  <c r="I940"/>
  <c r="D940"/>
  <c r="B938"/>
  <c r="A939"/>
  <c r="C939"/>
  <c r="B902" i="10"/>
  <c r="A901"/>
  <c r="C901"/>
  <c r="A705"/>
  <c r="B704"/>
  <c r="C705"/>
  <c r="D706"/>
  <c r="E706"/>
  <c r="F706"/>
  <c r="G706"/>
  <c r="I706"/>
  <c r="H706"/>
  <c r="H900"/>
  <c r="I900"/>
  <c r="F900"/>
  <c r="G900"/>
  <c r="D900"/>
  <c r="E900"/>
  <c r="AI540" i="11"/>
  <c r="AH540"/>
  <c r="AF540"/>
  <c r="AK540"/>
  <c r="AG540"/>
  <c r="AJ540"/>
  <c r="AF346"/>
  <c r="AK346"/>
  <c r="AH346"/>
  <c r="AJ346"/>
  <c r="AI346"/>
  <c r="AG346"/>
  <c r="AD502" i="10"/>
  <c r="AI502"/>
  <c r="AG502"/>
  <c r="AE502"/>
  <c r="AF502"/>
  <c r="AH502"/>
  <c r="AE311"/>
  <c r="AI311"/>
  <c r="AF311"/>
  <c r="AG311"/>
  <c r="AH311"/>
  <c r="AD311"/>
  <c r="I345" i="11"/>
  <c r="S345" s="1"/>
  <c r="F345"/>
  <c r="P345" s="1"/>
  <c r="E345"/>
  <c r="O345" s="1"/>
  <c r="G345"/>
  <c r="Q345" s="1"/>
  <c r="H345"/>
  <c r="R345" s="1"/>
  <c r="D345"/>
  <c r="N345" s="1"/>
  <c r="H541"/>
  <c r="R541" s="1"/>
  <c r="E541"/>
  <c r="O541" s="1"/>
  <c r="G541"/>
  <c r="Q541" s="1"/>
  <c r="D541"/>
  <c r="N541" s="1"/>
  <c r="F541"/>
  <c r="P541" s="1"/>
  <c r="I541"/>
  <c r="S541" s="1"/>
  <c r="V345"/>
  <c r="AM345" s="1"/>
  <c r="M345"/>
  <c r="B543"/>
  <c r="C542"/>
  <c r="A542"/>
  <c r="M541"/>
  <c r="V541"/>
  <c r="AM541" s="1"/>
  <c r="C344"/>
  <c r="B343"/>
  <c r="A344"/>
  <c r="B505" i="10"/>
  <c r="C504"/>
  <c r="AM505" s="1"/>
  <c r="A504"/>
  <c r="E503"/>
  <c r="F503"/>
  <c r="AA503"/>
  <c r="H503"/>
  <c r="G503"/>
  <c r="I503"/>
  <c r="D503"/>
  <c r="N503"/>
  <c r="X503"/>
  <c r="Y503"/>
  <c r="V503"/>
  <c r="Q503"/>
  <c r="W503"/>
  <c r="O503"/>
  <c r="Z503"/>
  <c r="R503"/>
  <c r="M503"/>
  <c r="P503"/>
  <c r="F310"/>
  <c r="I310"/>
  <c r="H310"/>
  <c r="D310"/>
  <c r="G310"/>
  <c r="E310"/>
  <c r="AA310"/>
  <c r="P310"/>
  <c r="Z310"/>
  <c r="O310"/>
  <c r="X310"/>
  <c r="Y310"/>
  <c r="M310"/>
  <c r="R310"/>
  <c r="W310"/>
  <c r="N310"/>
  <c r="Q310"/>
  <c r="V310"/>
  <c r="L503"/>
  <c r="U503"/>
  <c r="AK503" s="1"/>
  <c r="B308"/>
  <c r="C309"/>
  <c r="AM310" s="1"/>
  <c r="A309"/>
  <c r="L310"/>
  <c r="U310"/>
  <c r="AK310" s="1"/>
  <c r="D638" i="8"/>
  <c r="E638" s="1"/>
  <c r="F638" s="1"/>
  <c r="N638" s="1"/>
  <c r="B640"/>
  <c r="A640" s="1"/>
  <c r="I640" s="1"/>
  <c r="C639"/>
  <c r="P705" i="10" l="1"/>
  <c r="M705"/>
  <c r="O705"/>
  <c r="L705"/>
  <c r="N705"/>
  <c r="Q705"/>
  <c r="AI705"/>
  <c r="AG705"/>
  <c r="U705"/>
  <c r="AH705"/>
  <c r="AD705"/>
  <c r="AE705"/>
  <c r="V705"/>
  <c r="X705"/>
  <c r="Z705"/>
  <c r="AF705"/>
  <c r="Y705"/>
  <c r="W705"/>
  <c r="O901"/>
  <c r="Q901"/>
  <c r="N901"/>
  <c r="P901"/>
  <c r="M901"/>
  <c r="L901"/>
  <c r="AD901"/>
  <c r="AE901"/>
  <c r="U901"/>
  <c r="Y901"/>
  <c r="AG901"/>
  <c r="AF901"/>
  <c r="V901"/>
  <c r="AH901"/>
  <c r="AI901"/>
  <c r="Z901"/>
  <c r="X901"/>
  <c r="W901"/>
  <c r="Z939" i="11"/>
  <c r="X939"/>
  <c r="W939"/>
  <c r="AA939"/>
  <c r="Y939"/>
  <c r="AB939"/>
  <c r="AB1136"/>
  <c r="Z1136"/>
  <c r="AA1136"/>
  <c r="X1136"/>
  <c r="W1136"/>
  <c r="Y1136"/>
  <c r="S1136"/>
  <c r="P1136"/>
  <c r="O1136"/>
  <c r="Q1136"/>
  <c r="R1136"/>
  <c r="N1136"/>
  <c r="P939"/>
  <c r="R939"/>
  <c r="Q939"/>
  <c r="O939"/>
  <c r="N939"/>
  <c r="S939"/>
  <c r="E939"/>
  <c r="F939"/>
  <c r="H939"/>
  <c r="D939"/>
  <c r="G939"/>
  <c r="I939"/>
  <c r="D1136"/>
  <c r="E1136"/>
  <c r="F1136"/>
  <c r="H1136"/>
  <c r="G1136"/>
  <c r="I1136"/>
  <c r="C1137"/>
  <c r="B1138"/>
  <c r="A1137"/>
  <c r="C938"/>
  <c r="B937"/>
  <c r="A938"/>
  <c r="B903" i="10"/>
  <c r="A902"/>
  <c r="C902"/>
  <c r="G901"/>
  <c r="H901"/>
  <c r="I901"/>
  <c r="D901"/>
  <c r="E901"/>
  <c r="F901"/>
  <c r="A704"/>
  <c r="B703"/>
  <c r="C704"/>
  <c r="E705"/>
  <c r="F705"/>
  <c r="D705"/>
  <c r="H705"/>
  <c r="G705"/>
  <c r="I705"/>
  <c r="AI541" i="11"/>
  <c r="AK541"/>
  <c r="AG541"/>
  <c r="AH541"/>
  <c r="AJ541"/>
  <c r="AF541"/>
  <c r="AI345"/>
  <c r="AK345"/>
  <c r="AF345"/>
  <c r="AJ345"/>
  <c r="AG345"/>
  <c r="AH345"/>
  <c r="AE503" i="10"/>
  <c r="AI503"/>
  <c r="AD503"/>
  <c r="AH503"/>
  <c r="AG503"/>
  <c r="AF503"/>
  <c r="AE310"/>
  <c r="AI310"/>
  <c r="AG310"/>
  <c r="AF310"/>
  <c r="AD310"/>
  <c r="AH310"/>
  <c r="I344" i="11"/>
  <c r="S344" s="1"/>
  <c r="H344"/>
  <c r="R344" s="1"/>
  <c r="G344"/>
  <c r="Q344" s="1"/>
  <c r="F344"/>
  <c r="P344" s="1"/>
  <c r="D344"/>
  <c r="N344" s="1"/>
  <c r="E344"/>
  <c r="O344" s="1"/>
  <c r="E542"/>
  <c r="O542" s="1"/>
  <c r="G542"/>
  <c r="Q542" s="1"/>
  <c r="I542"/>
  <c r="S542" s="1"/>
  <c r="F542"/>
  <c r="P542" s="1"/>
  <c r="H542"/>
  <c r="R542" s="1"/>
  <c r="D542"/>
  <c r="N542" s="1"/>
  <c r="M344"/>
  <c r="V344"/>
  <c r="AM344" s="1"/>
  <c r="V542"/>
  <c r="AM542" s="1"/>
  <c r="M542"/>
  <c r="B544"/>
  <c r="C543"/>
  <c r="A543"/>
  <c r="B342"/>
  <c r="C343"/>
  <c r="A343"/>
  <c r="B506" i="10"/>
  <c r="C505"/>
  <c r="AM506" s="1"/>
  <c r="A505"/>
  <c r="B307"/>
  <c r="C308"/>
  <c r="AM309" s="1"/>
  <c r="A308"/>
  <c r="F504"/>
  <c r="G504"/>
  <c r="D504"/>
  <c r="E504"/>
  <c r="AA504"/>
  <c r="I504"/>
  <c r="H504"/>
  <c r="P504"/>
  <c r="X504"/>
  <c r="R504"/>
  <c r="N504"/>
  <c r="Q504"/>
  <c r="V504"/>
  <c r="M504"/>
  <c r="W504"/>
  <c r="Y504"/>
  <c r="Z504"/>
  <c r="O504"/>
  <c r="I309"/>
  <c r="F309"/>
  <c r="G309"/>
  <c r="H309"/>
  <c r="D309"/>
  <c r="AA309"/>
  <c r="E309"/>
  <c r="X309"/>
  <c r="O309"/>
  <c r="R309"/>
  <c r="P309"/>
  <c r="Z309"/>
  <c r="Y309"/>
  <c r="M309"/>
  <c r="W309"/>
  <c r="N309"/>
  <c r="Q309"/>
  <c r="V309"/>
  <c r="L504"/>
  <c r="U504"/>
  <c r="AK504" s="1"/>
  <c r="U309"/>
  <c r="AK309" s="1"/>
  <c r="L309"/>
  <c r="D639" i="8"/>
  <c r="E639" s="1"/>
  <c r="F639" s="1"/>
  <c r="N639" s="1"/>
  <c r="B641"/>
  <c r="A641" s="1"/>
  <c r="I641" s="1"/>
  <c r="C640"/>
  <c r="O902" i="10" l="1"/>
  <c r="P902"/>
  <c r="Q902"/>
  <c r="N902"/>
  <c r="M902"/>
  <c r="L902"/>
  <c r="AH902"/>
  <c r="AI902"/>
  <c r="U902"/>
  <c r="Y902"/>
  <c r="AF902"/>
  <c r="W902"/>
  <c r="AG902"/>
  <c r="X902"/>
  <c r="Z902"/>
  <c r="AE902"/>
  <c r="AD902"/>
  <c r="V902"/>
  <c r="Q704"/>
  <c r="N704"/>
  <c r="P704"/>
  <c r="O704"/>
  <c r="M704"/>
  <c r="L704"/>
  <c r="AH704"/>
  <c r="U704"/>
  <c r="V704"/>
  <c r="AF704"/>
  <c r="AG704"/>
  <c r="AI704"/>
  <c r="AE704"/>
  <c r="Z704"/>
  <c r="AD704"/>
  <c r="W704"/>
  <c r="X704"/>
  <c r="Y704"/>
  <c r="AB1137" i="11"/>
  <c r="X1137"/>
  <c r="Z1137"/>
  <c r="Y1137"/>
  <c r="AA1137"/>
  <c r="W1137"/>
  <c r="X938"/>
  <c r="AB938"/>
  <c r="W938"/>
  <c r="Z938"/>
  <c r="AA938"/>
  <c r="Y938"/>
  <c r="S938"/>
  <c r="P938"/>
  <c r="N938"/>
  <c r="O938"/>
  <c r="R938"/>
  <c r="Q938"/>
  <c r="P1137"/>
  <c r="R1137"/>
  <c r="S1137"/>
  <c r="Q1137"/>
  <c r="O1137"/>
  <c r="N1137"/>
  <c r="A937"/>
  <c r="B936"/>
  <c r="C937"/>
  <c r="F1137"/>
  <c r="G1137"/>
  <c r="D1137"/>
  <c r="E1137"/>
  <c r="I1137"/>
  <c r="H1137"/>
  <c r="D938"/>
  <c r="F938"/>
  <c r="E938"/>
  <c r="G938"/>
  <c r="I938"/>
  <c r="H938"/>
  <c r="B1139"/>
  <c r="A1138"/>
  <c r="C1138"/>
  <c r="B904" i="10"/>
  <c r="A903"/>
  <c r="C903"/>
  <c r="A703"/>
  <c r="B702"/>
  <c r="C703"/>
  <c r="F902"/>
  <c r="G902"/>
  <c r="D902"/>
  <c r="I902"/>
  <c r="H902"/>
  <c r="E902"/>
  <c r="F704"/>
  <c r="G704"/>
  <c r="E704"/>
  <c r="D704"/>
  <c r="H704"/>
  <c r="I704"/>
  <c r="AG542" i="11"/>
  <c r="AJ542"/>
  <c r="AF542"/>
  <c r="AH542"/>
  <c r="AI542"/>
  <c r="AK542"/>
  <c r="AH344"/>
  <c r="AI344"/>
  <c r="AK344"/>
  <c r="AJ344"/>
  <c r="AG344"/>
  <c r="AF344"/>
  <c r="AG504" i="10"/>
  <c r="AI504"/>
  <c r="AF504"/>
  <c r="AH504"/>
  <c r="AD504"/>
  <c r="AE504"/>
  <c r="AI309"/>
  <c r="AD309"/>
  <c r="AH309"/>
  <c r="AG309"/>
  <c r="AE309"/>
  <c r="AF309"/>
  <c r="G343" i="11"/>
  <c r="Q343" s="1"/>
  <c r="E343"/>
  <c r="O343" s="1"/>
  <c r="F343"/>
  <c r="P343" s="1"/>
  <c r="H343"/>
  <c r="R343" s="1"/>
  <c r="D343"/>
  <c r="N343" s="1"/>
  <c r="I343"/>
  <c r="S343" s="1"/>
  <c r="I543"/>
  <c r="S543" s="1"/>
  <c r="F543"/>
  <c r="P543" s="1"/>
  <c r="D543"/>
  <c r="N543" s="1"/>
  <c r="G543"/>
  <c r="Q543" s="1"/>
  <c r="E543"/>
  <c r="O543" s="1"/>
  <c r="H543"/>
  <c r="R543" s="1"/>
  <c r="V343"/>
  <c r="AM343" s="1"/>
  <c r="M343"/>
  <c r="B545"/>
  <c r="C544"/>
  <c r="A544"/>
  <c r="M543"/>
  <c r="V543"/>
  <c r="AM543" s="1"/>
  <c r="C342"/>
  <c r="B341"/>
  <c r="A342"/>
  <c r="B507" i="10"/>
  <c r="C506"/>
  <c r="AM507" s="1"/>
  <c r="A506"/>
  <c r="E505"/>
  <c r="G505"/>
  <c r="F505"/>
  <c r="H505"/>
  <c r="I505"/>
  <c r="D505"/>
  <c r="AA505"/>
  <c r="X505"/>
  <c r="P505"/>
  <c r="Z505"/>
  <c r="Q505"/>
  <c r="N505"/>
  <c r="O505"/>
  <c r="R505"/>
  <c r="Y505"/>
  <c r="V505"/>
  <c r="M505"/>
  <c r="W505"/>
  <c r="U505"/>
  <c r="AK505" s="1"/>
  <c r="L505"/>
  <c r="B306"/>
  <c r="C307"/>
  <c r="AM308" s="1"/>
  <c r="A307"/>
  <c r="L308"/>
  <c r="U308"/>
  <c r="AK308" s="1"/>
  <c r="H308"/>
  <c r="AA308"/>
  <c r="F308"/>
  <c r="I308"/>
  <c r="D308"/>
  <c r="E308"/>
  <c r="G308"/>
  <c r="P308"/>
  <c r="N308"/>
  <c r="X308"/>
  <c r="Z308"/>
  <c r="M308"/>
  <c r="R308"/>
  <c r="V308"/>
  <c r="Y308"/>
  <c r="O308"/>
  <c r="Q308"/>
  <c r="W308"/>
  <c r="D640" i="8"/>
  <c r="E640" s="1"/>
  <c r="F640" s="1"/>
  <c r="N640" s="1"/>
  <c r="B642"/>
  <c r="A642" s="1"/>
  <c r="I642" s="1"/>
  <c r="C641"/>
  <c r="M903" i="10" l="1"/>
  <c r="Q903"/>
  <c r="N903"/>
  <c r="P903"/>
  <c r="O903"/>
  <c r="L903"/>
  <c r="AI903"/>
  <c r="AG903"/>
  <c r="AH903"/>
  <c r="AF903"/>
  <c r="X903"/>
  <c r="W903"/>
  <c r="Y903"/>
  <c r="V903"/>
  <c r="AD903"/>
  <c r="U903"/>
  <c r="Z903"/>
  <c r="AE903"/>
  <c r="M703"/>
  <c r="L703"/>
  <c r="N703"/>
  <c r="P703"/>
  <c r="Q703"/>
  <c r="O703"/>
  <c r="AG703"/>
  <c r="Y703"/>
  <c r="AI703"/>
  <c r="U703"/>
  <c r="AF703"/>
  <c r="X703"/>
  <c r="AH703"/>
  <c r="AE703"/>
  <c r="W703"/>
  <c r="AD703"/>
  <c r="V703"/>
  <c r="Z703"/>
  <c r="AB937" i="11"/>
  <c r="Z937"/>
  <c r="AA937"/>
  <c r="W937"/>
  <c r="Y937"/>
  <c r="X937"/>
  <c r="Z1138"/>
  <c r="W1138"/>
  <c r="X1138"/>
  <c r="AB1138"/>
  <c r="Y1138"/>
  <c r="AA1138"/>
  <c r="P937"/>
  <c r="S937"/>
  <c r="R937"/>
  <c r="N937"/>
  <c r="O937"/>
  <c r="Q937"/>
  <c r="P1138"/>
  <c r="R1138"/>
  <c r="Q1138"/>
  <c r="S1138"/>
  <c r="O1138"/>
  <c r="N1138"/>
  <c r="C1139"/>
  <c r="A1139"/>
  <c r="B1140"/>
  <c r="I937"/>
  <c r="D937"/>
  <c r="F937"/>
  <c r="G937"/>
  <c r="H937"/>
  <c r="E937"/>
  <c r="H1138"/>
  <c r="I1138"/>
  <c r="D1138"/>
  <c r="E1138"/>
  <c r="F1138"/>
  <c r="G1138"/>
  <c r="B935"/>
  <c r="A936"/>
  <c r="C936"/>
  <c r="E903" i="10"/>
  <c r="F903"/>
  <c r="G903"/>
  <c r="H903"/>
  <c r="I903"/>
  <c r="D903"/>
  <c r="C904"/>
  <c r="B905"/>
  <c r="A904"/>
  <c r="A702"/>
  <c r="B701"/>
  <c r="C702"/>
  <c r="G703"/>
  <c r="H703"/>
  <c r="I703"/>
  <c r="D703"/>
  <c r="E703"/>
  <c r="F703"/>
  <c r="AJ543" i="11"/>
  <c r="AK543"/>
  <c r="AH543"/>
  <c r="AG543"/>
  <c r="AI543"/>
  <c r="AF543"/>
  <c r="AF343"/>
  <c r="AI343"/>
  <c r="AJ343"/>
  <c r="AH343"/>
  <c r="AG343"/>
  <c r="AK343"/>
  <c r="AI308" i="10"/>
  <c r="AG308"/>
  <c r="AE308"/>
  <c r="AD308"/>
  <c r="AH308"/>
  <c r="AF308"/>
  <c r="AI505"/>
  <c r="AF505"/>
  <c r="AH505"/>
  <c r="AE505"/>
  <c r="AD505"/>
  <c r="AG505"/>
  <c r="F342" i="11"/>
  <c r="P342" s="1"/>
  <c r="I342"/>
  <c r="S342" s="1"/>
  <c r="D342"/>
  <c r="N342" s="1"/>
  <c r="E342"/>
  <c r="O342" s="1"/>
  <c r="G342"/>
  <c r="Q342" s="1"/>
  <c r="H342"/>
  <c r="R342" s="1"/>
  <c r="E544"/>
  <c r="O544" s="1"/>
  <c r="F544"/>
  <c r="P544" s="1"/>
  <c r="H544"/>
  <c r="R544" s="1"/>
  <c r="I544"/>
  <c r="S544" s="1"/>
  <c r="D544"/>
  <c r="N544" s="1"/>
  <c r="G544"/>
  <c r="Q544" s="1"/>
  <c r="V544"/>
  <c r="AM544" s="1"/>
  <c r="M544"/>
  <c r="M342"/>
  <c r="V342"/>
  <c r="AM342" s="1"/>
  <c r="B546"/>
  <c r="C545"/>
  <c r="A545"/>
  <c r="B340"/>
  <c r="C341"/>
  <c r="A341"/>
  <c r="H506" i="10"/>
  <c r="E506"/>
  <c r="G506"/>
  <c r="AA506"/>
  <c r="D506"/>
  <c r="I506"/>
  <c r="F506"/>
  <c r="Q506"/>
  <c r="Z506"/>
  <c r="M506"/>
  <c r="R506"/>
  <c r="P506"/>
  <c r="N506"/>
  <c r="W506"/>
  <c r="O506"/>
  <c r="V506"/>
  <c r="X506"/>
  <c r="Y506"/>
  <c r="L506"/>
  <c r="U506"/>
  <c r="AK506" s="1"/>
  <c r="G307"/>
  <c r="AA307"/>
  <c r="I307"/>
  <c r="H307"/>
  <c r="F307"/>
  <c r="D307"/>
  <c r="E307"/>
  <c r="Z307"/>
  <c r="R307"/>
  <c r="Q307"/>
  <c r="V307"/>
  <c r="O307"/>
  <c r="N307"/>
  <c r="X307"/>
  <c r="Y307"/>
  <c r="W307"/>
  <c r="P307"/>
  <c r="M307"/>
  <c r="U307"/>
  <c r="AK307" s="1"/>
  <c r="L307"/>
  <c r="B508"/>
  <c r="C507"/>
  <c r="AM508" s="1"/>
  <c r="A507"/>
  <c r="B305"/>
  <c r="C306"/>
  <c r="AM307" s="1"/>
  <c r="A306"/>
  <c r="D641" i="8"/>
  <c r="E641" s="1"/>
  <c r="F641" s="1"/>
  <c r="N641" s="1"/>
  <c r="B643"/>
  <c r="A643" s="1"/>
  <c r="I643" s="1"/>
  <c r="C642"/>
  <c r="Q702" i="10" l="1"/>
  <c r="O702"/>
  <c r="N702"/>
  <c r="L702"/>
  <c r="P702"/>
  <c r="M702"/>
  <c r="AH702"/>
  <c r="AF702"/>
  <c r="AG702"/>
  <c r="Y702"/>
  <c r="AI702"/>
  <c r="V702"/>
  <c r="X702"/>
  <c r="AE702"/>
  <c r="W702"/>
  <c r="U702"/>
  <c r="Z702"/>
  <c r="AD702"/>
  <c r="Q904"/>
  <c r="O904"/>
  <c r="L904"/>
  <c r="N904"/>
  <c r="P904"/>
  <c r="M904"/>
  <c r="AE904"/>
  <c r="AI904"/>
  <c r="AF904"/>
  <c r="AG904"/>
  <c r="Y904"/>
  <c r="X904"/>
  <c r="AD904"/>
  <c r="V904"/>
  <c r="Z904"/>
  <c r="AH904"/>
  <c r="W904"/>
  <c r="U904"/>
  <c r="AB1139" i="11"/>
  <c r="Z1139"/>
  <c r="W1139"/>
  <c r="Y1139"/>
  <c r="X1139"/>
  <c r="AA1139"/>
  <c r="Z936"/>
  <c r="AB936"/>
  <c r="X936"/>
  <c r="W936"/>
  <c r="Y936"/>
  <c r="AA936"/>
  <c r="P1139"/>
  <c r="S1139"/>
  <c r="R1139"/>
  <c r="Q1139"/>
  <c r="N1139"/>
  <c r="O1139"/>
  <c r="P936"/>
  <c r="R936"/>
  <c r="S936"/>
  <c r="O936"/>
  <c r="Q936"/>
  <c r="N936"/>
  <c r="G936"/>
  <c r="H936"/>
  <c r="F936"/>
  <c r="I936"/>
  <c r="D936"/>
  <c r="E936"/>
  <c r="F1139"/>
  <c r="G1139"/>
  <c r="H1139"/>
  <c r="I1139"/>
  <c r="D1139"/>
  <c r="E1139"/>
  <c r="B1141"/>
  <c r="A1140"/>
  <c r="C1140"/>
  <c r="C935"/>
  <c r="B934"/>
  <c r="A935"/>
  <c r="A701" i="10"/>
  <c r="B700"/>
  <c r="C701"/>
  <c r="H702"/>
  <c r="I702"/>
  <c r="F702"/>
  <c r="G702"/>
  <c r="D702"/>
  <c r="E702"/>
  <c r="D904"/>
  <c r="E904"/>
  <c r="G904"/>
  <c r="H904"/>
  <c r="I904"/>
  <c r="F904"/>
  <c r="B906"/>
  <c r="C905"/>
  <c r="A905"/>
  <c r="AG544" i="11"/>
  <c r="AI544"/>
  <c r="AH544"/>
  <c r="AJ544"/>
  <c r="AF544"/>
  <c r="AK544"/>
  <c r="AH342"/>
  <c r="AI342"/>
  <c r="AJ342"/>
  <c r="AK342"/>
  <c r="AG342"/>
  <c r="AF342"/>
  <c r="AD506" i="10"/>
  <c r="AI506"/>
  <c r="AF506"/>
  <c r="AG506"/>
  <c r="AE506"/>
  <c r="AH506"/>
  <c r="AI307"/>
  <c r="AE307"/>
  <c r="AD307"/>
  <c r="AG307"/>
  <c r="AH307"/>
  <c r="AF307"/>
  <c r="G341" i="11"/>
  <c r="Q341" s="1"/>
  <c r="D341"/>
  <c r="N341" s="1"/>
  <c r="E341"/>
  <c r="O341" s="1"/>
  <c r="F341"/>
  <c r="P341" s="1"/>
  <c r="H341"/>
  <c r="R341" s="1"/>
  <c r="I341"/>
  <c r="S341" s="1"/>
  <c r="E545"/>
  <c r="O545" s="1"/>
  <c r="G545"/>
  <c r="Q545" s="1"/>
  <c r="F545"/>
  <c r="P545" s="1"/>
  <c r="H545"/>
  <c r="R545" s="1"/>
  <c r="I545"/>
  <c r="S545" s="1"/>
  <c r="D545"/>
  <c r="N545" s="1"/>
  <c r="C340"/>
  <c r="B339"/>
  <c r="A340"/>
  <c r="V545"/>
  <c r="AM545" s="1"/>
  <c r="M545"/>
  <c r="B547"/>
  <c r="C546"/>
  <c r="A546"/>
  <c r="V341"/>
  <c r="AM341" s="1"/>
  <c r="M341"/>
  <c r="B509" i="10"/>
  <c r="C508"/>
  <c r="AM509" s="1"/>
  <c r="A508"/>
  <c r="H507"/>
  <c r="F507"/>
  <c r="AA507"/>
  <c r="I507"/>
  <c r="G507"/>
  <c r="E507"/>
  <c r="D507"/>
  <c r="X507"/>
  <c r="P507"/>
  <c r="Q507"/>
  <c r="O507"/>
  <c r="N507"/>
  <c r="R507"/>
  <c r="Y507"/>
  <c r="Z507"/>
  <c r="W507"/>
  <c r="V507"/>
  <c r="M507"/>
  <c r="U507"/>
  <c r="AK507" s="1"/>
  <c r="L507"/>
  <c r="B304"/>
  <c r="C305"/>
  <c r="AM306" s="1"/>
  <c r="A305"/>
  <c r="U306"/>
  <c r="AK306" s="1"/>
  <c r="L306"/>
  <c r="D306"/>
  <c r="H306"/>
  <c r="I306"/>
  <c r="G306"/>
  <c r="F306"/>
  <c r="AA306"/>
  <c r="E306"/>
  <c r="N306"/>
  <c r="Y306"/>
  <c r="X306"/>
  <c r="Z306"/>
  <c r="Q306"/>
  <c r="V306"/>
  <c r="W306"/>
  <c r="R306"/>
  <c r="P306"/>
  <c r="O306"/>
  <c r="M306"/>
  <c r="D642" i="8"/>
  <c r="E642" s="1"/>
  <c r="F642" s="1"/>
  <c r="N642" s="1"/>
  <c r="B644"/>
  <c r="A644" s="1"/>
  <c r="I644" s="1"/>
  <c r="C643"/>
  <c r="N701" i="10" l="1"/>
  <c r="Q701"/>
  <c r="P701"/>
  <c r="M701"/>
  <c r="L701"/>
  <c r="O701"/>
  <c r="AF701"/>
  <c r="U701"/>
  <c r="AI701"/>
  <c r="AD701"/>
  <c r="AH701"/>
  <c r="Z701"/>
  <c r="W701"/>
  <c r="X701"/>
  <c r="AG701"/>
  <c r="Y701"/>
  <c r="AE701"/>
  <c r="V701"/>
  <c r="Q905"/>
  <c r="P905"/>
  <c r="O905"/>
  <c r="M905"/>
  <c r="N905"/>
  <c r="L905"/>
  <c r="AF905"/>
  <c r="AH905"/>
  <c r="AG905"/>
  <c r="AD905"/>
  <c r="AE905"/>
  <c r="U905"/>
  <c r="AI905"/>
  <c r="Y905"/>
  <c r="Z905"/>
  <c r="X905"/>
  <c r="W905"/>
  <c r="V905"/>
  <c r="Z935" i="11"/>
  <c r="AB935"/>
  <c r="X935"/>
  <c r="W935"/>
  <c r="Y935"/>
  <c r="AA935"/>
  <c r="AB1140"/>
  <c r="X1140"/>
  <c r="Z1140"/>
  <c r="Y1140"/>
  <c r="W1140"/>
  <c r="AA1140"/>
  <c r="R1140"/>
  <c r="Q1140"/>
  <c r="P1140"/>
  <c r="S1140"/>
  <c r="O1140"/>
  <c r="N1140"/>
  <c r="P935"/>
  <c r="S935"/>
  <c r="R935"/>
  <c r="O935"/>
  <c r="N935"/>
  <c r="Q935"/>
  <c r="E935"/>
  <c r="F935"/>
  <c r="H935"/>
  <c r="D935"/>
  <c r="G935"/>
  <c r="I935"/>
  <c r="D1140"/>
  <c r="E1140"/>
  <c r="H1140"/>
  <c r="I1140"/>
  <c r="F1140"/>
  <c r="G1140"/>
  <c r="B1142"/>
  <c r="A1141"/>
  <c r="C1141"/>
  <c r="C934"/>
  <c r="B933"/>
  <c r="A934"/>
  <c r="I701" i="10"/>
  <c r="E701"/>
  <c r="F701"/>
  <c r="G701"/>
  <c r="H701"/>
  <c r="D701"/>
  <c r="D905"/>
  <c r="E905"/>
  <c r="F905"/>
  <c r="G905"/>
  <c r="I905"/>
  <c r="H905"/>
  <c r="C700"/>
  <c r="B699"/>
  <c r="A700"/>
  <c r="B907"/>
  <c r="C906"/>
  <c r="A906"/>
  <c r="AI341" i="11"/>
  <c r="AF341"/>
  <c r="AH341"/>
  <c r="AG341"/>
  <c r="AK341"/>
  <c r="AJ341"/>
  <c r="AJ545"/>
  <c r="AH545"/>
  <c r="AK545"/>
  <c r="AI545"/>
  <c r="AG545"/>
  <c r="AF545"/>
  <c r="AE306" i="10"/>
  <c r="AI306"/>
  <c r="AG306"/>
  <c r="AH306"/>
  <c r="AD306"/>
  <c r="AF306"/>
  <c r="AI507"/>
  <c r="AF507"/>
  <c r="AE507"/>
  <c r="AG507"/>
  <c r="AD507"/>
  <c r="AH507"/>
  <c r="G340" i="11"/>
  <c r="Q340" s="1"/>
  <c r="F340"/>
  <c r="P340" s="1"/>
  <c r="D340"/>
  <c r="N340" s="1"/>
  <c r="E340"/>
  <c r="O340" s="1"/>
  <c r="I340"/>
  <c r="S340" s="1"/>
  <c r="H340"/>
  <c r="R340" s="1"/>
  <c r="D546"/>
  <c r="N546" s="1"/>
  <c r="I546"/>
  <c r="S546" s="1"/>
  <c r="E546"/>
  <c r="O546" s="1"/>
  <c r="G546"/>
  <c r="Q546" s="1"/>
  <c r="H546"/>
  <c r="R546" s="1"/>
  <c r="F546"/>
  <c r="P546" s="1"/>
  <c r="V546"/>
  <c r="AM546" s="1"/>
  <c r="M546"/>
  <c r="C339"/>
  <c r="B338"/>
  <c r="A339"/>
  <c r="M340"/>
  <c r="V340"/>
  <c r="AM340" s="1"/>
  <c r="C547"/>
  <c r="B548"/>
  <c r="A547"/>
  <c r="H508" i="10"/>
  <c r="I508"/>
  <c r="D508"/>
  <c r="F508"/>
  <c r="E508"/>
  <c r="G508"/>
  <c r="AA508"/>
  <c r="Z508"/>
  <c r="M508"/>
  <c r="N508"/>
  <c r="V508"/>
  <c r="P508"/>
  <c r="R508"/>
  <c r="O508"/>
  <c r="Q508"/>
  <c r="W508"/>
  <c r="X508"/>
  <c r="Y508"/>
  <c r="L508"/>
  <c r="U508"/>
  <c r="AK508" s="1"/>
  <c r="G305"/>
  <c r="H305"/>
  <c r="D305"/>
  <c r="AA305"/>
  <c r="E305"/>
  <c r="F305"/>
  <c r="I305"/>
  <c r="Z305"/>
  <c r="O305"/>
  <c r="N305"/>
  <c r="M305"/>
  <c r="P305"/>
  <c r="W305"/>
  <c r="Y305"/>
  <c r="V305"/>
  <c r="R305"/>
  <c r="Q305"/>
  <c r="X305"/>
  <c r="U305"/>
  <c r="AK305" s="1"/>
  <c r="L305"/>
  <c r="B510"/>
  <c r="C509"/>
  <c r="AM510" s="1"/>
  <c r="A509"/>
  <c r="B303"/>
  <c r="C304"/>
  <c r="AM305" s="1"/>
  <c r="A304"/>
  <c r="D643" i="8"/>
  <c r="E643" s="1"/>
  <c r="F643" s="1"/>
  <c r="N643" s="1"/>
  <c r="B645"/>
  <c r="A645" s="1"/>
  <c r="I645" s="1"/>
  <c r="C644"/>
  <c r="O700" i="10" l="1"/>
  <c r="P700"/>
  <c r="M700"/>
  <c r="L700"/>
  <c r="Q700"/>
  <c r="N700"/>
  <c r="AI700"/>
  <c r="AH700"/>
  <c r="U700"/>
  <c r="Y700"/>
  <c r="AD700"/>
  <c r="AG700"/>
  <c r="Z700"/>
  <c r="AE700"/>
  <c r="AF700"/>
  <c r="V700"/>
  <c r="W700"/>
  <c r="X700"/>
  <c r="M906"/>
  <c r="O906"/>
  <c r="Q906"/>
  <c r="P906"/>
  <c r="L906"/>
  <c r="N906"/>
  <c r="AG906"/>
  <c r="AF906"/>
  <c r="AI906"/>
  <c r="AD906"/>
  <c r="AE906"/>
  <c r="Y906"/>
  <c r="W906"/>
  <c r="U906"/>
  <c r="X906"/>
  <c r="AH906"/>
  <c r="Z906"/>
  <c r="V906"/>
  <c r="Z934" i="11"/>
  <c r="Y934"/>
  <c r="X934"/>
  <c r="W934"/>
  <c r="AB934"/>
  <c r="AA934"/>
  <c r="Z1141"/>
  <c r="X1141"/>
  <c r="W1141"/>
  <c r="AB1141"/>
  <c r="Y1141"/>
  <c r="AA1141"/>
  <c r="R1141"/>
  <c r="S1141"/>
  <c r="Q1141"/>
  <c r="P1141"/>
  <c r="N1141"/>
  <c r="O1141"/>
  <c r="R934"/>
  <c r="N934"/>
  <c r="P934"/>
  <c r="O934"/>
  <c r="Q934"/>
  <c r="S934"/>
  <c r="F1141"/>
  <c r="G1141"/>
  <c r="D1141"/>
  <c r="E1141"/>
  <c r="H1141"/>
  <c r="I1141"/>
  <c r="B1143"/>
  <c r="A1142"/>
  <c r="C1142"/>
  <c r="D934"/>
  <c r="F934"/>
  <c r="G934"/>
  <c r="H934"/>
  <c r="I934"/>
  <c r="E934"/>
  <c r="A933"/>
  <c r="B932"/>
  <c r="C933"/>
  <c r="D700" i="10"/>
  <c r="E700"/>
  <c r="G700"/>
  <c r="F700"/>
  <c r="I700"/>
  <c r="H700"/>
  <c r="F906"/>
  <c r="G906"/>
  <c r="H906"/>
  <c r="I906"/>
  <c r="E906"/>
  <c r="D906"/>
  <c r="C699"/>
  <c r="A699"/>
  <c r="B698"/>
  <c r="A907"/>
  <c r="C907"/>
  <c r="B908"/>
  <c r="AF546" i="11"/>
  <c r="AK546"/>
  <c r="AG546"/>
  <c r="AI546"/>
  <c r="AJ546"/>
  <c r="AH546"/>
  <c r="AH340"/>
  <c r="AK340"/>
  <c r="AJ340"/>
  <c r="AF340"/>
  <c r="AG340"/>
  <c r="AI340"/>
  <c r="AI508" i="10"/>
  <c r="AF508"/>
  <c r="AG508"/>
  <c r="AH508"/>
  <c r="AD508"/>
  <c r="AE508"/>
  <c r="AI305"/>
  <c r="AF305"/>
  <c r="AE305"/>
  <c r="AD305"/>
  <c r="AG305"/>
  <c r="AH305"/>
  <c r="E547" i="11"/>
  <c r="O547" s="1"/>
  <c r="F547"/>
  <c r="P547" s="1"/>
  <c r="H547"/>
  <c r="R547" s="1"/>
  <c r="I547"/>
  <c r="S547" s="1"/>
  <c r="D547"/>
  <c r="N547" s="1"/>
  <c r="G547"/>
  <c r="Q547" s="1"/>
  <c r="G339"/>
  <c r="Q339" s="1"/>
  <c r="D339"/>
  <c r="N339" s="1"/>
  <c r="I339"/>
  <c r="S339" s="1"/>
  <c r="E339"/>
  <c r="O339" s="1"/>
  <c r="H339"/>
  <c r="R339" s="1"/>
  <c r="F339"/>
  <c r="P339" s="1"/>
  <c r="M547"/>
  <c r="V547"/>
  <c r="AM547" s="1"/>
  <c r="M339"/>
  <c r="V339"/>
  <c r="AM339" s="1"/>
  <c r="C548"/>
  <c r="B549"/>
  <c r="A548"/>
  <c r="C338"/>
  <c r="B337"/>
  <c r="A338"/>
  <c r="B511" i="10"/>
  <c r="C510"/>
  <c r="AM511" s="1"/>
  <c r="A510"/>
  <c r="H509"/>
  <c r="G509"/>
  <c r="AA509"/>
  <c r="F509"/>
  <c r="I509"/>
  <c r="E509"/>
  <c r="D509"/>
  <c r="X509"/>
  <c r="Z509"/>
  <c r="O509"/>
  <c r="N509"/>
  <c r="Y509"/>
  <c r="Q509"/>
  <c r="P509"/>
  <c r="M509"/>
  <c r="R509"/>
  <c r="W509"/>
  <c r="V509"/>
  <c r="U509"/>
  <c r="AK509" s="1"/>
  <c r="L509"/>
  <c r="B302"/>
  <c r="C303"/>
  <c r="AM304" s="1"/>
  <c r="A303"/>
  <c r="F304"/>
  <c r="I304"/>
  <c r="G304"/>
  <c r="H304"/>
  <c r="D304"/>
  <c r="E304"/>
  <c r="AA304"/>
  <c r="Z304"/>
  <c r="X304"/>
  <c r="P304"/>
  <c r="Q304"/>
  <c r="Y304"/>
  <c r="R304"/>
  <c r="M304"/>
  <c r="O304"/>
  <c r="N304"/>
  <c r="V304"/>
  <c r="W304"/>
  <c r="L304"/>
  <c r="U304"/>
  <c r="AK304" s="1"/>
  <c r="D644" i="8"/>
  <c r="E644" s="1"/>
  <c r="F644" s="1"/>
  <c r="N644" s="1"/>
  <c r="B646"/>
  <c r="A646" s="1"/>
  <c r="I646" s="1"/>
  <c r="C645"/>
  <c r="P699" i="10" l="1"/>
  <c r="M699"/>
  <c r="Q699"/>
  <c r="O699"/>
  <c r="N699"/>
  <c r="L699"/>
  <c r="AD699"/>
  <c r="Z699"/>
  <c r="AF699"/>
  <c r="AG699"/>
  <c r="X699"/>
  <c r="Y699"/>
  <c r="W699"/>
  <c r="AI699"/>
  <c r="AH699"/>
  <c r="U699"/>
  <c r="AE699"/>
  <c r="V699"/>
  <c r="Q907"/>
  <c r="L907"/>
  <c r="M907"/>
  <c r="N907"/>
  <c r="P907"/>
  <c r="O907"/>
  <c r="AF907"/>
  <c r="AD907"/>
  <c r="AE907"/>
  <c r="Y907"/>
  <c r="W907"/>
  <c r="AI907"/>
  <c r="AG907"/>
  <c r="Z907"/>
  <c r="AH907"/>
  <c r="X907"/>
  <c r="U907"/>
  <c r="V907"/>
  <c r="Z1142" i="11"/>
  <c r="AB1142"/>
  <c r="W1142"/>
  <c r="X1142"/>
  <c r="AA1142"/>
  <c r="Y1142"/>
  <c r="X933"/>
  <c r="AA933"/>
  <c r="AB933"/>
  <c r="W933"/>
  <c r="Z933"/>
  <c r="Y933"/>
  <c r="S933"/>
  <c r="O933"/>
  <c r="P933"/>
  <c r="N933"/>
  <c r="R933"/>
  <c r="Q933"/>
  <c r="S1142"/>
  <c r="N1142"/>
  <c r="R1142"/>
  <c r="Q1142"/>
  <c r="O1142"/>
  <c r="P1142"/>
  <c r="C1143"/>
  <c r="A1143"/>
  <c r="B1144"/>
  <c r="C932"/>
  <c r="A932"/>
  <c r="B931"/>
  <c r="H1142"/>
  <c r="I1142"/>
  <c r="D1142"/>
  <c r="E1142"/>
  <c r="G1142"/>
  <c r="F1142"/>
  <c r="I933"/>
  <c r="D933"/>
  <c r="F933"/>
  <c r="G933"/>
  <c r="H933"/>
  <c r="E933"/>
  <c r="I907" i="10"/>
  <c r="G907"/>
  <c r="H907"/>
  <c r="F907"/>
  <c r="D907"/>
  <c r="E907"/>
  <c r="A908"/>
  <c r="B909"/>
  <c r="C908"/>
  <c r="A698"/>
  <c r="C698"/>
  <c r="B697"/>
  <c r="D699"/>
  <c r="E699"/>
  <c r="F699"/>
  <c r="H699"/>
  <c r="G699"/>
  <c r="I699"/>
  <c r="AJ547" i="11"/>
  <c r="AH547"/>
  <c r="AI547"/>
  <c r="AK547"/>
  <c r="AG547"/>
  <c r="AF547"/>
  <c r="AK339"/>
  <c r="AG339"/>
  <c r="AI339"/>
  <c r="AH339"/>
  <c r="AF339"/>
  <c r="AJ339"/>
  <c r="AI304" i="10"/>
  <c r="AE304"/>
  <c r="AF304"/>
  <c r="AD304"/>
  <c r="AH304"/>
  <c r="AG304"/>
  <c r="AI509"/>
  <c r="AE509"/>
  <c r="AF509"/>
  <c r="AH509"/>
  <c r="AG509"/>
  <c r="AD509"/>
  <c r="F548" i="11"/>
  <c r="P548" s="1"/>
  <c r="I548"/>
  <c r="S548" s="1"/>
  <c r="H548"/>
  <c r="R548" s="1"/>
  <c r="E548"/>
  <c r="O548" s="1"/>
  <c r="D548"/>
  <c r="N548" s="1"/>
  <c r="G548"/>
  <c r="Q548" s="1"/>
  <c r="D338"/>
  <c r="N338" s="1"/>
  <c r="H338"/>
  <c r="R338" s="1"/>
  <c r="E338"/>
  <c r="O338" s="1"/>
  <c r="I338"/>
  <c r="S338" s="1"/>
  <c r="G338"/>
  <c r="Q338" s="1"/>
  <c r="F338"/>
  <c r="P338" s="1"/>
  <c r="V548"/>
  <c r="AM548" s="1"/>
  <c r="M548"/>
  <c r="V338"/>
  <c r="AM338" s="1"/>
  <c r="M338"/>
  <c r="C337"/>
  <c r="B336"/>
  <c r="A337"/>
  <c r="C549"/>
  <c r="B550"/>
  <c r="A549"/>
  <c r="U510" i="10"/>
  <c r="AK510" s="1"/>
  <c r="L510"/>
  <c r="G510"/>
  <c r="E510"/>
  <c r="F510"/>
  <c r="H510"/>
  <c r="I510"/>
  <c r="AA510"/>
  <c r="D510"/>
  <c r="R510"/>
  <c r="Q510"/>
  <c r="X510"/>
  <c r="Z510"/>
  <c r="P510"/>
  <c r="V510"/>
  <c r="M510"/>
  <c r="N510"/>
  <c r="O510"/>
  <c r="W510"/>
  <c r="Y510"/>
  <c r="AA303"/>
  <c r="G303"/>
  <c r="D303"/>
  <c r="F303"/>
  <c r="E303"/>
  <c r="H303"/>
  <c r="I303"/>
  <c r="Z303"/>
  <c r="Y303"/>
  <c r="X303"/>
  <c r="P303"/>
  <c r="N303"/>
  <c r="O303"/>
  <c r="R303"/>
  <c r="Q303"/>
  <c r="V303"/>
  <c r="M303"/>
  <c r="W303"/>
  <c r="L303"/>
  <c r="U303"/>
  <c r="AK303" s="1"/>
  <c r="B512"/>
  <c r="C511"/>
  <c r="AM512" s="1"/>
  <c r="A511"/>
  <c r="B301"/>
  <c r="C302"/>
  <c r="AM303" s="1"/>
  <c r="A302"/>
  <c r="D645" i="8"/>
  <c r="E645" s="1"/>
  <c r="F645" s="1"/>
  <c r="N645" s="1"/>
  <c r="B647"/>
  <c r="A647" s="1"/>
  <c r="I647" s="1"/>
  <c r="C646"/>
  <c r="N908" i="10" l="1"/>
  <c r="L908"/>
  <c r="M908"/>
  <c r="O908"/>
  <c r="Q908"/>
  <c r="P908"/>
  <c r="AI908"/>
  <c r="AD908"/>
  <c r="AE908"/>
  <c r="AG908"/>
  <c r="U908"/>
  <c r="Z908"/>
  <c r="AF908"/>
  <c r="W908"/>
  <c r="AH908"/>
  <c r="V908"/>
  <c r="X908"/>
  <c r="Y908"/>
  <c r="Q698"/>
  <c r="L698"/>
  <c r="N698"/>
  <c r="M698"/>
  <c r="O698"/>
  <c r="P698"/>
  <c r="AI698"/>
  <c r="AD698"/>
  <c r="Z698"/>
  <c r="AG698"/>
  <c r="V698"/>
  <c r="X698"/>
  <c r="AH698"/>
  <c r="Y698"/>
  <c r="AE698"/>
  <c r="W698"/>
  <c r="U698"/>
  <c r="AF698"/>
  <c r="W1143" i="11"/>
  <c r="AB1143"/>
  <c r="Z1143"/>
  <c r="X1143"/>
  <c r="Y1143"/>
  <c r="AA1143"/>
  <c r="Z932"/>
  <c r="X932"/>
  <c r="AB932"/>
  <c r="AA932"/>
  <c r="Y932"/>
  <c r="W932"/>
  <c r="S932"/>
  <c r="R932"/>
  <c r="P932"/>
  <c r="N932"/>
  <c r="O932"/>
  <c r="Q932"/>
  <c r="S1143"/>
  <c r="R1143"/>
  <c r="P1143"/>
  <c r="N1143"/>
  <c r="Q1143"/>
  <c r="O1143"/>
  <c r="D1143"/>
  <c r="E1143"/>
  <c r="F1143"/>
  <c r="G1143"/>
  <c r="H1143"/>
  <c r="I1143"/>
  <c r="G932"/>
  <c r="H932"/>
  <c r="D932"/>
  <c r="E932"/>
  <c r="F932"/>
  <c r="I932"/>
  <c r="B1145"/>
  <c r="A1144"/>
  <c r="C1144"/>
  <c r="B930"/>
  <c r="C931"/>
  <c r="A931"/>
  <c r="H908" i="10"/>
  <c r="I908"/>
  <c r="D908"/>
  <c r="E908"/>
  <c r="F908"/>
  <c r="G908"/>
  <c r="D698"/>
  <c r="E698"/>
  <c r="G698"/>
  <c r="I698"/>
  <c r="F698"/>
  <c r="H698"/>
  <c r="A697"/>
  <c r="B696"/>
  <c r="C697"/>
  <c r="B910"/>
  <c r="A909"/>
  <c r="C909"/>
  <c r="AI338" i="11"/>
  <c r="AK338"/>
  <c r="AG338"/>
  <c r="AJ338"/>
  <c r="AH338"/>
  <c r="AF338"/>
  <c r="AH548"/>
  <c r="AF548"/>
  <c r="AI548"/>
  <c r="AK548"/>
  <c r="AG548"/>
  <c r="AJ548"/>
  <c r="AD510" i="10"/>
  <c r="AI510"/>
  <c r="AH510"/>
  <c r="AF510"/>
  <c r="AG510"/>
  <c r="AE510"/>
  <c r="AE303"/>
  <c r="AI303"/>
  <c r="AF303"/>
  <c r="AG303"/>
  <c r="AH303"/>
  <c r="AD303"/>
  <c r="I549" i="11"/>
  <c r="S549" s="1"/>
  <c r="E549"/>
  <c r="O549" s="1"/>
  <c r="H549"/>
  <c r="R549" s="1"/>
  <c r="G549"/>
  <c r="Q549" s="1"/>
  <c r="D549"/>
  <c r="N549" s="1"/>
  <c r="F549"/>
  <c r="P549" s="1"/>
  <c r="I337"/>
  <c r="S337" s="1"/>
  <c r="F337"/>
  <c r="P337" s="1"/>
  <c r="H337"/>
  <c r="R337" s="1"/>
  <c r="E337"/>
  <c r="O337" s="1"/>
  <c r="D337"/>
  <c r="N337" s="1"/>
  <c r="G337"/>
  <c r="Q337" s="1"/>
  <c r="B551"/>
  <c r="C550"/>
  <c r="A550"/>
  <c r="M549"/>
  <c r="V549"/>
  <c r="AM549" s="1"/>
  <c r="V337"/>
  <c r="AM337" s="1"/>
  <c r="M337"/>
  <c r="C336"/>
  <c r="B335"/>
  <c r="A336"/>
  <c r="I511" i="10"/>
  <c r="G511"/>
  <c r="AA511"/>
  <c r="D511"/>
  <c r="H511"/>
  <c r="E511"/>
  <c r="F511"/>
  <c r="Z511"/>
  <c r="X511"/>
  <c r="Q511"/>
  <c r="O511"/>
  <c r="R511"/>
  <c r="Y511"/>
  <c r="P511"/>
  <c r="N511"/>
  <c r="V511"/>
  <c r="M511"/>
  <c r="W511"/>
  <c r="L511"/>
  <c r="U511"/>
  <c r="AK511" s="1"/>
  <c r="B300"/>
  <c r="C301"/>
  <c r="AM302" s="1"/>
  <c r="A301"/>
  <c r="L302"/>
  <c r="U302"/>
  <c r="AK302" s="1"/>
  <c r="B513"/>
  <c r="C512"/>
  <c r="AM513" s="1"/>
  <c r="A512"/>
  <c r="I302"/>
  <c r="G302"/>
  <c r="D302"/>
  <c r="F302"/>
  <c r="E302"/>
  <c r="AA302"/>
  <c r="H302"/>
  <c r="P302"/>
  <c r="R302"/>
  <c r="Q302"/>
  <c r="Z302"/>
  <c r="O302"/>
  <c r="N302"/>
  <c r="X302"/>
  <c r="Y302"/>
  <c r="V302"/>
  <c r="M302"/>
  <c r="W302"/>
  <c r="D646" i="8"/>
  <c r="E646" s="1"/>
  <c r="F646" s="1"/>
  <c r="N646" s="1"/>
  <c r="B648"/>
  <c r="A648" s="1"/>
  <c r="I648" s="1"/>
  <c r="C647"/>
  <c r="N697" i="10" l="1"/>
  <c r="Q697"/>
  <c r="P697"/>
  <c r="O697"/>
  <c r="M697"/>
  <c r="L697"/>
  <c r="AF697"/>
  <c r="AH697"/>
  <c r="AG697"/>
  <c r="AI697"/>
  <c r="W697"/>
  <c r="X697"/>
  <c r="Z697"/>
  <c r="U697"/>
  <c r="Y697"/>
  <c r="AD697"/>
  <c r="AE697"/>
  <c r="V697"/>
  <c r="O909"/>
  <c r="Q909"/>
  <c r="N909"/>
  <c r="M909"/>
  <c r="L909"/>
  <c r="P909"/>
  <c r="AE909"/>
  <c r="AG909"/>
  <c r="AD909"/>
  <c r="W909"/>
  <c r="Y909"/>
  <c r="V909"/>
  <c r="U909"/>
  <c r="Z909"/>
  <c r="AH909"/>
  <c r="X909"/>
  <c r="AF909"/>
  <c r="AI909"/>
  <c r="W1144" i="11"/>
  <c r="AA1144"/>
  <c r="X1144"/>
  <c r="AB1144"/>
  <c r="Z1144"/>
  <c r="Y1144"/>
  <c r="AB931"/>
  <c r="Z931"/>
  <c r="W931"/>
  <c r="X931"/>
  <c r="Y931"/>
  <c r="AA931"/>
  <c r="P931"/>
  <c r="R931"/>
  <c r="N931"/>
  <c r="S931"/>
  <c r="Q931"/>
  <c r="O931"/>
  <c r="R1144"/>
  <c r="S1144"/>
  <c r="Q1144"/>
  <c r="O1144"/>
  <c r="N1144"/>
  <c r="P1144"/>
  <c r="B1146"/>
  <c r="A1145"/>
  <c r="C1145"/>
  <c r="D1144"/>
  <c r="E1144"/>
  <c r="F1144"/>
  <c r="G1144"/>
  <c r="H1144"/>
  <c r="I1144"/>
  <c r="E931"/>
  <c r="F931"/>
  <c r="H931"/>
  <c r="G931"/>
  <c r="I931"/>
  <c r="D931"/>
  <c r="C930"/>
  <c r="B929"/>
  <c r="A930"/>
  <c r="G909" i="10"/>
  <c r="H909"/>
  <c r="I909"/>
  <c r="D909"/>
  <c r="F909"/>
  <c r="E909"/>
  <c r="A696"/>
  <c r="C696"/>
  <c r="B695"/>
  <c r="E697"/>
  <c r="F697"/>
  <c r="I697"/>
  <c r="D697"/>
  <c r="H697"/>
  <c r="G697"/>
  <c r="C910"/>
  <c r="A910"/>
  <c r="B911"/>
  <c r="AJ549" i="11"/>
  <c r="AH549"/>
  <c r="AG549"/>
  <c r="AF549"/>
  <c r="AK549"/>
  <c r="AI549"/>
  <c r="AF337"/>
  <c r="AI337"/>
  <c r="AK337"/>
  <c r="AH337"/>
  <c r="AJ337"/>
  <c r="AG337"/>
  <c r="AE302" i="10"/>
  <c r="AI302"/>
  <c r="AF302"/>
  <c r="AG302"/>
  <c r="AD302"/>
  <c r="AH302"/>
  <c r="AE511"/>
  <c r="AI511"/>
  <c r="AG511"/>
  <c r="AD511"/>
  <c r="AH511"/>
  <c r="AF511"/>
  <c r="E336" i="11"/>
  <c r="O336" s="1"/>
  <c r="I336"/>
  <c r="S336" s="1"/>
  <c r="F336"/>
  <c r="P336" s="1"/>
  <c r="G336"/>
  <c r="Q336" s="1"/>
  <c r="D336"/>
  <c r="N336" s="1"/>
  <c r="H336"/>
  <c r="R336" s="1"/>
  <c r="E550"/>
  <c r="O550" s="1"/>
  <c r="F550"/>
  <c r="P550" s="1"/>
  <c r="G550"/>
  <c r="Q550" s="1"/>
  <c r="D550"/>
  <c r="N550" s="1"/>
  <c r="H550"/>
  <c r="R550" s="1"/>
  <c r="I550"/>
  <c r="S550" s="1"/>
  <c r="B552"/>
  <c r="C551"/>
  <c r="A551"/>
  <c r="V550"/>
  <c r="AM550" s="1"/>
  <c r="M550"/>
  <c r="V336"/>
  <c r="AM336" s="1"/>
  <c r="M336"/>
  <c r="B334"/>
  <c r="C335"/>
  <c r="A335"/>
  <c r="B514" i="10"/>
  <c r="C513"/>
  <c r="AM514" s="1"/>
  <c r="A513"/>
  <c r="E512"/>
  <c r="I512"/>
  <c r="G512"/>
  <c r="AA512"/>
  <c r="F512"/>
  <c r="H512"/>
  <c r="D512"/>
  <c r="Z512"/>
  <c r="P512"/>
  <c r="O512"/>
  <c r="Y512"/>
  <c r="X512"/>
  <c r="W512"/>
  <c r="Q512"/>
  <c r="M512"/>
  <c r="R512"/>
  <c r="V512"/>
  <c r="N512"/>
  <c r="B299"/>
  <c r="C300"/>
  <c r="AM301" s="1"/>
  <c r="A300"/>
  <c r="D301"/>
  <c r="H301"/>
  <c r="E301"/>
  <c r="F301"/>
  <c r="I301"/>
  <c r="G301"/>
  <c r="AA301"/>
  <c r="R301"/>
  <c r="Y301"/>
  <c r="Q301"/>
  <c r="P301"/>
  <c r="N301"/>
  <c r="W301"/>
  <c r="O301"/>
  <c r="V301"/>
  <c r="Z301"/>
  <c r="X301"/>
  <c r="M301"/>
  <c r="U512"/>
  <c r="AK512" s="1"/>
  <c r="L512"/>
  <c r="U301"/>
  <c r="AK301" s="1"/>
  <c r="L301"/>
  <c r="D647" i="8"/>
  <c r="E647" s="1"/>
  <c r="F647" s="1"/>
  <c r="N647" s="1"/>
  <c r="B649"/>
  <c r="A649" s="1"/>
  <c r="I649" s="1"/>
  <c r="C648"/>
  <c r="M910" i="10" l="1"/>
  <c r="O910"/>
  <c r="L910"/>
  <c r="N910"/>
  <c r="Q910"/>
  <c r="P910"/>
  <c r="AE910"/>
  <c r="AF910"/>
  <c r="AI910"/>
  <c r="Y910"/>
  <c r="AH910"/>
  <c r="AD910"/>
  <c r="U910"/>
  <c r="Z910"/>
  <c r="AG910"/>
  <c r="V910"/>
  <c r="W910"/>
  <c r="X910"/>
  <c r="P696"/>
  <c r="L696"/>
  <c r="O696"/>
  <c r="N696"/>
  <c r="Q696"/>
  <c r="M696"/>
  <c r="AG696"/>
  <c r="U696"/>
  <c r="AF696"/>
  <c r="AH696"/>
  <c r="Z696"/>
  <c r="AD696"/>
  <c r="AE696"/>
  <c r="X696"/>
  <c r="Y696"/>
  <c r="AI696"/>
  <c r="W696"/>
  <c r="V696"/>
  <c r="AB930" i="11"/>
  <c r="X930"/>
  <c r="W930"/>
  <c r="AA930"/>
  <c r="Y930"/>
  <c r="Z930"/>
  <c r="X1145"/>
  <c r="AB1145"/>
  <c r="Y1145"/>
  <c r="Z1145"/>
  <c r="AA1145"/>
  <c r="W1145"/>
  <c r="S1145"/>
  <c r="P1145"/>
  <c r="R1145"/>
  <c r="N1145"/>
  <c r="Q1145"/>
  <c r="O1145"/>
  <c r="P930"/>
  <c r="Q930"/>
  <c r="R930"/>
  <c r="N930"/>
  <c r="O930"/>
  <c r="S930"/>
  <c r="A929"/>
  <c r="B928"/>
  <c r="C929"/>
  <c r="B1147"/>
  <c r="A1146"/>
  <c r="C1146"/>
  <c r="F1145"/>
  <c r="G1145"/>
  <c r="H1145"/>
  <c r="I1145"/>
  <c r="D1145"/>
  <c r="E1145"/>
  <c r="D930"/>
  <c r="F930"/>
  <c r="G930"/>
  <c r="I930"/>
  <c r="H930"/>
  <c r="E930"/>
  <c r="A695" i="10"/>
  <c r="C695"/>
  <c r="B694"/>
  <c r="C911"/>
  <c r="A911"/>
  <c r="B912"/>
  <c r="F910"/>
  <c r="G910"/>
  <c r="D910"/>
  <c r="I910"/>
  <c r="E910"/>
  <c r="H910"/>
  <c r="F696"/>
  <c r="G696"/>
  <c r="H696"/>
  <c r="I696"/>
  <c r="D696"/>
  <c r="E696"/>
  <c r="AI336" i="11"/>
  <c r="AJ336"/>
  <c r="AG336"/>
  <c r="AH336"/>
  <c r="AK336"/>
  <c r="AF336"/>
  <c r="AJ550"/>
  <c r="AG550"/>
  <c r="AK550"/>
  <c r="AH550"/>
  <c r="AI550"/>
  <c r="AF550"/>
  <c r="AG512" i="10"/>
  <c r="AI512"/>
  <c r="AD512"/>
  <c r="AF512"/>
  <c r="AE512"/>
  <c r="AH512"/>
  <c r="AI301"/>
  <c r="AG301"/>
  <c r="AD301"/>
  <c r="AF301"/>
  <c r="AH301"/>
  <c r="AE301"/>
  <c r="I335" i="11"/>
  <c r="S335" s="1"/>
  <c r="G335"/>
  <c r="Q335" s="1"/>
  <c r="E335"/>
  <c r="O335" s="1"/>
  <c r="F335"/>
  <c r="P335" s="1"/>
  <c r="D335"/>
  <c r="N335" s="1"/>
  <c r="H335"/>
  <c r="R335" s="1"/>
  <c r="E551"/>
  <c r="O551" s="1"/>
  <c r="H551"/>
  <c r="R551" s="1"/>
  <c r="F551"/>
  <c r="P551" s="1"/>
  <c r="I551"/>
  <c r="S551" s="1"/>
  <c r="G551"/>
  <c r="Q551" s="1"/>
  <c r="D551"/>
  <c r="N551" s="1"/>
  <c r="M551"/>
  <c r="V551"/>
  <c r="AM551" s="1"/>
  <c r="V335"/>
  <c r="AM335" s="1"/>
  <c r="M335"/>
  <c r="C334"/>
  <c r="B333"/>
  <c r="A334"/>
  <c r="B553"/>
  <c r="C552"/>
  <c r="A552"/>
  <c r="F513" i="10"/>
  <c r="E513"/>
  <c r="AA513"/>
  <c r="H513"/>
  <c r="D513"/>
  <c r="I513"/>
  <c r="G513"/>
  <c r="X513"/>
  <c r="Q513"/>
  <c r="N513"/>
  <c r="V513"/>
  <c r="Z513"/>
  <c r="M513"/>
  <c r="P513"/>
  <c r="Y513"/>
  <c r="O513"/>
  <c r="R513"/>
  <c r="W513"/>
  <c r="L513"/>
  <c r="U513"/>
  <c r="AK513" s="1"/>
  <c r="B298"/>
  <c r="C299"/>
  <c r="AM300" s="1"/>
  <c r="A299"/>
  <c r="I300"/>
  <c r="G300"/>
  <c r="H300"/>
  <c r="D300"/>
  <c r="F300"/>
  <c r="AA300"/>
  <c r="E300"/>
  <c r="Z300"/>
  <c r="N300"/>
  <c r="X300"/>
  <c r="R300"/>
  <c r="Y300"/>
  <c r="W300"/>
  <c r="P300"/>
  <c r="Q300"/>
  <c r="V300"/>
  <c r="O300"/>
  <c r="M300"/>
  <c r="B515"/>
  <c r="C514"/>
  <c r="AM515" s="1"/>
  <c r="A514"/>
  <c r="L300"/>
  <c r="U300"/>
  <c r="AK300" s="1"/>
  <c r="D648" i="8"/>
  <c r="E648" s="1"/>
  <c r="F648" s="1"/>
  <c r="N648" s="1"/>
  <c r="B650"/>
  <c r="A650" s="1"/>
  <c r="I650" s="1"/>
  <c r="C649"/>
  <c r="L911" i="10" l="1"/>
  <c r="M911"/>
  <c r="Q911"/>
  <c r="P911"/>
  <c r="O911"/>
  <c r="N911"/>
  <c r="AH911"/>
  <c r="AD911"/>
  <c r="AG911"/>
  <c r="AE911"/>
  <c r="Z911"/>
  <c r="Y911"/>
  <c r="V911"/>
  <c r="AI911"/>
  <c r="W911"/>
  <c r="U911"/>
  <c r="X911"/>
  <c r="AF911"/>
  <c r="Q695"/>
  <c r="L695"/>
  <c r="N695"/>
  <c r="M695"/>
  <c r="O695"/>
  <c r="P695"/>
  <c r="AH695"/>
  <c r="U695"/>
  <c r="AI695"/>
  <c r="Z695"/>
  <c r="AF695"/>
  <c r="AG695"/>
  <c r="AE695"/>
  <c r="AD695"/>
  <c r="Y695"/>
  <c r="W695"/>
  <c r="V695"/>
  <c r="X695"/>
  <c r="Z1146" i="11"/>
  <c r="AB1146"/>
  <c r="AA1146"/>
  <c r="Y1146"/>
  <c r="X1146"/>
  <c r="W1146"/>
  <c r="AB929"/>
  <c r="Z929"/>
  <c r="X929"/>
  <c r="W929"/>
  <c r="Y929"/>
  <c r="AA929"/>
  <c r="R1146"/>
  <c r="P1146"/>
  <c r="O1146"/>
  <c r="N1146"/>
  <c r="S1146"/>
  <c r="Q1146"/>
  <c r="Q929"/>
  <c r="P929"/>
  <c r="S929"/>
  <c r="R929"/>
  <c r="N929"/>
  <c r="O929"/>
  <c r="B927"/>
  <c r="C928"/>
  <c r="A928"/>
  <c r="C1147"/>
  <c r="B1148"/>
  <c r="A1147"/>
  <c r="I929"/>
  <c r="D929"/>
  <c r="E929"/>
  <c r="F929"/>
  <c r="G929"/>
  <c r="H929"/>
  <c r="H1146"/>
  <c r="I1146"/>
  <c r="D1146"/>
  <c r="F1146"/>
  <c r="E1146"/>
  <c r="G1146"/>
  <c r="G695" i="10"/>
  <c r="H695"/>
  <c r="E695"/>
  <c r="F695"/>
  <c r="I695"/>
  <c r="D695"/>
  <c r="A694"/>
  <c r="B693"/>
  <c r="C694"/>
  <c r="B913"/>
  <c r="C912"/>
  <c r="A912"/>
  <c r="E911"/>
  <c r="F911"/>
  <c r="D911"/>
  <c r="G911"/>
  <c r="H911"/>
  <c r="I911"/>
  <c r="AK335" i="11"/>
  <c r="AF335"/>
  <c r="AI335"/>
  <c r="AJ335"/>
  <c r="AH335"/>
  <c r="AG335"/>
  <c r="AG551"/>
  <c r="AJ551"/>
  <c r="AH551"/>
  <c r="AF551"/>
  <c r="AK551"/>
  <c r="AI551"/>
  <c r="AI513" i="10"/>
  <c r="AE513"/>
  <c r="AF513"/>
  <c r="AH513"/>
  <c r="AG513"/>
  <c r="AD513"/>
  <c r="AI300"/>
  <c r="AG300"/>
  <c r="AF300"/>
  <c r="AH300"/>
  <c r="AE300"/>
  <c r="AD300"/>
  <c r="E334" i="11"/>
  <c r="O334" s="1"/>
  <c r="F334"/>
  <c r="P334" s="1"/>
  <c r="D334"/>
  <c r="N334" s="1"/>
  <c r="G334"/>
  <c r="Q334" s="1"/>
  <c r="H334"/>
  <c r="R334" s="1"/>
  <c r="I334"/>
  <c r="S334" s="1"/>
  <c r="H552"/>
  <c r="R552" s="1"/>
  <c r="I552"/>
  <c r="S552" s="1"/>
  <c r="E552"/>
  <c r="O552" s="1"/>
  <c r="G552"/>
  <c r="Q552" s="1"/>
  <c r="D552"/>
  <c r="N552" s="1"/>
  <c r="F552"/>
  <c r="P552" s="1"/>
  <c r="M334"/>
  <c r="V334"/>
  <c r="AM334" s="1"/>
  <c r="B554"/>
  <c r="C553"/>
  <c r="A553"/>
  <c r="V552"/>
  <c r="AM552" s="1"/>
  <c r="M552"/>
  <c r="C333"/>
  <c r="B332"/>
  <c r="A333"/>
  <c r="D514" i="10"/>
  <c r="AA514"/>
  <c r="E514"/>
  <c r="I514"/>
  <c r="G514"/>
  <c r="F514"/>
  <c r="H514"/>
  <c r="N514"/>
  <c r="Q514"/>
  <c r="Z514"/>
  <c r="Y514"/>
  <c r="R514"/>
  <c r="V514"/>
  <c r="X514"/>
  <c r="P514"/>
  <c r="M514"/>
  <c r="W514"/>
  <c r="O514"/>
  <c r="B516"/>
  <c r="C515"/>
  <c r="AM516" s="1"/>
  <c r="A515"/>
  <c r="L514"/>
  <c r="U514"/>
  <c r="AK514" s="1"/>
  <c r="B297"/>
  <c r="C298"/>
  <c r="AM299" s="1"/>
  <c r="A298"/>
  <c r="G299"/>
  <c r="F299"/>
  <c r="H299"/>
  <c r="E299"/>
  <c r="D299"/>
  <c r="I299"/>
  <c r="AA299"/>
  <c r="P299"/>
  <c r="X299"/>
  <c r="Z299"/>
  <c r="R299"/>
  <c r="Y299"/>
  <c r="Q299"/>
  <c r="O299"/>
  <c r="M299"/>
  <c r="N299"/>
  <c r="V299"/>
  <c r="W299"/>
  <c r="U299"/>
  <c r="AK299" s="1"/>
  <c r="L299"/>
  <c r="D649" i="8"/>
  <c r="E649" s="1"/>
  <c r="F649" s="1"/>
  <c r="N649" s="1"/>
  <c r="B651"/>
  <c r="A651" s="1"/>
  <c r="I651" s="1"/>
  <c r="C650"/>
  <c r="N912" i="10" l="1"/>
  <c r="Q912"/>
  <c r="L912"/>
  <c r="M912"/>
  <c r="P912"/>
  <c r="O912"/>
  <c r="AD912"/>
  <c r="AE912"/>
  <c r="AH912"/>
  <c r="W912"/>
  <c r="Z912"/>
  <c r="AI912"/>
  <c r="AF912"/>
  <c r="AG912"/>
  <c r="Y912"/>
  <c r="V912"/>
  <c r="U912"/>
  <c r="X912"/>
  <c r="P694"/>
  <c r="N694"/>
  <c r="L694"/>
  <c r="Q694"/>
  <c r="M694"/>
  <c r="O694"/>
  <c r="AF694"/>
  <c r="U694"/>
  <c r="AH694"/>
  <c r="AD694"/>
  <c r="Z694"/>
  <c r="X694"/>
  <c r="Y694"/>
  <c r="V694"/>
  <c r="AI694"/>
  <c r="AE694"/>
  <c r="W694"/>
  <c r="AG694"/>
  <c r="W928" i="11"/>
  <c r="AB928"/>
  <c r="X928"/>
  <c r="Z928"/>
  <c r="AA928"/>
  <c r="Y928"/>
  <c r="Z1147"/>
  <c r="X1147"/>
  <c r="Y1147"/>
  <c r="W1147"/>
  <c r="AB1147"/>
  <c r="AA1147"/>
  <c r="Q1147"/>
  <c r="S1147"/>
  <c r="O1147"/>
  <c r="P1147"/>
  <c r="R1147"/>
  <c r="N1147"/>
  <c r="S928"/>
  <c r="Q928"/>
  <c r="P928"/>
  <c r="R928"/>
  <c r="O928"/>
  <c r="N928"/>
  <c r="B926"/>
  <c r="A927"/>
  <c r="C927"/>
  <c r="G928"/>
  <c r="H928"/>
  <c r="F928"/>
  <c r="I928"/>
  <c r="D928"/>
  <c r="E928"/>
  <c r="D1147"/>
  <c r="E1147"/>
  <c r="G1147"/>
  <c r="H1147"/>
  <c r="I1147"/>
  <c r="F1147"/>
  <c r="C1148"/>
  <c r="A1148"/>
  <c r="B1149"/>
  <c r="B914" i="10"/>
  <c r="C913"/>
  <c r="A913"/>
  <c r="D912"/>
  <c r="E912"/>
  <c r="F912"/>
  <c r="G912"/>
  <c r="I912"/>
  <c r="H912"/>
  <c r="H694"/>
  <c r="I694"/>
  <c r="D694"/>
  <c r="F694"/>
  <c r="E694"/>
  <c r="G694"/>
  <c r="A693"/>
  <c r="B692"/>
  <c r="C693"/>
  <c r="AG334" i="11"/>
  <c r="AK334"/>
  <c r="AF334"/>
  <c r="AI334"/>
  <c r="AH334"/>
  <c r="AJ334"/>
  <c r="AK552"/>
  <c r="AH552"/>
  <c r="AJ552"/>
  <c r="AI552"/>
  <c r="AF552"/>
  <c r="AG552"/>
  <c r="AD514" i="10"/>
  <c r="AI514"/>
  <c r="AG514"/>
  <c r="AH514"/>
  <c r="AE514"/>
  <c r="AF514"/>
  <c r="AI299"/>
  <c r="AD299"/>
  <c r="AF299"/>
  <c r="AH299"/>
  <c r="AE299"/>
  <c r="AG299"/>
  <c r="D333" i="11"/>
  <c r="N333" s="1"/>
  <c r="I333"/>
  <c r="S333" s="1"/>
  <c r="E333"/>
  <c r="O333" s="1"/>
  <c r="G333"/>
  <c r="Q333" s="1"/>
  <c r="F333"/>
  <c r="P333" s="1"/>
  <c r="H333"/>
  <c r="R333" s="1"/>
  <c r="E553"/>
  <c r="O553" s="1"/>
  <c r="I553"/>
  <c r="S553" s="1"/>
  <c r="H553"/>
  <c r="R553" s="1"/>
  <c r="G553"/>
  <c r="Q553" s="1"/>
  <c r="D553"/>
  <c r="N553" s="1"/>
  <c r="F553"/>
  <c r="P553" s="1"/>
  <c r="B555"/>
  <c r="C554"/>
  <c r="A554"/>
  <c r="M333"/>
  <c r="V333"/>
  <c r="AM333" s="1"/>
  <c r="V553"/>
  <c r="AM553" s="1"/>
  <c r="M553"/>
  <c r="C332"/>
  <c r="B331"/>
  <c r="A332"/>
  <c r="B517" i="10"/>
  <c r="C516"/>
  <c r="AM517" s="1"/>
  <c r="A516"/>
  <c r="F298"/>
  <c r="G298"/>
  <c r="I298"/>
  <c r="D298"/>
  <c r="AA298"/>
  <c r="H298"/>
  <c r="E298"/>
  <c r="Z298"/>
  <c r="P298"/>
  <c r="N298"/>
  <c r="W298"/>
  <c r="X298"/>
  <c r="V298"/>
  <c r="Q298"/>
  <c r="M298"/>
  <c r="O298"/>
  <c r="Y298"/>
  <c r="R298"/>
  <c r="L515"/>
  <c r="U515"/>
  <c r="AK515" s="1"/>
  <c r="U298"/>
  <c r="AK298" s="1"/>
  <c r="L298"/>
  <c r="I515"/>
  <c r="H515"/>
  <c r="E515"/>
  <c r="G515"/>
  <c r="AA515"/>
  <c r="D515"/>
  <c r="F515"/>
  <c r="Z515"/>
  <c r="X515"/>
  <c r="Q515"/>
  <c r="Y515"/>
  <c r="R515"/>
  <c r="M515"/>
  <c r="W515"/>
  <c r="O515"/>
  <c r="V515"/>
  <c r="P515"/>
  <c r="N515"/>
  <c r="B296"/>
  <c r="C297"/>
  <c r="AM298" s="1"/>
  <c r="A297"/>
  <c r="D650" i="8"/>
  <c r="E650" s="1"/>
  <c r="F650" s="1"/>
  <c r="N650" s="1"/>
  <c r="B652"/>
  <c r="A652" s="1"/>
  <c r="I652" s="1"/>
  <c r="C651"/>
  <c r="N693" i="10" l="1"/>
  <c r="L693"/>
  <c r="M693"/>
  <c r="O693"/>
  <c r="Q693"/>
  <c r="P693"/>
  <c r="AG693"/>
  <c r="AH693"/>
  <c r="AI693"/>
  <c r="AF693"/>
  <c r="V693"/>
  <c r="AE693"/>
  <c r="X693"/>
  <c r="W693"/>
  <c r="U693"/>
  <c r="AD693"/>
  <c r="Z693"/>
  <c r="Y693"/>
  <c r="M913"/>
  <c r="P913"/>
  <c r="O913"/>
  <c r="L913"/>
  <c r="N913"/>
  <c r="Q913"/>
  <c r="AH913"/>
  <c r="AI913"/>
  <c r="AD913"/>
  <c r="AF913"/>
  <c r="AE913"/>
  <c r="W913"/>
  <c r="U913"/>
  <c r="V913"/>
  <c r="Z913"/>
  <c r="AG913"/>
  <c r="Y913"/>
  <c r="X913"/>
  <c r="AB1148" i="11"/>
  <c r="Z1148"/>
  <c r="W1148"/>
  <c r="X1148"/>
  <c r="AA1148"/>
  <c r="Y1148"/>
  <c r="AB927"/>
  <c r="Z927"/>
  <c r="X927"/>
  <c r="W927"/>
  <c r="AA927"/>
  <c r="Y927"/>
  <c r="R927"/>
  <c r="Q927"/>
  <c r="P927"/>
  <c r="O927"/>
  <c r="S927"/>
  <c r="N927"/>
  <c r="R1148"/>
  <c r="S1148"/>
  <c r="Q1148"/>
  <c r="N1148"/>
  <c r="P1148"/>
  <c r="O1148"/>
  <c r="C926"/>
  <c r="B925"/>
  <c r="A926"/>
  <c r="B1150"/>
  <c r="A1149"/>
  <c r="C1149"/>
  <c r="E927"/>
  <c r="F927"/>
  <c r="H927"/>
  <c r="G927"/>
  <c r="I927"/>
  <c r="D927"/>
  <c r="D1148"/>
  <c r="E1148"/>
  <c r="F1148"/>
  <c r="G1148"/>
  <c r="H1148"/>
  <c r="I1148"/>
  <c r="I693" i="10"/>
  <c r="D693"/>
  <c r="F693"/>
  <c r="E693"/>
  <c r="H693"/>
  <c r="G693"/>
  <c r="D913"/>
  <c r="G913"/>
  <c r="H913"/>
  <c r="E913"/>
  <c r="F913"/>
  <c r="I913"/>
  <c r="B915"/>
  <c r="C914"/>
  <c r="A914"/>
  <c r="C692"/>
  <c r="A692"/>
  <c r="B691"/>
  <c r="AK333" i="11"/>
  <c r="AG333"/>
  <c r="AH333"/>
  <c r="AF333"/>
  <c r="AI333"/>
  <c r="AJ333"/>
  <c r="AJ553"/>
  <c r="AK553"/>
  <c r="AH553"/>
  <c r="AG553"/>
  <c r="AI553"/>
  <c r="AF553"/>
  <c r="AI515" i="10"/>
  <c r="AF515"/>
  <c r="AE515"/>
  <c r="AD515"/>
  <c r="AG515"/>
  <c r="AH515"/>
  <c r="AD298"/>
  <c r="AI298"/>
  <c r="AH298"/>
  <c r="AG298"/>
  <c r="AE298"/>
  <c r="AF298"/>
  <c r="G332" i="11"/>
  <c r="Q332" s="1"/>
  <c r="H332"/>
  <c r="R332" s="1"/>
  <c r="F332"/>
  <c r="P332" s="1"/>
  <c r="E332"/>
  <c r="O332" s="1"/>
  <c r="D332"/>
  <c r="N332" s="1"/>
  <c r="I332"/>
  <c r="S332" s="1"/>
  <c r="H554"/>
  <c r="R554" s="1"/>
  <c r="D554"/>
  <c r="N554" s="1"/>
  <c r="I554"/>
  <c r="S554" s="1"/>
  <c r="F554"/>
  <c r="P554" s="1"/>
  <c r="G554"/>
  <c r="Q554" s="1"/>
  <c r="E554"/>
  <c r="O554" s="1"/>
  <c r="V554"/>
  <c r="AM554" s="1"/>
  <c r="M554"/>
  <c r="V332"/>
  <c r="AM332" s="1"/>
  <c r="M332"/>
  <c r="C555"/>
  <c r="B556"/>
  <c r="A555"/>
  <c r="B330"/>
  <c r="C331"/>
  <c r="A331"/>
  <c r="E516" i="10"/>
  <c r="F516"/>
  <c r="I516"/>
  <c r="H516"/>
  <c r="G516"/>
  <c r="D516"/>
  <c r="AA516"/>
  <c r="P516"/>
  <c r="X516"/>
  <c r="Z516"/>
  <c r="Y516"/>
  <c r="N516"/>
  <c r="R516"/>
  <c r="M516"/>
  <c r="O516"/>
  <c r="W516"/>
  <c r="V516"/>
  <c r="Q516"/>
  <c r="U516"/>
  <c r="AK516" s="1"/>
  <c r="L516"/>
  <c r="B518"/>
  <c r="C517"/>
  <c r="AM518" s="1"/>
  <c r="A517"/>
  <c r="F297"/>
  <c r="E297"/>
  <c r="G297"/>
  <c r="I297"/>
  <c r="H297"/>
  <c r="AA297"/>
  <c r="D297"/>
  <c r="N297"/>
  <c r="Q297"/>
  <c r="P297"/>
  <c r="R297"/>
  <c r="Y297"/>
  <c r="Z297"/>
  <c r="O297"/>
  <c r="V297"/>
  <c r="W297"/>
  <c r="X297"/>
  <c r="M297"/>
  <c r="B295"/>
  <c r="C296"/>
  <c r="AM297" s="1"/>
  <c r="A296"/>
  <c r="U297"/>
  <c r="AK297" s="1"/>
  <c r="L297"/>
  <c r="D651" i="8"/>
  <c r="E651" s="1"/>
  <c r="F651" s="1"/>
  <c r="N651" s="1"/>
  <c r="B653"/>
  <c r="A653" s="1"/>
  <c r="I653" s="1"/>
  <c r="C652"/>
  <c r="M692" i="10" l="1"/>
  <c r="O692"/>
  <c r="P692"/>
  <c r="Q692"/>
  <c r="N692"/>
  <c r="L692"/>
  <c r="AF692"/>
  <c r="AG692"/>
  <c r="AD692"/>
  <c r="U692"/>
  <c r="V692"/>
  <c r="AH692"/>
  <c r="Z692"/>
  <c r="AE692"/>
  <c r="W692"/>
  <c r="Y692"/>
  <c r="X692"/>
  <c r="AI692"/>
  <c r="N914"/>
  <c r="P914"/>
  <c r="L914"/>
  <c r="Q914"/>
  <c r="O914"/>
  <c r="M914"/>
  <c r="AF914"/>
  <c r="AH914"/>
  <c r="AI914"/>
  <c r="AD914"/>
  <c r="U914"/>
  <c r="AG914"/>
  <c r="AE914"/>
  <c r="Y914"/>
  <c r="W914"/>
  <c r="X914"/>
  <c r="V914"/>
  <c r="Z914"/>
  <c r="Z1149" i="11"/>
  <c r="W1149"/>
  <c r="X1149"/>
  <c r="Y1149"/>
  <c r="AB1149"/>
  <c r="AA1149"/>
  <c r="AB926"/>
  <c r="Z926"/>
  <c r="W926"/>
  <c r="Y926"/>
  <c r="AA926"/>
  <c r="X926"/>
  <c r="Q1149"/>
  <c r="S1149"/>
  <c r="R1149"/>
  <c r="P1149"/>
  <c r="N1149"/>
  <c r="O1149"/>
  <c r="P926"/>
  <c r="S926"/>
  <c r="N926"/>
  <c r="O926"/>
  <c r="Q926"/>
  <c r="R926"/>
  <c r="D926"/>
  <c r="F926"/>
  <c r="E926"/>
  <c r="G926"/>
  <c r="H926"/>
  <c r="I926"/>
  <c r="A1150"/>
  <c r="B1151"/>
  <c r="C1150"/>
  <c r="A925"/>
  <c r="B924"/>
  <c r="C925"/>
  <c r="F1149"/>
  <c r="G1149"/>
  <c r="D1149"/>
  <c r="E1149"/>
  <c r="H1149"/>
  <c r="I1149"/>
  <c r="C691" i="10"/>
  <c r="A691"/>
  <c r="B690"/>
  <c r="A915"/>
  <c r="B916"/>
  <c r="C915"/>
  <c r="H914"/>
  <c r="I914"/>
  <c r="E914"/>
  <c r="G914"/>
  <c r="D914"/>
  <c r="F914"/>
  <c r="D692"/>
  <c r="E692"/>
  <c r="G692"/>
  <c r="F692"/>
  <c r="H692"/>
  <c r="I692"/>
  <c r="AJ332" i="11"/>
  <c r="AK332"/>
  <c r="AG332"/>
  <c r="AH332"/>
  <c r="AI332"/>
  <c r="AF332"/>
  <c r="AI554"/>
  <c r="AH554"/>
  <c r="AK554"/>
  <c r="AF554"/>
  <c r="AG554"/>
  <c r="AJ554"/>
  <c r="AI297" i="10"/>
  <c r="AF297"/>
  <c r="AE297"/>
  <c r="AG297"/>
  <c r="AH297"/>
  <c r="AD297"/>
  <c r="AI516"/>
  <c r="AG516"/>
  <c r="AF516"/>
  <c r="AE516"/>
  <c r="AH516"/>
  <c r="AD516"/>
  <c r="D555" i="11"/>
  <c r="N555" s="1"/>
  <c r="F555"/>
  <c r="P555" s="1"/>
  <c r="I555"/>
  <c r="S555" s="1"/>
  <c r="H555"/>
  <c r="R555" s="1"/>
  <c r="E555"/>
  <c r="O555" s="1"/>
  <c r="G555"/>
  <c r="Q555" s="1"/>
  <c r="I331"/>
  <c r="S331" s="1"/>
  <c r="F331"/>
  <c r="P331" s="1"/>
  <c r="H331"/>
  <c r="R331" s="1"/>
  <c r="E331"/>
  <c r="O331" s="1"/>
  <c r="D331"/>
  <c r="N331" s="1"/>
  <c r="G331"/>
  <c r="Q331" s="1"/>
  <c r="M555"/>
  <c r="V555"/>
  <c r="AM555" s="1"/>
  <c r="M331"/>
  <c r="V331"/>
  <c r="AM331" s="1"/>
  <c r="C556"/>
  <c r="B557"/>
  <c r="A556"/>
  <c r="C330"/>
  <c r="B329"/>
  <c r="A330"/>
  <c r="E296" i="10"/>
  <c r="H296"/>
  <c r="D296"/>
  <c r="F296"/>
  <c r="G296"/>
  <c r="AA296"/>
  <c r="I296"/>
  <c r="Y296"/>
  <c r="R296"/>
  <c r="N296"/>
  <c r="X296"/>
  <c r="O296"/>
  <c r="Z296"/>
  <c r="V296"/>
  <c r="P296"/>
  <c r="Q296"/>
  <c r="W296"/>
  <c r="M296"/>
  <c r="L296"/>
  <c r="U296"/>
  <c r="AK296" s="1"/>
  <c r="B519"/>
  <c r="C518"/>
  <c r="AM519" s="1"/>
  <c r="A518"/>
  <c r="H517"/>
  <c r="G517"/>
  <c r="E517"/>
  <c r="D517"/>
  <c r="AA517"/>
  <c r="F517"/>
  <c r="I517"/>
  <c r="Y517"/>
  <c r="X517"/>
  <c r="R517"/>
  <c r="P517"/>
  <c r="Z517"/>
  <c r="N517"/>
  <c r="O517"/>
  <c r="W517"/>
  <c r="V517"/>
  <c r="Q517"/>
  <c r="M517"/>
  <c r="L517"/>
  <c r="U517"/>
  <c r="AK517" s="1"/>
  <c r="B294"/>
  <c r="C295"/>
  <c r="AM296" s="1"/>
  <c r="A295"/>
  <c r="D652" i="8"/>
  <c r="E652" s="1"/>
  <c r="F652" s="1"/>
  <c r="N652" s="1"/>
  <c r="B654"/>
  <c r="A654" s="1"/>
  <c r="I654" s="1"/>
  <c r="C653"/>
  <c r="Q915" i="10" l="1"/>
  <c r="M915"/>
  <c r="O915"/>
  <c r="P915"/>
  <c r="N915"/>
  <c r="L915"/>
  <c r="AI915"/>
  <c r="AG915"/>
  <c r="Y915"/>
  <c r="AH915"/>
  <c r="U915"/>
  <c r="W915"/>
  <c r="X915"/>
  <c r="AE915"/>
  <c r="V915"/>
  <c r="AD915"/>
  <c r="Z915"/>
  <c r="AF915"/>
  <c r="P691"/>
  <c r="L691"/>
  <c r="Q691"/>
  <c r="M691"/>
  <c r="O691"/>
  <c r="N691"/>
  <c r="AH691"/>
  <c r="AE691"/>
  <c r="AI691"/>
  <c r="AD691"/>
  <c r="AG691"/>
  <c r="X691"/>
  <c r="AF691"/>
  <c r="Y691"/>
  <c r="V691"/>
  <c r="Z691"/>
  <c r="W691"/>
  <c r="U691"/>
  <c r="AB1150" i="11"/>
  <c r="W1150"/>
  <c r="AA1150"/>
  <c r="Z1150"/>
  <c r="X1150"/>
  <c r="Y1150"/>
  <c r="AB925"/>
  <c r="Z925"/>
  <c r="X925"/>
  <c r="W925"/>
  <c r="Y925"/>
  <c r="AA925"/>
  <c r="S925"/>
  <c r="Q925"/>
  <c r="R925"/>
  <c r="O925"/>
  <c r="P925"/>
  <c r="N925"/>
  <c r="Q1150"/>
  <c r="R1150"/>
  <c r="S1150"/>
  <c r="O1150"/>
  <c r="P1150"/>
  <c r="N1150"/>
  <c r="C1151"/>
  <c r="B1152"/>
  <c r="A1151"/>
  <c r="A924"/>
  <c r="C924"/>
  <c r="B923"/>
  <c r="I925"/>
  <c r="D925"/>
  <c r="G925"/>
  <c r="H925"/>
  <c r="E925"/>
  <c r="F925"/>
  <c r="H1150"/>
  <c r="I1150"/>
  <c r="F1150"/>
  <c r="G1150"/>
  <c r="D1150"/>
  <c r="E1150"/>
  <c r="D691" i="10"/>
  <c r="I691"/>
  <c r="F691"/>
  <c r="G691"/>
  <c r="H691"/>
  <c r="E691"/>
  <c r="A690"/>
  <c r="C690"/>
  <c r="B689"/>
  <c r="A916"/>
  <c r="C916"/>
  <c r="B917"/>
  <c r="I915"/>
  <c r="F915"/>
  <c r="D915"/>
  <c r="H915"/>
  <c r="E915"/>
  <c r="G915"/>
  <c r="AK555" i="11"/>
  <c r="AG555"/>
  <c r="AJ555"/>
  <c r="AH555"/>
  <c r="AF555"/>
  <c r="AI555"/>
  <c r="AG331"/>
  <c r="AI331"/>
  <c r="AJ331"/>
  <c r="AH331"/>
  <c r="AK331"/>
  <c r="AF331"/>
  <c r="AI517" i="10"/>
  <c r="AD517"/>
  <c r="AF517"/>
  <c r="AH517"/>
  <c r="AG517"/>
  <c r="AE517"/>
  <c r="AI296"/>
  <c r="AG296"/>
  <c r="AF296"/>
  <c r="AD296"/>
  <c r="AH296"/>
  <c r="AE296"/>
  <c r="I330" i="11"/>
  <c r="S330" s="1"/>
  <c r="F330"/>
  <c r="P330" s="1"/>
  <c r="D330"/>
  <c r="N330" s="1"/>
  <c r="G330"/>
  <c r="Q330" s="1"/>
  <c r="H330"/>
  <c r="R330" s="1"/>
  <c r="E330"/>
  <c r="O330" s="1"/>
  <c r="G556"/>
  <c r="Q556" s="1"/>
  <c r="E556"/>
  <c r="O556" s="1"/>
  <c r="I556"/>
  <c r="S556" s="1"/>
  <c r="F556"/>
  <c r="P556" s="1"/>
  <c r="D556"/>
  <c r="N556" s="1"/>
  <c r="H556"/>
  <c r="R556" s="1"/>
  <c r="C557"/>
  <c r="B558"/>
  <c r="A557"/>
  <c r="M556"/>
  <c r="V556"/>
  <c r="AM556" s="1"/>
  <c r="M330"/>
  <c r="V330"/>
  <c r="AM330" s="1"/>
  <c r="C329"/>
  <c r="B328"/>
  <c r="A329"/>
  <c r="B520" i="10"/>
  <c r="C519"/>
  <c r="AM520" s="1"/>
  <c r="A519"/>
  <c r="I518"/>
  <c r="G518"/>
  <c r="F518"/>
  <c r="AA518"/>
  <c r="E518"/>
  <c r="H518"/>
  <c r="N518"/>
  <c r="D518"/>
  <c r="Z518"/>
  <c r="R518"/>
  <c r="Y518"/>
  <c r="P518"/>
  <c r="M518"/>
  <c r="V518"/>
  <c r="Q518"/>
  <c r="W518"/>
  <c r="X518"/>
  <c r="O518"/>
  <c r="L518"/>
  <c r="U518"/>
  <c r="AK518" s="1"/>
  <c r="B293"/>
  <c r="C294"/>
  <c r="AM295" s="1"/>
  <c r="A294"/>
  <c r="I295"/>
  <c r="G295"/>
  <c r="H295"/>
  <c r="F295"/>
  <c r="D295"/>
  <c r="AA295"/>
  <c r="E295"/>
  <c r="Y295"/>
  <c r="Z295"/>
  <c r="X295"/>
  <c r="Q295"/>
  <c r="N295"/>
  <c r="M295"/>
  <c r="W295"/>
  <c r="R295"/>
  <c r="V295"/>
  <c r="P295"/>
  <c r="O295"/>
  <c r="L295"/>
  <c r="U295"/>
  <c r="AK295" s="1"/>
  <c r="D653" i="8"/>
  <c r="E653" s="1"/>
  <c r="F653" s="1"/>
  <c r="N653" s="1"/>
  <c r="B655"/>
  <c r="A655" s="1"/>
  <c r="I655" s="1"/>
  <c r="C654"/>
  <c r="M916" i="10" l="1"/>
  <c r="Q916"/>
  <c r="L916"/>
  <c r="N916"/>
  <c r="P916"/>
  <c r="O916"/>
  <c r="U916"/>
  <c r="V916"/>
  <c r="AI916"/>
  <c r="AD916"/>
  <c r="AG916"/>
  <c r="X916"/>
  <c r="AH916"/>
  <c r="W916"/>
  <c r="AF916"/>
  <c r="AE916"/>
  <c r="Y916"/>
  <c r="Z916"/>
  <c r="Q690"/>
  <c r="L690"/>
  <c r="M690"/>
  <c r="N690"/>
  <c r="P690"/>
  <c r="O690"/>
  <c r="AH690"/>
  <c r="AF690"/>
  <c r="AG690"/>
  <c r="AE690"/>
  <c r="W690"/>
  <c r="Y690"/>
  <c r="U690"/>
  <c r="AI690"/>
  <c r="X690"/>
  <c r="V690"/>
  <c r="Z690"/>
  <c r="AD690"/>
  <c r="AB924" i="11"/>
  <c r="Z924"/>
  <c r="X924"/>
  <c r="Y924"/>
  <c r="W924"/>
  <c r="AA924"/>
  <c r="AB1151"/>
  <c r="AA1151"/>
  <c r="X1151"/>
  <c r="Y1151"/>
  <c r="Z1151"/>
  <c r="W1151"/>
  <c r="S924"/>
  <c r="Q924"/>
  <c r="R924"/>
  <c r="O924"/>
  <c r="P924"/>
  <c r="N924"/>
  <c r="S1151"/>
  <c r="Q1151"/>
  <c r="N1151"/>
  <c r="O1151"/>
  <c r="R1151"/>
  <c r="P1151"/>
  <c r="G1151"/>
  <c r="D1151"/>
  <c r="E1151"/>
  <c r="F1151"/>
  <c r="H1151"/>
  <c r="I1151"/>
  <c r="A1152"/>
  <c r="B1153"/>
  <c r="C1152"/>
  <c r="G924"/>
  <c r="H924"/>
  <c r="D924"/>
  <c r="F924"/>
  <c r="E924"/>
  <c r="I924"/>
  <c r="C923"/>
  <c r="B922"/>
  <c r="A923"/>
  <c r="H916" i="10"/>
  <c r="I916"/>
  <c r="G916"/>
  <c r="F916"/>
  <c r="E916"/>
  <c r="D916"/>
  <c r="C917"/>
  <c r="A917"/>
  <c r="B918"/>
  <c r="A689"/>
  <c r="C689"/>
  <c r="B688"/>
  <c r="D690"/>
  <c r="E690"/>
  <c r="H690"/>
  <c r="I690"/>
  <c r="F690"/>
  <c r="G690"/>
  <c r="AJ556" i="11"/>
  <c r="AK556"/>
  <c r="AH556"/>
  <c r="AF556"/>
  <c r="AI556"/>
  <c r="AG556"/>
  <c r="AH330"/>
  <c r="AG330"/>
  <c r="AK330"/>
  <c r="AI330"/>
  <c r="AJ330"/>
  <c r="AF330"/>
  <c r="AD518" i="10"/>
  <c r="AI518"/>
  <c r="AE518"/>
  <c r="AG518"/>
  <c r="AH518"/>
  <c r="AF518"/>
  <c r="AE295"/>
  <c r="AI295"/>
  <c r="AF295"/>
  <c r="AD295"/>
  <c r="AH295"/>
  <c r="AG295"/>
  <c r="F557" i="11"/>
  <c r="P557" s="1"/>
  <c r="I557"/>
  <c r="S557" s="1"/>
  <c r="E557"/>
  <c r="O557" s="1"/>
  <c r="G557"/>
  <c r="Q557" s="1"/>
  <c r="H557"/>
  <c r="R557" s="1"/>
  <c r="D557"/>
  <c r="N557" s="1"/>
  <c r="I329"/>
  <c r="S329" s="1"/>
  <c r="E329"/>
  <c r="O329" s="1"/>
  <c r="H329"/>
  <c r="R329" s="1"/>
  <c r="F329"/>
  <c r="P329" s="1"/>
  <c r="G329"/>
  <c r="Q329" s="1"/>
  <c r="D329"/>
  <c r="N329" s="1"/>
  <c r="B559"/>
  <c r="C558"/>
  <c r="A558"/>
  <c r="V557"/>
  <c r="AM557" s="1"/>
  <c r="M557"/>
  <c r="M329"/>
  <c r="V329"/>
  <c r="AM329" s="1"/>
  <c r="C328"/>
  <c r="B327"/>
  <c r="A328"/>
  <c r="U519" i="10"/>
  <c r="AK519" s="1"/>
  <c r="L519"/>
  <c r="B521"/>
  <c r="C520"/>
  <c r="AM521" s="1"/>
  <c r="A520"/>
  <c r="D519"/>
  <c r="I519"/>
  <c r="H519"/>
  <c r="F519"/>
  <c r="E519"/>
  <c r="G519"/>
  <c r="AA519"/>
  <c r="O519"/>
  <c r="P519"/>
  <c r="R519"/>
  <c r="Q519"/>
  <c r="W519"/>
  <c r="N519"/>
  <c r="M519"/>
  <c r="Z519"/>
  <c r="Y519"/>
  <c r="X519"/>
  <c r="V519"/>
  <c r="F294"/>
  <c r="I294"/>
  <c r="AA294"/>
  <c r="D294"/>
  <c r="H294"/>
  <c r="G294"/>
  <c r="E294"/>
  <c r="P294"/>
  <c r="X294"/>
  <c r="V294"/>
  <c r="Y294"/>
  <c r="M294"/>
  <c r="N294"/>
  <c r="Z294"/>
  <c r="R294"/>
  <c r="W294"/>
  <c r="Q294"/>
  <c r="O294"/>
  <c r="U294"/>
  <c r="AK294" s="1"/>
  <c r="L294"/>
  <c r="B292"/>
  <c r="C293"/>
  <c r="AM294" s="1"/>
  <c r="A293"/>
  <c r="D654" i="8"/>
  <c r="E654" s="1"/>
  <c r="F654" s="1"/>
  <c r="N654" s="1"/>
  <c r="B656"/>
  <c r="A656" s="1"/>
  <c r="I656" s="1"/>
  <c r="C655"/>
  <c r="N689" i="10" l="1"/>
  <c r="L689"/>
  <c r="Q689"/>
  <c r="P689"/>
  <c r="M689"/>
  <c r="O689"/>
  <c r="AF689"/>
  <c r="AI689"/>
  <c r="AE689"/>
  <c r="AH689"/>
  <c r="AG689"/>
  <c r="Y689"/>
  <c r="U689"/>
  <c r="X689"/>
  <c r="AD689"/>
  <c r="Z689"/>
  <c r="W689"/>
  <c r="V689"/>
  <c r="Q917"/>
  <c r="L917"/>
  <c r="M917"/>
  <c r="O917"/>
  <c r="N917"/>
  <c r="P917"/>
  <c r="AI917"/>
  <c r="AD917"/>
  <c r="AG917"/>
  <c r="V917"/>
  <c r="U917"/>
  <c r="W917"/>
  <c r="Y917"/>
  <c r="AF917"/>
  <c r="AH917"/>
  <c r="AE917"/>
  <c r="Z917"/>
  <c r="X917"/>
  <c r="AB923" i="11"/>
  <c r="X923"/>
  <c r="AA923"/>
  <c r="Z923"/>
  <c r="W923"/>
  <c r="Y923"/>
  <c r="Z1152"/>
  <c r="AB1152"/>
  <c r="AA1152"/>
  <c r="W1152"/>
  <c r="X1152"/>
  <c r="Y1152"/>
  <c r="S923"/>
  <c r="R923"/>
  <c r="P923"/>
  <c r="O923"/>
  <c r="N923"/>
  <c r="Q923"/>
  <c r="S1152"/>
  <c r="Q1152"/>
  <c r="P1152"/>
  <c r="R1152"/>
  <c r="O1152"/>
  <c r="N1152"/>
  <c r="I1152"/>
  <c r="E1152"/>
  <c r="F1152"/>
  <c r="G1152"/>
  <c r="H1152"/>
  <c r="D1152"/>
  <c r="C922"/>
  <c r="B921"/>
  <c r="A922"/>
  <c r="E923"/>
  <c r="F923"/>
  <c r="H923"/>
  <c r="D923"/>
  <c r="G923"/>
  <c r="I923"/>
  <c r="C1153"/>
  <c r="A1153"/>
  <c r="B1154"/>
  <c r="E689" i="10"/>
  <c r="F689"/>
  <c r="G689"/>
  <c r="H689"/>
  <c r="I689"/>
  <c r="D689"/>
  <c r="A688"/>
  <c r="C688"/>
  <c r="B687"/>
  <c r="G917"/>
  <c r="H917"/>
  <c r="D917"/>
  <c r="I917"/>
  <c r="E917"/>
  <c r="F917"/>
  <c r="B919"/>
  <c r="A918"/>
  <c r="C918"/>
  <c r="AK329" i="11"/>
  <c r="AH329"/>
  <c r="AF329"/>
  <c r="AI329"/>
  <c r="AG329"/>
  <c r="AJ329"/>
  <c r="AH557"/>
  <c r="AG557"/>
  <c r="AI557"/>
  <c r="AK557"/>
  <c r="AF557"/>
  <c r="AJ557"/>
  <c r="AE519" i="10"/>
  <c r="AI519"/>
  <c r="AD519"/>
  <c r="AF519"/>
  <c r="AG519"/>
  <c r="AH519"/>
  <c r="AD294"/>
  <c r="AI294"/>
  <c r="AG294"/>
  <c r="AE294"/>
  <c r="AH294"/>
  <c r="AF294"/>
  <c r="D558" i="11"/>
  <c r="N558" s="1"/>
  <c r="I558"/>
  <c r="S558" s="1"/>
  <c r="E558"/>
  <c r="O558" s="1"/>
  <c r="F558"/>
  <c r="P558" s="1"/>
  <c r="G558"/>
  <c r="Q558" s="1"/>
  <c r="H558"/>
  <c r="R558" s="1"/>
  <c r="F328"/>
  <c r="P328" s="1"/>
  <c r="I328"/>
  <c r="S328" s="1"/>
  <c r="E328"/>
  <c r="O328" s="1"/>
  <c r="H328"/>
  <c r="R328" s="1"/>
  <c r="D328"/>
  <c r="N328" s="1"/>
  <c r="G328"/>
  <c r="Q328" s="1"/>
  <c r="B326"/>
  <c r="C327"/>
  <c r="A327"/>
  <c r="V328"/>
  <c r="AM328" s="1"/>
  <c r="M328"/>
  <c r="B560"/>
  <c r="C559"/>
  <c r="A559"/>
  <c r="V558"/>
  <c r="AM558" s="1"/>
  <c r="M558"/>
  <c r="B522" i="10"/>
  <c r="C521"/>
  <c r="AM522" s="1"/>
  <c r="A521"/>
  <c r="B291"/>
  <c r="C292"/>
  <c r="AM293" s="1"/>
  <c r="A292"/>
  <c r="U293"/>
  <c r="AK293" s="1"/>
  <c r="L293"/>
  <c r="E520"/>
  <c r="G520"/>
  <c r="F520"/>
  <c r="AA520"/>
  <c r="D520"/>
  <c r="H520"/>
  <c r="I520"/>
  <c r="P520"/>
  <c r="O520"/>
  <c r="Q520"/>
  <c r="Z520"/>
  <c r="X520"/>
  <c r="R520"/>
  <c r="N520"/>
  <c r="M520"/>
  <c r="Y520"/>
  <c r="W520"/>
  <c r="V520"/>
  <c r="L520"/>
  <c r="U520"/>
  <c r="AK520" s="1"/>
  <c r="F293"/>
  <c r="AA293"/>
  <c r="H293"/>
  <c r="I293"/>
  <c r="G293"/>
  <c r="D293"/>
  <c r="E293"/>
  <c r="N293"/>
  <c r="Z293"/>
  <c r="Y293"/>
  <c r="X293"/>
  <c r="R293"/>
  <c r="Q293"/>
  <c r="O293"/>
  <c r="P293"/>
  <c r="V293"/>
  <c r="M293"/>
  <c r="W293"/>
  <c r="D655" i="8"/>
  <c r="E655" s="1"/>
  <c r="F655" s="1"/>
  <c r="N655" s="1"/>
  <c r="B657"/>
  <c r="A657" s="1"/>
  <c r="I657" s="1"/>
  <c r="C656"/>
  <c r="L688" i="10" l="1"/>
  <c r="Q688"/>
  <c r="P688"/>
  <c r="O688"/>
  <c r="M688"/>
  <c r="N688"/>
  <c r="AH688"/>
  <c r="AI688"/>
  <c r="Y688"/>
  <c r="AF688"/>
  <c r="AG688"/>
  <c r="AE688"/>
  <c r="U688"/>
  <c r="V688"/>
  <c r="W688"/>
  <c r="AD688"/>
  <c r="X688"/>
  <c r="Z688"/>
  <c r="Q918"/>
  <c r="L918"/>
  <c r="M918"/>
  <c r="N918"/>
  <c r="P918"/>
  <c r="O918"/>
  <c r="AI918"/>
  <c r="AH918"/>
  <c r="AG918"/>
  <c r="AE918"/>
  <c r="V918"/>
  <c r="U918"/>
  <c r="AD918"/>
  <c r="W918"/>
  <c r="AF918"/>
  <c r="X918"/>
  <c r="Z918"/>
  <c r="Y918"/>
  <c r="Z1153" i="11"/>
  <c r="W1153"/>
  <c r="X1153"/>
  <c r="AB1153"/>
  <c r="AA1153"/>
  <c r="Y1153"/>
  <c r="AB922"/>
  <c r="Z922"/>
  <c r="X922"/>
  <c r="W922"/>
  <c r="AA922"/>
  <c r="Y922"/>
  <c r="S922"/>
  <c r="Q922"/>
  <c r="O922"/>
  <c r="R922"/>
  <c r="P922"/>
  <c r="N922"/>
  <c r="S1153"/>
  <c r="R1153"/>
  <c r="Q1153"/>
  <c r="P1153"/>
  <c r="O1153"/>
  <c r="N1153"/>
  <c r="D922"/>
  <c r="F922"/>
  <c r="H922"/>
  <c r="I922"/>
  <c r="E922"/>
  <c r="G922"/>
  <c r="A921"/>
  <c r="C921"/>
  <c r="B920"/>
  <c r="B1155"/>
  <c r="A1154"/>
  <c r="C1154"/>
  <c r="G1153"/>
  <c r="H1153"/>
  <c r="D1153"/>
  <c r="F1153"/>
  <c r="I1153"/>
  <c r="E1153"/>
  <c r="C687" i="10"/>
  <c r="B686"/>
  <c r="A687"/>
  <c r="F918"/>
  <c r="G918"/>
  <c r="D918"/>
  <c r="E918"/>
  <c r="H918"/>
  <c r="I918"/>
  <c r="A919"/>
  <c r="C919"/>
  <c r="B920"/>
  <c r="F688"/>
  <c r="G688"/>
  <c r="D688"/>
  <c r="E688"/>
  <c r="H688"/>
  <c r="I688"/>
  <c r="AI558" i="11"/>
  <c r="AF558"/>
  <c r="AG558"/>
  <c r="AJ558"/>
  <c r="AH558"/>
  <c r="AK558"/>
  <c r="AF328"/>
  <c r="AI328"/>
  <c r="AH328"/>
  <c r="AG328"/>
  <c r="AJ328"/>
  <c r="AK328"/>
  <c r="AI293" i="10"/>
  <c r="AH293"/>
  <c r="AF293"/>
  <c r="AE293"/>
  <c r="AG293"/>
  <c r="AD293"/>
  <c r="AG520"/>
  <c r="AI520"/>
  <c r="AH520"/>
  <c r="AF520"/>
  <c r="AD520"/>
  <c r="AE520"/>
  <c r="D559" i="11"/>
  <c r="N559" s="1"/>
  <c r="I559"/>
  <c r="S559" s="1"/>
  <c r="E559"/>
  <c r="O559" s="1"/>
  <c r="F559"/>
  <c r="P559" s="1"/>
  <c r="G559"/>
  <c r="Q559" s="1"/>
  <c r="H559"/>
  <c r="R559" s="1"/>
  <c r="F327"/>
  <c r="P327" s="1"/>
  <c r="I327"/>
  <c r="S327" s="1"/>
  <c r="E327"/>
  <c r="O327" s="1"/>
  <c r="D327"/>
  <c r="N327" s="1"/>
  <c r="H327"/>
  <c r="R327" s="1"/>
  <c r="G327"/>
  <c r="Q327" s="1"/>
  <c r="M559"/>
  <c r="V559"/>
  <c r="AM559" s="1"/>
  <c r="B325"/>
  <c r="C326"/>
  <c r="A326"/>
  <c r="B561"/>
  <c r="C560"/>
  <c r="A560"/>
  <c r="V327"/>
  <c r="AM327" s="1"/>
  <c r="M327"/>
  <c r="H521" i="10"/>
  <c r="AA521"/>
  <c r="E521"/>
  <c r="G521"/>
  <c r="D521"/>
  <c r="F521"/>
  <c r="I521"/>
  <c r="X521"/>
  <c r="Z521"/>
  <c r="N521"/>
  <c r="P521"/>
  <c r="O521"/>
  <c r="V521"/>
  <c r="M521"/>
  <c r="W521"/>
  <c r="Q521"/>
  <c r="Y521"/>
  <c r="R521"/>
  <c r="L521"/>
  <c r="U521"/>
  <c r="AK521" s="1"/>
  <c r="B290"/>
  <c r="C291"/>
  <c r="AM292" s="1"/>
  <c r="A291"/>
  <c r="H292"/>
  <c r="I292"/>
  <c r="G292"/>
  <c r="E292"/>
  <c r="D292"/>
  <c r="F292"/>
  <c r="AA292"/>
  <c r="R292"/>
  <c r="Q292"/>
  <c r="N292"/>
  <c r="O292"/>
  <c r="Y292"/>
  <c r="W292"/>
  <c r="P292"/>
  <c r="X292"/>
  <c r="M292"/>
  <c r="Z292"/>
  <c r="V292"/>
  <c r="U292"/>
  <c r="AK292" s="1"/>
  <c r="L292"/>
  <c r="B523"/>
  <c r="C522"/>
  <c r="AM523" s="1"/>
  <c r="A522"/>
  <c r="D656" i="8"/>
  <c r="E656" s="1"/>
  <c r="F656" s="1"/>
  <c r="N656" s="1"/>
  <c r="B658"/>
  <c r="A658" s="1"/>
  <c r="I658" s="1"/>
  <c r="C657"/>
  <c r="P687" i="10" l="1"/>
  <c r="O687"/>
  <c r="L687"/>
  <c r="Q687"/>
  <c r="N687"/>
  <c r="M687"/>
  <c r="AH687"/>
  <c r="AD687"/>
  <c r="AG687"/>
  <c r="AF687"/>
  <c r="W687"/>
  <c r="AE687"/>
  <c r="Z687"/>
  <c r="AI687"/>
  <c r="Y687"/>
  <c r="V687"/>
  <c r="X687"/>
  <c r="U687"/>
  <c r="L919"/>
  <c r="P919"/>
  <c r="M919"/>
  <c r="Q919"/>
  <c r="O919"/>
  <c r="N919"/>
  <c r="AH919"/>
  <c r="AE919"/>
  <c r="AI919"/>
  <c r="AD919"/>
  <c r="Y919"/>
  <c r="V919"/>
  <c r="U919"/>
  <c r="AG919"/>
  <c r="X919"/>
  <c r="W919"/>
  <c r="Z919"/>
  <c r="AF919"/>
  <c r="AB921" i="11"/>
  <c r="Z921"/>
  <c r="AA921"/>
  <c r="Y921"/>
  <c r="W921"/>
  <c r="X921"/>
  <c r="W1154"/>
  <c r="AB1154"/>
  <c r="Z1154"/>
  <c r="Y1154"/>
  <c r="X1154"/>
  <c r="AA1154"/>
  <c r="S921"/>
  <c r="O921"/>
  <c r="R921"/>
  <c r="Q921"/>
  <c r="P921"/>
  <c r="N921"/>
  <c r="R1154"/>
  <c r="S1154"/>
  <c r="N1154"/>
  <c r="O1154"/>
  <c r="P1154"/>
  <c r="Q1154"/>
  <c r="C1155"/>
  <c r="B1156"/>
  <c r="A1155"/>
  <c r="A920"/>
  <c r="C920"/>
  <c r="B919"/>
  <c r="E1154"/>
  <c r="D1154"/>
  <c r="F1154"/>
  <c r="G1154"/>
  <c r="H1154"/>
  <c r="I1154"/>
  <c r="I921"/>
  <c r="D921"/>
  <c r="E921"/>
  <c r="G921"/>
  <c r="H921"/>
  <c r="F921"/>
  <c r="G687" i="10"/>
  <c r="H687"/>
  <c r="D687"/>
  <c r="E687"/>
  <c r="F687"/>
  <c r="I687"/>
  <c r="A686"/>
  <c r="B685"/>
  <c r="C686"/>
  <c r="E919"/>
  <c r="F919"/>
  <c r="G919"/>
  <c r="H919"/>
  <c r="I919"/>
  <c r="D919"/>
  <c r="C920"/>
  <c r="B921"/>
  <c r="A920"/>
  <c r="AI559" i="11"/>
  <c r="AG559"/>
  <c r="AK559"/>
  <c r="AF559"/>
  <c r="AJ559"/>
  <c r="AH559"/>
  <c r="AI327"/>
  <c r="AJ327"/>
  <c r="AK327"/>
  <c r="AH327"/>
  <c r="AG327"/>
  <c r="AF327"/>
  <c r="AI292" i="10"/>
  <c r="AF292"/>
  <c r="AE292"/>
  <c r="AD292"/>
  <c r="AH292"/>
  <c r="AG292"/>
  <c r="AI521"/>
  <c r="AH521"/>
  <c r="AG521"/>
  <c r="AE521"/>
  <c r="AF521"/>
  <c r="AD521"/>
  <c r="E560" i="11"/>
  <c r="O560" s="1"/>
  <c r="G560"/>
  <c r="Q560" s="1"/>
  <c r="I560"/>
  <c r="S560" s="1"/>
  <c r="D560"/>
  <c r="N560" s="1"/>
  <c r="H560"/>
  <c r="R560" s="1"/>
  <c r="F560"/>
  <c r="P560" s="1"/>
  <c r="E326"/>
  <c r="O326" s="1"/>
  <c r="G326"/>
  <c r="Q326" s="1"/>
  <c r="F326"/>
  <c r="P326" s="1"/>
  <c r="I326"/>
  <c r="S326" s="1"/>
  <c r="D326"/>
  <c r="N326" s="1"/>
  <c r="H326"/>
  <c r="R326" s="1"/>
  <c r="M326"/>
  <c r="V326"/>
  <c r="AM326" s="1"/>
  <c r="B562"/>
  <c r="C561"/>
  <c r="A561"/>
  <c r="B324"/>
  <c r="C325"/>
  <c r="A325"/>
  <c r="V560"/>
  <c r="AM560" s="1"/>
  <c r="M560"/>
  <c r="B289" i="10"/>
  <c r="C290"/>
  <c r="AM291" s="1"/>
  <c r="A290"/>
  <c r="F291"/>
  <c r="I291"/>
  <c r="H291"/>
  <c r="D291"/>
  <c r="E291"/>
  <c r="G291"/>
  <c r="AA291"/>
  <c r="X291"/>
  <c r="Z291"/>
  <c r="O291"/>
  <c r="Q291"/>
  <c r="P291"/>
  <c r="N291"/>
  <c r="Y291"/>
  <c r="R291"/>
  <c r="M291"/>
  <c r="W291"/>
  <c r="V291"/>
  <c r="U291"/>
  <c r="AK291" s="1"/>
  <c r="L291"/>
  <c r="B524"/>
  <c r="C523"/>
  <c r="AM524" s="1"/>
  <c r="A523"/>
  <c r="G522"/>
  <c r="H522"/>
  <c r="I522"/>
  <c r="D522"/>
  <c r="F522"/>
  <c r="AA522"/>
  <c r="E522"/>
  <c r="P522"/>
  <c r="Q522"/>
  <c r="Z522"/>
  <c r="W522"/>
  <c r="X522"/>
  <c r="O522"/>
  <c r="N522"/>
  <c r="R522"/>
  <c r="M522"/>
  <c r="Y522"/>
  <c r="V522"/>
  <c r="U522"/>
  <c r="AK522" s="1"/>
  <c r="L522"/>
  <c r="D657" i="8"/>
  <c r="E657" s="1"/>
  <c r="F657" s="1"/>
  <c r="N657" s="1"/>
  <c r="B659"/>
  <c r="A659" s="1"/>
  <c r="I659" s="1"/>
  <c r="C658"/>
  <c r="P920" i="10" l="1"/>
  <c r="O920"/>
  <c r="M920"/>
  <c r="Q920"/>
  <c r="N920"/>
  <c r="L920"/>
  <c r="AF920"/>
  <c r="AD920"/>
  <c r="AH920"/>
  <c r="AG920"/>
  <c r="U920"/>
  <c r="W920"/>
  <c r="X920"/>
  <c r="Z920"/>
  <c r="AI920"/>
  <c r="V920"/>
  <c r="Y920"/>
  <c r="AE920"/>
  <c r="N686"/>
  <c r="P686"/>
  <c r="Q686"/>
  <c r="L686"/>
  <c r="M686"/>
  <c r="O686"/>
  <c r="AD686"/>
  <c r="AG686"/>
  <c r="AI686"/>
  <c r="V686"/>
  <c r="W686"/>
  <c r="AH686"/>
  <c r="U686"/>
  <c r="AF686"/>
  <c r="Y686"/>
  <c r="X686"/>
  <c r="Z686"/>
  <c r="AE686"/>
  <c r="AB920" i="11"/>
  <c r="Z920"/>
  <c r="W920"/>
  <c r="Y920"/>
  <c r="X920"/>
  <c r="AA920"/>
  <c r="AB1155"/>
  <c r="W1155"/>
  <c r="X1155"/>
  <c r="Y1155"/>
  <c r="AA1155"/>
  <c r="Z1155"/>
  <c r="P920"/>
  <c r="N920"/>
  <c r="S920"/>
  <c r="O920"/>
  <c r="Q920"/>
  <c r="R920"/>
  <c r="Q1155"/>
  <c r="S1155"/>
  <c r="O1155"/>
  <c r="R1155"/>
  <c r="P1155"/>
  <c r="N1155"/>
  <c r="G920"/>
  <c r="H920"/>
  <c r="E920"/>
  <c r="I920"/>
  <c r="D920"/>
  <c r="F920"/>
  <c r="A919"/>
  <c r="C919"/>
  <c r="B918"/>
  <c r="G1155"/>
  <c r="E1155"/>
  <c r="D1155"/>
  <c r="F1155"/>
  <c r="H1155"/>
  <c r="I1155"/>
  <c r="A1156"/>
  <c r="C1156"/>
  <c r="B1157"/>
  <c r="H686" i="10"/>
  <c r="I686"/>
  <c r="E686"/>
  <c r="D686"/>
  <c r="G686"/>
  <c r="F686"/>
  <c r="B922"/>
  <c r="C921"/>
  <c r="A921"/>
  <c r="D920"/>
  <c r="E920"/>
  <c r="H920"/>
  <c r="I920"/>
  <c r="F920"/>
  <c r="G920"/>
  <c r="A685"/>
  <c r="B684"/>
  <c r="C685"/>
  <c r="AI326" i="11"/>
  <c r="AH326"/>
  <c r="AJ326"/>
  <c r="AF326"/>
  <c r="AK326"/>
  <c r="AG326"/>
  <c r="AG560"/>
  <c r="AJ560"/>
  <c r="AK560"/>
  <c r="AI560"/>
  <c r="AF560"/>
  <c r="AH560"/>
  <c r="AF522" i="10"/>
  <c r="AI522"/>
  <c r="AD522"/>
  <c r="AH522"/>
  <c r="AE522"/>
  <c r="AG522"/>
  <c r="AI291"/>
  <c r="AD291"/>
  <c r="AH291"/>
  <c r="AG291"/>
  <c r="AF291"/>
  <c r="AE291"/>
  <c r="G325" i="11"/>
  <c r="Q325" s="1"/>
  <c r="F325"/>
  <c r="P325" s="1"/>
  <c r="D325"/>
  <c r="N325" s="1"/>
  <c r="H325"/>
  <c r="R325" s="1"/>
  <c r="I325"/>
  <c r="S325" s="1"/>
  <c r="E325"/>
  <c r="O325" s="1"/>
  <c r="I561"/>
  <c r="S561" s="1"/>
  <c r="F561"/>
  <c r="P561" s="1"/>
  <c r="E561"/>
  <c r="O561" s="1"/>
  <c r="D561"/>
  <c r="N561" s="1"/>
  <c r="G561"/>
  <c r="Q561" s="1"/>
  <c r="H561"/>
  <c r="R561" s="1"/>
  <c r="V561"/>
  <c r="AM561" s="1"/>
  <c r="M561"/>
  <c r="M325"/>
  <c r="V325"/>
  <c r="AM325" s="1"/>
  <c r="B563"/>
  <c r="C562"/>
  <c r="A562"/>
  <c r="B323"/>
  <c r="C324"/>
  <c r="A324"/>
  <c r="I290" i="10"/>
  <c r="AA290"/>
  <c r="G290"/>
  <c r="H290"/>
  <c r="E290"/>
  <c r="D290"/>
  <c r="F290"/>
  <c r="Z290"/>
  <c r="Y290"/>
  <c r="P290"/>
  <c r="X290"/>
  <c r="R290"/>
  <c r="O290"/>
  <c r="V290"/>
  <c r="Q290"/>
  <c r="M290"/>
  <c r="N290"/>
  <c r="W290"/>
  <c r="L290"/>
  <c r="U290"/>
  <c r="AK290" s="1"/>
  <c r="L523"/>
  <c r="U523"/>
  <c r="AK523" s="1"/>
  <c r="G523"/>
  <c r="D523"/>
  <c r="I523"/>
  <c r="E523"/>
  <c r="AA523"/>
  <c r="H523"/>
  <c r="F523"/>
  <c r="N523"/>
  <c r="Z523"/>
  <c r="X523"/>
  <c r="P523"/>
  <c r="O523"/>
  <c r="Y523"/>
  <c r="M523"/>
  <c r="W523"/>
  <c r="V523"/>
  <c r="R523"/>
  <c r="Q523"/>
  <c r="B288"/>
  <c r="C289"/>
  <c r="AM290" s="1"/>
  <c r="A289"/>
  <c r="B525"/>
  <c r="C524"/>
  <c r="AM525" s="1"/>
  <c r="A524"/>
  <c r="D658" i="8"/>
  <c r="E658" s="1"/>
  <c r="F658" s="1"/>
  <c r="N658" s="1"/>
  <c r="B660"/>
  <c r="A660" s="1"/>
  <c r="I660" s="1"/>
  <c r="C659"/>
  <c r="L921" i="10" l="1"/>
  <c r="N921"/>
  <c r="O921"/>
  <c r="M921"/>
  <c r="Q921"/>
  <c r="P921"/>
  <c r="AD921"/>
  <c r="AH921"/>
  <c r="AI921"/>
  <c r="AG921"/>
  <c r="U921"/>
  <c r="W921"/>
  <c r="AE921"/>
  <c r="X921"/>
  <c r="Z921"/>
  <c r="AF921"/>
  <c r="Y921"/>
  <c r="V921"/>
  <c r="N685"/>
  <c r="L685"/>
  <c r="P685"/>
  <c r="Q685"/>
  <c r="O685"/>
  <c r="M685"/>
  <c r="AD685"/>
  <c r="AH685"/>
  <c r="U685"/>
  <c r="Y685"/>
  <c r="AE685"/>
  <c r="V685"/>
  <c r="AI685"/>
  <c r="AG685"/>
  <c r="AF685"/>
  <c r="X685"/>
  <c r="W685"/>
  <c r="Z685"/>
  <c r="AB919" i="11"/>
  <c r="X919"/>
  <c r="Y919"/>
  <c r="Z919"/>
  <c r="W919"/>
  <c r="AA919"/>
  <c r="Z1156"/>
  <c r="X1156"/>
  <c r="W1156"/>
  <c r="AB1156"/>
  <c r="AA1156"/>
  <c r="Y1156"/>
  <c r="P1156"/>
  <c r="R1156"/>
  <c r="O1156"/>
  <c r="Q1156"/>
  <c r="N1156"/>
  <c r="S1156"/>
  <c r="S919"/>
  <c r="Q919"/>
  <c r="R919"/>
  <c r="O919"/>
  <c r="P919"/>
  <c r="N919"/>
  <c r="C1157"/>
  <c r="A1157"/>
  <c r="B1158"/>
  <c r="E919"/>
  <c r="F919"/>
  <c r="H919"/>
  <c r="I919"/>
  <c r="D919"/>
  <c r="G919"/>
  <c r="C918"/>
  <c r="B917"/>
  <c r="A918"/>
  <c r="I1156"/>
  <c r="H1156"/>
  <c r="D1156"/>
  <c r="E1156"/>
  <c r="F1156"/>
  <c r="G1156"/>
  <c r="I685" i="10"/>
  <c r="D685"/>
  <c r="F685"/>
  <c r="E685"/>
  <c r="G685"/>
  <c r="H685"/>
  <c r="B923"/>
  <c r="C922"/>
  <c r="A922"/>
  <c r="C684"/>
  <c r="A684"/>
  <c r="B683"/>
  <c r="D921"/>
  <c r="I921"/>
  <c r="F921"/>
  <c r="G921"/>
  <c r="H921"/>
  <c r="E921"/>
  <c r="AF561" i="11"/>
  <c r="AJ561"/>
  <c r="AI561"/>
  <c r="AG561"/>
  <c r="AK561"/>
  <c r="AH561"/>
  <c r="AK325"/>
  <c r="AG325"/>
  <c r="AI325"/>
  <c r="AJ325"/>
  <c r="AF325"/>
  <c r="AH325"/>
  <c r="AD290" i="10"/>
  <c r="AI290"/>
  <c r="AF290"/>
  <c r="AE290"/>
  <c r="AG290"/>
  <c r="AH290"/>
  <c r="AI523"/>
  <c r="AE523"/>
  <c r="AD523"/>
  <c r="AH523"/>
  <c r="AF523"/>
  <c r="AG523"/>
  <c r="F562" i="11"/>
  <c r="P562" s="1"/>
  <c r="G562"/>
  <c r="Q562" s="1"/>
  <c r="H562"/>
  <c r="R562" s="1"/>
  <c r="I562"/>
  <c r="S562" s="1"/>
  <c r="E562"/>
  <c r="O562" s="1"/>
  <c r="D562"/>
  <c r="N562" s="1"/>
  <c r="I324"/>
  <c r="S324" s="1"/>
  <c r="F324"/>
  <c r="P324" s="1"/>
  <c r="G324"/>
  <c r="Q324" s="1"/>
  <c r="E324"/>
  <c r="O324" s="1"/>
  <c r="D324"/>
  <c r="N324" s="1"/>
  <c r="H324"/>
  <c r="R324" s="1"/>
  <c r="B322"/>
  <c r="C323"/>
  <c r="A323"/>
  <c r="M324"/>
  <c r="V324"/>
  <c r="AM324" s="1"/>
  <c r="C563"/>
  <c r="B564"/>
  <c r="A563"/>
  <c r="V562"/>
  <c r="AM562" s="1"/>
  <c r="M562"/>
  <c r="L289" i="10"/>
  <c r="U289"/>
  <c r="AK289" s="1"/>
  <c r="B526"/>
  <c r="C525"/>
  <c r="AM526" s="1"/>
  <c r="A525"/>
  <c r="B287"/>
  <c r="C288"/>
  <c r="AM289" s="1"/>
  <c r="A288"/>
  <c r="E524"/>
  <c r="H524"/>
  <c r="I524"/>
  <c r="D524"/>
  <c r="G524"/>
  <c r="AA524"/>
  <c r="F524"/>
  <c r="N524"/>
  <c r="Y524"/>
  <c r="Z524"/>
  <c r="Q524"/>
  <c r="V524"/>
  <c r="X524"/>
  <c r="W524"/>
  <c r="P524"/>
  <c r="M524"/>
  <c r="O524"/>
  <c r="R524"/>
  <c r="H289"/>
  <c r="F289"/>
  <c r="G289"/>
  <c r="D289"/>
  <c r="E289"/>
  <c r="AA289"/>
  <c r="I289"/>
  <c r="Z289"/>
  <c r="Y289"/>
  <c r="Q289"/>
  <c r="V289"/>
  <c r="R289"/>
  <c r="X289"/>
  <c r="M289"/>
  <c r="O289"/>
  <c r="P289"/>
  <c r="N289"/>
  <c r="W289"/>
  <c r="L524"/>
  <c r="U524"/>
  <c r="AK524" s="1"/>
  <c r="D659" i="8"/>
  <c r="E659" s="1"/>
  <c r="F659" s="1"/>
  <c r="N659" s="1"/>
  <c r="B661"/>
  <c r="A661" s="1"/>
  <c r="I661" s="1"/>
  <c r="C660"/>
  <c r="N922" i="10" l="1"/>
  <c r="Q922"/>
  <c r="L922"/>
  <c r="O922"/>
  <c r="P922"/>
  <c r="M922"/>
  <c r="AD922"/>
  <c r="AG922"/>
  <c r="AE922"/>
  <c r="V922"/>
  <c r="W922"/>
  <c r="AI922"/>
  <c r="U922"/>
  <c r="AH922"/>
  <c r="Y922"/>
  <c r="Z922"/>
  <c r="X922"/>
  <c r="AF922"/>
  <c r="O684"/>
  <c r="L684"/>
  <c r="N684"/>
  <c r="P684"/>
  <c r="M684"/>
  <c r="Q684"/>
  <c r="AD684"/>
  <c r="AI684"/>
  <c r="AG684"/>
  <c r="U684"/>
  <c r="Y684"/>
  <c r="AF684"/>
  <c r="X684"/>
  <c r="AH684"/>
  <c r="V684"/>
  <c r="W684"/>
  <c r="Z684"/>
  <c r="AE684"/>
  <c r="Z1157" i="11"/>
  <c r="X1157"/>
  <c r="W1157"/>
  <c r="AB1157"/>
  <c r="AA1157"/>
  <c r="Y1157"/>
  <c r="AB918"/>
  <c r="W918"/>
  <c r="AA918"/>
  <c r="Z918"/>
  <c r="X918"/>
  <c r="Y918"/>
  <c r="P918"/>
  <c r="O918"/>
  <c r="R918"/>
  <c r="S918"/>
  <c r="Q918"/>
  <c r="N918"/>
  <c r="P1157"/>
  <c r="S1157"/>
  <c r="R1157"/>
  <c r="N1157"/>
  <c r="Q1157"/>
  <c r="O1157"/>
  <c r="F1157"/>
  <c r="G1157"/>
  <c r="I1157"/>
  <c r="D1157"/>
  <c r="E1157"/>
  <c r="H1157"/>
  <c r="D918"/>
  <c r="F918"/>
  <c r="G918"/>
  <c r="H918"/>
  <c r="I918"/>
  <c r="E918"/>
  <c r="C1158"/>
  <c r="B1159"/>
  <c r="A1158"/>
  <c r="A917"/>
  <c r="B916"/>
  <c r="C917"/>
  <c r="H684" i="10"/>
  <c r="I684"/>
  <c r="E684"/>
  <c r="F684"/>
  <c r="G684"/>
  <c r="D684"/>
  <c r="C683"/>
  <c r="B682"/>
  <c r="A683"/>
  <c r="A923"/>
  <c r="C923"/>
  <c r="B924"/>
  <c r="G922"/>
  <c r="E922"/>
  <c r="F922"/>
  <c r="H922"/>
  <c r="D922"/>
  <c r="I922"/>
  <c r="AJ562" i="11"/>
  <c r="AG562"/>
  <c r="AH562"/>
  <c r="AK562"/>
  <c r="AF562"/>
  <c r="AI562"/>
  <c r="AG324"/>
  <c r="AI324"/>
  <c r="AH324"/>
  <c r="AK324"/>
  <c r="AJ324"/>
  <c r="AF324"/>
  <c r="AI289" i="10"/>
  <c r="AF289"/>
  <c r="AG289"/>
  <c r="AD289"/>
  <c r="AH289"/>
  <c r="AE289"/>
  <c r="AI524"/>
  <c r="AG524"/>
  <c r="AH524"/>
  <c r="AF524"/>
  <c r="AD524"/>
  <c r="AE524"/>
  <c r="I563" i="11"/>
  <c r="S563" s="1"/>
  <c r="E563"/>
  <c r="O563" s="1"/>
  <c r="G563"/>
  <c r="Q563" s="1"/>
  <c r="F563"/>
  <c r="P563" s="1"/>
  <c r="D563"/>
  <c r="N563" s="1"/>
  <c r="H563"/>
  <c r="R563" s="1"/>
  <c r="I323"/>
  <c r="S323" s="1"/>
  <c r="G323"/>
  <c r="Q323" s="1"/>
  <c r="H323"/>
  <c r="R323" s="1"/>
  <c r="E323"/>
  <c r="O323" s="1"/>
  <c r="D323"/>
  <c r="N323" s="1"/>
  <c r="F323"/>
  <c r="P323" s="1"/>
  <c r="C322"/>
  <c r="B321"/>
  <c r="A322"/>
  <c r="C564"/>
  <c r="B565"/>
  <c r="A564"/>
  <c r="V323"/>
  <c r="AM323" s="1"/>
  <c r="M323"/>
  <c r="M563"/>
  <c r="V563"/>
  <c r="AM563" s="1"/>
  <c r="B527" i="10"/>
  <c r="C526"/>
  <c r="AM527" s="1"/>
  <c r="A526"/>
  <c r="B286"/>
  <c r="C287"/>
  <c r="AM288" s="1"/>
  <c r="A287"/>
  <c r="H288"/>
  <c r="D288"/>
  <c r="F288"/>
  <c r="AA288"/>
  <c r="E288"/>
  <c r="G288"/>
  <c r="I288"/>
  <c r="P288"/>
  <c r="Z288"/>
  <c r="M288"/>
  <c r="V288"/>
  <c r="R288"/>
  <c r="W288"/>
  <c r="N288"/>
  <c r="O288"/>
  <c r="Y288"/>
  <c r="X288"/>
  <c r="Q288"/>
  <c r="D525"/>
  <c r="AA525"/>
  <c r="H525"/>
  <c r="G525"/>
  <c r="I525"/>
  <c r="F525"/>
  <c r="E525"/>
  <c r="P525"/>
  <c r="R525"/>
  <c r="M525"/>
  <c r="W525"/>
  <c r="Z525"/>
  <c r="Q525"/>
  <c r="N525"/>
  <c r="Y525"/>
  <c r="X525"/>
  <c r="O525"/>
  <c r="V525"/>
  <c r="U525"/>
  <c r="AK525" s="1"/>
  <c r="L525"/>
  <c r="U288"/>
  <c r="AK288" s="1"/>
  <c r="L288"/>
  <c r="D660" i="8"/>
  <c r="E660" s="1"/>
  <c r="F660" s="1"/>
  <c r="N660" s="1"/>
  <c r="B662"/>
  <c r="A662" s="1"/>
  <c r="I662" s="1"/>
  <c r="C661"/>
  <c r="L923" i="10" l="1"/>
  <c r="Q923"/>
  <c r="O923"/>
  <c r="P923"/>
  <c r="N923"/>
  <c r="M923"/>
  <c r="AD923"/>
  <c r="AG923"/>
  <c r="AH923"/>
  <c r="AE923"/>
  <c r="X923"/>
  <c r="Z923"/>
  <c r="U923"/>
  <c r="AF923"/>
  <c r="V923"/>
  <c r="W923"/>
  <c r="Y923"/>
  <c r="AI923"/>
  <c r="P683"/>
  <c r="L683"/>
  <c r="Q683"/>
  <c r="N683"/>
  <c r="M683"/>
  <c r="O683"/>
  <c r="AF683"/>
  <c r="U683"/>
  <c r="Y683"/>
  <c r="AI683"/>
  <c r="AG683"/>
  <c r="AH683"/>
  <c r="X683"/>
  <c r="W683"/>
  <c r="AD683"/>
  <c r="V683"/>
  <c r="Z683"/>
  <c r="AE683"/>
  <c r="AB1158" i="11"/>
  <c r="Z1158"/>
  <c r="X1158"/>
  <c r="AA1158"/>
  <c r="W1158"/>
  <c r="Y1158"/>
  <c r="AB917"/>
  <c r="X917"/>
  <c r="W917"/>
  <c r="Z917"/>
  <c r="Y917"/>
  <c r="AA917"/>
  <c r="P917"/>
  <c r="S917"/>
  <c r="O917"/>
  <c r="R917"/>
  <c r="Q917"/>
  <c r="N917"/>
  <c r="R1158"/>
  <c r="Q1158"/>
  <c r="S1158"/>
  <c r="P1158"/>
  <c r="O1158"/>
  <c r="N1158"/>
  <c r="E1158"/>
  <c r="D1158"/>
  <c r="G1158"/>
  <c r="F1158"/>
  <c r="H1158"/>
  <c r="I1158"/>
  <c r="C916"/>
  <c r="B915"/>
  <c r="A916"/>
  <c r="A1159"/>
  <c r="B1160"/>
  <c r="C1159"/>
  <c r="I917"/>
  <c r="D917"/>
  <c r="E917"/>
  <c r="F917"/>
  <c r="G917"/>
  <c r="H917"/>
  <c r="D683" i="10"/>
  <c r="G683"/>
  <c r="H683"/>
  <c r="I683"/>
  <c r="F683"/>
  <c r="E683"/>
  <c r="I923"/>
  <c r="D923"/>
  <c r="H923"/>
  <c r="F923"/>
  <c r="E923"/>
  <c r="G923"/>
  <c r="A924"/>
  <c r="B925"/>
  <c r="C924"/>
  <c r="A682"/>
  <c r="C682"/>
  <c r="B681"/>
  <c r="AJ323" i="11"/>
  <c r="AH323"/>
  <c r="AK323"/>
  <c r="AI323"/>
  <c r="AF323"/>
  <c r="AG323"/>
  <c r="AI563"/>
  <c r="AK563"/>
  <c r="AF563"/>
  <c r="AJ563"/>
  <c r="AH563"/>
  <c r="AG563"/>
  <c r="AI525" i="10"/>
  <c r="AF525"/>
  <c r="AD525"/>
  <c r="AH525"/>
  <c r="AE525"/>
  <c r="AG525"/>
  <c r="AI288"/>
  <c r="AG288"/>
  <c r="AF288"/>
  <c r="AD288"/>
  <c r="AH288"/>
  <c r="AE288"/>
  <c r="I564" i="11"/>
  <c r="S564" s="1"/>
  <c r="F564"/>
  <c r="P564" s="1"/>
  <c r="G564"/>
  <c r="Q564" s="1"/>
  <c r="D564"/>
  <c r="N564" s="1"/>
  <c r="H564"/>
  <c r="R564" s="1"/>
  <c r="E564"/>
  <c r="O564" s="1"/>
  <c r="F322"/>
  <c r="P322" s="1"/>
  <c r="E322"/>
  <c r="O322" s="1"/>
  <c r="I322"/>
  <c r="S322" s="1"/>
  <c r="G322"/>
  <c r="Q322" s="1"/>
  <c r="D322"/>
  <c r="N322" s="1"/>
  <c r="H322"/>
  <c r="R322" s="1"/>
  <c r="C321"/>
  <c r="B320"/>
  <c r="A321"/>
  <c r="V322"/>
  <c r="AM322" s="1"/>
  <c r="M322"/>
  <c r="B566"/>
  <c r="C565"/>
  <c r="A565"/>
  <c r="V564"/>
  <c r="AM564" s="1"/>
  <c r="M564"/>
  <c r="B528" i="10"/>
  <c r="C527"/>
  <c r="AM528" s="1"/>
  <c r="A527"/>
  <c r="E526"/>
  <c r="H526"/>
  <c r="I526"/>
  <c r="G526"/>
  <c r="F526"/>
  <c r="D526"/>
  <c r="AA526"/>
  <c r="X526"/>
  <c r="P526"/>
  <c r="Q526"/>
  <c r="M526"/>
  <c r="W526"/>
  <c r="R526"/>
  <c r="V526"/>
  <c r="Z526"/>
  <c r="Y526"/>
  <c r="O526"/>
  <c r="N526"/>
  <c r="U526"/>
  <c r="AK526" s="1"/>
  <c r="L526"/>
  <c r="L287"/>
  <c r="U287"/>
  <c r="AK287" s="1"/>
  <c r="B285"/>
  <c r="C286"/>
  <c r="AM287" s="1"/>
  <c r="A286"/>
  <c r="G287"/>
  <c r="I287"/>
  <c r="H287"/>
  <c r="AA287"/>
  <c r="E287"/>
  <c r="F287"/>
  <c r="D287"/>
  <c r="Z287"/>
  <c r="P287"/>
  <c r="Y287"/>
  <c r="R287"/>
  <c r="Q287"/>
  <c r="O287"/>
  <c r="W287"/>
  <c r="X287"/>
  <c r="M287"/>
  <c r="N287"/>
  <c r="V287"/>
  <c r="D661" i="8"/>
  <c r="E661" s="1"/>
  <c r="F661" s="1"/>
  <c r="N661" s="1"/>
  <c r="B663"/>
  <c r="A663" s="1"/>
  <c r="I663" s="1"/>
  <c r="C662"/>
  <c r="L924" i="10" l="1"/>
  <c r="P924"/>
  <c r="O924"/>
  <c r="Q924"/>
  <c r="N924"/>
  <c r="M924"/>
  <c r="AI924"/>
  <c r="U924"/>
  <c r="AH924"/>
  <c r="AF924"/>
  <c r="Z924"/>
  <c r="AG924"/>
  <c r="AD924"/>
  <c r="AE924"/>
  <c r="W924"/>
  <c r="V924"/>
  <c r="X924"/>
  <c r="Y924"/>
  <c r="N682"/>
  <c r="Q682"/>
  <c r="O682"/>
  <c r="M682"/>
  <c r="L682"/>
  <c r="P682"/>
  <c r="AI682"/>
  <c r="Y682"/>
  <c r="AH682"/>
  <c r="AG682"/>
  <c r="AF682"/>
  <c r="U682"/>
  <c r="V682"/>
  <c r="AE682"/>
  <c r="AD682"/>
  <c r="W682"/>
  <c r="Z682"/>
  <c r="X682"/>
  <c r="Z1159" i="11"/>
  <c r="AA1159"/>
  <c r="AB1159"/>
  <c r="Y1159"/>
  <c r="W1159"/>
  <c r="X1159"/>
  <c r="X916"/>
  <c r="Z916"/>
  <c r="W916"/>
  <c r="AA916"/>
  <c r="AB916"/>
  <c r="Y916"/>
  <c r="R1159"/>
  <c r="O1159"/>
  <c r="S1159"/>
  <c r="P1159"/>
  <c r="N1159"/>
  <c r="Q1159"/>
  <c r="P916"/>
  <c r="Q916"/>
  <c r="O916"/>
  <c r="R916"/>
  <c r="S916"/>
  <c r="N916"/>
  <c r="G1159"/>
  <c r="D1159"/>
  <c r="E1159"/>
  <c r="F1159"/>
  <c r="I1159"/>
  <c r="H1159"/>
  <c r="G916"/>
  <c r="H916"/>
  <c r="D916"/>
  <c r="E916"/>
  <c r="I916"/>
  <c r="F916"/>
  <c r="A1160"/>
  <c r="C1160"/>
  <c r="B1161"/>
  <c r="A915"/>
  <c r="C915"/>
  <c r="B914"/>
  <c r="C681" i="10"/>
  <c r="B680"/>
  <c r="A681"/>
  <c r="D682"/>
  <c r="E682"/>
  <c r="F682"/>
  <c r="G682"/>
  <c r="H682"/>
  <c r="I682"/>
  <c r="B926"/>
  <c r="A925"/>
  <c r="C925"/>
  <c r="H924"/>
  <c r="I924"/>
  <c r="D924"/>
  <c r="E924"/>
  <c r="F924"/>
  <c r="G924"/>
  <c r="AG564" i="11"/>
  <c r="AJ564"/>
  <c r="AF564"/>
  <c r="AK564"/>
  <c r="AI564"/>
  <c r="AH564"/>
  <c r="AF322"/>
  <c r="AG322"/>
  <c r="AI322"/>
  <c r="AH322"/>
  <c r="AJ322"/>
  <c r="AK322"/>
  <c r="AE287" i="10"/>
  <c r="AI287"/>
  <c r="AG287"/>
  <c r="AH287"/>
  <c r="AF287"/>
  <c r="AD287"/>
  <c r="AD526"/>
  <c r="AI526"/>
  <c r="AG526"/>
  <c r="AE526"/>
  <c r="AF526"/>
  <c r="AH526"/>
  <c r="D565" i="11"/>
  <c r="N565" s="1"/>
  <c r="I565"/>
  <c r="S565" s="1"/>
  <c r="G565"/>
  <c r="Q565" s="1"/>
  <c r="F565"/>
  <c r="P565" s="1"/>
  <c r="H565"/>
  <c r="R565" s="1"/>
  <c r="E565"/>
  <c r="O565" s="1"/>
  <c r="F321"/>
  <c r="P321" s="1"/>
  <c r="E321"/>
  <c r="O321" s="1"/>
  <c r="G321"/>
  <c r="Q321" s="1"/>
  <c r="D321"/>
  <c r="N321" s="1"/>
  <c r="I321"/>
  <c r="S321" s="1"/>
  <c r="H321"/>
  <c r="R321" s="1"/>
  <c r="B319"/>
  <c r="C320"/>
  <c r="A320"/>
  <c r="M321"/>
  <c r="V321"/>
  <c r="AM321" s="1"/>
  <c r="B567"/>
  <c r="C566"/>
  <c r="A566"/>
  <c r="M565"/>
  <c r="V565"/>
  <c r="AM565" s="1"/>
  <c r="AA527" i="10"/>
  <c r="I527"/>
  <c r="G527"/>
  <c r="E527"/>
  <c r="F527"/>
  <c r="D527"/>
  <c r="H527"/>
  <c r="X527"/>
  <c r="N527"/>
  <c r="V527"/>
  <c r="P527"/>
  <c r="Y527"/>
  <c r="O527"/>
  <c r="Z527"/>
  <c r="Q527"/>
  <c r="M527"/>
  <c r="R527"/>
  <c r="W527"/>
  <c r="I286"/>
  <c r="D286"/>
  <c r="E286"/>
  <c r="H286"/>
  <c r="F286"/>
  <c r="AA286"/>
  <c r="G286"/>
  <c r="R286"/>
  <c r="Y286"/>
  <c r="Z286"/>
  <c r="P286"/>
  <c r="V286"/>
  <c r="W286"/>
  <c r="X286"/>
  <c r="N286"/>
  <c r="Q286"/>
  <c r="M286"/>
  <c r="O286"/>
  <c r="L527"/>
  <c r="U527"/>
  <c r="AK527" s="1"/>
  <c r="B529"/>
  <c r="C528"/>
  <c r="AM529" s="1"/>
  <c r="A528"/>
  <c r="B284"/>
  <c r="C285"/>
  <c r="AM286" s="1"/>
  <c r="A285"/>
  <c r="U286"/>
  <c r="AK286" s="1"/>
  <c r="L286"/>
  <c r="D662" i="8"/>
  <c r="E662" s="1"/>
  <c r="F662" s="1"/>
  <c r="N662" s="1"/>
  <c r="B664"/>
  <c r="A664" s="1"/>
  <c r="I664" s="1"/>
  <c r="C663"/>
  <c r="O925" i="10" l="1"/>
  <c r="N925"/>
  <c r="P925"/>
  <c r="L925"/>
  <c r="M925"/>
  <c r="Q925"/>
  <c r="AD925"/>
  <c r="AG925"/>
  <c r="AE925"/>
  <c r="U925"/>
  <c r="W925"/>
  <c r="X925"/>
  <c r="Y925"/>
  <c r="AI925"/>
  <c r="V925"/>
  <c r="Z925"/>
  <c r="AF925"/>
  <c r="AH925"/>
  <c r="L681"/>
  <c r="M681"/>
  <c r="Q681"/>
  <c r="N681"/>
  <c r="P681"/>
  <c r="O681"/>
  <c r="AF681"/>
  <c r="AI681"/>
  <c r="Y681"/>
  <c r="V681"/>
  <c r="AD681"/>
  <c r="AE681"/>
  <c r="W681"/>
  <c r="Z681"/>
  <c r="AH681"/>
  <c r="AG681"/>
  <c r="U681"/>
  <c r="X681"/>
  <c r="AB1160" i="11"/>
  <c r="Z1160"/>
  <c r="W1160"/>
  <c r="X1160"/>
  <c r="AA1160"/>
  <c r="Y1160"/>
  <c r="AB915"/>
  <c r="X915"/>
  <c r="W915"/>
  <c r="Z915"/>
  <c r="Y915"/>
  <c r="AA915"/>
  <c r="S915"/>
  <c r="R915"/>
  <c r="Q915"/>
  <c r="N915"/>
  <c r="P915"/>
  <c r="O915"/>
  <c r="S1160"/>
  <c r="P1160"/>
  <c r="R1160"/>
  <c r="N1160"/>
  <c r="Q1160"/>
  <c r="O1160"/>
  <c r="E915"/>
  <c r="F915"/>
  <c r="G915"/>
  <c r="I915"/>
  <c r="H915"/>
  <c r="D915"/>
  <c r="C914"/>
  <c r="B913"/>
  <c r="A914"/>
  <c r="I1160"/>
  <c r="G1160"/>
  <c r="H1160"/>
  <c r="D1160"/>
  <c r="E1160"/>
  <c r="F1160"/>
  <c r="C1161"/>
  <c r="B1162"/>
  <c r="A1161"/>
  <c r="E681" i="10"/>
  <c r="F681"/>
  <c r="D681"/>
  <c r="H681"/>
  <c r="G681"/>
  <c r="I681"/>
  <c r="C926"/>
  <c r="A926"/>
  <c r="B927"/>
  <c r="B679"/>
  <c r="C680"/>
  <c r="A680"/>
  <c r="G925"/>
  <c r="H925"/>
  <c r="E925"/>
  <c r="F925"/>
  <c r="D925"/>
  <c r="I925"/>
  <c r="AI321" i="11"/>
  <c r="AJ321"/>
  <c r="AG321"/>
  <c r="AK321"/>
  <c r="AH321"/>
  <c r="AF321"/>
  <c r="AK565"/>
  <c r="AF565"/>
  <c r="AG565"/>
  <c r="AH565"/>
  <c r="AI565"/>
  <c r="AJ565"/>
  <c r="AD286" i="10"/>
  <c r="AI286"/>
  <c r="AG286"/>
  <c r="AH286"/>
  <c r="AE286"/>
  <c r="AF286"/>
  <c r="AE527"/>
  <c r="AI527"/>
  <c r="AD527"/>
  <c r="AG527"/>
  <c r="AF527"/>
  <c r="AH527"/>
  <c r="G320" i="11"/>
  <c r="Q320" s="1"/>
  <c r="I320"/>
  <c r="S320" s="1"/>
  <c r="D320"/>
  <c r="N320" s="1"/>
  <c r="F320"/>
  <c r="P320" s="1"/>
  <c r="E320"/>
  <c r="O320" s="1"/>
  <c r="H320"/>
  <c r="R320" s="1"/>
  <c r="F566"/>
  <c r="P566" s="1"/>
  <c r="E566"/>
  <c r="O566" s="1"/>
  <c r="G566"/>
  <c r="Q566" s="1"/>
  <c r="D566"/>
  <c r="N566" s="1"/>
  <c r="I566"/>
  <c r="S566" s="1"/>
  <c r="H566"/>
  <c r="R566" s="1"/>
  <c r="B318"/>
  <c r="C319"/>
  <c r="A319"/>
  <c r="V566"/>
  <c r="AM566" s="1"/>
  <c r="M566"/>
  <c r="V320"/>
  <c r="AM320" s="1"/>
  <c r="M320"/>
  <c r="C567"/>
  <c r="B568"/>
  <c r="A567"/>
  <c r="L528" i="10"/>
  <c r="U528"/>
  <c r="AK528" s="1"/>
  <c r="F285"/>
  <c r="D285"/>
  <c r="I285"/>
  <c r="G285"/>
  <c r="H285"/>
  <c r="AA285"/>
  <c r="E285"/>
  <c r="O285"/>
  <c r="Z285"/>
  <c r="X285"/>
  <c r="Q285"/>
  <c r="Y285"/>
  <c r="N285"/>
  <c r="V285"/>
  <c r="P285"/>
  <c r="R285"/>
  <c r="M285"/>
  <c r="W285"/>
  <c r="U285"/>
  <c r="AK285" s="1"/>
  <c r="L285"/>
  <c r="B530"/>
  <c r="C529"/>
  <c r="AM530" s="1"/>
  <c r="A529"/>
  <c r="B283"/>
  <c r="C284"/>
  <c r="AM285" s="1"/>
  <c r="A284"/>
  <c r="F528"/>
  <c r="H528"/>
  <c r="I528"/>
  <c r="D528"/>
  <c r="G528"/>
  <c r="AA528"/>
  <c r="E528"/>
  <c r="X528"/>
  <c r="Y528"/>
  <c r="N528"/>
  <c r="P528"/>
  <c r="Q528"/>
  <c r="Z528"/>
  <c r="V528"/>
  <c r="W528"/>
  <c r="O528"/>
  <c r="R528"/>
  <c r="M528"/>
  <c r="D663" i="8"/>
  <c r="E663" s="1"/>
  <c r="F663" s="1"/>
  <c r="N663" s="1"/>
  <c r="B665"/>
  <c r="A665" s="1"/>
  <c r="I665" s="1"/>
  <c r="C664"/>
  <c r="N680" i="10" l="1"/>
  <c r="Q680"/>
  <c r="O680"/>
  <c r="M680"/>
  <c r="P680"/>
  <c r="L680"/>
  <c r="AE680"/>
  <c r="AI680"/>
  <c r="AF680"/>
  <c r="Y680"/>
  <c r="W680"/>
  <c r="AH680"/>
  <c r="AD680"/>
  <c r="U680"/>
  <c r="Z680"/>
  <c r="AG680"/>
  <c r="V680"/>
  <c r="X680"/>
  <c r="P926"/>
  <c r="M926"/>
  <c r="L926"/>
  <c r="O926"/>
  <c r="N926"/>
  <c r="Q926"/>
  <c r="AG926"/>
  <c r="AD926"/>
  <c r="AF926"/>
  <c r="AI926"/>
  <c r="Y926"/>
  <c r="AH926"/>
  <c r="V926"/>
  <c r="X926"/>
  <c r="Z926"/>
  <c r="W926"/>
  <c r="AE926"/>
  <c r="U926"/>
  <c r="AB914" i="11"/>
  <c r="X914"/>
  <c r="W914"/>
  <c r="Z914"/>
  <c r="AA914"/>
  <c r="Y914"/>
  <c r="AB1161"/>
  <c r="Y1161"/>
  <c r="Z1161"/>
  <c r="AA1161"/>
  <c r="X1161"/>
  <c r="W1161"/>
  <c r="P914"/>
  <c r="R914"/>
  <c r="S914"/>
  <c r="O914"/>
  <c r="Q914"/>
  <c r="N914"/>
  <c r="R1161"/>
  <c r="P1161"/>
  <c r="N1161"/>
  <c r="S1161"/>
  <c r="Q1161"/>
  <c r="O1161"/>
  <c r="C1162"/>
  <c r="B1163"/>
  <c r="A1162"/>
  <c r="D914"/>
  <c r="H914"/>
  <c r="I914"/>
  <c r="E914"/>
  <c r="F914"/>
  <c r="G914"/>
  <c r="E1161"/>
  <c r="F1161"/>
  <c r="H1161"/>
  <c r="D1161"/>
  <c r="I1161"/>
  <c r="G1161"/>
  <c r="A913"/>
  <c r="B912"/>
  <c r="C913"/>
  <c r="A679" i="10"/>
  <c r="B678"/>
  <c r="C679"/>
  <c r="F680"/>
  <c r="G680"/>
  <c r="D680"/>
  <c r="E680"/>
  <c r="I680"/>
  <c r="H680"/>
  <c r="B928"/>
  <c r="C927"/>
  <c r="A927"/>
  <c r="F926"/>
  <c r="G926"/>
  <c r="H926"/>
  <c r="I926"/>
  <c r="D926"/>
  <c r="E926"/>
  <c r="AG320" i="11"/>
  <c r="AI320"/>
  <c r="AJ320"/>
  <c r="AF320"/>
  <c r="AK320"/>
  <c r="AH320"/>
  <c r="AH566"/>
  <c r="AI566"/>
  <c r="AK566"/>
  <c r="AG566"/>
  <c r="AJ566"/>
  <c r="AF566"/>
  <c r="AG528" i="10"/>
  <c r="AI528"/>
  <c r="AE528"/>
  <c r="AF528"/>
  <c r="AH528"/>
  <c r="AD528"/>
  <c r="AI285"/>
  <c r="AF285"/>
  <c r="AG285"/>
  <c r="AE285"/>
  <c r="AD285"/>
  <c r="AH285"/>
  <c r="I567" i="11"/>
  <c r="S567" s="1"/>
  <c r="H567"/>
  <c r="R567" s="1"/>
  <c r="E567"/>
  <c r="O567" s="1"/>
  <c r="F567"/>
  <c r="P567" s="1"/>
  <c r="G567"/>
  <c r="Q567" s="1"/>
  <c r="D567"/>
  <c r="N567" s="1"/>
  <c r="E319"/>
  <c r="O319" s="1"/>
  <c r="G319"/>
  <c r="Q319" s="1"/>
  <c r="D319"/>
  <c r="N319" s="1"/>
  <c r="I319"/>
  <c r="S319" s="1"/>
  <c r="F319"/>
  <c r="P319" s="1"/>
  <c r="H319"/>
  <c r="R319" s="1"/>
  <c r="B317"/>
  <c r="C318"/>
  <c r="A318"/>
  <c r="V319"/>
  <c r="AM319" s="1"/>
  <c r="M319"/>
  <c r="M567"/>
  <c r="V567"/>
  <c r="AM567" s="1"/>
  <c r="B569"/>
  <c r="C568"/>
  <c r="A568"/>
  <c r="H284" i="10"/>
  <c r="D284"/>
  <c r="G284"/>
  <c r="AA284"/>
  <c r="I284"/>
  <c r="E284"/>
  <c r="F284"/>
  <c r="P284"/>
  <c r="N284"/>
  <c r="X284"/>
  <c r="O284"/>
  <c r="Y284"/>
  <c r="Z284"/>
  <c r="Q284"/>
  <c r="M284"/>
  <c r="W284"/>
  <c r="R284"/>
  <c r="V284"/>
  <c r="B531"/>
  <c r="C530"/>
  <c r="AM531" s="1"/>
  <c r="A530"/>
  <c r="L529"/>
  <c r="U529"/>
  <c r="AK529" s="1"/>
  <c r="B282"/>
  <c r="C283"/>
  <c r="AM284" s="1"/>
  <c r="A283"/>
  <c r="U284"/>
  <c r="AK284" s="1"/>
  <c r="L284"/>
  <c r="H529"/>
  <c r="I529"/>
  <c r="E529"/>
  <c r="G529"/>
  <c r="F529"/>
  <c r="AA529"/>
  <c r="D529"/>
  <c r="P529"/>
  <c r="V529"/>
  <c r="M529"/>
  <c r="N529"/>
  <c r="R529"/>
  <c r="W529"/>
  <c r="Z529"/>
  <c r="Q529"/>
  <c r="Y529"/>
  <c r="O529"/>
  <c r="X529"/>
  <c r="D664" i="8"/>
  <c r="E664" s="1"/>
  <c r="F664" s="1"/>
  <c r="N664" s="1"/>
  <c r="B666"/>
  <c r="A666" s="1"/>
  <c r="I666" s="1"/>
  <c r="C665"/>
  <c r="L927" i="10" l="1"/>
  <c r="P927"/>
  <c r="N927"/>
  <c r="M927"/>
  <c r="O927"/>
  <c r="Q927"/>
  <c r="AE927"/>
  <c r="Y927"/>
  <c r="AG927"/>
  <c r="U927"/>
  <c r="AF927"/>
  <c r="AI927"/>
  <c r="Z927"/>
  <c r="AD927"/>
  <c r="W927"/>
  <c r="V927"/>
  <c r="X927"/>
  <c r="AH927"/>
  <c r="P679"/>
  <c r="N679"/>
  <c r="O679"/>
  <c r="L679"/>
  <c r="Q679"/>
  <c r="M679"/>
  <c r="AG679"/>
  <c r="AI679"/>
  <c r="AF679"/>
  <c r="AE679"/>
  <c r="AH679"/>
  <c r="Y679"/>
  <c r="AD679"/>
  <c r="X679"/>
  <c r="W679"/>
  <c r="V679"/>
  <c r="Z679"/>
  <c r="U679"/>
  <c r="Z1162" i="11"/>
  <c r="AA1162"/>
  <c r="X1162"/>
  <c r="W1162"/>
  <c r="Y1162"/>
  <c r="AB1162"/>
  <c r="W913"/>
  <c r="X913"/>
  <c r="AB913"/>
  <c r="Z913"/>
  <c r="Y913"/>
  <c r="AA913"/>
  <c r="P1162"/>
  <c r="R1162"/>
  <c r="S1162"/>
  <c r="O1162"/>
  <c r="Q1162"/>
  <c r="N1162"/>
  <c r="R913"/>
  <c r="Q913"/>
  <c r="N913"/>
  <c r="P913"/>
  <c r="S913"/>
  <c r="O913"/>
  <c r="B911"/>
  <c r="A912"/>
  <c r="C912"/>
  <c r="I913"/>
  <c r="F913"/>
  <c r="G913"/>
  <c r="H913"/>
  <c r="D913"/>
  <c r="E913"/>
  <c r="A1163"/>
  <c r="C1163"/>
  <c r="B1164"/>
  <c r="E1162"/>
  <c r="F1162"/>
  <c r="D1162"/>
  <c r="G1162"/>
  <c r="H1162"/>
  <c r="I1162"/>
  <c r="G679" i="10"/>
  <c r="H679"/>
  <c r="D679"/>
  <c r="F679"/>
  <c r="E679"/>
  <c r="I679"/>
  <c r="A678"/>
  <c r="B677"/>
  <c r="C678"/>
  <c r="E927"/>
  <c r="F927"/>
  <c r="I927"/>
  <c r="D927"/>
  <c r="H927"/>
  <c r="G927"/>
  <c r="B929"/>
  <c r="A928"/>
  <c r="C928"/>
  <c r="AK567" i="11"/>
  <c r="AI567"/>
  <c r="AJ567"/>
  <c r="AH567"/>
  <c r="AF567"/>
  <c r="AG567"/>
  <c r="AI319"/>
  <c r="AK319"/>
  <c r="AJ319"/>
  <c r="AH319"/>
  <c r="AG319"/>
  <c r="AF319"/>
  <c r="AI529" i="10"/>
  <c r="AG529"/>
  <c r="AE529"/>
  <c r="AH529"/>
  <c r="AF529"/>
  <c r="AD529"/>
  <c r="AI284"/>
  <c r="AG284"/>
  <c r="AD284"/>
  <c r="AF284"/>
  <c r="AH284"/>
  <c r="AE284"/>
  <c r="F318" i="11"/>
  <c r="P318" s="1"/>
  <c r="I318"/>
  <c r="S318" s="1"/>
  <c r="H318"/>
  <c r="R318" s="1"/>
  <c r="E318"/>
  <c r="O318" s="1"/>
  <c r="D318"/>
  <c r="N318" s="1"/>
  <c r="G318"/>
  <c r="Q318" s="1"/>
  <c r="E568"/>
  <c r="O568" s="1"/>
  <c r="D568"/>
  <c r="N568" s="1"/>
  <c r="F568"/>
  <c r="P568" s="1"/>
  <c r="G568"/>
  <c r="Q568" s="1"/>
  <c r="I568"/>
  <c r="S568" s="1"/>
  <c r="H568"/>
  <c r="R568" s="1"/>
  <c r="M318"/>
  <c r="V318"/>
  <c r="AM318" s="1"/>
  <c r="B570"/>
  <c r="C569"/>
  <c r="A569"/>
  <c r="V568"/>
  <c r="AM568" s="1"/>
  <c r="M568"/>
  <c r="C317"/>
  <c r="B316"/>
  <c r="A317"/>
  <c r="B532" i="10"/>
  <c r="C531"/>
  <c r="AM532" s="1"/>
  <c r="A531"/>
  <c r="U530"/>
  <c r="AK530" s="1"/>
  <c r="L530"/>
  <c r="G283"/>
  <c r="I283"/>
  <c r="F283"/>
  <c r="D283"/>
  <c r="AA283"/>
  <c r="H283"/>
  <c r="E283"/>
  <c r="Q283"/>
  <c r="X283"/>
  <c r="Z283"/>
  <c r="W283"/>
  <c r="Y283"/>
  <c r="M283"/>
  <c r="N283"/>
  <c r="O283"/>
  <c r="V283"/>
  <c r="R283"/>
  <c r="P283"/>
  <c r="L283"/>
  <c r="U283"/>
  <c r="AK283" s="1"/>
  <c r="F530"/>
  <c r="AA530"/>
  <c r="E530"/>
  <c r="H530"/>
  <c r="G530"/>
  <c r="I530"/>
  <c r="D530"/>
  <c r="R530"/>
  <c r="Z530"/>
  <c r="Y530"/>
  <c r="O530"/>
  <c r="Q530"/>
  <c r="M530"/>
  <c r="X530"/>
  <c r="P530"/>
  <c r="W530"/>
  <c r="N530"/>
  <c r="V530"/>
  <c r="B281"/>
  <c r="C282"/>
  <c r="AM283" s="1"/>
  <c r="A282"/>
  <c r="D665" i="8"/>
  <c r="E665" s="1"/>
  <c r="F665" s="1"/>
  <c r="N665" s="1"/>
  <c r="B667"/>
  <c r="A667" s="1"/>
  <c r="I667" s="1"/>
  <c r="C666"/>
  <c r="Q678" i="10" l="1"/>
  <c r="N678"/>
  <c r="P678"/>
  <c r="L678"/>
  <c r="M678"/>
  <c r="O678"/>
  <c r="AI678"/>
  <c r="AG678"/>
  <c r="AE678"/>
  <c r="AD678"/>
  <c r="AH678"/>
  <c r="AF678"/>
  <c r="Y678"/>
  <c r="X678"/>
  <c r="Z678"/>
  <c r="U678"/>
  <c r="V678"/>
  <c r="W678"/>
  <c r="L928"/>
  <c r="P928"/>
  <c r="O928"/>
  <c r="Q928"/>
  <c r="M928"/>
  <c r="N928"/>
  <c r="AI928"/>
  <c r="AD928"/>
  <c r="AF928"/>
  <c r="AG928"/>
  <c r="AE928"/>
  <c r="U928"/>
  <c r="Y928"/>
  <c r="W928"/>
  <c r="Z928"/>
  <c r="X928"/>
  <c r="V928"/>
  <c r="AH928"/>
  <c r="Z1163" i="11"/>
  <c r="AB1163"/>
  <c r="X1163"/>
  <c r="AA1163"/>
  <c r="W1163"/>
  <c r="Y1163"/>
  <c r="AB912"/>
  <c r="Z912"/>
  <c r="W912"/>
  <c r="Y912"/>
  <c r="AA912"/>
  <c r="X912"/>
  <c r="Q1163"/>
  <c r="O1163"/>
  <c r="P1163"/>
  <c r="S1163"/>
  <c r="R1163"/>
  <c r="N1163"/>
  <c r="R912"/>
  <c r="P912"/>
  <c r="Q912"/>
  <c r="N912"/>
  <c r="O912"/>
  <c r="S912"/>
  <c r="C911"/>
  <c r="B910"/>
  <c r="A911"/>
  <c r="G912"/>
  <c r="H912"/>
  <c r="D912"/>
  <c r="E912"/>
  <c r="F912"/>
  <c r="I912"/>
  <c r="G1163"/>
  <c r="I1163"/>
  <c r="D1163"/>
  <c r="F1163"/>
  <c r="E1163"/>
  <c r="H1163"/>
  <c r="A1164"/>
  <c r="C1164"/>
  <c r="B1165"/>
  <c r="H678" i="10"/>
  <c r="I678"/>
  <c r="E678"/>
  <c r="G678"/>
  <c r="F678"/>
  <c r="D678"/>
  <c r="D928"/>
  <c r="E928"/>
  <c r="G928"/>
  <c r="F928"/>
  <c r="H928"/>
  <c r="I928"/>
  <c r="B930"/>
  <c r="C929"/>
  <c r="A929"/>
  <c r="A677"/>
  <c r="B676"/>
  <c r="C677"/>
  <c r="AG318" i="11"/>
  <c r="AF318"/>
  <c r="AH318"/>
  <c r="AJ318"/>
  <c r="AK318"/>
  <c r="AI318"/>
  <c r="AF568"/>
  <c r="AJ568"/>
  <c r="AG568"/>
  <c r="AH568"/>
  <c r="AK568"/>
  <c r="AI568"/>
  <c r="AF530" i="10"/>
  <c r="AI530"/>
  <c r="AE530"/>
  <c r="AH530"/>
  <c r="AG530"/>
  <c r="AD530"/>
  <c r="AI283"/>
  <c r="AD283"/>
  <c r="AG283"/>
  <c r="AE283"/>
  <c r="AF283"/>
  <c r="AH283"/>
  <c r="I317" i="11"/>
  <c r="S317" s="1"/>
  <c r="D317"/>
  <c r="N317" s="1"/>
  <c r="E317"/>
  <c r="O317" s="1"/>
  <c r="F317"/>
  <c r="P317" s="1"/>
  <c r="G317"/>
  <c r="Q317" s="1"/>
  <c r="H317"/>
  <c r="R317" s="1"/>
  <c r="I569"/>
  <c r="S569" s="1"/>
  <c r="G569"/>
  <c r="Q569" s="1"/>
  <c r="D569"/>
  <c r="N569" s="1"/>
  <c r="E569"/>
  <c r="O569" s="1"/>
  <c r="F569"/>
  <c r="P569" s="1"/>
  <c r="H569"/>
  <c r="R569" s="1"/>
  <c r="V569"/>
  <c r="AM569" s="1"/>
  <c r="M569"/>
  <c r="V317"/>
  <c r="AM317" s="1"/>
  <c r="M317"/>
  <c r="C316"/>
  <c r="B315"/>
  <c r="A316"/>
  <c r="B571"/>
  <c r="C570"/>
  <c r="A570"/>
  <c r="B533" i="10"/>
  <c r="C532"/>
  <c r="AM533" s="1"/>
  <c r="A532"/>
  <c r="L531"/>
  <c r="U531"/>
  <c r="AK531" s="1"/>
  <c r="B280"/>
  <c r="C281"/>
  <c r="AM282" s="1"/>
  <c r="A281"/>
  <c r="F282"/>
  <c r="H282"/>
  <c r="E282"/>
  <c r="I282"/>
  <c r="G282"/>
  <c r="AA282"/>
  <c r="D282"/>
  <c r="Y282"/>
  <c r="Q282"/>
  <c r="X282"/>
  <c r="N282"/>
  <c r="P282"/>
  <c r="Z282"/>
  <c r="M282"/>
  <c r="O282"/>
  <c r="V282"/>
  <c r="W282"/>
  <c r="R282"/>
  <c r="AA531"/>
  <c r="H531"/>
  <c r="E531"/>
  <c r="I531"/>
  <c r="G531"/>
  <c r="D531"/>
  <c r="F531"/>
  <c r="X531"/>
  <c r="R531"/>
  <c r="M531"/>
  <c r="N531"/>
  <c r="V531"/>
  <c r="O531"/>
  <c r="Q531"/>
  <c r="Y531"/>
  <c r="P531"/>
  <c r="Z531"/>
  <c r="W531"/>
  <c r="L282"/>
  <c r="U282"/>
  <c r="AK282" s="1"/>
  <c r="D666" i="8"/>
  <c r="E666" s="1"/>
  <c r="F666" s="1"/>
  <c r="N666" s="1"/>
  <c r="B668"/>
  <c r="A668" s="1"/>
  <c r="I668" s="1"/>
  <c r="C667"/>
  <c r="P929" i="10" l="1"/>
  <c r="L929"/>
  <c r="N929"/>
  <c r="Q929"/>
  <c r="M929"/>
  <c r="O929"/>
  <c r="AD929"/>
  <c r="AE929"/>
  <c r="X929"/>
  <c r="U929"/>
  <c r="AH929"/>
  <c r="AG929"/>
  <c r="Y929"/>
  <c r="AF929"/>
  <c r="Z929"/>
  <c r="V929"/>
  <c r="W929"/>
  <c r="AI929"/>
  <c r="O677"/>
  <c r="P677"/>
  <c r="Q677"/>
  <c r="N677"/>
  <c r="L677"/>
  <c r="M677"/>
  <c r="AG677"/>
  <c r="AI677"/>
  <c r="AE677"/>
  <c r="AF677"/>
  <c r="V677"/>
  <c r="AH677"/>
  <c r="U677"/>
  <c r="X677"/>
  <c r="Z677"/>
  <c r="Y677"/>
  <c r="AD677"/>
  <c r="W677"/>
  <c r="AB1164" i="11"/>
  <c r="X1164"/>
  <c r="Z1164"/>
  <c r="W1164"/>
  <c r="Y1164"/>
  <c r="AA1164"/>
  <c r="Z911"/>
  <c r="AB911"/>
  <c r="W911"/>
  <c r="X911"/>
  <c r="Y911"/>
  <c r="AA911"/>
  <c r="R1164"/>
  <c r="O1164"/>
  <c r="P1164"/>
  <c r="N1164"/>
  <c r="Q1164"/>
  <c r="S1164"/>
  <c r="R911"/>
  <c r="P911"/>
  <c r="O911"/>
  <c r="Q911"/>
  <c r="S911"/>
  <c r="N911"/>
  <c r="C1165"/>
  <c r="B1166"/>
  <c r="A1165"/>
  <c r="I1164"/>
  <c r="F1164"/>
  <c r="G1164"/>
  <c r="D1164"/>
  <c r="E1164"/>
  <c r="H1164"/>
  <c r="E911"/>
  <c r="F911"/>
  <c r="D911"/>
  <c r="G911"/>
  <c r="I911"/>
  <c r="H911"/>
  <c r="C910"/>
  <c r="B909"/>
  <c r="A910"/>
  <c r="I677" i="10"/>
  <c r="G677"/>
  <c r="H677"/>
  <c r="D677"/>
  <c r="E677"/>
  <c r="F677"/>
  <c r="D929"/>
  <c r="H929"/>
  <c r="I929"/>
  <c r="E929"/>
  <c r="F929"/>
  <c r="G929"/>
  <c r="B931"/>
  <c r="C930"/>
  <c r="A930"/>
  <c r="C676"/>
  <c r="A676"/>
  <c r="B675"/>
  <c r="AH569" i="11"/>
  <c r="AK569"/>
  <c r="AG569"/>
  <c r="AI569"/>
  <c r="AJ569"/>
  <c r="AF569"/>
  <c r="AI317"/>
  <c r="AK317"/>
  <c r="AH317"/>
  <c r="AG317"/>
  <c r="AJ317"/>
  <c r="AF317"/>
  <c r="AI531" i="10"/>
  <c r="AG531"/>
  <c r="AF531"/>
  <c r="AD531"/>
  <c r="AH531"/>
  <c r="AE531"/>
  <c r="AD282"/>
  <c r="AI282"/>
  <c r="AF282"/>
  <c r="AH282"/>
  <c r="AG282"/>
  <c r="AE282"/>
  <c r="G570" i="11"/>
  <c r="Q570" s="1"/>
  <c r="D570"/>
  <c r="N570" s="1"/>
  <c r="I570"/>
  <c r="S570" s="1"/>
  <c r="F570"/>
  <c r="P570" s="1"/>
  <c r="E570"/>
  <c r="O570" s="1"/>
  <c r="H570"/>
  <c r="R570" s="1"/>
  <c r="I316"/>
  <c r="S316" s="1"/>
  <c r="E316"/>
  <c r="O316" s="1"/>
  <c r="H316"/>
  <c r="R316" s="1"/>
  <c r="F316"/>
  <c r="P316" s="1"/>
  <c r="G316"/>
  <c r="Q316" s="1"/>
  <c r="D316"/>
  <c r="N316" s="1"/>
  <c r="C571"/>
  <c r="B572"/>
  <c r="A571"/>
  <c r="V316"/>
  <c r="AM316" s="1"/>
  <c r="M316"/>
  <c r="V570"/>
  <c r="AM570" s="1"/>
  <c r="M570"/>
  <c r="C315"/>
  <c r="B314"/>
  <c r="A315"/>
  <c r="L532" i="10"/>
  <c r="U532"/>
  <c r="AK532" s="1"/>
  <c r="B279"/>
  <c r="C280"/>
  <c r="AM281" s="1"/>
  <c r="A280"/>
  <c r="B534"/>
  <c r="C533"/>
  <c r="AM534" s="1"/>
  <c r="A533"/>
  <c r="E281"/>
  <c r="H281"/>
  <c r="G281"/>
  <c r="I281"/>
  <c r="F281"/>
  <c r="AA281"/>
  <c r="D281"/>
  <c r="P281"/>
  <c r="X281"/>
  <c r="Q281"/>
  <c r="Y281"/>
  <c r="N281"/>
  <c r="M281"/>
  <c r="W281"/>
  <c r="V281"/>
  <c r="R281"/>
  <c r="O281"/>
  <c r="Z281"/>
  <c r="F532"/>
  <c r="AA532"/>
  <c r="G532"/>
  <c r="H532"/>
  <c r="E532"/>
  <c r="D532"/>
  <c r="I532"/>
  <c r="R532"/>
  <c r="Y532"/>
  <c r="P532"/>
  <c r="Q532"/>
  <c r="Z532"/>
  <c r="X532"/>
  <c r="O532"/>
  <c r="V532"/>
  <c r="W532"/>
  <c r="N532"/>
  <c r="M532"/>
  <c r="U281"/>
  <c r="AK281" s="1"/>
  <c r="L281"/>
  <c r="D667" i="8"/>
  <c r="E667" s="1"/>
  <c r="F667" s="1"/>
  <c r="N667" s="1"/>
  <c r="B669"/>
  <c r="A669" s="1"/>
  <c r="I669" s="1"/>
  <c r="C668"/>
  <c r="N930" i="10" l="1"/>
  <c r="P930"/>
  <c r="M930"/>
  <c r="O930"/>
  <c r="Q930"/>
  <c r="L930"/>
  <c r="AH930"/>
  <c r="AG930"/>
  <c r="AI930"/>
  <c r="U930"/>
  <c r="AF930"/>
  <c r="Z930"/>
  <c r="AD930"/>
  <c r="W930"/>
  <c r="X930"/>
  <c r="V930"/>
  <c r="Y930"/>
  <c r="AE930"/>
  <c r="Q676"/>
  <c r="M676"/>
  <c r="O676"/>
  <c r="P676"/>
  <c r="L676"/>
  <c r="N676"/>
  <c r="AF676"/>
  <c r="AE676"/>
  <c r="Y676"/>
  <c r="AG676"/>
  <c r="X676"/>
  <c r="AI676"/>
  <c r="U676"/>
  <c r="W676"/>
  <c r="Z676"/>
  <c r="V676"/>
  <c r="AD676"/>
  <c r="AH676"/>
  <c r="AB910" i="11"/>
  <c r="Z910"/>
  <c r="X910"/>
  <c r="W910"/>
  <c r="AA910"/>
  <c r="Y910"/>
  <c r="X1165"/>
  <c r="AB1165"/>
  <c r="Z1165"/>
  <c r="Y1165"/>
  <c r="W1165"/>
  <c r="AA1165"/>
  <c r="S910"/>
  <c r="R910"/>
  <c r="P910"/>
  <c r="Q910"/>
  <c r="O910"/>
  <c r="N910"/>
  <c r="R1165"/>
  <c r="S1165"/>
  <c r="P1165"/>
  <c r="Q1165"/>
  <c r="O1165"/>
  <c r="N1165"/>
  <c r="D910"/>
  <c r="E910"/>
  <c r="H910"/>
  <c r="G910"/>
  <c r="I910"/>
  <c r="F910"/>
  <c r="A1166"/>
  <c r="B1167"/>
  <c r="C1166"/>
  <c r="A909"/>
  <c r="C909"/>
  <c r="B908"/>
  <c r="D1165"/>
  <c r="E1165"/>
  <c r="G1165"/>
  <c r="I1165"/>
  <c r="F1165"/>
  <c r="H1165"/>
  <c r="A931" i="10"/>
  <c r="B932"/>
  <c r="C931"/>
  <c r="C675"/>
  <c r="B674"/>
  <c r="A675"/>
  <c r="D930"/>
  <c r="E930"/>
  <c r="I930"/>
  <c r="F930"/>
  <c r="G930"/>
  <c r="H930"/>
  <c r="F676"/>
  <c r="G676"/>
  <c r="I676"/>
  <c r="H676"/>
  <c r="E676"/>
  <c r="D676"/>
  <c r="AF570" i="11"/>
  <c r="AH570"/>
  <c r="AI570"/>
  <c r="AG570"/>
  <c r="AJ570"/>
  <c r="AK570"/>
  <c r="AK316"/>
  <c r="AG316"/>
  <c r="AJ316"/>
  <c r="AF316"/>
  <c r="AI316"/>
  <c r="AH316"/>
  <c r="AI532" i="10"/>
  <c r="AD532"/>
  <c r="AG532"/>
  <c r="AF532"/>
  <c r="AE532"/>
  <c r="AH532"/>
  <c r="AI281"/>
  <c r="AG281"/>
  <c r="AH281"/>
  <c r="AE281"/>
  <c r="AF281"/>
  <c r="AD281"/>
  <c r="E315" i="11"/>
  <c r="O315" s="1"/>
  <c r="I315"/>
  <c r="S315" s="1"/>
  <c r="D315"/>
  <c r="N315" s="1"/>
  <c r="H315"/>
  <c r="R315" s="1"/>
  <c r="F315"/>
  <c r="P315" s="1"/>
  <c r="G315"/>
  <c r="Q315" s="1"/>
  <c r="E571"/>
  <c r="O571" s="1"/>
  <c r="F571"/>
  <c r="P571" s="1"/>
  <c r="I571"/>
  <c r="S571" s="1"/>
  <c r="D571"/>
  <c r="N571" s="1"/>
  <c r="H571"/>
  <c r="R571" s="1"/>
  <c r="G571"/>
  <c r="Q571" s="1"/>
  <c r="C572"/>
  <c r="B573"/>
  <c r="A572"/>
  <c r="M571"/>
  <c r="V571"/>
  <c r="AM571" s="1"/>
  <c r="C314"/>
  <c r="B313"/>
  <c r="A314"/>
  <c r="V315"/>
  <c r="AM315" s="1"/>
  <c r="M315"/>
  <c r="B278" i="10"/>
  <c r="C279"/>
  <c r="AM280" s="1"/>
  <c r="A279"/>
  <c r="E280"/>
  <c r="I280"/>
  <c r="H280"/>
  <c r="F280"/>
  <c r="G280"/>
  <c r="D280"/>
  <c r="AA280"/>
  <c r="R280"/>
  <c r="P280"/>
  <c r="Y280"/>
  <c r="X280"/>
  <c r="O280"/>
  <c r="N280"/>
  <c r="W280"/>
  <c r="M280"/>
  <c r="V280"/>
  <c r="Q280"/>
  <c r="Z280"/>
  <c r="B535"/>
  <c r="C534"/>
  <c r="AM535" s="1"/>
  <c r="A534"/>
  <c r="I533"/>
  <c r="E533"/>
  <c r="F533"/>
  <c r="AA533"/>
  <c r="D533"/>
  <c r="G533"/>
  <c r="H533"/>
  <c r="N533"/>
  <c r="R533"/>
  <c r="Z533"/>
  <c r="P533"/>
  <c r="O533"/>
  <c r="Q533"/>
  <c r="V533"/>
  <c r="X533"/>
  <c r="Y533"/>
  <c r="W533"/>
  <c r="M533"/>
  <c r="L280"/>
  <c r="U280"/>
  <c r="AK280" s="1"/>
  <c r="U533"/>
  <c r="AK533" s="1"/>
  <c r="L533"/>
  <c r="D668" i="8"/>
  <c r="E668" s="1"/>
  <c r="F668" s="1"/>
  <c r="N668" s="1"/>
  <c r="B670"/>
  <c r="A670" s="1"/>
  <c r="I670" s="1"/>
  <c r="C669"/>
  <c r="N675" i="10" l="1"/>
  <c r="M675"/>
  <c r="Q675"/>
  <c r="P675"/>
  <c r="L675"/>
  <c r="O675"/>
  <c r="AG675"/>
  <c r="AI675"/>
  <c r="AF675"/>
  <c r="AD675"/>
  <c r="Y675"/>
  <c r="AE675"/>
  <c r="U675"/>
  <c r="AH675"/>
  <c r="V675"/>
  <c r="W675"/>
  <c r="X675"/>
  <c r="Z675"/>
  <c r="N931"/>
  <c r="P931"/>
  <c r="Q931"/>
  <c r="M931"/>
  <c r="O931"/>
  <c r="L931"/>
  <c r="AF931"/>
  <c r="AD931"/>
  <c r="AH931"/>
  <c r="U931"/>
  <c r="AI931"/>
  <c r="AG931"/>
  <c r="W931"/>
  <c r="V931"/>
  <c r="Y931"/>
  <c r="Z931"/>
  <c r="AE931"/>
  <c r="X931"/>
  <c r="Z1166" i="11"/>
  <c r="AB1166"/>
  <c r="W1166"/>
  <c r="X1166"/>
  <c r="Y1166"/>
  <c r="AA1166"/>
  <c r="Z909"/>
  <c r="X909"/>
  <c r="AB909"/>
  <c r="AA909"/>
  <c r="W909"/>
  <c r="Y909"/>
  <c r="Q909"/>
  <c r="S909"/>
  <c r="R909"/>
  <c r="P909"/>
  <c r="O909"/>
  <c r="N909"/>
  <c r="S1166"/>
  <c r="Q1166"/>
  <c r="P1166"/>
  <c r="R1166"/>
  <c r="O1166"/>
  <c r="N1166"/>
  <c r="I909"/>
  <c r="H909"/>
  <c r="E909"/>
  <c r="F909"/>
  <c r="G909"/>
  <c r="D909"/>
  <c r="A908"/>
  <c r="C908"/>
  <c r="B907"/>
  <c r="E1166"/>
  <c r="D1166"/>
  <c r="H1166"/>
  <c r="I1166"/>
  <c r="F1166"/>
  <c r="G1166"/>
  <c r="A1167"/>
  <c r="B1168"/>
  <c r="C1167"/>
  <c r="I931" i="10"/>
  <c r="E931"/>
  <c r="F931"/>
  <c r="H931"/>
  <c r="G931"/>
  <c r="D931"/>
  <c r="C674"/>
  <c r="B673"/>
  <c r="A674"/>
  <c r="A932"/>
  <c r="C932"/>
  <c r="B933"/>
  <c r="D675"/>
  <c r="E675"/>
  <c r="G675"/>
  <c r="F675"/>
  <c r="H675"/>
  <c r="I675"/>
  <c r="AK571" i="11"/>
  <c r="AG571"/>
  <c r="AI571"/>
  <c r="AF571"/>
  <c r="AJ571"/>
  <c r="AH571"/>
  <c r="AG315"/>
  <c r="AI315"/>
  <c r="AK315"/>
  <c r="AJ315"/>
  <c r="AH315"/>
  <c r="AF315"/>
  <c r="AI280" i="10"/>
  <c r="AH280"/>
  <c r="AF280"/>
  <c r="AG280"/>
  <c r="AE280"/>
  <c r="AD280"/>
  <c r="AI533"/>
  <c r="AF533"/>
  <c r="AG533"/>
  <c r="AH533"/>
  <c r="AE533"/>
  <c r="AD533"/>
  <c r="I572" i="11"/>
  <c r="S572" s="1"/>
  <c r="E572"/>
  <c r="O572" s="1"/>
  <c r="F572"/>
  <c r="P572" s="1"/>
  <c r="H572"/>
  <c r="R572" s="1"/>
  <c r="G572"/>
  <c r="Q572" s="1"/>
  <c r="D572"/>
  <c r="N572" s="1"/>
  <c r="F314"/>
  <c r="P314" s="1"/>
  <c r="I314"/>
  <c r="S314" s="1"/>
  <c r="G314"/>
  <c r="Q314" s="1"/>
  <c r="E314"/>
  <c r="O314" s="1"/>
  <c r="H314"/>
  <c r="R314" s="1"/>
  <c r="D314"/>
  <c r="N314" s="1"/>
  <c r="V314"/>
  <c r="AM314" s="1"/>
  <c r="M314"/>
  <c r="C573"/>
  <c r="B574"/>
  <c r="A573"/>
  <c r="M572"/>
  <c r="V572"/>
  <c r="AM572" s="1"/>
  <c r="B312"/>
  <c r="C313"/>
  <c r="A313"/>
  <c r="F279" i="10"/>
  <c r="D279"/>
  <c r="I279"/>
  <c r="AA279"/>
  <c r="H279"/>
  <c r="G279"/>
  <c r="E279"/>
  <c r="N279"/>
  <c r="Z279"/>
  <c r="P279"/>
  <c r="R279"/>
  <c r="O279"/>
  <c r="M279"/>
  <c r="W279"/>
  <c r="V279"/>
  <c r="Q279"/>
  <c r="X279"/>
  <c r="Y279"/>
  <c r="L279"/>
  <c r="U279"/>
  <c r="AK279" s="1"/>
  <c r="B536"/>
  <c r="C535"/>
  <c r="AM536" s="1"/>
  <c r="A535"/>
  <c r="B277"/>
  <c r="C278"/>
  <c r="AM279" s="1"/>
  <c r="A278"/>
  <c r="E534"/>
  <c r="AA534"/>
  <c r="F534"/>
  <c r="H534"/>
  <c r="I534"/>
  <c r="G534"/>
  <c r="D534"/>
  <c r="P534"/>
  <c r="Z534"/>
  <c r="N534"/>
  <c r="X534"/>
  <c r="W534"/>
  <c r="O534"/>
  <c r="R534"/>
  <c r="Y534"/>
  <c r="V534"/>
  <c r="M534"/>
  <c r="Q534"/>
  <c r="U534"/>
  <c r="AK534" s="1"/>
  <c r="L534"/>
  <c r="D669" i="8"/>
  <c r="E669" s="1"/>
  <c r="F669" s="1"/>
  <c r="N669" s="1"/>
  <c r="B671"/>
  <c r="A671" s="1"/>
  <c r="I671" s="1"/>
  <c r="C670"/>
  <c r="N932" i="10" l="1"/>
  <c r="L932"/>
  <c r="M932"/>
  <c r="P932"/>
  <c r="O932"/>
  <c r="Q932"/>
  <c r="AF932"/>
  <c r="AG932"/>
  <c r="AD932"/>
  <c r="AE932"/>
  <c r="Y932"/>
  <c r="AI932"/>
  <c r="AH932"/>
  <c r="U932"/>
  <c r="X932"/>
  <c r="W932"/>
  <c r="Z932"/>
  <c r="V932"/>
  <c r="M674"/>
  <c r="O674"/>
  <c r="P674"/>
  <c r="Q674"/>
  <c r="L674"/>
  <c r="N674"/>
  <c r="AH674"/>
  <c r="AD674"/>
  <c r="AI674"/>
  <c r="AF674"/>
  <c r="V674"/>
  <c r="W674"/>
  <c r="X674"/>
  <c r="U674"/>
  <c r="Z674"/>
  <c r="Y674"/>
  <c r="AG674"/>
  <c r="AE674"/>
  <c r="AB908" i="11"/>
  <c r="X908"/>
  <c r="Z908"/>
  <c r="Y908"/>
  <c r="W908"/>
  <c r="AA908"/>
  <c r="AB1167"/>
  <c r="AA1167"/>
  <c r="W1167"/>
  <c r="X1167"/>
  <c r="Z1167"/>
  <c r="Y1167"/>
  <c r="R908"/>
  <c r="P908"/>
  <c r="S908"/>
  <c r="O908"/>
  <c r="Q908"/>
  <c r="N908"/>
  <c r="P1167"/>
  <c r="R1167"/>
  <c r="N1167"/>
  <c r="O1167"/>
  <c r="Q1167"/>
  <c r="S1167"/>
  <c r="G1167"/>
  <c r="H1167"/>
  <c r="I1167"/>
  <c r="F1167"/>
  <c r="D1167"/>
  <c r="E1167"/>
  <c r="B906"/>
  <c r="A907"/>
  <c r="C907"/>
  <c r="A1168"/>
  <c r="B1169"/>
  <c r="C1168"/>
  <c r="G908"/>
  <c r="H908"/>
  <c r="F908"/>
  <c r="I908"/>
  <c r="D908"/>
  <c r="E908"/>
  <c r="H932" i="10"/>
  <c r="I932"/>
  <c r="F932"/>
  <c r="G932"/>
  <c r="D932"/>
  <c r="E932"/>
  <c r="D674"/>
  <c r="E674"/>
  <c r="G674"/>
  <c r="F674"/>
  <c r="I674"/>
  <c r="H674"/>
  <c r="B934"/>
  <c r="C933"/>
  <c r="A933"/>
  <c r="A673"/>
  <c r="B672"/>
  <c r="C673"/>
  <c r="AI572" i="11"/>
  <c r="AG572"/>
  <c r="AK572"/>
  <c r="AJ572"/>
  <c r="AF572"/>
  <c r="AH572"/>
  <c r="AI314"/>
  <c r="AF314"/>
  <c r="AJ314"/>
  <c r="AH314"/>
  <c r="AK314"/>
  <c r="AG314"/>
  <c r="AE279" i="10"/>
  <c r="AI279"/>
  <c r="AH279"/>
  <c r="AF279"/>
  <c r="AD279"/>
  <c r="AG279"/>
  <c r="AD534"/>
  <c r="AI534"/>
  <c r="AH534"/>
  <c r="AE534"/>
  <c r="AG534"/>
  <c r="AF534"/>
  <c r="I573" i="11"/>
  <c r="S573" s="1"/>
  <c r="E573"/>
  <c r="O573" s="1"/>
  <c r="F573"/>
  <c r="P573" s="1"/>
  <c r="G573"/>
  <c r="Q573" s="1"/>
  <c r="D573"/>
  <c r="N573" s="1"/>
  <c r="H573"/>
  <c r="R573" s="1"/>
  <c r="D313"/>
  <c r="N313" s="1"/>
  <c r="I313"/>
  <c r="S313" s="1"/>
  <c r="F313"/>
  <c r="P313" s="1"/>
  <c r="E313"/>
  <c r="O313" s="1"/>
  <c r="G313"/>
  <c r="Q313" s="1"/>
  <c r="H313"/>
  <c r="R313" s="1"/>
  <c r="B311"/>
  <c r="C312"/>
  <c r="A312"/>
  <c r="M313"/>
  <c r="V313"/>
  <c r="AM313" s="1"/>
  <c r="B575"/>
  <c r="C574"/>
  <c r="A574"/>
  <c r="M573"/>
  <c r="V573"/>
  <c r="AM573" s="1"/>
  <c r="H278" i="10"/>
  <c r="G278"/>
  <c r="D278"/>
  <c r="AA278"/>
  <c r="I278"/>
  <c r="F278"/>
  <c r="E278"/>
  <c r="N278"/>
  <c r="Z278"/>
  <c r="O278"/>
  <c r="X278"/>
  <c r="Q278"/>
  <c r="W278"/>
  <c r="P278"/>
  <c r="Y278"/>
  <c r="V278"/>
  <c r="M278"/>
  <c r="R278"/>
  <c r="L278"/>
  <c r="U278"/>
  <c r="AK278" s="1"/>
  <c r="B537"/>
  <c r="C536"/>
  <c r="AM537" s="1"/>
  <c r="A536"/>
  <c r="D535"/>
  <c r="F535"/>
  <c r="AA535"/>
  <c r="E535"/>
  <c r="H535"/>
  <c r="G535"/>
  <c r="I535"/>
  <c r="P535"/>
  <c r="Y535"/>
  <c r="O535"/>
  <c r="W535"/>
  <c r="X535"/>
  <c r="N535"/>
  <c r="V535"/>
  <c r="Z535"/>
  <c r="M535"/>
  <c r="R535"/>
  <c r="Q535"/>
  <c r="L535"/>
  <c r="U535"/>
  <c r="AK535" s="1"/>
  <c r="B276"/>
  <c r="C277"/>
  <c r="AM278" s="1"/>
  <c r="A277"/>
  <c r="D670" i="8"/>
  <c r="E670" s="1"/>
  <c r="F670" s="1"/>
  <c r="N670" s="1"/>
  <c r="B672"/>
  <c r="A672" s="1"/>
  <c r="I672" s="1"/>
  <c r="C671"/>
  <c r="Q933" i="10" l="1"/>
  <c r="P933"/>
  <c r="N933"/>
  <c r="M933"/>
  <c r="O933"/>
  <c r="L933"/>
  <c r="AF933"/>
  <c r="AD933"/>
  <c r="AE933"/>
  <c r="U933"/>
  <c r="V933"/>
  <c r="AI933"/>
  <c r="W933"/>
  <c r="AG933"/>
  <c r="Z933"/>
  <c r="AH933"/>
  <c r="Y933"/>
  <c r="X933"/>
  <c r="O673"/>
  <c r="L673"/>
  <c r="Q673"/>
  <c r="N673"/>
  <c r="P673"/>
  <c r="M673"/>
  <c r="U673"/>
  <c r="Y673"/>
  <c r="AI673"/>
  <c r="AG673"/>
  <c r="X673"/>
  <c r="AF673"/>
  <c r="AD673"/>
  <c r="AE673"/>
  <c r="V673"/>
  <c r="Z673"/>
  <c r="W673"/>
  <c r="AH673"/>
  <c r="AB907" i="11"/>
  <c r="Z907"/>
  <c r="AA907"/>
  <c r="Y907"/>
  <c r="W907"/>
  <c r="X907"/>
  <c r="Z1168"/>
  <c r="AB1168"/>
  <c r="W1168"/>
  <c r="Y1168"/>
  <c r="AA1168"/>
  <c r="X1168"/>
  <c r="S1168"/>
  <c r="R1168"/>
  <c r="N1168"/>
  <c r="P1168"/>
  <c r="Q1168"/>
  <c r="O1168"/>
  <c r="P907"/>
  <c r="Q907"/>
  <c r="S907"/>
  <c r="O907"/>
  <c r="N907"/>
  <c r="R907"/>
  <c r="E907"/>
  <c r="F907"/>
  <c r="D907"/>
  <c r="G907"/>
  <c r="H907"/>
  <c r="I907"/>
  <c r="C1169"/>
  <c r="B1170"/>
  <c r="A1169"/>
  <c r="I1168"/>
  <c r="E1168"/>
  <c r="F1168"/>
  <c r="H1168"/>
  <c r="G1168"/>
  <c r="D1168"/>
  <c r="C906"/>
  <c r="B905"/>
  <c r="A906"/>
  <c r="E673" i="10"/>
  <c r="F673"/>
  <c r="D673"/>
  <c r="H673"/>
  <c r="G673"/>
  <c r="I673"/>
  <c r="G933"/>
  <c r="H933"/>
  <c r="I933"/>
  <c r="D933"/>
  <c r="F933"/>
  <c r="E933"/>
  <c r="A672"/>
  <c r="C672"/>
  <c r="B671"/>
  <c r="B935"/>
  <c r="A934"/>
  <c r="C934"/>
  <c r="AG313" i="11"/>
  <c r="AJ313"/>
  <c r="AH313"/>
  <c r="AK313"/>
  <c r="AF313"/>
  <c r="AI313"/>
  <c r="AK573"/>
  <c r="AI573"/>
  <c r="AJ573"/>
  <c r="AG573"/>
  <c r="AF573"/>
  <c r="AH573"/>
  <c r="AE278" i="10"/>
  <c r="AI278"/>
  <c r="AF278"/>
  <c r="AD278"/>
  <c r="AG278"/>
  <c r="AH278"/>
  <c r="AE535"/>
  <c r="AI535"/>
  <c r="AG535"/>
  <c r="AD535"/>
  <c r="AH535"/>
  <c r="AF535"/>
  <c r="E574" i="11"/>
  <c r="O574" s="1"/>
  <c r="I574"/>
  <c r="S574" s="1"/>
  <c r="F574"/>
  <c r="P574" s="1"/>
  <c r="H574"/>
  <c r="R574" s="1"/>
  <c r="G574"/>
  <c r="Q574" s="1"/>
  <c r="D574"/>
  <c r="N574" s="1"/>
  <c r="D312"/>
  <c r="N312" s="1"/>
  <c r="H312"/>
  <c r="R312" s="1"/>
  <c r="G312"/>
  <c r="Q312" s="1"/>
  <c r="I312"/>
  <c r="S312" s="1"/>
  <c r="E312"/>
  <c r="O312" s="1"/>
  <c r="F312"/>
  <c r="P312" s="1"/>
  <c r="B310"/>
  <c r="C311"/>
  <c r="A311"/>
  <c r="V312"/>
  <c r="AM312" s="1"/>
  <c r="M312"/>
  <c r="V574"/>
  <c r="AM574" s="1"/>
  <c r="M574"/>
  <c r="C575"/>
  <c r="B576"/>
  <c r="A575"/>
  <c r="B538" i="10"/>
  <c r="A537"/>
  <c r="C537"/>
  <c r="AM538" s="1"/>
  <c r="H536"/>
  <c r="E536"/>
  <c r="I536"/>
  <c r="F536"/>
  <c r="G536"/>
  <c r="D536"/>
  <c r="AA536"/>
  <c r="V536"/>
  <c r="P536"/>
  <c r="Z536"/>
  <c r="O536"/>
  <c r="Y536"/>
  <c r="N536"/>
  <c r="R536"/>
  <c r="X536"/>
  <c r="M536"/>
  <c r="Q536"/>
  <c r="W536"/>
  <c r="L536"/>
  <c r="U536"/>
  <c r="AK536" s="1"/>
  <c r="B275"/>
  <c r="C276"/>
  <c r="AM277" s="1"/>
  <c r="A276"/>
  <c r="F277"/>
  <c r="G277"/>
  <c r="H277"/>
  <c r="E277"/>
  <c r="I277"/>
  <c r="AA277"/>
  <c r="D277"/>
  <c r="R277"/>
  <c r="X277"/>
  <c r="O277"/>
  <c r="Q277"/>
  <c r="W277"/>
  <c r="P277"/>
  <c r="Z277"/>
  <c r="N277"/>
  <c r="V277"/>
  <c r="M277"/>
  <c r="Y277"/>
  <c r="U277"/>
  <c r="AK277" s="1"/>
  <c r="L277"/>
  <c r="D671" i="8"/>
  <c r="E671" s="1"/>
  <c r="F671" s="1"/>
  <c r="N671" s="1"/>
  <c r="B673"/>
  <c r="A673" s="1"/>
  <c r="I673" s="1"/>
  <c r="C672"/>
  <c r="Q672" i="10" l="1"/>
  <c r="P672"/>
  <c r="N672"/>
  <c r="M672"/>
  <c r="O672"/>
  <c r="L672"/>
  <c r="U672"/>
  <c r="AH672"/>
  <c r="AI672"/>
  <c r="AF672"/>
  <c r="Y672"/>
  <c r="W672"/>
  <c r="AE672"/>
  <c r="X672"/>
  <c r="AD672"/>
  <c r="AG672"/>
  <c r="Z672"/>
  <c r="V672"/>
  <c r="N934"/>
  <c r="M934"/>
  <c r="O934"/>
  <c r="L934"/>
  <c r="P934"/>
  <c r="Q934"/>
  <c r="U934"/>
  <c r="AI934"/>
  <c r="AE934"/>
  <c r="AH934"/>
  <c r="AD934"/>
  <c r="V934"/>
  <c r="Y934"/>
  <c r="AG934"/>
  <c r="W934"/>
  <c r="AF934"/>
  <c r="X934"/>
  <c r="Z934"/>
  <c r="AB1169" i="11"/>
  <c r="X1169"/>
  <c r="Z1169"/>
  <c r="W1169"/>
  <c r="Y1169"/>
  <c r="AA1169"/>
  <c r="AB906"/>
  <c r="W906"/>
  <c r="Z906"/>
  <c r="Y906"/>
  <c r="AA906"/>
  <c r="X906"/>
  <c r="P906"/>
  <c r="S906"/>
  <c r="Q906"/>
  <c r="O906"/>
  <c r="N906"/>
  <c r="R906"/>
  <c r="R1169"/>
  <c r="Q1169"/>
  <c r="O1169"/>
  <c r="S1169"/>
  <c r="P1169"/>
  <c r="N1169"/>
  <c r="A905"/>
  <c r="C905"/>
  <c r="B904"/>
  <c r="D1169"/>
  <c r="F1169"/>
  <c r="G1169"/>
  <c r="H1169"/>
  <c r="I1169"/>
  <c r="E1169"/>
  <c r="A1170"/>
  <c r="C1170"/>
  <c r="B1171"/>
  <c r="D906"/>
  <c r="E906"/>
  <c r="F906"/>
  <c r="G906"/>
  <c r="I906"/>
  <c r="H906"/>
  <c r="F934" i="10"/>
  <c r="G934"/>
  <c r="E934"/>
  <c r="I934"/>
  <c r="D934"/>
  <c r="H934"/>
  <c r="F672"/>
  <c r="G672"/>
  <c r="E672"/>
  <c r="H672"/>
  <c r="I672"/>
  <c r="D672"/>
  <c r="A671"/>
  <c r="B670"/>
  <c r="C671"/>
  <c r="B936"/>
  <c r="A935"/>
  <c r="C935"/>
  <c r="AK574" i="11"/>
  <c r="AG574"/>
  <c r="AF574"/>
  <c r="AI574"/>
  <c r="AH574"/>
  <c r="AJ574"/>
  <c r="AI312"/>
  <c r="AF312"/>
  <c r="AG312"/>
  <c r="AK312"/>
  <c r="AH312"/>
  <c r="AJ312"/>
  <c r="AI277" i="10"/>
  <c r="AH277"/>
  <c r="AF277"/>
  <c r="AE277"/>
  <c r="AG277"/>
  <c r="AD277"/>
  <c r="AG536"/>
  <c r="AI536"/>
  <c r="AD536"/>
  <c r="AF536"/>
  <c r="AE536"/>
  <c r="AH536"/>
  <c r="I311" i="11"/>
  <c r="S311" s="1"/>
  <c r="H311"/>
  <c r="R311" s="1"/>
  <c r="E311"/>
  <c r="O311" s="1"/>
  <c r="D311"/>
  <c r="N311" s="1"/>
  <c r="F311"/>
  <c r="P311" s="1"/>
  <c r="G311"/>
  <c r="Q311" s="1"/>
  <c r="E575"/>
  <c r="O575" s="1"/>
  <c r="D575"/>
  <c r="N575" s="1"/>
  <c r="F575"/>
  <c r="P575" s="1"/>
  <c r="G575"/>
  <c r="Q575" s="1"/>
  <c r="I575"/>
  <c r="S575" s="1"/>
  <c r="H575"/>
  <c r="R575" s="1"/>
  <c r="M311"/>
  <c r="V311"/>
  <c r="AM311" s="1"/>
  <c r="B309"/>
  <c r="C310"/>
  <c r="A310"/>
  <c r="M575"/>
  <c r="V575"/>
  <c r="AM575" s="1"/>
  <c r="B577"/>
  <c r="C576"/>
  <c r="A576"/>
  <c r="E537" i="10"/>
  <c r="AA537"/>
  <c r="D537"/>
  <c r="G537"/>
  <c r="I537"/>
  <c r="F537"/>
  <c r="H537"/>
  <c r="V537"/>
  <c r="Y537"/>
  <c r="P537"/>
  <c r="X537"/>
  <c r="N537"/>
  <c r="M537"/>
  <c r="Q537"/>
  <c r="Z537"/>
  <c r="O537"/>
  <c r="R537"/>
  <c r="W537"/>
  <c r="B539"/>
  <c r="C538"/>
  <c r="AM539" s="1"/>
  <c r="A538"/>
  <c r="L537"/>
  <c r="U537"/>
  <c r="AK537" s="1"/>
  <c r="AA276"/>
  <c r="H276"/>
  <c r="F276"/>
  <c r="G276"/>
  <c r="I276"/>
  <c r="D276"/>
  <c r="E276"/>
  <c r="P276"/>
  <c r="Q276"/>
  <c r="V276"/>
  <c r="Y276"/>
  <c r="X276"/>
  <c r="N276"/>
  <c r="Z276"/>
  <c r="R276"/>
  <c r="M276"/>
  <c r="W276"/>
  <c r="O276"/>
  <c r="U276"/>
  <c r="AK276" s="1"/>
  <c r="L276"/>
  <c r="B274"/>
  <c r="C275"/>
  <c r="AM276" s="1"/>
  <c r="A275"/>
  <c r="D672" i="8"/>
  <c r="E672" s="1"/>
  <c r="F672" s="1"/>
  <c r="N672" s="1"/>
  <c r="B674"/>
  <c r="A674" s="1"/>
  <c r="I674" s="1"/>
  <c r="C673"/>
  <c r="N671" i="10" l="1"/>
  <c r="O671"/>
  <c r="L671"/>
  <c r="P671"/>
  <c r="M671"/>
  <c r="Q671"/>
  <c r="AG671"/>
  <c r="AI671"/>
  <c r="AE671"/>
  <c r="AF671"/>
  <c r="U671"/>
  <c r="Z671"/>
  <c r="AD671"/>
  <c r="Y671"/>
  <c r="V671"/>
  <c r="W671"/>
  <c r="X671"/>
  <c r="AH671"/>
  <c r="M935"/>
  <c r="N935"/>
  <c r="P935"/>
  <c r="Q935"/>
  <c r="O935"/>
  <c r="L935"/>
  <c r="AG935"/>
  <c r="AF935"/>
  <c r="AE935"/>
  <c r="Y935"/>
  <c r="AH935"/>
  <c r="AI935"/>
  <c r="V935"/>
  <c r="Z935"/>
  <c r="U935"/>
  <c r="W935"/>
  <c r="AD935"/>
  <c r="X935"/>
  <c r="AB905" i="11"/>
  <c r="Z905"/>
  <c r="W905"/>
  <c r="X905"/>
  <c r="Y905"/>
  <c r="AA905"/>
  <c r="Z1170"/>
  <c r="AA1170"/>
  <c r="Y1170"/>
  <c r="W1170"/>
  <c r="AB1170"/>
  <c r="X1170"/>
  <c r="P905"/>
  <c r="R905"/>
  <c r="Q905"/>
  <c r="O905"/>
  <c r="S905"/>
  <c r="N905"/>
  <c r="S1170"/>
  <c r="Q1170"/>
  <c r="O1170"/>
  <c r="R1170"/>
  <c r="P1170"/>
  <c r="N1170"/>
  <c r="E1170"/>
  <c r="I1170"/>
  <c r="F1170"/>
  <c r="G1170"/>
  <c r="H1170"/>
  <c r="D1170"/>
  <c r="A904"/>
  <c r="C904"/>
  <c r="B903"/>
  <c r="A1171"/>
  <c r="B1172"/>
  <c r="C1171"/>
  <c r="I905"/>
  <c r="D905"/>
  <c r="E905"/>
  <c r="G905"/>
  <c r="F905"/>
  <c r="H905"/>
  <c r="A670" i="10"/>
  <c r="B669"/>
  <c r="C670"/>
  <c r="E935"/>
  <c r="F935"/>
  <c r="H935"/>
  <c r="G935"/>
  <c r="I935"/>
  <c r="D935"/>
  <c r="G671"/>
  <c r="H671"/>
  <c r="I671"/>
  <c r="D671"/>
  <c r="E671"/>
  <c r="F671"/>
  <c r="C936"/>
  <c r="A936"/>
  <c r="B937"/>
  <c r="AG311" i="11"/>
  <c r="AI311"/>
  <c r="AJ311"/>
  <c r="AH311"/>
  <c r="AF311"/>
  <c r="AK311"/>
  <c r="AJ575"/>
  <c r="AH575"/>
  <c r="AG575"/>
  <c r="AI575"/>
  <c r="AK575"/>
  <c r="AF575"/>
  <c r="AI537" i="10"/>
  <c r="AD537"/>
  <c r="AG537"/>
  <c r="AF537"/>
  <c r="AE537"/>
  <c r="AH537"/>
  <c r="AI276"/>
  <c r="AG276"/>
  <c r="AF276"/>
  <c r="AE276"/>
  <c r="AD276"/>
  <c r="AH276"/>
  <c r="I310" i="11"/>
  <c r="S310" s="1"/>
  <c r="G310"/>
  <c r="Q310" s="1"/>
  <c r="D310"/>
  <c r="N310" s="1"/>
  <c r="E310"/>
  <c r="O310" s="1"/>
  <c r="F310"/>
  <c r="P310" s="1"/>
  <c r="H310"/>
  <c r="R310" s="1"/>
  <c r="D576"/>
  <c r="N576" s="1"/>
  <c r="H576"/>
  <c r="R576" s="1"/>
  <c r="E576"/>
  <c r="O576" s="1"/>
  <c r="I576"/>
  <c r="S576" s="1"/>
  <c r="G576"/>
  <c r="Q576" s="1"/>
  <c r="F576"/>
  <c r="P576" s="1"/>
  <c r="C309"/>
  <c r="B308"/>
  <c r="A309"/>
  <c r="V576"/>
  <c r="AM576" s="1"/>
  <c r="M576"/>
  <c r="B578"/>
  <c r="C577"/>
  <c r="A577"/>
  <c r="V310"/>
  <c r="AM310" s="1"/>
  <c r="M310"/>
  <c r="B540" i="10"/>
  <c r="C539"/>
  <c r="AM540" s="1"/>
  <c r="A539"/>
  <c r="B273"/>
  <c r="C274"/>
  <c r="AM275" s="1"/>
  <c r="A274"/>
  <c r="AA275"/>
  <c r="G275"/>
  <c r="I275"/>
  <c r="F275"/>
  <c r="H275"/>
  <c r="D275"/>
  <c r="E275"/>
  <c r="P275"/>
  <c r="R275"/>
  <c r="X275"/>
  <c r="N275"/>
  <c r="Q275"/>
  <c r="Z275"/>
  <c r="O275"/>
  <c r="M275"/>
  <c r="Y275"/>
  <c r="W275"/>
  <c r="V275"/>
  <c r="H538"/>
  <c r="G538"/>
  <c r="F538"/>
  <c r="D538"/>
  <c r="AA538"/>
  <c r="I538"/>
  <c r="E538"/>
  <c r="P538"/>
  <c r="N538"/>
  <c r="O538"/>
  <c r="Q538"/>
  <c r="Y538"/>
  <c r="R538"/>
  <c r="Z538"/>
  <c r="X538"/>
  <c r="V538"/>
  <c r="M538"/>
  <c r="W538"/>
  <c r="U275"/>
  <c r="AK275" s="1"/>
  <c r="L275"/>
  <c r="U538"/>
  <c r="AK538" s="1"/>
  <c r="L538"/>
  <c r="D673" i="8"/>
  <c r="E673" s="1"/>
  <c r="F673" s="1"/>
  <c r="N673" s="1"/>
  <c r="B675"/>
  <c r="A675" s="1"/>
  <c r="I675" s="1"/>
  <c r="C674"/>
  <c r="N670" i="10" l="1"/>
  <c r="O670"/>
  <c r="L670"/>
  <c r="P670"/>
  <c r="Q670"/>
  <c r="M670"/>
  <c r="AF670"/>
  <c r="AE670"/>
  <c r="AD670"/>
  <c r="AG670"/>
  <c r="AI670"/>
  <c r="X670"/>
  <c r="U670"/>
  <c r="AH670"/>
  <c r="Y670"/>
  <c r="W670"/>
  <c r="Z670"/>
  <c r="V670"/>
  <c r="M936"/>
  <c r="Q936"/>
  <c r="O936"/>
  <c r="N936"/>
  <c r="P936"/>
  <c r="L936"/>
  <c r="AF936"/>
  <c r="W936"/>
  <c r="AH936"/>
  <c r="U936"/>
  <c r="X936"/>
  <c r="AI936"/>
  <c r="Y936"/>
  <c r="AG936"/>
  <c r="AD936"/>
  <c r="Z936"/>
  <c r="V936"/>
  <c r="AE936"/>
  <c r="Z904" i="11"/>
  <c r="AB904"/>
  <c r="AA904"/>
  <c r="X904"/>
  <c r="Y904"/>
  <c r="W904"/>
  <c r="Z1171"/>
  <c r="AB1171"/>
  <c r="Y1171"/>
  <c r="W1171"/>
  <c r="X1171"/>
  <c r="AA1171"/>
  <c r="R1171"/>
  <c r="P1171"/>
  <c r="Q1171"/>
  <c r="N1171"/>
  <c r="S1171"/>
  <c r="O1171"/>
  <c r="R904"/>
  <c r="S904"/>
  <c r="N904"/>
  <c r="Q904"/>
  <c r="O904"/>
  <c r="P904"/>
  <c r="A1172"/>
  <c r="B1173"/>
  <c r="C1172"/>
  <c r="G1171"/>
  <c r="F1171"/>
  <c r="H1171"/>
  <c r="I1171"/>
  <c r="E1171"/>
  <c r="D1171"/>
  <c r="G904"/>
  <c r="H904"/>
  <c r="E904"/>
  <c r="F904"/>
  <c r="I904"/>
  <c r="D904"/>
  <c r="A903"/>
  <c r="B902"/>
  <c r="C903"/>
  <c r="B938" i="10"/>
  <c r="C937"/>
  <c r="A937"/>
  <c r="A669"/>
  <c r="B668"/>
  <c r="C669"/>
  <c r="H670"/>
  <c r="I670"/>
  <c r="F670"/>
  <c r="G670"/>
  <c r="D670"/>
  <c r="E670"/>
  <c r="D936"/>
  <c r="E936"/>
  <c r="I936"/>
  <c r="H936"/>
  <c r="F936"/>
  <c r="G936"/>
  <c r="AH310" i="11"/>
  <c r="AJ310"/>
  <c r="AG310"/>
  <c r="AF310"/>
  <c r="AK310"/>
  <c r="AI310"/>
  <c r="AG576"/>
  <c r="AI576"/>
  <c r="AH576"/>
  <c r="AJ576"/>
  <c r="AF576"/>
  <c r="AK576"/>
  <c r="AI275" i="10"/>
  <c r="AG275"/>
  <c r="AE275"/>
  <c r="AF275"/>
  <c r="AH275"/>
  <c r="AD275"/>
  <c r="AF538"/>
  <c r="AI538"/>
  <c r="AE538"/>
  <c r="AD538"/>
  <c r="AG538"/>
  <c r="AH538"/>
  <c r="I577" i="11"/>
  <c r="S577" s="1"/>
  <c r="E577"/>
  <c r="O577" s="1"/>
  <c r="G577"/>
  <c r="Q577" s="1"/>
  <c r="D577"/>
  <c r="N577" s="1"/>
  <c r="H577"/>
  <c r="R577" s="1"/>
  <c r="F577"/>
  <c r="P577" s="1"/>
  <c r="E309"/>
  <c r="O309" s="1"/>
  <c r="G309"/>
  <c r="Q309" s="1"/>
  <c r="D309"/>
  <c r="N309" s="1"/>
  <c r="I309"/>
  <c r="S309" s="1"/>
  <c r="F309"/>
  <c r="P309" s="1"/>
  <c r="H309"/>
  <c r="R309" s="1"/>
  <c r="B307"/>
  <c r="C308"/>
  <c r="A308"/>
  <c r="M309"/>
  <c r="V309"/>
  <c r="AM309" s="1"/>
  <c r="V577"/>
  <c r="AM577" s="1"/>
  <c r="M577"/>
  <c r="B579"/>
  <c r="C578"/>
  <c r="A578"/>
  <c r="I539" i="10"/>
  <c r="D539"/>
  <c r="H539"/>
  <c r="AA539"/>
  <c r="F539"/>
  <c r="E539"/>
  <c r="G539"/>
  <c r="V539"/>
  <c r="P539"/>
  <c r="W539"/>
  <c r="R539"/>
  <c r="Y539"/>
  <c r="X539"/>
  <c r="M539"/>
  <c r="Z539"/>
  <c r="Q539"/>
  <c r="O539"/>
  <c r="N539"/>
  <c r="U539"/>
  <c r="AK539" s="1"/>
  <c r="L539"/>
  <c r="B272"/>
  <c r="C273"/>
  <c r="AM274" s="1"/>
  <c r="A273"/>
  <c r="L274"/>
  <c r="U274"/>
  <c r="AK274" s="1"/>
  <c r="B541"/>
  <c r="A540"/>
  <c r="C540"/>
  <c r="AM541" s="1"/>
  <c r="I274"/>
  <c r="D274"/>
  <c r="F274"/>
  <c r="AA274"/>
  <c r="H274"/>
  <c r="G274"/>
  <c r="E274"/>
  <c r="P274"/>
  <c r="X274"/>
  <c r="Z274"/>
  <c r="N274"/>
  <c r="W274"/>
  <c r="V274"/>
  <c r="Y274"/>
  <c r="O274"/>
  <c r="Q274"/>
  <c r="M274"/>
  <c r="R274"/>
  <c r="D674" i="8"/>
  <c r="E674" s="1"/>
  <c r="F674" s="1"/>
  <c r="N674" s="1"/>
  <c r="B676"/>
  <c r="A676" s="1"/>
  <c r="I676" s="1"/>
  <c r="C675"/>
  <c r="O669" i="10" l="1"/>
  <c r="N669"/>
  <c r="L669"/>
  <c r="P669"/>
  <c r="M669"/>
  <c r="Q669"/>
  <c r="AG669"/>
  <c r="Y669"/>
  <c r="AE669"/>
  <c r="W669"/>
  <c r="AI669"/>
  <c r="V669"/>
  <c r="X669"/>
  <c r="AF669"/>
  <c r="AH669"/>
  <c r="AD669"/>
  <c r="Z669"/>
  <c r="U669"/>
  <c r="M937"/>
  <c r="Q937"/>
  <c r="N937"/>
  <c r="P937"/>
  <c r="O937"/>
  <c r="L937"/>
  <c r="AH937"/>
  <c r="AF937"/>
  <c r="AE937"/>
  <c r="Z937"/>
  <c r="AD937"/>
  <c r="AG937"/>
  <c r="U937"/>
  <c r="W937"/>
  <c r="AI937"/>
  <c r="X937"/>
  <c r="V937"/>
  <c r="Y937"/>
  <c r="Z1172" i="11"/>
  <c r="AB1172"/>
  <c r="W1172"/>
  <c r="X1172"/>
  <c r="Y1172"/>
  <c r="AA1172"/>
  <c r="Z903"/>
  <c r="X903"/>
  <c r="AB903"/>
  <c r="Y903"/>
  <c r="AA903"/>
  <c r="W903"/>
  <c r="Q1172"/>
  <c r="S1172"/>
  <c r="O1172"/>
  <c r="N1172"/>
  <c r="R1172"/>
  <c r="P1172"/>
  <c r="S903"/>
  <c r="P903"/>
  <c r="O903"/>
  <c r="R903"/>
  <c r="Q903"/>
  <c r="N903"/>
  <c r="C902"/>
  <c r="B901"/>
  <c r="A902"/>
  <c r="I1172"/>
  <c r="D1172"/>
  <c r="E1172"/>
  <c r="F1172"/>
  <c r="G1172"/>
  <c r="H1172"/>
  <c r="E903"/>
  <c r="F903"/>
  <c r="H903"/>
  <c r="I903"/>
  <c r="D903"/>
  <c r="G903"/>
  <c r="C1173"/>
  <c r="A1173"/>
  <c r="B1174"/>
  <c r="C668" i="10"/>
  <c r="B667"/>
  <c r="A668"/>
  <c r="B939"/>
  <c r="C938"/>
  <c r="A938"/>
  <c r="I669"/>
  <c r="E669"/>
  <c r="F669"/>
  <c r="G669"/>
  <c r="H669"/>
  <c r="D669"/>
  <c r="D937"/>
  <c r="E937"/>
  <c r="F937"/>
  <c r="G937"/>
  <c r="H937"/>
  <c r="I937"/>
  <c r="AF309" i="11"/>
  <c r="AH309"/>
  <c r="AK309"/>
  <c r="AG309"/>
  <c r="AI309"/>
  <c r="AJ309"/>
  <c r="AH577"/>
  <c r="AF577"/>
  <c r="AK577"/>
  <c r="AG577"/>
  <c r="AI577"/>
  <c r="AJ577"/>
  <c r="AI539" i="10"/>
  <c r="AD539"/>
  <c r="AG539"/>
  <c r="AF539"/>
  <c r="AH539"/>
  <c r="AE539"/>
  <c r="AD274"/>
  <c r="AI274"/>
  <c r="AE274"/>
  <c r="AG274"/>
  <c r="AF274"/>
  <c r="AH274"/>
  <c r="E308" i="11"/>
  <c r="O308" s="1"/>
  <c r="F308"/>
  <c r="P308" s="1"/>
  <c r="H308"/>
  <c r="R308" s="1"/>
  <c r="I308"/>
  <c r="S308" s="1"/>
  <c r="G308"/>
  <c r="Q308" s="1"/>
  <c r="D308"/>
  <c r="N308" s="1"/>
  <c r="E578"/>
  <c r="O578" s="1"/>
  <c r="G578"/>
  <c r="Q578" s="1"/>
  <c r="D578"/>
  <c r="N578" s="1"/>
  <c r="H578"/>
  <c r="R578" s="1"/>
  <c r="F578"/>
  <c r="P578" s="1"/>
  <c r="I578"/>
  <c r="S578" s="1"/>
  <c r="C307"/>
  <c r="B306"/>
  <c r="A307"/>
  <c r="V578"/>
  <c r="AM578" s="1"/>
  <c r="M578"/>
  <c r="C579"/>
  <c r="B580"/>
  <c r="A579"/>
  <c r="M308"/>
  <c r="V308"/>
  <c r="AM308" s="1"/>
  <c r="U540" i="10"/>
  <c r="AK540" s="1"/>
  <c r="L540"/>
  <c r="B271"/>
  <c r="C272"/>
  <c r="AM273" s="1"/>
  <c r="A272"/>
  <c r="AA273"/>
  <c r="G273"/>
  <c r="F273"/>
  <c r="I273"/>
  <c r="D273"/>
  <c r="H273"/>
  <c r="E273"/>
  <c r="R273"/>
  <c r="Z273"/>
  <c r="Q273"/>
  <c r="Y273"/>
  <c r="O273"/>
  <c r="X273"/>
  <c r="V273"/>
  <c r="W273"/>
  <c r="N273"/>
  <c r="P273"/>
  <c r="M273"/>
  <c r="B542"/>
  <c r="C541"/>
  <c r="AM542" s="1"/>
  <c r="A541"/>
  <c r="G540"/>
  <c r="F540"/>
  <c r="AA540"/>
  <c r="I540"/>
  <c r="D540"/>
  <c r="H540"/>
  <c r="E540"/>
  <c r="P540"/>
  <c r="N540"/>
  <c r="Y540"/>
  <c r="Q540"/>
  <c r="V540"/>
  <c r="X540"/>
  <c r="R540"/>
  <c r="O540"/>
  <c r="W540"/>
  <c r="Z540"/>
  <c r="M540"/>
  <c r="L273"/>
  <c r="U273"/>
  <c r="AK273" s="1"/>
  <c r="D675" i="8"/>
  <c r="E675" s="1"/>
  <c r="F675" s="1"/>
  <c r="N675" s="1"/>
  <c r="B677"/>
  <c r="A677" s="1"/>
  <c r="I677" s="1"/>
  <c r="C676"/>
  <c r="M938" i="10" l="1"/>
  <c r="P938"/>
  <c r="N938"/>
  <c r="O938"/>
  <c r="Q938"/>
  <c r="L938"/>
  <c r="AD938"/>
  <c r="AI938"/>
  <c r="X938"/>
  <c r="W938"/>
  <c r="Y938"/>
  <c r="AG938"/>
  <c r="AE938"/>
  <c r="V938"/>
  <c r="Z938"/>
  <c r="U938"/>
  <c r="AH938"/>
  <c r="AF938"/>
  <c r="N668"/>
  <c r="P668"/>
  <c r="Q668"/>
  <c r="O668"/>
  <c r="L668"/>
  <c r="M668"/>
  <c r="AH668"/>
  <c r="AI668"/>
  <c r="AG668"/>
  <c r="AD668"/>
  <c r="Y668"/>
  <c r="V668"/>
  <c r="W668"/>
  <c r="AE668"/>
  <c r="AF668"/>
  <c r="Z668"/>
  <c r="U668"/>
  <c r="X668"/>
  <c r="AB1173" i="11"/>
  <c r="Z1173"/>
  <c r="W1173"/>
  <c r="AA1173"/>
  <c r="Y1173"/>
  <c r="X1173"/>
  <c r="Z902"/>
  <c r="X902"/>
  <c r="W902"/>
  <c r="AB902"/>
  <c r="Y902"/>
  <c r="AA902"/>
  <c r="P1173"/>
  <c r="Q1173"/>
  <c r="O1173"/>
  <c r="R1173"/>
  <c r="N1173"/>
  <c r="S1173"/>
  <c r="P902"/>
  <c r="R902"/>
  <c r="Q902"/>
  <c r="O902"/>
  <c r="S902"/>
  <c r="N902"/>
  <c r="D1173"/>
  <c r="E1173"/>
  <c r="F1173"/>
  <c r="G1173"/>
  <c r="H1173"/>
  <c r="I1173"/>
  <c r="D902"/>
  <c r="F902"/>
  <c r="G902"/>
  <c r="H902"/>
  <c r="I902"/>
  <c r="E902"/>
  <c r="A901"/>
  <c r="B900"/>
  <c r="C901"/>
  <c r="A1174"/>
  <c r="B1175"/>
  <c r="C1174"/>
  <c r="C667" i="10"/>
  <c r="A667"/>
  <c r="B666"/>
  <c r="D668"/>
  <c r="E668"/>
  <c r="F668"/>
  <c r="G668"/>
  <c r="I668"/>
  <c r="H668"/>
  <c r="A939"/>
  <c r="B940"/>
  <c r="C939"/>
  <c r="F938"/>
  <c r="G938"/>
  <c r="H938"/>
  <c r="E938"/>
  <c r="D938"/>
  <c r="I938"/>
  <c r="AK308" i="11"/>
  <c r="AI308"/>
  <c r="AJ308"/>
  <c r="AG308"/>
  <c r="AH308"/>
  <c r="AF308"/>
  <c r="AI578"/>
  <c r="AK578"/>
  <c r="AG578"/>
  <c r="AF578"/>
  <c r="AJ578"/>
  <c r="AH578"/>
  <c r="AI540" i="10"/>
  <c r="AF540"/>
  <c r="AE540"/>
  <c r="AD540"/>
  <c r="AH540"/>
  <c r="AG540"/>
  <c r="AI273"/>
  <c r="AF273"/>
  <c r="AD273"/>
  <c r="AE273"/>
  <c r="AG273"/>
  <c r="AH273"/>
  <c r="I579" i="11"/>
  <c r="S579" s="1"/>
  <c r="E579"/>
  <c r="O579" s="1"/>
  <c r="D579"/>
  <c r="N579" s="1"/>
  <c r="F579"/>
  <c r="P579" s="1"/>
  <c r="G579"/>
  <c r="Q579" s="1"/>
  <c r="H579"/>
  <c r="R579" s="1"/>
  <c r="I307"/>
  <c r="S307" s="1"/>
  <c r="F307"/>
  <c r="P307" s="1"/>
  <c r="H307"/>
  <c r="R307" s="1"/>
  <c r="G307"/>
  <c r="Q307" s="1"/>
  <c r="D307"/>
  <c r="N307" s="1"/>
  <c r="E307"/>
  <c r="O307" s="1"/>
  <c r="C580"/>
  <c r="B581"/>
  <c r="A580"/>
  <c r="M579"/>
  <c r="V579"/>
  <c r="AM579" s="1"/>
  <c r="C306"/>
  <c r="B305"/>
  <c r="A306"/>
  <c r="M307"/>
  <c r="V307"/>
  <c r="AM307" s="1"/>
  <c r="B270" i="10"/>
  <c r="C271"/>
  <c r="AM272" s="1"/>
  <c r="A271"/>
  <c r="G541"/>
  <c r="AA541"/>
  <c r="F541"/>
  <c r="H541"/>
  <c r="I541"/>
  <c r="E541"/>
  <c r="D541"/>
  <c r="X541"/>
  <c r="Y541"/>
  <c r="P541"/>
  <c r="Z541"/>
  <c r="R541"/>
  <c r="N541"/>
  <c r="W541"/>
  <c r="O541"/>
  <c r="V541"/>
  <c r="Q541"/>
  <c r="M541"/>
  <c r="U541"/>
  <c r="AK541" s="1"/>
  <c r="L541"/>
  <c r="L272"/>
  <c r="U272"/>
  <c r="AK272" s="1"/>
  <c r="I272"/>
  <c r="G272"/>
  <c r="H272"/>
  <c r="E272"/>
  <c r="F272"/>
  <c r="AA272"/>
  <c r="D272"/>
  <c r="O272"/>
  <c r="R272"/>
  <c r="Y272"/>
  <c r="Z272"/>
  <c r="X272"/>
  <c r="P272"/>
  <c r="W272"/>
  <c r="N272"/>
  <c r="V272"/>
  <c r="Q272"/>
  <c r="M272"/>
  <c r="B543"/>
  <c r="A542"/>
  <c r="C542"/>
  <c r="AM543" s="1"/>
  <c r="D676" i="8"/>
  <c r="E676" s="1"/>
  <c r="F676" s="1"/>
  <c r="N676" s="1"/>
  <c r="B678"/>
  <c r="A678" s="1"/>
  <c r="I678" s="1"/>
  <c r="C677"/>
  <c r="M939" i="10" l="1"/>
  <c r="N939"/>
  <c r="O939"/>
  <c r="Q939"/>
  <c r="L939"/>
  <c r="P939"/>
  <c r="AD939"/>
  <c r="AF939"/>
  <c r="AG939"/>
  <c r="U939"/>
  <c r="X939"/>
  <c r="AE939"/>
  <c r="Y939"/>
  <c r="V939"/>
  <c r="AH939"/>
  <c r="Z939"/>
  <c r="AI939"/>
  <c r="W939"/>
  <c r="Q667"/>
  <c r="M667"/>
  <c r="P667"/>
  <c r="O667"/>
  <c r="L667"/>
  <c r="N667"/>
  <c r="AD667"/>
  <c r="AI667"/>
  <c r="AE667"/>
  <c r="V667"/>
  <c r="AF667"/>
  <c r="AH667"/>
  <c r="Y667"/>
  <c r="X667"/>
  <c r="U667"/>
  <c r="AG667"/>
  <c r="W667"/>
  <c r="Z667"/>
  <c r="X901" i="11"/>
  <c r="AB901"/>
  <c r="Z901"/>
  <c r="W901"/>
  <c r="AA901"/>
  <c r="Y901"/>
  <c r="AB1174"/>
  <c r="Z1174"/>
  <c r="X1174"/>
  <c r="Y1174"/>
  <c r="AA1174"/>
  <c r="W1174"/>
  <c r="S1174"/>
  <c r="R1174"/>
  <c r="Q1174"/>
  <c r="P1174"/>
  <c r="O1174"/>
  <c r="N1174"/>
  <c r="R901"/>
  <c r="P901"/>
  <c r="N901"/>
  <c r="Q901"/>
  <c r="O901"/>
  <c r="S901"/>
  <c r="B1176"/>
  <c r="A1175"/>
  <c r="C1175"/>
  <c r="C900"/>
  <c r="A900"/>
  <c r="B899"/>
  <c r="E1174"/>
  <c r="H1174"/>
  <c r="I1174"/>
  <c r="G1174"/>
  <c r="D1174"/>
  <c r="F1174"/>
  <c r="I901"/>
  <c r="D901"/>
  <c r="E901"/>
  <c r="F901"/>
  <c r="G901"/>
  <c r="H901"/>
  <c r="A940" i="10"/>
  <c r="B941"/>
  <c r="C940"/>
  <c r="I939"/>
  <c r="G939"/>
  <c r="H939"/>
  <c r="D939"/>
  <c r="E939"/>
  <c r="F939"/>
  <c r="D667"/>
  <c r="E667"/>
  <c r="F667"/>
  <c r="H667"/>
  <c r="G667"/>
  <c r="I667"/>
  <c r="C666"/>
  <c r="A666"/>
  <c r="B665"/>
  <c r="AK307" i="11"/>
  <c r="AG307"/>
  <c r="AF307"/>
  <c r="AJ307"/>
  <c r="AH307"/>
  <c r="AI307"/>
  <c r="AJ579"/>
  <c r="AH579"/>
  <c r="AI579"/>
  <c r="AF579"/>
  <c r="AG579"/>
  <c r="AK579"/>
  <c r="AI272" i="10"/>
  <c r="AF272"/>
  <c r="AG272"/>
  <c r="AD272"/>
  <c r="AH272"/>
  <c r="AE272"/>
  <c r="AI541"/>
  <c r="AF541"/>
  <c r="AE541"/>
  <c r="AD541"/>
  <c r="AG541"/>
  <c r="AH541"/>
  <c r="D306" i="11"/>
  <c r="N306" s="1"/>
  <c r="I306"/>
  <c r="S306" s="1"/>
  <c r="E306"/>
  <c r="O306" s="1"/>
  <c r="G306"/>
  <c r="Q306" s="1"/>
  <c r="H306"/>
  <c r="R306" s="1"/>
  <c r="F306"/>
  <c r="P306" s="1"/>
  <c r="E580"/>
  <c r="O580" s="1"/>
  <c r="I580"/>
  <c r="S580" s="1"/>
  <c r="D580"/>
  <c r="N580" s="1"/>
  <c r="G580"/>
  <c r="Q580" s="1"/>
  <c r="F580"/>
  <c r="P580" s="1"/>
  <c r="H580"/>
  <c r="R580" s="1"/>
  <c r="B582"/>
  <c r="C581"/>
  <c r="A581"/>
  <c r="V580"/>
  <c r="AM580" s="1"/>
  <c r="M580"/>
  <c r="C305"/>
  <c r="B304"/>
  <c r="A305"/>
  <c r="M306"/>
  <c r="V306"/>
  <c r="AM306" s="1"/>
  <c r="B269" i="10"/>
  <c r="C270"/>
  <c r="AM271" s="1"/>
  <c r="A270"/>
  <c r="L271"/>
  <c r="U271"/>
  <c r="AK271" s="1"/>
  <c r="U542"/>
  <c r="AK542" s="1"/>
  <c r="L542"/>
  <c r="E271"/>
  <c r="AA271"/>
  <c r="I271"/>
  <c r="F271"/>
  <c r="H271"/>
  <c r="D271"/>
  <c r="G271"/>
  <c r="P271"/>
  <c r="Z271"/>
  <c r="X271"/>
  <c r="N271"/>
  <c r="V271"/>
  <c r="Q271"/>
  <c r="M271"/>
  <c r="W271"/>
  <c r="R271"/>
  <c r="O271"/>
  <c r="Y271"/>
  <c r="B544"/>
  <c r="A543"/>
  <c r="C543"/>
  <c r="AM544" s="1"/>
  <c r="H542"/>
  <c r="E542"/>
  <c r="F542"/>
  <c r="I542"/>
  <c r="D542"/>
  <c r="G542"/>
  <c r="AA542"/>
  <c r="P542"/>
  <c r="N542"/>
  <c r="Z542"/>
  <c r="R542"/>
  <c r="X542"/>
  <c r="O542"/>
  <c r="Q542"/>
  <c r="W542"/>
  <c r="M542"/>
  <c r="V542"/>
  <c r="Y542"/>
  <c r="D677" i="8"/>
  <c r="E677" s="1"/>
  <c r="F677" s="1"/>
  <c r="N677" s="1"/>
  <c r="B679"/>
  <c r="A679" s="1"/>
  <c r="I679" s="1"/>
  <c r="C678"/>
  <c r="N940" i="10" l="1"/>
  <c r="M940"/>
  <c r="P940"/>
  <c r="Q940"/>
  <c r="L940"/>
  <c r="O940"/>
  <c r="AD940"/>
  <c r="AE940"/>
  <c r="AF940"/>
  <c r="Z940"/>
  <c r="AH940"/>
  <c r="U940"/>
  <c r="AI940"/>
  <c r="AG940"/>
  <c r="V940"/>
  <c r="Y940"/>
  <c r="X940"/>
  <c r="W940"/>
  <c r="L666"/>
  <c r="O666"/>
  <c r="N666"/>
  <c r="P666"/>
  <c r="M666"/>
  <c r="Q666"/>
  <c r="AI666"/>
  <c r="AD666"/>
  <c r="AF666"/>
  <c r="U666"/>
  <c r="W666"/>
  <c r="AE666"/>
  <c r="AH666"/>
  <c r="Y666"/>
  <c r="V666"/>
  <c r="AG666"/>
  <c r="Z666"/>
  <c r="X666"/>
  <c r="Z900" i="11"/>
  <c r="W900"/>
  <c r="AA900"/>
  <c r="AB900"/>
  <c r="X900"/>
  <c r="Y900"/>
  <c r="X1175"/>
  <c r="W1175"/>
  <c r="AB1175"/>
  <c r="Z1175"/>
  <c r="Y1175"/>
  <c r="AA1175"/>
  <c r="Q1175"/>
  <c r="S1175"/>
  <c r="N1175"/>
  <c r="P1175"/>
  <c r="O1175"/>
  <c r="R1175"/>
  <c r="R900"/>
  <c r="P900"/>
  <c r="S900"/>
  <c r="O900"/>
  <c r="Q900"/>
  <c r="N900"/>
  <c r="G900"/>
  <c r="D900"/>
  <c r="E900"/>
  <c r="F900"/>
  <c r="I900"/>
  <c r="H900"/>
  <c r="G1175"/>
  <c r="E1175"/>
  <c r="F1175"/>
  <c r="H1175"/>
  <c r="I1175"/>
  <c r="D1175"/>
  <c r="A1176"/>
  <c r="C1176"/>
  <c r="B1177"/>
  <c r="B898"/>
  <c r="C899"/>
  <c r="A899"/>
  <c r="A665" i="10"/>
  <c r="B664"/>
  <c r="C665"/>
  <c r="B942"/>
  <c r="A941"/>
  <c r="C941"/>
  <c r="H940"/>
  <c r="I940"/>
  <c r="E940"/>
  <c r="F940"/>
  <c r="G940"/>
  <c r="D940"/>
  <c r="D666"/>
  <c r="E666"/>
  <c r="G666"/>
  <c r="F666"/>
  <c r="H666"/>
  <c r="I666"/>
  <c r="AJ306" i="11"/>
  <c r="AK306"/>
  <c r="AG306"/>
  <c r="AH306"/>
  <c r="AF306"/>
  <c r="AI306"/>
  <c r="AI580"/>
  <c r="AG580"/>
  <c r="AH580"/>
  <c r="AF580"/>
  <c r="AJ580"/>
  <c r="AK580"/>
  <c r="AE271" i="10"/>
  <c r="AI271"/>
  <c r="AD271"/>
  <c r="AG271"/>
  <c r="AF271"/>
  <c r="AH271"/>
  <c r="AD542"/>
  <c r="AI542"/>
  <c r="AF542"/>
  <c r="AE542"/>
  <c r="AG542"/>
  <c r="AH542"/>
  <c r="F305" i="11"/>
  <c r="P305" s="1"/>
  <c r="D305"/>
  <c r="N305" s="1"/>
  <c r="G305"/>
  <c r="Q305" s="1"/>
  <c r="I305"/>
  <c r="S305" s="1"/>
  <c r="H305"/>
  <c r="R305" s="1"/>
  <c r="E305"/>
  <c r="O305" s="1"/>
  <c r="G581"/>
  <c r="Q581" s="1"/>
  <c r="F581"/>
  <c r="P581" s="1"/>
  <c r="I581"/>
  <c r="S581" s="1"/>
  <c r="H581"/>
  <c r="R581" s="1"/>
  <c r="D581"/>
  <c r="N581" s="1"/>
  <c r="E581"/>
  <c r="O581" s="1"/>
  <c r="B303"/>
  <c r="C304"/>
  <c r="A304"/>
  <c r="M581"/>
  <c r="V581"/>
  <c r="AM581" s="1"/>
  <c r="B583"/>
  <c r="C582"/>
  <c r="A582"/>
  <c r="M305"/>
  <c r="V305"/>
  <c r="AM305" s="1"/>
  <c r="I270" i="10"/>
  <c r="D270"/>
  <c r="AA270"/>
  <c r="E270"/>
  <c r="H270"/>
  <c r="G270"/>
  <c r="F270"/>
  <c r="Z270"/>
  <c r="R270"/>
  <c r="O270"/>
  <c r="X270"/>
  <c r="Q270"/>
  <c r="W270"/>
  <c r="Y270"/>
  <c r="V270"/>
  <c r="P270"/>
  <c r="N270"/>
  <c r="M270"/>
  <c r="L543"/>
  <c r="U543"/>
  <c r="AK543" s="1"/>
  <c r="U270"/>
  <c r="AK270" s="1"/>
  <c r="L270"/>
  <c r="B268"/>
  <c r="C269"/>
  <c r="AM270" s="1"/>
  <c r="A269"/>
  <c r="B545"/>
  <c r="A544"/>
  <c r="C544"/>
  <c r="AM545" s="1"/>
  <c r="I543"/>
  <c r="D543"/>
  <c r="AA543"/>
  <c r="H543"/>
  <c r="F543"/>
  <c r="E543"/>
  <c r="G543"/>
  <c r="V543"/>
  <c r="X543"/>
  <c r="Z543"/>
  <c r="N543"/>
  <c r="M543"/>
  <c r="R543"/>
  <c r="P543"/>
  <c r="Q543"/>
  <c r="Y543"/>
  <c r="O543"/>
  <c r="W543"/>
  <c r="D678" i="8"/>
  <c r="E678" s="1"/>
  <c r="F678" s="1"/>
  <c r="N678" s="1"/>
  <c r="B680"/>
  <c r="A680" s="1"/>
  <c r="I680" s="1"/>
  <c r="C679"/>
  <c r="L941" i="10" l="1"/>
  <c r="M941"/>
  <c r="Q941"/>
  <c r="O941"/>
  <c r="N941"/>
  <c r="P941"/>
  <c r="AI941"/>
  <c r="AH941"/>
  <c r="AD941"/>
  <c r="AG941"/>
  <c r="AF941"/>
  <c r="V941"/>
  <c r="W941"/>
  <c r="X941"/>
  <c r="U941"/>
  <c r="Y941"/>
  <c r="AE941"/>
  <c r="Z941"/>
  <c r="O665"/>
  <c r="N665"/>
  <c r="P665"/>
  <c r="L665"/>
  <c r="Q665"/>
  <c r="M665"/>
  <c r="AH665"/>
  <c r="U665"/>
  <c r="AE665"/>
  <c r="X665"/>
  <c r="Y665"/>
  <c r="W665"/>
  <c r="AD665"/>
  <c r="AF665"/>
  <c r="V665"/>
  <c r="AG665"/>
  <c r="Z665"/>
  <c r="AI665"/>
  <c r="AB1176" i="11"/>
  <c r="X1176"/>
  <c r="Z1176"/>
  <c r="AA1176"/>
  <c r="Y1176"/>
  <c r="W1176"/>
  <c r="Z899"/>
  <c r="AB899"/>
  <c r="X899"/>
  <c r="AA899"/>
  <c r="W899"/>
  <c r="Y899"/>
  <c r="P899"/>
  <c r="Q899"/>
  <c r="S899"/>
  <c r="R899"/>
  <c r="O899"/>
  <c r="N899"/>
  <c r="P1176"/>
  <c r="Q1176"/>
  <c r="S1176"/>
  <c r="R1176"/>
  <c r="O1176"/>
  <c r="N1176"/>
  <c r="C1177"/>
  <c r="A1177"/>
  <c r="B1178"/>
  <c r="I1176"/>
  <c r="D1176"/>
  <c r="E1176"/>
  <c r="F1176"/>
  <c r="G1176"/>
  <c r="H1176"/>
  <c r="C898"/>
  <c r="B897"/>
  <c r="A898"/>
  <c r="E899"/>
  <c r="F899"/>
  <c r="G899"/>
  <c r="H899"/>
  <c r="I899"/>
  <c r="D899"/>
  <c r="A664" i="10"/>
  <c r="C664"/>
  <c r="B663"/>
  <c r="E665"/>
  <c r="F665"/>
  <c r="I665"/>
  <c r="D665"/>
  <c r="H665"/>
  <c r="G665"/>
  <c r="G941"/>
  <c r="H941"/>
  <c r="F941"/>
  <c r="D941"/>
  <c r="E941"/>
  <c r="I941"/>
  <c r="C942"/>
  <c r="B943"/>
  <c r="A942"/>
  <c r="AG581" i="11"/>
  <c r="AI581"/>
  <c r="AF581"/>
  <c r="AJ581"/>
  <c r="AK581"/>
  <c r="AH581"/>
  <c r="AJ305"/>
  <c r="AF305"/>
  <c r="AK305"/>
  <c r="AG305"/>
  <c r="AH305"/>
  <c r="AI305"/>
  <c r="AE543" i="10"/>
  <c r="AI543"/>
  <c r="AD543"/>
  <c r="AH543"/>
  <c r="AG543"/>
  <c r="AF543"/>
  <c r="AD270"/>
  <c r="AI270"/>
  <c r="AG270"/>
  <c r="AF270"/>
  <c r="AE270"/>
  <c r="AH270"/>
  <c r="E304" i="11"/>
  <c r="O304" s="1"/>
  <c r="F304"/>
  <c r="P304" s="1"/>
  <c r="G304"/>
  <c r="Q304" s="1"/>
  <c r="D304"/>
  <c r="N304" s="1"/>
  <c r="H304"/>
  <c r="R304" s="1"/>
  <c r="I304"/>
  <c r="S304" s="1"/>
  <c r="I582"/>
  <c r="S582" s="1"/>
  <c r="E582"/>
  <c r="O582" s="1"/>
  <c r="D582"/>
  <c r="N582" s="1"/>
  <c r="F582"/>
  <c r="P582" s="1"/>
  <c r="G582"/>
  <c r="Q582" s="1"/>
  <c r="H582"/>
  <c r="R582" s="1"/>
  <c r="V304"/>
  <c r="AM304" s="1"/>
  <c r="M304"/>
  <c r="C303"/>
  <c r="B302"/>
  <c r="A303"/>
  <c r="V582"/>
  <c r="AM582" s="1"/>
  <c r="M582"/>
  <c r="B584"/>
  <c r="C583"/>
  <c r="A583"/>
  <c r="L544" i="10"/>
  <c r="U544"/>
  <c r="AK544" s="1"/>
  <c r="B546"/>
  <c r="A545"/>
  <c r="C545"/>
  <c r="AM546" s="1"/>
  <c r="B267"/>
  <c r="C268"/>
  <c r="AM269" s="1"/>
  <c r="A268"/>
  <c r="L269"/>
  <c r="U269"/>
  <c r="AK269" s="1"/>
  <c r="H544"/>
  <c r="E544"/>
  <c r="G544"/>
  <c r="F544"/>
  <c r="D544"/>
  <c r="AA544"/>
  <c r="I544"/>
  <c r="Z544"/>
  <c r="R544"/>
  <c r="Y544"/>
  <c r="V544"/>
  <c r="P544"/>
  <c r="O544"/>
  <c r="N544"/>
  <c r="X544"/>
  <c r="W544"/>
  <c r="M544"/>
  <c r="Q544"/>
  <c r="D269"/>
  <c r="H269"/>
  <c r="E269"/>
  <c r="I269"/>
  <c r="AA269"/>
  <c r="F269"/>
  <c r="G269"/>
  <c r="O269"/>
  <c r="P269"/>
  <c r="X269"/>
  <c r="N269"/>
  <c r="W269"/>
  <c r="Q269"/>
  <c r="Y269"/>
  <c r="M269"/>
  <c r="R269"/>
  <c r="V269"/>
  <c r="Z269"/>
  <c r="D679" i="8"/>
  <c r="E679" s="1"/>
  <c r="F679" s="1"/>
  <c r="N679" s="1"/>
  <c r="B681"/>
  <c r="A681" s="1"/>
  <c r="I681" s="1"/>
  <c r="C680"/>
  <c r="O942" i="10" l="1"/>
  <c r="N942"/>
  <c r="M942"/>
  <c r="L942"/>
  <c r="Q942"/>
  <c r="P942"/>
  <c r="AE942"/>
  <c r="AG942"/>
  <c r="AF942"/>
  <c r="Z942"/>
  <c r="AH942"/>
  <c r="AD942"/>
  <c r="U942"/>
  <c r="X942"/>
  <c r="Y942"/>
  <c r="AI942"/>
  <c r="V942"/>
  <c r="W942"/>
  <c r="P664"/>
  <c r="Q664"/>
  <c r="O664"/>
  <c r="M664"/>
  <c r="N664"/>
  <c r="L664"/>
  <c r="AH664"/>
  <c r="AI664"/>
  <c r="U664"/>
  <c r="Y664"/>
  <c r="AD664"/>
  <c r="AG664"/>
  <c r="W664"/>
  <c r="X664"/>
  <c r="Z664"/>
  <c r="AE664"/>
  <c r="V664"/>
  <c r="AF664"/>
  <c r="AB1177" i="11"/>
  <c r="X1177"/>
  <c r="Y1177"/>
  <c r="Z1177"/>
  <c r="W1177"/>
  <c r="AA1177"/>
  <c r="AB898"/>
  <c r="Z898"/>
  <c r="X898"/>
  <c r="AA898"/>
  <c r="Y898"/>
  <c r="W898"/>
  <c r="S898"/>
  <c r="P898"/>
  <c r="Q898"/>
  <c r="N898"/>
  <c r="R898"/>
  <c r="O898"/>
  <c r="S1177"/>
  <c r="R1177"/>
  <c r="P1177"/>
  <c r="O1177"/>
  <c r="Q1177"/>
  <c r="N1177"/>
  <c r="B1179"/>
  <c r="A1178"/>
  <c r="C1178"/>
  <c r="H898"/>
  <c r="I898"/>
  <c r="E898"/>
  <c r="F898"/>
  <c r="G898"/>
  <c r="D898"/>
  <c r="I1177"/>
  <c r="D1177"/>
  <c r="H1177"/>
  <c r="E1177"/>
  <c r="F1177"/>
  <c r="G1177"/>
  <c r="A897"/>
  <c r="C897"/>
  <c r="B896"/>
  <c r="C943" i="10"/>
  <c r="A943"/>
  <c r="B944"/>
  <c r="F664"/>
  <c r="G664"/>
  <c r="H664"/>
  <c r="I664"/>
  <c r="D664"/>
  <c r="E664"/>
  <c r="C663"/>
  <c r="B662"/>
  <c r="A663"/>
  <c r="F942"/>
  <c r="G942"/>
  <c r="I942"/>
  <c r="E942"/>
  <c r="D942"/>
  <c r="H942"/>
  <c r="AK582" i="11"/>
  <c r="AG582"/>
  <c r="AI582"/>
  <c r="AJ582"/>
  <c r="AF582"/>
  <c r="AH582"/>
  <c r="AJ304"/>
  <c r="AI304"/>
  <c r="AK304"/>
  <c r="AH304"/>
  <c r="AG304"/>
  <c r="AF304"/>
  <c r="AI269" i="10"/>
  <c r="AD269"/>
  <c r="AF269"/>
  <c r="AE269"/>
  <c r="AH269"/>
  <c r="AG269"/>
  <c r="AG544"/>
  <c r="AI544"/>
  <c r="AD544"/>
  <c r="AF544"/>
  <c r="AE544"/>
  <c r="AH544"/>
  <c r="E583" i="11"/>
  <c r="O583" s="1"/>
  <c r="F583"/>
  <c r="P583" s="1"/>
  <c r="I583"/>
  <c r="S583" s="1"/>
  <c r="H583"/>
  <c r="R583" s="1"/>
  <c r="D583"/>
  <c r="N583" s="1"/>
  <c r="G583"/>
  <c r="Q583" s="1"/>
  <c r="D303"/>
  <c r="N303" s="1"/>
  <c r="I303"/>
  <c r="S303" s="1"/>
  <c r="F303"/>
  <c r="P303" s="1"/>
  <c r="E303"/>
  <c r="O303" s="1"/>
  <c r="H303"/>
  <c r="R303" s="1"/>
  <c r="G303"/>
  <c r="Q303" s="1"/>
  <c r="M303"/>
  <c r="V303"/>
  <c r="AM303" s="1"/>
  <c r="B585"/>
  <c r="C584"/>
  <c r="A584"/>
  <c r="M583"/>
  <c r="V583"/>
  <c r="AM583" s="1"/>
  <c r="B301"/>
  <c r="C302"/>
  <c r="A302"/>
  <c r="B547" i="10"/>
  <c r="A546"/>
  <c r="C546"/>
  <c r="AM547" s="1"/>
  <c r="B266"/>
  <c r="C267"/>
  <c r="AM268" s="1"/>
  <c r="A267"/>
  <c r="L545"/>
  <c r="U545"/>
  <c r="AK545" s="1"/>
  <c r="E545"/>
  <c r="F545"/>
  <c r="D545"/>
  <c r="H545"/>
  <c r="G545"/>
  <c r="I545"/>
  <c r="AA545"/>
  <c r="V545"/>
  <c r="Y545"/>
  <c r="R545"/>
  <c r="X545"/>
  <c r="W545"/>
  <c r="O545"/>
  <c r="P545"/>
  <c r="N545"/>
  <c r="M545"/>
  <c r="Z545"/>
  <c r="Q545"/>
  <c r="G268"/>
  <c r="F268"/>
  <c r="I268"/>
  <c r="H268"/>
  <c r="AA268"/>
  <c r="D268"/>
  <c r="E268"/>
  <c r="Z268"/>
  <c r="R268"/>
  <c r="O268"/>
  <c r="X268"/>
  <c r="Y268"/>
  <c r="Q268"/>
  <c r="N268"/>
  <c r="V268"/>
  <c r="M268"/>
  <c r="P268"/>
  <c r="W268"/>
  <c r="L268"/>
  <c r="U268"/>
  <c r="AK268" s="1"/>
  <c r="D680" i="8"/>
  <c r="E680" s="1"/>
  <c r="F680" s="1"/>
  <c r="N680" s="1"/>
  <c r="B682"/>
  <c r="A682" s="1"/>
  <c r="I682" s="1"/>
  <c r="C681"/>
  <c r="Q943" i="10" l="1"/>
  <c r="L943"/>
  <c r="M943"/>
  <c r="O943"/>
  <c r="N943"/>
  <c r="P943"/>
  <c r="AD943"/>
  <c r="AG943"/>
  <c r="AE943"/>
  <c r="Y943"/>
  <c r="V943"/>
  <c r="AI943"/>
  <c r="AF943"/>
  <c r="Z943"/>
  <c r="U943"/>
  <c r="W943"/>
  <c r="AH943"/>
  <c r="X943"/>
  <c r="M663"/>
  <c r="O663"/>
  <c r="L663"/>
  <c r="P663"/>
  <c r="N663"/>
  <c r="Q663"/>
  <c r="AF663"/>
  <c r="AE663"/>
  <c r="AI663"/>
  <c r="AH663"/>
  <c r="AD663"/>
  <c r="AG663"/>
  <c r="X663"/>
  <c r="Z663"/>
  <c r="W663"/>
  <c r="V663"/>
  <c r="U663"/>
  <c r="Y663"/>
  <c r="AB897" i="11"/>
  <c r="Z897"/>
  <c r="X897"/>
  <c r="W897"/>
  <c r="AA897"/>
  <c r="Y897"/>
  <c r="Z1178"/>
  <c r="AB1178"/>
  <c r="AA1178"/>
  <c r="W1178"/>
  <c r="Y1178"/>
  <c r="X1178"/>
  <c r="R897"/>
  <c r="S897"/>
  <c r="Q897"/>
  <c r="O897"/>
  <c r="P897"/>
  <c r="N897"/>
  <c r="Q1178"/>
  <c r="P1178"/>
  <c r="S1178"/>
  <c r="R1178"/>
  <c r="O1178"/>
  <c r="N1178"/>
  <c r="I897"/>
  <c r="D897"/>
  <c r="E897"/>
  <c r="H897"/>
  <c r="G897"/>
  <c r="F897"/>
  <c r="B1180"/>
  <c r="A1179"/>
  <c r="C1179"/>
  <c r="E1178"/>
  <c r="G1178"/>
  <c r="H1178"/>
  <c r="I1178"/>
  <c r="D1178"/>
  <c r="F1178"/>
  <c r="C896"/>
  <c r="A896"/>
  <c r="B895"/>
  <c r="E943" i="10"/>
  <c r="F943"/>
  <c r="D943"/>
  <c r="G943"/>
  <c r="H943"/>
  <c r="I943"/>
  <c r="G663"/>
  <c r="H663"/>
  <c r="E663"/>
  <c r="F663"/>
  <c r="I663"/>
  <c r="D663"/>
  <c r="A662"/>
  <c r="B661"/>
  <c r="C662"/>
  <c r="B945"/>
  <c r="A944"/>
  <c r="C944"/>
  <c r="AI303" i="11"/>
  <c r="AK303"/>
  <c r="AG303"/>
  <c r="AJ303"/>
  <c r="AH303"/>
  <c r="AF303"/>
  <c r="AG583"/>
  <c r="AJ583"/>
  <c r="AH583"/>
  <c r="AK583"/>
  <c r="AF583"/>
  <c r="AI583"/>
  <c r="AI545" i="10"/>
  <c r="AH545"/>
  <c r="AG545"/>
  <c r="AE545"/>
  <c r="AD545"/>
  <c r="AF545"/>
  <c r="AI268"/>
  <c r="AH268"/>
  <c r="AG268"/>
  <c r="AF268"/>
  <c r="AE268"/>
  <c r="AD268"/>
  <c r="F302" i="11"/>
  <c r="P302" s="1"/>
  <c r="I302"/>
  <c r="S302" s="1"/>
  <c r="E302"/>
  <c r="O302" s="1"/>
  <c r="D302"/>
  <c r="N302" s="1"/>
  <c r="G302"/>
  <c r="Q302" s="1"/>
  <c r="H302"/>
  <c r="R302" s="1"/>
  <c r="G584"/>
  <c r="Q584" s="1"/>
  <c r="I584"/>
  <c r="S584" s="1"/>
  <c r="D584"/>
  <c r="N584" s="1"/>
  <c r="E584"/>
  <c r="O584" s="1"/>
  <c r="F584"/>
  <c r="P584" s="1"/>
  <c r="H584"/>
  <c r="R584" s="1"/>
  <c r="B586"/>
  <c r="C585"/>
  <c r="A585"/>
  <c r="C301"/>
  <c r="B300"/>
  <c r="A301"/>
  <c r="V584"/>
  <c r="AM584" s="1"/>
  <c r="M584"/>
  <c r="V302"/>
  <c r="AM302" s="1"/>
  <c r="M302"/>
  <c r="H546" i="10"/>
  <c r="G546"/>
  <c r="F546"/>
  <c r="E546"/>
  <c r="I546"/>
  <c r="AA546"/>
  <c r="D546"/>
  <c r="Y546"/>
  <c r="P546"/>
  <c r="R546"/>
  <c r="X546"/>
  <c r="O546"/>
  <c r="V546"/>
  <c r="W546"/>
  <c r="Q546"/>
  <c r="N546"/>
  <c r="M546"/>
  <c r="Z546"/>
  <c r="B265"/>
  <c r="C266"/>
  <c r="AM267" s="1"/>
  <c r="A266"/>
  <c r="U267"/>
  <c r="AK267" s="1"/>
  <c r="L267"/>
  <c r="B548"/>
  <c r="A547"/>
  <c r="C547"/>
  <c r="AM548" s="1"/>
  <c r="U546"/>
  <c r="AK546" s="1"/>
  <c r="L546"/>
  <c r="I267"/>
  <c r="G267"/>
  <c r="H267"/>
  <c r="E267"/>
  <c r="F267"/>
  <c r="D267"/>
  <c r="AA267"/>
  <c r="O267"/>
  <c r="Z267"/>
  <c r="N267"/>
  <c r="R267"/>
  <c r="Y267"/>
  <c r="W267"/>
  <c r="X267"/>
  <c r="Q267"/>
  <c r="V267"/>
  <c r="M267"/>
  <c r="P267"/>
  <c r="D681" i="8"/>
  <c r="E681" s="1"/>
  <c r="F681" s="1"/>
  <c r="N681" s="1"/>
  <c r="B683"/>
  <c r="A683" s="1"/>
  <c r="I683" s="1"/>
  <c r="C682"/>
  <c r="M662" i="10" l="1"/>
  <c r="Q662"/>
  <c r="L662"/>
  <c r="O662"/>
  <c r="P662"/>
  <c r="N662"/>
  <c r="AH662"/>
  <c r="AF662"/>
  <c r="AE662"/>
  <c r="U662"/>
  <c r="V662"/>
  <c r="Y662"/>
  <c r="AG662"/>
  <c r="AD662"/>
  <c r="X662"/>
  <c r="Z662"/>
  <c r="W662"/>
  <c r="AI662"/>
  <c r="M944"/>
  <c r="Q944"/>
  <c r="L944"/>
  <c r="P944"/>
  <c r="N944"/>
  <c r="O944"/>
  <c r="AF944"/>
  <c r="V944"/>
  <c r="X944"/>
  <c r="U944"/>
  <c r="Y944"/>
  <c r="AE944"/>
  <c r="AD944"/>
  <c r="AG944"/>
  <c r="AH944"/>
  <c r="AI944"/>
  <c r="Z944"/>
  <c r="W944"/>
  <c r="Z896" i="11"/>
  <c r="AB896"/>
  <c r="X896"/>
  <c r="AA896"/>
  <c r="W896"/>
  <c r="Y896"/>
  <c r="X1179"/>
  <c r="AB1179"/>
  <c r="W1179"/>
  <c r="AA1179"/>
  <c r="Y1179"/>
  <c r="Z1179"/>
  <c r="R1179"/>
  <c r="P1179"/>
  <c r="Q1179"/>
  <c r="S1179"/>
  <c r="O1179"/>
  <c r="N1179"/>
  <c r="S896"/>
  <c r="O896"/>
  <c r="P896"/>
  <c r="R896"/>
  <c r="Q896"/>
  <c r="N896"/>
  <c r="B1181"/>
  <c r="A1180"/>
  <c r="C1180"/>
  <c r="B894"/>
  <c r="A895"/>
  <c r="C895"/>
  <c r="H1179"/>
  <c r="G1179"/>
  <c r="I1179"/>
  <c r="F1179"/>
  <c r="D1179"/>
  <c r="E1179"/>
  <c r="G896"/>
  <c r="D896"/>
  <c r="E896"/>
  <c r="F896"/>
  <c r="H896"/>
  <c r="I896"/>
  <c r="A661" i="10"/>
  <c r="B660"/>
  <c r="C661"/>
  <c r="H662"/>
  <c r="I662"/>
  <c r="D662"/>
  <c r="E662"/>
  <c r="F662"/>
  <c r="G662"/>
  <c r="D944"/>
  <c r="E944"/>
  <c r="F944"/>
  <c r="G944"/>
  <c r="H944"/>
  <c r="I944"/>
  <c r="B946"/>
  <c r="C945"/>
  <c r="A945"/>
  <c r="AI302" i="11"/>
  <c r="AF302"/>
  <c r="AH302"/>
  <c r="AK302"/>
  <c r="AJ302"/>
  <c r="AG302"/>
  <c r="AK584"/>
  <c r="AH584"/>
  <c r="AI584"/>
  <c r="AJ584"/>
  <c r="AG584"/>
  <c r="AF584"/>
  <c r="AF546" i="10"/>
  <c r="AI546"/>
  <c r="AE546"/>
  <c r="AG546"/>
  <c r="AD546"/>
  <c r="AH546"/>
  <c r="AI267"/>
  <c r="AD267"/>
  <c r="AH267"/>
  <c r="AF267"/>
  <c r="AE267"/>
  <c r="AG267"/>
  <c r="E585" i="11"/>
  <c r="O585" s="1"/>
  <c r="G585"/>
  <c r="Q585" s="1"/>
  <c r="H585"/>
  <c r="R585" s="1"/>
  <c r="D585"/>
  <c r="N585" s="1"/>
  <c r="F585"/>
  <c r="P585" s="1"/>
  <c r="I585"/>
  <c r="S585" s="1"/>
  <c r="E301"/>
  <c r="O301" s="1"/>
  <c r="G301"/>
  <c r="Q301" s="1"/>
  <c r="F301"/>
  <c r="P301" s="1"/>
  <c r="I301"/>
  <c r="S301" s="1"/>
  <c r="D301"/>
  <c r="N301" s="1"/>
  <c r="H301"/>
  <c r="R301" s="1"/>
  <c r="B587"/>
  <c r="C586"/>
  <c r="A586"/>
  <c r="B299"/>
  <c r="C300"/>
  <c r="A300"/>
  <c r="M301"/>
  <c r="V301"/>
  <c r="AM301" s="1"/>
  <c r="V585"/>
  <c r="AM585" s="1"/>
  <c r="M585"/>
  <c r="B264" i="10"/>
  <c r="C265"/>
  <c r="AM266" s="1"/>
  <c r="A265"/>
  <c r="L266"/>
  <c r="U266"/>
  <c r="AK266" s="1"/>
  <c r="L547"/>
  <c r="U547"/>
  <c r="AK547" s="1"/>
  <c r="F547"/>
  <c r="E547"/>
  <c r="I547"/>
  <c r="AA547"/>
  <c r="D547"/>
  <c r="G547"/>
  <c r="H547"/>
  <c r="P547"/>
  <c r="Z547"/>
  <c r="R547"/>
  <c r="Q547"/>
  <c r="W547"/>
  <c r="X547"/>
  <c r="M547"/>
  <c r="Y547"/>
  <c r="V547"/>
  <c r="O547"/>
  <c r="N547"/>
  <c r="G266"/>
  <c r="I266"/>
  <c r="H266"/>
  <c r="AA266"/>
  <c r="E266"/>
  <c r="D266"/>
  <c r="N266"/>
  <c r="F266"/>
  <c r="X266"/>
  <c r="M266"/>
  <c r="Z266"/>
  <c r="O266"/>
  <c r="Y266"/>
  <c r="R266"/>
  <c r="V266"/>
  <c r="P266"/>
  <c r="Q266"/>
  <c r="W266"/>
  <c r="B549"/>
  <c r="C548"/>
  <c r="AM549" s="1"/>
  <c r="A548"/>
  <c r="D682" i="8"/>
  <c r="E682" s="1"/>
  <c r="F682" s="1"/>
  <c r="N682" s="1"/>
  <c r="B684"/>
  <c r="A684" s="1"/>
  <c r="I684" s="1"/>
  <c r="C683"/>
  <c r="P661" i="10" l="1"/>
  <c r="M661"/>
  <c r="L661"/>
  <c r="N661"/>
  <c r="Q661"/>
  <c r="O661"/>
  <c r="AG661"/>
  <c r="AF661"/>
  <c r="Y661"/>
  <c r="W661"/>
  <c r="Z661"/>
  <c r="AE661"/>
  <c r="AI661"/>
  <c r="V661"/>
  <c r="AD661"/>
  <c r="U661"/>
  <c r="AH661"/>
  <c r="X661"/>
  <c r="N945"/>
  <c r="M945"/>
  <c r="P945"/>
  <c r="Q945"/>
  <c r="O945"/>
  <c r="L945"/>
  <c r="AG945"/>
  <c r="V945"/>
  <c r="AH945"/>
  <c r="AI945"/>
  <c r="AD945"/>
  <c r="AE945"/>
  <c r="X945"/>
  <c r="Z945"/>
  <c r="U945"/>
  <c r="AF945"/>
  <c r="Y945"/>
  <c r="W945"/>
  <c r="AB895" i="11"/>
  <c r="Z895"/>
  <c r="AA895"/>
  <c r="Y895"/>
  <c r="X895"/>
  <c r="W895"/>
  <c r="Z1180"/>
  <c r="X1180"/>
  <c r="W1180"/>
  <c r="AB1180"/>
  <c r="AA1180"/>
  <c r="Y1180"/>
  <c r="S895"/>
  <c r="P895"/>
  <c r="O895"/>
  <c r="N895"/>
  <c r="Q895"/>
  <c r="R895"/>
  <c r="S1180"/>
  <c r="R1180"/>
  <c r="Q1180"/>
  <c r="O1180"/>
  <c r="P1180"/>
  <c r="N1180"/>
  <c r="B1182"/>
  <c r="A1181"/>
  <c r="C1181"/>
  <c r="H1180"/>
  <c r="I1180"/>
  <c r="D1180"/>
  <c r="E1180"/>
  <c r="F1180"/>
  <c r="G1180"/>
  <c r="C894"/>
  <c r="A894"/>
  <c r="B893"/>
  <c r="E895"/>
  <c r="G895"/>
  <c r="H895"/>
  <c r="I895"/>
  <c r="D895"/>
  <c r="F895"/>
  <c r="I661" i="10"/>
  <c r="D661"/>
  <c r="E661"/>
  <c r="F661"/>
  <c r="H661"/>
  <c r="G661"/>
  <c r="D945"/>
  <c r="G945"/>
  <c r="H945"/>
  <c r="E945"/>
  <c r="F945"/>
  <c r="I945"/>
  <c r="C660"/>
  <c r="A660"/>
  <c r="B659"/>
  <c r="B947"/>
  <c r="C946"/>
  <c r="A946"/>
  <c r="AI301" i="11"/>
  <c r="AJ301"/>
  <c r="AK301"/>
  <c r="AH301"/>
  <c r="AF301"/>
  <c r="AG301"/>
  <c r="AI585"/>
  <c r="AG585"/>
  <c r="AH585"/>
  <c r="AJ585"/>
  <c r="AK585"/>
  <c r="AF585"/>
  <c r="AF547" i="10"/>
  <c r="AI547"/>
  <c r="AG547"/>
  <c r="AE547"/>
  <c r="AD547"/>
  <c r="AH547"/>
  <c r="AD266"/>
  <c r="AI266"/>
  <c r="AF266"/>
  <c r="AG266"/>
  <c r="AH266"/>
  <c r="AE266"/>
  <c r="H300" i="11"/>
  <c r="R300" s="1"/>
  <c r="I300"/>
  <c r="S300" s="1"/>
  <c r="E300"/>
  <c r="O300" s="1"/>
  <c r="F300"/>
  <c r="P300" s="1"/>
  <c r="D300"/>
  <c r="N300" s="1"/>
  <c r="G300"/>
  <c r="Q300" s="1"/>
  <c r="G586"/>
  <c r="Q586" s="1"/>
  <c r="E586"/>
  <c r="O586" s="1"/>
  <c r="I586"/>
  <c r="S586" s="1"/>
  <c r="H586"/>
  <c r="R586" s="1"/>
  <c r="D586"/>
  <c r="N586" s="1"/>
  <c r="F586"/>
  <c r="P586" s="1"/>
  <c r="C299"/>
  <c r="B298"/>
  <c r="A299"/>
  <c r="V300"/>
  <c r="AM300" s="1"/>
  <c r="M300"/>
  <c r="C587"/>
  <c r="B588"/>
  <c r="A587"/>
  <c r="V586"/>
  <c r="AM586" s="1"/>
  <c r="M586"/>
  <c r="L265" i="10"/>
  <c r="U265"/>
  <c r="AK265" s="1"/>
  <c r="B263"/>
  <c r="C264"/>
  <c r="AM265" s="1"/>
  <c r="A264"/>
  <c r="I548"/>
  <c r="H548"/>
  <c r="E548"/>
  <c r="F548"/>
  <c r="D548"/>
  <c r="G548"/>
  <c r="AA548"/>
  <c r="N548"/>
  <c r="P548"/>
  <c r="X548"/>
  <c r="Q548"/>
  <c r="Z548"/>
  <c r="V548"/>
  <c r="R548"/>
  <c r="O548"/>
  <c r="W548"/>
  <c r="Y548"/>
  <c r="M548"/>
  <c r="B550"/>
  <c r="C549"/>
  <c r="AM550" s="1"/>
  <c r="A549"/>
  <c r="H265"/>
  <c r="I265"/>
  <c r="D265"/>
  <c r="G265"/>
  <c r="F265"/>
  <c r="E265"/>
  <c r="AA265"/>
  <c r="X265"/>
  <c r="N265"/>
  <c r="O265"/>
  <c r="P265"/>
  <c r="V265"/>
  <c r="W265"/>
  <c r="Z265"/>
  <c r="Q265"/>
  <c r="R265"/>
  <c r="Y265"/>
  <c r="M265"/>
  <c r="U548"/>
  <c r="AK548" s="1"/>
  <c r="L548"/>
  <c r="D683" i="8"/>
  <c r="E683" s="1"/>
  <c r="F683" s="1"/>
  <c r="N683" s="1"/>
  <c r="B685"/>
  <c r="A685" s="1"/>
  <c r="I685" s="1"/>
  <c r="C684"/>
  <c r="P660" i="10" l="1"/>
  <c r="L660"/>
  <c r="N660"/>
  <c r="Q660"/>
  <c r="M660"/>
  <c r="O660"/>
  <c r="U660"/>
  <c r="AI660"/>
  <c r="AD660"/>
  <c r="AH660"/>
  <c r="V660"/>
  <c r="X660"/>
  <c r="AE660"/>
  <c r="W660"/>
  <c r="Z660"/>
  <c r="AG660"/>
  <c r="Y660"/>
  <c r="AF660"/>
  <c r="Q946"/>
  <c r="L946"/>
  <c r="N946"/>
  <c r="P946"/>
  <c r="M946"/>
  <c r="O946"/>
  <c r="AF946"/>
  <c r="AH946"/>
  <c r="AI946"/>
  <c r="AD946"/>
  <c r="X946"/>
  <c r="U946"/>
  <c r="Y946"/>
  <c r="AE946"/>
  <c r="V946"/>
  <c r="W946"/>
  <c r="Z946"/>
  <c r="AG946"/>
  <c r="AB894" i="11"/>
  <c r="W894"/>
  <c r="Z894"/>
  <c r="X894"/>
  <c r="AA894"/>
  <c r="Y894"/>
  <c r="Z1181"/>
  <c r="W1181"/>
  <c r="AA1181"/>
  <c r="X1181"/>
  <c r="AB1181"/>
  <c r="Y1181"/>
  <c r="P894"/>
  <c r="Q894"/>
  <c r="R894"/>
  <c r="S894"/>
  <c r="N894"/>
  <c r="O894"/>
  <c r="S1181"/>
  <c r="P1181"/>
  <c r="Q1181"/>
  <c r="N1181"/>
  <c r="O1181"/>
  <c r="R1181"/>
  <c r="I894"/>
  <c r="D894"/>
  <c r="E894"/>
  <c r="F894"/>
  <c r="G894"/>
  <c r="H894"/>
  <c r="D1181"/>
  <c r="F1181"/>
  <c r="I1181"/>
  <c r="G1181"/>
  <c r="E1181"/>
  <c r="H1181"/>
  <c r="C1182"/>
  <c r="A1182"/>
  <c r="B1183"/>
  <c r="A893"/>
  <c r="C893"/>
  <c r="B892"/>
  <c r="E660" i="10"/>
  <c r="D660"/>
  <c r="G660"/>
  <c r="F660"/>
  <c r="H660"/>
  <c r="I660"/>
  <c r="C659"/>
  <c r="A659"/>
  <c r="B658"/>
  <c r="H946"/>
  <c r="I946"/>
  <c r="E946"/>
  <c r="D946"/>
  <c r="G946"/>
  <c r="F946"/>
  <c r="A947"/>
  <c r="B948"/>
  <c r="C947"/>
  <c r="AJ586" i="11"/>
  <c r="AH586"/>
  <c r="AI586"/>
  <c r="AF586"/>
  <c r="AG586"/>
  <c r="AK586"/>
  <c r="AJ300"/>
  <c r="AK300"/>
  <c r="AI300"/>
  <c r="AG300"/>
  <c r="AH300"/>
  <c r="AF300"/>
  <c r="AI265" i="10"/>
  <c r="AH265"/>
  <c r="AE265"/>
  <c r="AD265"/>
  <c r="AG265"/>
  <c r="AF265"/>
  <c r="AD548"/>
  <c r="AI548"/>
  <c r="AE548"/>
  <c r="AG548"/>
  <c r="AF548"/>
  <c r="AH548"/>
  <c r="I587" i="11"/>
  <c r="S587" s="1"/>
  <c r="H587"/>
  <c r="R587" s="1"/>
  <c r="G587"/>
  <c r="Q587" s="1"/>
  <c r="D587"/>
  <c r="N587" s="1"/>
  <c r="E587"/>
  <c r="O587" s="1"/>
  <c r="F587"/>
  <c r="P587" s="1"/>
  <c r="I299"/>
  <c r="S299" s="1"/>
  <c r="F299"/>
  <c r="P299" s="1"/>
  <c r="G299"/>
  <c r="Q299" s="1"/>
  <c r="E299"/>
  <c r="O299" s="1"/>
  <c r="H299"/>
  <c r="R299" s="1"/>
  <c r="D299"/>
  <c r="N299" s="1"/>
  <c r="C588"/>
  <c r="B589"/>
  <c r="A588"/>
  <c r="C298"/>
  <c r="B297"/>
  <c r="A298"/>
  <c r="M587"/>
  <c r="V587"/>
  <c r="AM587" s="1"/>
  <c r="M299"/>
  <c r="V299"/>
  <c r="AM299" s="1"/>
  <c r="B262" i="10"/>
  <c r="C263"/>
  <c r="AM264" s="1"/>
  <c r="A263"/>
  <c r="L549"/>
  <c r="U549"/>
  <c r="AK549" s="1"/>
  <c r="H549"/>
  <c r="E549"/>
  <c r="D549"/>
  <c r="AA549"/>
  <c r="G549"/>
  <c r="F549"/>
  <c r="I549"/>
  <c r="V549"/>
  <c r="N549"/>
  <c r="X549"/>
  <c r="Z549"/>
  <c r="P549"/>
  <c r="Q549"/>
  <c r="Y549"/>
  <c r="O549"/>
  <c r="M549"/>
  <c r="W549"/>
  <c r="R549"/>
  <c r="I264"/>
  <c r="H264"/>
  <c r="D264"/>
  <c r="G264"/>
  <c r="E264"/>
  <c r="F264"/>
  <c r="AA264"/>
  <c r="Y264"/>
  <c r="Z264"/>
  <c r="R264"/>
  <c r="M264"/>
  <c r="N264"/>
  <c r="P264"/>
  <c r="O264"/>
  <c r="V264"/>
  <c r="W264"/>
  <c r="Q264"/>
  <c r="X264"/>
  <c r="U264"/>
  <c r="AK264" s="1"/>
  <c r="L264"/>
  <c r="B551"/>
  <c r="A550"/>
  <c r="C550"/>
  <c r="AM551" s="1"/>
  <c r="D684" i="8"/>
  <c r="E684" s="1"/>
  <c r="F684" s="1"/>
  <c r="N684" s="1"/>
  <c r="B686"/>
  <c r="A686" s="1"/>
  <c r="I686" s="1"/>
  <c r="C685"/>
  <c r="P659" i="10" l="1"/>
  <c r="L659"/>
  <c r="Q659"/>
  <c r="M659"/>
  <c r="O659"/>
  <c r="N659"/>
  <c r="AD659"/>
  <c r="AF659"/>
  <c r="AG659"/>
  <c r="AH659"/>
  <c r="AI659"/>
  <c r="AE659"/>
  <c r="Y659"/>
  <c r="Z659"/>
  <c r="V659"/>
  <c r="U659"/>
  <c r="X659"/>
  <c r="W659"/>
  <c r="N947"/>
  <c r="P947"/>
  <c r="M947"/>
  <c r="Q947"/>
  <c r="O947"/>
  <c r="L947"/>
  <c r="AG947"/>
  <c r="AH947"/>
  <c r="AI947"/>
  <c r="AD947"/>
  <c r="AF947"/>
  <c r="Y947"/>
  <c r="U947"/>
  <c r="V947"/>
  <c r="W947"/>
  <c r="X947"/>
  <c r="AE947"/>
  <c r="Z947"/>
  <c r="Z1182" i="11"/>
  <c r="X1182"/>
  <c r="AA1182"/>
  <c r="Y1182"/>
  <c r="AB1182"/>
  <c r="W1182"/>
  <c r="Z893"/>
  <c r="W893"/>
  <c r="AB893"/>
  <c r="X893"/>
  <c r="Y893"/>
  <c r="AA893"/>
  <c r="P893"/>
  <c r="N893"/>
  <c r="Q893"/>
  <c r="R893"/>
  <c r="S893"/>
  <c r="O893"/>
  <c r="P1182"/>
  <c r="Q1182"/>
  <c r="O1182"/>
  <c r="R1182"/>
  <c r="N1182"/>
  <c r="S1182"/>
  <c r="B891"/>
  <c r="C892"/>
  <c r="A892"/>
  <c r="F1182"/>
  <c r="D1182"/>
  <c r="E1182"/>
  <c r="G1182"/>
  <c r="H1182"/>
  <c r="I1182"/>
  <c r="I893"/>
  <c r="D893"/>
  <c r="E893"/>
  <c r="F893"/>
  <c r="H893"/>
  <c r="G893"/>
  <c r="B1184"/>
  <c r="A1183"/>
  <c r="C1183"/>
  <c r="A658" i="10"/>
  <c r="C658"/>
  <c r="B657"/>
  <c r="I947"/>
  <c r="F947"/>
  <c r="D947"/>
  <c r="E947"/>
  <c r="G947"/>
  <c r="H947"/>
  <c r="A948"/>
  <c r="C948"/>
  <c r="B949"/>
  <c r="D659"/>
  <c r="I659"/>
  <c r="F659"/>
  <c r="H659"/>
  <c r="E659"/>
  <c r="G659"/>
  <c r="AG587" i="11"/>
  <c r="AJ587"/>
  <c r="AH587"/>
  <c r="AI587"/>
  <c r="AF587"/>
  <c r="AK587"/>
  <c r="AI299"/>
  <c r="AH299"/>
  <c r="AJ299"/>
  <c r="AK299"/>
  <c r="AG299"/>
  <c r="AF299"/>
  <c r="AI264" i="10"/>
  <c r="AD264"/>
  <c r="AF264"/>
  <c r="AE264"/>
  <c r="AH264"/>
  <c r="AG264"/>
  <c r="AI549"/>
  <c r="AE549"/>
  <c r="AG549"/>
  <c r="AD549"/>
  <c r="AH549"/>
  <c r="AF549"/>
  <c r="H588" i="11"/>
  <c r="R588" s="1"/>
  <c r="I588"/>
  <c r="S588" s="1"/>
  <c r="E588"/>
  <c r="O588" s="1"/>
  <c r="F588"/>
  <c r="P588" s="1"/>
  <c r="D588"/>
  <c r="N588" s="1"/>
  <c r="G588"/>
  <c r="Q588" s="1"/>
  <c r="E298"/>
  <c r="O298" s="1"/>
  <c r="I298"/>
  <c r="S298" s="1"/>
  <c r="G298"/>
  <c r="Q298" s="1"/>
  <c r="D298"/>
  <c r="N298" s="1"/>
  <c r="F298"/>
  <c r="P298" s="1"/>
  <c r="H298"/>
  <c r="R298" s="1"/>
  <c r="M588"/>
  <c r="V588"/>
  <c r="AM588" s="1"/>
  <c r="C589"/>
  <c r="B590"/>
  <c r="A589"/>
  <c r="C297"/>
  <c r="B296"/>
  <c r="A297"/>
  <c r="V298"/>
  <c r="AM298" s="1"/>
  <c r="M298"/>
  <c r="H263" i="10"/>
  <c r="F263"/>
  <c r="I263"/>
  <c r="AA263"/>
  <c r="D263"/>
  <c r="E263"/>
  <c r="G263"/>
  <c r="Q263"/>
  <c r="Z263"/>
  <c r="X263"/>
  <c r="Y263"/>
  <c r="O263"/>
  <c r="M263"/>
  <c r="R263"/>
  <c r="N263"/>
  <c r="W263"/>
  <c r="P263"/>
  <c r="V263"/>
  <c r="U263"/>
  <c r="AK263" s="1"/>
  <c r="L263"/>
  <c r="B552"/>
  <c r="C551"/>
  <c r="AM552" s="1"/>
  <c r="A551"/>
  <c r="L550"/>
  <c r="U550"/>
  <c r="AK550" s="1"/>
  <c r="B261"/>
  <c r="C262"/>
  <c r="AM263" s="1"/>
  <c r="A262"/>
  <c r="I550"/>
  <c r="AA550"/>
  <c r="E550"/>
  <c r="G550"/>
  <c r="H550"/>
  <c r="D550"/>
  <c r="F550"/>
  <c r="V550"/>
  <c r="N550"/>
  <c r="Z550"/>
  <c r="Q550"/>
  <c r="R550"/>
  <c r="X550"/>
  <c r="P550"/>
  <c r="W550"/>
  <c r="Y550"/>
  <c r="M550"/>
  <c r="O550"/>
  <c r="D685" i="8"/>
  <c r="E685" s="1"/>
  <c r="F685" s="1"/>
  <c r="N685" s="1"/>
  <c r="B687"/>
  <c r="A687" s="1"/>
  <c r="I687" s="1"/>
  <c r="C686"/>
  <c r="Q948" i="10" l="1"/>
  <c r="M948"/>
  <c r="P948"/>
  <c r="O948"/>
  <c r="N948"/>
  <c r="L948"/>
  <c r="AF948"/>
  <c r="AD948"/>
  <c r="AG948"/>
  <c r="AI948"/>
  <c r="W948"/>
  <c r="Z948"/>
  <c r="AE948"/>
  <c r="V948"/>
  <c r="X948"/>
  <c r="AH948"/>
  <c r="Y948"/>
  <c r="U948"/>
  <c r="Q658"/>
  <c r="L658"/>
  <c r="M658"/>
  <c r="O658"/>
  <c r="N658"/>
  <c r="P658"/>
  <c r="AH658"/>
  <c r="AD658"/>
  <c r="AE658"/>
  <c r="AF658"/>
  <c r="V658"/>
  <c r="AG658"/>
  <c r="Y658"/>
  <c r="U658"/>
  <c r="Z658"/>
  <c r="X658"/>
  <c r="AI658"/>
  <c r="W658"/>
  <c r="AB1183" i="11"/>
  <c r="Z1183"/>
  <c r="X1183"/>
  <c r="W1183"/>
  <c r="Y1183"/>
  <c r="AA1183"/>
  <c r="Z892"/>
  <c r="AB892"/>
  <c r="W892"/>
  <c r="X892"/>
  <c r="Y892"/>
  <c r="AA892"/>
  <c r="P1183"/>
  <c r="S1183"/>
  <c r="R1183"/>
  <c r="O1183"/>
  <c r="Q1183"/>
  <c r="N1183"/>
  <c r="Q892"/>
  <c r="P892"/>
  <c r="S892"/>
  <c r="R892"/>
  <c r="O892"/>
  <c r="N892"/>
  <c r="B1185"/>
  <c r="C1184"/>
  <c r="A1184"/>
  <c r="B890"/>
  <c r="A891"/>
  <c r="C891"/>
  <c r="G892"/>
  <c r="E892"/>
  <c r="F892"/>
  <c r="H892"/>
  <c r="I892"/>
  <c r="D892"/>
  <c r="H1183"/>
  <c r="D1183"/>
  <c r="E1183"/>
  <c r="F1183"/>
  <c r="G1183"/>
  <c r="I1183"/>
  <c r="D658" i="10"/>
  <c r="E658"/>
  <c r="H658"/>
  <c r="I658"/>
  <c r="F658"/>
  <c r="G658"/>
  <c r="H948"/>
  <c r="I948"/>
  <c r="G948"/>
  <c r="D948"/>
  <c r="E948"/>
  <c r="F948"/>
  <c r="A657"/>
  <c r="B656"/>
  <c r="C657"/>
  <c r="C949"/>
  <c r="A949"/>
  <c r="B950"/>
  <c r="AJ588" i="11"/>
  <c r="AK588"/>
  <c r="AH588"/>
  <c r="AI588"/>
  <c r="AF588"/>
  <c r="AG588"/>
  <c r="AI298"/>
  <c r="AJ298"/>
  <c r="AK298"/>
  <c r="AH298"/>
  <c r="AF298"/>
  <c r="AG298"/>
  <c r="AE263" i="10"/>
  <c r="AI263"/>
  <c r="AG263"/>
  <c r="AF263"/>
  <c r="AH263"/>
  <c r="AD263"/>
  <c r="AD550"/>
  <c r="AI550"/>
  <c r="AF550"/>
  <c r="AH550"/>
  <c r="AG550"/>
  <c r="AE550"/>
  <c r="I297" i="11"/>
  <c r="S297" s="1"/>
  <c r="E297"/>
  <c r="O297" s="1"/>
  <c r="F297"/>
  <c r="P297" s="1"/>
  <c r="D297"/>
  <c r="N297" s="1"/>
  <c r="H297"/>
  <c r="R297" s="1"/>
  <c r="G297"/>
  <c r="Q297" s="1"/>
  <c r="G589"/>
  <c r="Q589" s="1"/>
  <c r="F589"/>
  <c r="P589" s="1"/>
  <c r="I589"/>
  <c r="S589" s="1"/>
  <c r="D589"/>
  <c r="N589" s="1"/>
  <c r="H589"/>
  <c r="R589" s="1"/>
  <c r="E589"/>
  <c r="O589" s="1"/>
  <c r="M589"/>
  <c r="V589"/>
  <c r="AM589" s="1"/>
  <c r="B295"/>
  <c r="C296"/>
  <c r="A296"/>
  <c r="B591"/>
  <c r="C590"/>
  <c r="A590"/>
  <c r="M297"/>
  <c r="V297"/>
  <c r="AM297" s="1"/>
  <c r="L262" i="10"/>
  <c r="U262"/>
  <c r="AK262" s="1"/>
  <c r="E551"/>
  <c r="F551"/>
  <c r="H551"/>
  <c r="G551"/>
  <c r="AA551"/>
  <c r="D551"/>
  <c r="I551"/>
  <c r="Z551"/>
  <c r="Y551"/>
  <c r="R551"/>
  <c r="V551"/>
  <c r="W551"/>
  <c r="N551"/>
  <c r="X551"/>
  <c r="O551"/>
  <c r="Q551"/>
  <c r="M551"/>
  <c r="P551"/>
  <c r="D262"/>
  <c r="F262"/>
  <c r="H262"/>
  <c r="AA262"/>
  <c r="I262"/>
  <c r="G262"/>
  <c r="E262"/>
  <c r="O262"/>
  <c r="X262"/>
  <c r="Q262"/>
  <c r="N262"/>
  <c r="P262"/>
  <c r="V262"/>
  <c r="Y262"/>
  <c r="W262"/>
  <c r="M262"/>
  <c r="R262"/>
  <c r="Z262"/>
  <c r="B553"/>
  <c r="A552"/>
  <c r="C552"/>
  <c r="AM553" s="1"/>
  <c r="L551"/>
  <c r="U551"/>
  <c r="AK551" s="1"/>
  <c r="B260"/>
  <c r="C261"/>
  <c r="AM262" s="1"/>
  <c r="A261"/>
  <c r="D686" i="8"/>
  <c r="E686" s="1"/>
  <c r="F686" s="1"/>
  <c r="N686" s="1"/>
  <c r="B688"/>
  <c r="A688" s="1"/>
  <c r="I688" s="1"/>
  <c r="C687"/>
  <c r="O949" i="10" l="1"/>
  <c r="N949"/>
  <c r="M949"/>
  <c r="L949"/>
  <c r="P949"/>
  <c r="Q949"/>
  <c r="AF949"/>
  <c r="AI949"/>
  <c r="AD949"/>
  <c r="AH949"/>
  <c r="AG949"/>
  <c r="AE949"/>
  <c r="Y949"/>
  <c r="U949"/>
  <c r="X949"/>
  <c r="V949"/>
  <c r="W949"/>
  <c r="Z949"/>
  <c r="P657"/>
  <c r="M657"/>
  <c r="Q657"/>
  <c r="O657"/>
  <c r="N657"/>
  <c r="L657"/>
  <c r="AH657"/>
  <c r="U657"/>
  <c r="AF657"/>
  <c r="AG657"/>
  <c r="AI657"/>
  <c r="V657"/>
  <c r="W657"/>
  <c r="Z657"/>
  <c r="AE657"/>
  <c r="AD657"/>
  <c r="Y657"/>
  <c r="X657"/>
  <c r="Z1184" i="11"/>
  <c r="AB1184"/>
  <c r="W1184"/>
  <c r="Y1184"/>
  <c r="X1184"/>
  <c r="AA1184"/>
  <c r="Z891"/>
  <c r="X891"/>
  <c r="AA891"/>
  <c r="Y891"/>
  <c r="W891"/>
  <c r="AB891"/>
  <c r="R1184"/>
  <c r="Q1184"/>
  <c r="S1184"/>
  <c r="N1184"/>
  <c r="P1184"/>
  <c r="O1184"/>
  <c r="R891"/>
  <c r="P891"/>
  <c r="N891"/>
  <c r="O891"/>
  <c r="S891"/>
  <c r="Q891"/>
  <c r="C890"/>
  <c r="A890"/>
  <c r="B889"/>
  <c r="E891"/>
  <c r="H891"/>
  <c r="I891"/>
  <c r="F891"/>
  <c r="D891"/>
  <c r="G891"/>
  <c r="A1185"/>
  <c r="C1185"/>
  <c r="B1186"/>
  <c r="G1184"/>
  <c r="F1184"/>
  <c r="H1184"/>
  <c r="I1184"/>
  <c r="E1184"/>
  <c r="D1184"/>
  <c r="B951" i="10"/>
  <c r="A950"/>
  <c r="C950"/>
  <c r="A656"/>
  <c r="B655"/>
  <c r="C656"/>
  <c r="E657"/>
  <c r="F657"/>
  <c r="G657"/>
  <c r="H657"/>
  <c r="I657"/>
  <c r="D657"/>
  <c r="G949"/>
  <c r="H949"/>
  <c r="D949"/>
  <c r="E949"/>
  <c r="F949"/>
  <c r="I949"/>
  <c r="AH589" i="11"/>
  <c r="AJ589"/>
  <c r="AG589"/>
  <c r="AF589"/>
  <c r="AI589"/>
  <c r="AK589"/>
  <c r="AG297"/>
  <c r="AI297"/>
  <c r="AH297"/>
  <c r="AF297"/>
  <c r="AK297"/>
  <c r="AJ297"/>
  <c r="AD262" i="10"/>
  <c r="AI262"/>
  <c r="AE262"/>
  <c r="AG262"/>
  <c r="AH262"/>
  <c r="AF262"/>
  <c r="AE551"/>
  <c r="AI551"/>
  <c r="AD551"/>
  <c r="AH551"/>
  <c r="AF551"/>
  <c r="AG551"/>
  <c r="F590" i="11"/>
  <c r="P590" s="1"/>
  <c r="I590"/>
  <c r="S590" s="1"/>
  <c r="G590"/>
  <c r="Q590" s="1"/>
  <c r="D590"/>
  <c r="N590" s="1"/>
  <c r="E590"/>
  <c r="O590" s="1"/>
  <c r="H590"/>
  <c r="R590" s="1"/>
  <c r="E296"/>
  <c r="O296" s="1"/>
  <c r="G296"/>
  <c r="Q296" s="1"/>
  <c r="F296"/>
  <c r="P296" s="1"/>
  <c r="D296"/>
  <c r="N296" s="1"/>
  <c r="I296"/>
  <c r="S296" s="1"/>
  <c r="H296"/>
  <c r="R296" s="1"/>
  <c r="V296"/>
  <c r="AM296" s="1"/>
  <c r="M296"/>
  <c r="B592"/>
  <c r="C591"/>
  <c r="A591"/>
  <c r="C295"/>
  <c r="B294"/>
  <c r="A295"/>
  <c r="V590"/>
  <c r="AM590" s="1"/>
  <c r="M590"/>
  <c r="G552" i="10"/>
  <c r="AA552"/>
  <c r="I552"/>
  <c r="H552"/>
  <c r="E552"/>
  <c r="D552"/>
  <c r="F552"/>
  <c r="Z552"/>
  <c r="V552"/>
  <c r="P552"/>
  <c r="X552"/>
  <c r="N552"/>
  <c r="W552"/>
  <c r="R552"/>
  <c r="Q552"/>
  <c r="Y552"/>
  <c r="M552"/>
  <c r="O552"/>
  <c r="H261"/>
  <c r="F261"/>
  <c r="G261"/>
  <c r="D261"/>
  <c r="E261"/>
  <c r="I261"/>
  <c r="AA261"/>
  <c r="Z261"/>
  <c r="P261"/>
  <c r="N261"/>
  <c r="Q261"/>
  <c r="X261"/>
  <c r="M261"/>
  <c r="W261"/>
  <c r="R261"/>
  <c r="Y261"/>
  <c r="O261"/>
  <c r="V261"/>
  <c r="U261"/>
  <c r="AK261" s="1"/>
  <c r="L261"/>
  <c r="B259"/>
  <c r="C260"/>
  <c r="AM261" s="1"/>
  <c r="A260"/>
  <c r="B554"/>
  <c r="C553"/>
  <c r="AM554" s="1"/>
  <c r="A553"/>
  <c r="U552"/>
  <c r="AK552" s="1"/>
  <c r="L552"/>
  <c r="D687" i="8"/>
  <c r="E687" s="1"/>
  <c r="F687" s="1"/>
  <c r="N687" s="1"/>
  <c r="B689"/>
  <c r="A689" s="1"/>
  <c r="I689" s="1"/>
  <c r="C688"/>
  <c r="Q950" i="10" l="1"/>
  <c r="L950"/>
  <c r="O950"/>
  <c r="P950"/>
  <c r="M950"/>
  <c r="N950"/>
  <c r="AF950"/>
  <c r="AE950"/>
  <c r="AH950"/>
  <c r="AD950"/>
  <c r="Z950"/>
  <c r="AI950"/>
  <c r="Y950"/>
  <c r="V950"/>
  <c r="U950"/>
  <c r="W950"/>
  <c r="X950"/>
  <c r="AG950"/>
  <c r="N656"/>
  <c r="M656"/>
  <c r="O656"/>
  <c r="L656"/>
  <c r="P656"/>
  <c r="Q656"/>
  <c r="AH656"/>
  <c r="AG656"/>
  <c r="AF656"/>
  <c r="Y656"/>
  <c r="Z656"/>
  <c r="U656"/>
  <c r="W656"/>
  <c r="X656"/>
  <c r="AI656"/>
  <c r="AD656"/>
  <c r="AE656"/>
  <c r="V656"/>
  <c r="Z1185" i="11"/>
  <c r="X1185"/>
  <c r="W1185"/>
  <c r="AB1185"/>
  <c r="AA1185"/>
  <c r="Y1185"/>
  <c r="AB890"/>
  <c r="Z890"/>
  <c r="X890"/>
  <c r="Y890"/>
  <c r="W890"/>
  <c r="AA890"/>
  <c r="S1185"/>
  <c r="P1185"/>
  <c r="O1185"/>
  <c r="Q1185"/>
  <c r="R1185"/>
  <c r="N1185"/>
  <c r="P890"/>
  <c r="Q890"/>
  <c r="R890"/>
  <c r="S890"/>
  <c r="N890"/>
  <c r="O890"/>
  <c r="D890"/>
  <c r="E890"/>
  <c r="G890"/>
  <c r="H890"/>
  <c r="I890"/>
  <c r="F890"/>
  <c r="I1185"/>
  <c r="D1185"/>
  <c r="E1185"/>
  <c r="F1185"/>
  <c r="G1185"/>
  <c r="H1185"/>
  <c r="C1186"/>
  <c r="A1186"/>
  <c r="B1187"/>
  <c r="A889"/>
  <c r="C889"/>
  <c r="B888"/>
  <c r="A951" i="10"/>
  <c r="C951"/>
  <c r="B952"/>
  <c r="F950"/>
  <c r="G950"/>
  <c r="D950"/>
  <c r="E950"/>
  <c r="I950"/>
  <c r="H950"/>
  <c r="C655"/>
  <c r="B654"/>
  <c r="A655"/>
  <c r="F656"/>
  <c r="G656"/>
  <c r="D656"/>
  <c r="E656"/>
  <c r="I656"/>
  <c r="H656"/>
  <c r="AK590" i="11"/>
  <c r="AF590"/>
  <c r="AI590"/>
  <c r="AJ590"/>
  <c r="AG590"/>
  <c r="AH590"/>
  <c r="AI296"/>
  <c r="AF296"/>
  <c r="AK296"/>
  <c r="AG296"/>
  <c r="AJ296"/>
  <c r="AH296"/>
  <c r="AI261" i="10"/>
  <c r="AD261"/>
  <c r="AF261"/>
  <c r="AG261"/>
  <c r="AE261"/>
  <c r="AH261"/>
  <c r="AG552"/>
  <c r="AI552"/>
  <c r="AF552"/>
  <c r="AD552"/>
  <c r="AE552"/>
  <c r="AH552"/>
  <c r="F295" i="11"/>
  <c r="P295" s="1"/>
  <c r="G295"/>
  <c r="Q295" s="1"/>
  <c r="H295"/>
  <c r="R295" s="1"/>
  <c r="E295"/>
  <c r="O295" s="1"/>
  <c r="D295"/>
  <c r="N295" s="1"/>
  <c r="I295"/>
  <c r="S295" s="1"/>
  <c r="I591"/>
  <c r="S591" s="1"/>
  <c r="E591"/>
  <c r="O591" s="1"/>
  <c r="G591"/>
  <c r="Q591" s="1"/>
  <c r="H591"/>
  <c r="R591" s="1"/>
  <c r="F591"/>
  <c r="P591" s="1"/>
  <c r="D591"/>
  <c r="N591" s="1"/>
  <c r="M591"/>
  <c r="V591"/>
  <c r="AM591" s="1"/>
  <c r="B593"/>
  <c r="C592"/>
  <c r="A592"/>
  <c r="B293"/>
  <c r="C294"/>
  <c r="A294"/>
  <c r="V295"/>
  <c r="AM295" s="1"/>
  <c r="M295"/>
  <c r="U260" i="10"/>
  <c r="AK260" s="1"/>
  <c r="L260"/>
  <c r="E553"/>
  <c r="AA553"/>
  <c r="F553"/>
  <c r="G553"/>
  <c r="D553"/>
  <c r="H553"/>
  <c r="I553"/>
  <c r="N553"/>
  <c r="P553"/>
  <c r="X553"/>
  <c r="Y553"/>
  <c r="R553"/>
  <c r="O553"/>
  <c r="Q553"/>
  <c r="Z553"/>
  <c r="M553"/>
  <c r="V553"/>
  <c r="W553"/>
  <c r="B258"/>
  <c r="C259"/>
  <c r="AM260" s="1"/>
  <c r="A259"/>
  <c r="B555"/>
  <c r="C554"/>
  <c r="AM555" s="1"/>
  <c r="A554"/>
  <c r="L553"/>
  <c r="U553"/>
  <c r="AK553" s="1"/>
  <c r="H260"/>
  <c r="G260"/>
  <c r="F260"/>
  <c r="I260"/>
  <c r="D260"/>
  <c r="AA260"/>
  <c r="E260"/>
  <c r="Z260"/>
  <c r="R260"/>
  <c r="N260"/>
  <c r="P260"/>
  <c r="V260"/>
  <c r="X260"/>
  <c r="M260"/>
  <c r="O260"/>
  <c r="Y260"/>
  <c r="W260"/>
  <c r="Q260"/>
  <c r="D688" i="8"/>
  <c r="E688" s="1"/>
  <c r="F688" s="1"/>
  <c r="N688" s="1"/>
  <c r="B690"/>
  <c r="A690" s="1"/>
  <c r="I690" s="1"/>
  <c r="C689"/>
  <c r="P655" i="10" l="1"/>
  <c r="O655"/>
  <c r="Q655"/>
  <c r="M655"/>
  <c r="L655"/>
  <c r="N655"/>
  <c r="AD655"/>
  <c r="Y655"/>
  <c r="AI655"/>
  <c r="AF655"/>
  <c r="AG655"/>
  <c r="AE655"/>
  <c r="W655"/>
  <c r="Z655"/>
  <c r="AH655"/>
  <c r="X655"/>
  <c r="U655"/>
  <c r="V655"/>
  <c r="Q951"/>
  <c r="O951"/>
  <c r="P951"/>
  <c r="L951"/>
  <c r="N951"/>
  <c r="M951"/>
  <c r="AG951"/>
  <c r="AH951"/>
  <c r="U951"/>
  <c r="AF951"/>
  <c r="AI951"/>
  <c r="AE951"/>
  <c r="AD951"/>
  <c r="V951"/>
  <c r="W951"/>
  <c r="X951"/>
  <c r="Y951"/>
  <c r="Z951"/>
  <c r="Z1186" i="11"/>
  <c r="AA1186"/>
  <c r="AB1186"/>
  <c r="X1186"/>
  <c r="Y1186"/>
  <c r="W1186"/>
  <c r="Z889"/>
  <c r="X889"/>
  <c r="AA889"/>
  <c r="W889"/>
  <c r="Y889"/>
  <c r="AB889"/>
  <c r="P889"/>
  <c r="S889"/>
  <c r="R889"/>
  <c r="O889"/>
  <c r="N889"/>
  <c r="Q889"/>
  <c r="P1186"/>
  <c r="R1186"/>
  <c r="S1186"/>
  <c r="Q1186"/>
  <c r="N1186"/>
  <c r="O1186"/>
  <c r="B1188"/>
  <c r="A1187"/>
  <c r="C1187"/>
  <c r="I889"/>
  <c r="D889"/>
  <c r="E889"/>
  <c r="F889"/>
  <c r="G889"/>
  <c r="H889"/>
  <c r="B887"/>
  <c r="A888"/>
  <c r="C888"/>
  <c r="F1186"/>
  <c r="D1186"/>
  <c r="E1186"/>
  <c r="G1186"/>
  <c r="H1186"/>
  <c r="I1186"/>
  <c r="G655" i="10"/>
  <c r="H655"/>
  <c r="D655"/>
  <c r="E655"/>
  <c r="F655"/>
  <c r="I655"/>
  <c r="E951"/>
  <c r="F951"/>
  <c r="G951"/>
  <c r="H951"/>
  <c r="D951"/>
  <c r="I951"/>
  <c r="C654"/>
  <c r="A654"/>
  <c r="B653"/>
  <c r="C952"/>
  <c r="B953"/>
  <c r="A952"/>
  <c r="AI591" i="11"/>
  <c r="AF591"/>
  <c r="AK591"/>
  <c r="AG591"/>
  <c r="AJ591"/>
  <c r="AH591"/>
  <c r="AK295"/>
  <c r="AH295"/>
  <c r="AF295"/>
  <c r="AI295"/>
  <c r="AJ295"/>
  <c r="AG295"/>
  <c r="AI260" i="10"/>
  <c r="AG260"/>
  <c r="AH260"/>
  <c r="AF260"/>
  <c r="AE260"/>
  <c r="AD260"/>
  <c r="AI553"/>
  <c r="AH553"/>
  <c r="AE553"/>
  <c r="AG553"/>
  <c r="AF553"/>
  <c r="AD553"/>
  <c r="E294" i="11"/>
  <c r="O294" s="1"/>
  <c r="F294"/>
  <c r="P294" s="1"/>
  <c r="D294"/>
  <c r="N294" s="1"/>
  <c r="I294"/>
  <c r="S294" s="1"/>
  <c r="H294"/>
  <c r="R294" s="1"/>
  <c r="G294"/>
  <c r="Q294" s="1"/>
  <c r="I592"/>
  <c r="S592" s="1"/>
  <c r="D592"/>
  <c r="N592" s="1"/>
  <c r="H592"/>
  <c r="R592" s="1"/>
  <c r="E592"/>
  <c r="O592" s="1"/>
  <c r="F592"/>
  <c r="P592" s="1"/>
  <c r="G592"/>
  <c r="Q592" s="1"/>
  <c r="V592"/>
  <c r="AM592" s="1"/>
  <c r="M592"/>
  <c r="C293"/>
  <c r="B292"/>
  <c r="A293"/>
  <c r="B594"/>
  <c r="C593"/>
  <c r="A593"/>
  <c r="V294"/>
  <c r="AM294" s="1"/>
  <c r="M294"/>
  <c r="F554" i="10"/>
  <c r="I554"/>
  <c r="H554"/>
  <c r="AA554"/>
  <c r="E554"/>
  <c r="D554"/>
  <c r="G554"/>
  <c r="X554"/>
  <c r="V554"/>
  <c r="P554"/>
  <c r="Q554"/>
  <c r="R554"/>
  <c r="M554"/>
  <c r="Z554"/>
  <c r="W554"/>
  <c r="N554"/>
  <c r="O554"/>
  <c r="Y554"/>
  <c r="L554"/>
  <c r="U554"/>
  <c r="AK554" s="1"/>
  <c r="B257"/>
  <c r="C258"/>
  <c r="AM259" s="1"/>
  <c r="A258"/>
  <c r="G259"/>
  <c r="I259"/>
  <c r="F259"/>
  <c r="AA259"/>
  <c r="D259"/>
  <c r="H259"/>
  <c r="E259"/>
  <c r="Z259"/>
  <c r="O259"/>
  <c r="R259"/>
  <c r="P259"/>
  <c r="Q259"/>
  <c r="N259"/>
  <c r="M259"/>
  <c r="V259"/>
  <c r="W259"/>
  <c r="Y259"/>
  <c r="X259"/>
  <c r="U259"/>
  <c r="AK259" s="1"/>
  <c r="L259"/>
  <c r="B556"/>
  <c r="C555"/>
  <c r="AM556" s="1"/>
  <c r="A555"/>
  <c r="D689" i="8"/>
  <c r="E689" s="1"/>
  <c r="F689" s="1"/>
  <c r="N689" s="1"/>
  <c r="B691"/>
  <c r="A691" s="1"/>
  <c r="I691" s="1"/>
  <c r="C690"/>
  <c r="Q654" i="10" l="1"/>
  <c r="M654"/>
  <c r="O654"/>
  <c r="N654"/>
  <c r="L654"/>
  <c r="P654"/>
  <c r="AI654"/>
  <c r="AF654"/>
  <c r="AD654"/>
  <c r="U654"/>
  <c r="AH654"/>
  <c r="AG654"/>
  <c r="Z654"/>
  <c r="Y654"/>
  <c r="V654"/>
  <c r="X654"/>
  <c r="W654"/>
  <c r="AE654"/>
  <c r="P952"/>
  <c r="O952"/>
  <c r="M952"/>
  <c r="N952"/>
  <c r="L952"/>
  <c r="Q952"/>
  <c r="AG952"/>
  <c r="AF952"/>
  <c r="AH952"/>
  <c r="V952"/>
  <c r="W952"/>
  <c r="AI952"/>
  <c r="Y952"/>
  <c r="AE952"/>
  <c r="U952"/>
  <c r="AD952"/>
  <c r="X952"/>
  <c r="Z952"/>
  <c r="AB1187" i="11"/>
  <c r="Z1187"/>
  <c r="AA1187"/>
  <c r="W1187"/>
  <c r="X1187"/>
  <c r="Y1187"/>
  <c r="X888"/>
  <c r="W888"/>
  <c r="AB888"/>
  <c r="AA888"/>
  <c r="Z888"/>
  <c r="Y888"/>
  <c r="R1187"/>
  <c r="S1187"/>
  <c r="N1187"/>
  <c r="P1187"/>
  <c r="O1187"/>
  <c r="Q1187"/>
  <c r="P888"/>
  <c r="S888"/>
  <c r="Q888"/>
  <c r="O888"/>
  <c r="R888"/>
  <c r="N888"/>
  <c r="A1188"/>
  <c r="B1189"/>
  <c r="C1188"/>
  <c r="E1187"/>
  <c r="H1187"/>
  <c r="F1187"/>
  <c r="G1187"/>
  <c r="D1187"/>
  <c r="I1187"/>
  <c r="B886"/>
  <c r="A887"/>
  <c r="C887"/>
  <c r="G888"/>
  <c r="F888"/>
  <c r="H888"/>
  <c r="I888"/>
  <c r="D888"/>
  <c r="E888"/>
  <c r="B954" i="10"/>
  <c r="C953"/>
  <c r="A953"/>
  <c r="H654"/>
  <c r="D654"/>
  <c r="E654"/>
  <c r="F654"/>
  <c r="I654"/>
  <c r="G654"/>
  <c r="A653"/>
  <c r="B652"/>
  <c r="C653"/>
  <c r="D952"/>
  <c r="E952"/>
  <c r="H952"/>
  <c r="I952"/>
  <c r="G952"/>
  <c r="F952"/>
  <c r="AI294" i="11"/>
  <c r="AF294"/>
  <c r="AK294"/>
  <c r="AJ294"/>
  <c r="AH294"/>
  <c r="AG294"/>
  <c r="AF592"/>
  <c r="AJ592"/>
  <c r="AK592"/>
  <c r="AI592"/>
  <c r="AG592"/>
  <c r="AH592"/>
  <c r="AD554" i="10"/>
  <c r="AI554"/>
  <c r="AF554"/>
  <c r="AH554"/>
  <c r="AG554"/>
  <c r="AE554"/>
  <c r="AI259"/>
  <c r="AH259"/>
  <c r="AG259"/>
  <c r="AE259"/>
  <c r="AF259"/>
  <c r="AD259"/>
  <c r="I593" i="11"/>
  <c r="S593" s="1"/>
  <c r="G593"/>
  <c r="Q593" s="1"/>
  <c r="E593"/>
  <c r="O593" s="1"/>
  <c r="D593"/>
  <c r="N593" s="1"/>
  <c r="H593"/>
  <c r="R593" s="1"/>
  <c r="F593"/>
  <c r="P593" s="1"/>
  <c r="E293"/>
  <c r="O293" s="1"/>
  <c r="D293"/>
  <c r="N293" s="1"/>
  <c r="F293"/>
  <c r="P293" s="1"/>
  <c r="I293"/>
  <c r="S293" s="1"/>
  <c r="G293"/>
  <c r="Q293" s="1"/>
  <c r="H293"/>
  <c r="R293" s="1"/>
  <c r="M293"/>
  <c r="V293"/>
  <c r="AM293" s="1"/>
  <c r="B291"/>
  <c r="A292"/>
  <c r="C292"/>
  <c r="B595"/>
  <c r="C594"/>
  <c r="A594"/>
  <c r="V593"/>
  <c r="AM593" s="1"/>
  <c r="M593"/>
  <c r="B256" i="10"/>
  <c r="C257"/>
  <c r="AM258" s="1"/>
  <c r="A257"/>
  <c r="D258"/>
  <c r="G258"/>
  <c r="I258"/>
  <c r="H258"/>
  <c r="E258"/>
  <c r="F258"/>
  <c r="AA258"/>
  <c r="O258"/>
  <c r="P258"/>
  <c r="Y258"/>
  <c r="X258"/>
  <c r="R258"/>
  <c r="M258"/>
  <c r="W258"/>
  <c r="Z258"/>
  <c r="Q258"/>
  <c r="V258"/>
  <c r="N258"/>
  <c r="B557"/>
  <c r="A556"/>
  <c r="C556"/>
  <c r="AM557" s="1"/>
  <c r="L258"/>
  <c r="U258"/>
  <c r="AK258" s="1"/>
  <c r="AA555"/>
  <c r="G555"/>
  <c r="F555"/>
  <c r="H555"/>
  <c r="E555"/>
  <c r="I555"/>
  <c r="D555"/>
  <c r="M555"/>
  <c r="X555"/>
  <c r="R555"/>
  <c r="Y555"/>
  <c r="Z555"/>
  <c r="O555"/>
  <c r="W555"/>
  <c r="Q555"/>
  <c r="N555"/>
  <c r="P555"/>
  <c r="V555"/>
  <c r="L555"/>
  <c r="U555"/>
  <c r="AK555" s="1"/>
  <c r="D690" i="8"/>
  <c r="E690" s="1"/>
  <c r="F690" s="1"/>
  <c r="N690" s="1"/>
  <c r="B692"/>
  <c r="A692" s="1"/>
  <c r="I692" s="1"/>
  <c r="C691"/>
  <c r="Q653" i="10" l="1"/>
  <c r="M653"/>
  <c r="O653"/>
  <c r="P653"/>
  <c r="N653"/>
  <c r="L653"/>
  <c r="AH653"/>
  <c r="AD653"/>
  <c r="AE653"/>
  <c r="W653"/>
  <c r="X653"/>
  <c r="Z653"/>
  <c r="Y653"/>
  <c r="AF653"/>
  <c r="AI653"/>
  <c r="AG653"/>
  <c r="V653"/>
  <c r="U653"/>
  <c r="P953"/>
  <c r="O953"/>
  <c r="N953"/>
  <c r="L953"/>
  <c r="Q953"/>
  <c r="M953"/>
  <c r="AG953"/>
  <c r="AD953"/>
  <c r="AH953"/>
  <c r="AF953"/>
  <c r="U953"/>
  <c r="AE953"/>
  <c r="W953"/>
  <c r="AI953"/>
  <c r="Y953"/>
  <c r="V953"/>
  <c r="X953"/>
  <c r="Z953"/>
  <c r="Z887" i="11"/>
  <c r="AA887"/>
  <c r="AB887"/>
  <c r="X887"/>
  <c r="W887"/>
  <c r="Y887"/>
  <c r="AB1188"/>
  <c r="W1188"/>
  <c r="Y1188"/>
  <c r="X1188"/>
  <c r="AA1188"/>
  <c r="Z1188"/>
  <c r="R887"/>
  <c r="P887"/>
  <c r="S887"/>
  <c r="Q887"/>
  <c r="N887"/>
  <c r="O887"/>
  <c r="P1188"/>
  <c r="O1188"/>
  <c r="R1188"/>
  <c r="Q1188"/>
  <c r="S1188"/>
  <c r="N1188"/>
  <c r="G1188"/>
  <c r="H1188"/>
  <c r="I1188"/>
  <c r="D1188"/>
  <c r="E1188"/>
  <c r="F1188"/>
  <c r="C886"/>
  <c r="B885"/>
  <c r="A886"/>
  <c r="A1189"/>
  <c r="B1190"/>
  <c r="C1189"/>
  <c r="E887"/>
  <c r="I887"/>
  <c r="F887"/>
  <c r="G887"/>
  <c r="H887"/>
  <c r="D887"/>
  <c r="D953" i="10"/>
  <c r="I953"/>
  <c r="F953"/>
  <c r="H953"/>
  <c r="G953"/>
  <c r="E953"/>
  <c r="C652"/>
  <c r="B651"/>
  <c r="A652"/>
  <c r="B955"/>
  <c r="C954"/>
  <c r="A954"/>
  <c r="I653"/>
  <c r="E653"/>
  <c r="F653"/>
  <c r="D653"/>
  <c r="H653"/>
  <c r="G653"/>
  <c r="AI293" i="11"/>
  <c r="AJ293"/>
  <c r="AF293"/>
  <c r="AK293"/>
  <c r="AH293"/>
  <c r="AG293"/>
  <c r="AF593"/>
  <c r="AI593"/>
  <c r="AG593"/>
  <c r="AH593"/>
  <c r="AJ593"/>
  <c r="AK593"/>
  <c r="AD258" i="10"/>
  <c r="AI258"/>
  <c r="AE258"/>
  <c r="AG258"/>
  <c r="AF258"/>
  <c r="AH258"/>
  <c r="AG555"/>
  <c r="AI555"/>
  <c r="AD555"/>
  <c r="AH555"/>
  <c r="AF555"/>
  <c r="AE555"/>
  <c r="I594" i="11"/>
  <c r="S594" s="1"/>
  <c r="F594"/>
  <c r="P594" s="1"/>
  <c r="G594"/>
  <c r="Q594" s="1"/>
  <c r="H594"/>
  <c r="R594" s="1"/>
  <c r="D594"/>
  <c r="N594" s="1"/>
  <c r="E594"/>
  <c r="O594" s="1"/>
  <c r="I292"/>
  <c r="S292" s="1"/>
  <c r="F292"/>
  <c r="P292" s="1"/>
  <c r="E292"/>
  <c r="O292" s="1"/>
  <c r="G292"/>
  <c r="Q292" s="1"/>
  <c r="H292"/>
  <c r="R292" s="1"/>
  <c r="D292"/>
  <c r="N292" s="1"/>
  <c r="C291"/>
  <c r="B290"/>
  <c r="A291"/>
  <c r="V292"/>
  <c r="AM292" s="1"/>
  <c r="M292"/>
  <c r="V594"/>
  <c r="AM594" s="1"/>
  <c r="M594"/>
  <c r="C595"/>
  <c r="B596"/>
  <c r="A595"/>
  <c r="B255" i="10"/>
  <c r="C256"/>
  <c r="AM257" s="1"/>
  <c r="A256"/>
  <c r="L257"/>
  <c r="U257"/>
  <c r="AK257" s="1"/>
  <c r="H257"/>
  <c r="F257"/>
  <c r="G257"/>
  <c r="AA257"/>
  <c r="I257"/>
  <c r="E257"/>
  <c r="D257"/>
  <c r="O257"/>
  <c r="P257"/>
  <c r="X257"/>
  <c r="N257"/>
  <c r="Y257"/>
  <c r="Q257"/>
  <c r="V257"/>
  <c r="R257"/>
  <c r="M257"/>
  <c r="Z257"/>
  <c r="W257"/>
  <c r="B558"/>
  <c r="A557"/>
  <c r="C557"/>
  <c r="AM558" s="1"/>
  <c r="U556"/>
  <c r="AK556" s="1"/>
  <c r="L556"/>
  <c r="E556"/>
  <c r="G556"/>
  <c r="F556"/>
  <c r="D556"/>
  <c r="AA556"/>
  <c r="I556"/>
  <c r="H556"/>
  <c r="X556"/>
  <c r="W556"/>
  <c r="M556"/>
  <c r="P556"/>
  <c r="Q556"/>
  <c r="R556"/>
  <c r="N556"/>
  <c r="V556"/>
  <c r="Z556"/>
  <c r="O556"/>
  <c r="Y556"/>
  <c r="D691" i="8"/>
  <c r="E691" s="1"/>
  <c r="F691" s="1"/>
  <c r="N691" s="1"/>
  <c r="B693"/>
  <c r="A693" s="1"/>
  <c r="I693" s="1"/>
  <c r="C692"/>
  <c r="M954" i="10" l="1"/>
  <c r="L954"/>
  <c r="N954"/>
  <c r="O954"/>
  <c r="P954"/>
  <c r="Q954"/>
  <c r="AF954"/>
  <c r="AI954"/>
  <c r="AE954"/>
  <c r="AG954"/>
  <c r="AD954"/>
  <c r="Z954"/>
  <c r="AH954"/>
  <c r="W954"/>
  <c r="Y954"/>
  <c r="V954"/>
  <c r="U954"/>
  <c r="X954"/>
  <c r="N652"/>
  <c r="O652"/>
  <c r="Q652"/>
  <c r="L652"/>
  <c r="M652"/>
  <c r="P652"/>
  <c r="AF652"/>
  <c r="AD652"/>
  <c r="AG652"/>
  <c r="AI652"/>
  <c r="Y652"/>
  <c r="Z652"/>
  <c r="AE652"/>
  <c r="U652"/>
  <c r="W652"/>
  <c r="AH652"/>
  <c r="X652"/>
  <c r="V652"/>
  <c r="Z886" i="11"/>
  <c r="X886"/>
  <c r="AA886"/>
  <c r="Y886"/>
  <c r="AB886"/>
  <c r="W886"/>
  <c r="AA1189"/>
  <c r="X1189"/>
  <c r="Z1189"/>
  <c r="AB1189"/>
  <c r="W1189"/>
  <c r="Y1189"/>
  <c r="S1189"/>
  <c r="Q1189"/>
  <c r="O1189"/>
  <c r="N1189"/>
  <c r="P1189"/>
  <c r="R1189"/>
  <c r="P886"/>
  <c r="S886"/>
  <c r="O886"/>
  <c r="Q886"/>
  <c r="R886"/>
  <c r="N886"/>
  <c r="C1190"/>
  <c r="A1190"/>
  <c r="B1191"/>
  <c r="I1189"/>
  <c r="D1189"/>
  <c r="H1189"/>
  <c r="E1189"/>
  <c r="F1189"/>
  <c r="G1189"/>
  <c r="D886"/>
  <c r="E886"/>
  <c r="F886"/>
  <c r="H886"/>
  <c r="I886"/>
  <c r="G886"/>
  <c r="A885"/>
  <c r="B884"/>
  <c r="C885"/>
  <c r="A955" i="10"/>
  <c r="C955"/>
  <c r="B956"/>
  <c r="G954"/>
  <c r="F954"/>
  <c r="H954"/>
  <c r="I954"/>
  <c r="E954"/>
  <c r="D954"/>
  <c r="D652"/>
  <c r="E652"/>
  <c r="F652"/>
  <c r="H652"/>
  <c r="G652"/>
  <c r="I652"/>
  <c r="C651"/>
  <c r="B650"/>
  <c r="A651"/>
  <c r="AK594" i="11"/>
  <c r="AG594"/>
  <c r="AJ594"/>
  <c r="AH594"/>
  <c r="AI594"/>
  <c r="AF594"/>
  <c r="AI292"/>
  <c r="AH292"/>
  <c r="AG292"/>
  <c r="AK292"/>
  <c r="AF292"/>
  <c r="AJ292"/>
  <c r="AE556" i="10"/>
  <c r="AI556"/>
  <c r="AG556"/>
  <c r="AF556"/>
  <c r="AH556"/>
  <c r="AD556"/>
  <c r="AI257"/>
  <c r="AF257"/>
  <c r="AH257"/>
  <c r="AD257"/>
  <c r="AG257"/>
  <c r="AE257"/>
  <c r="D595" i="11"/>
  <c r="N595" s="1"/>
  <c r="E595"/>
  <c r="O595" s="1"/>
  <c r="F595"/>
  <c r="P595" s="1"/>
  <c r="I595"/>
  <c r="S595" s="1"/>
  <c r="G595"/>
  <c r="Q595" s="1"/>
  <c r="H595"/>
  <c r="R595" s="1"/>
  <c r="D291"/>
  <c r="N291" s="1"/>
  <c r="H291"/>
  <c r="R291" s="1"/>
  <c r="I291"/>
  <c r="S291" s="1"/>
  <c r="E291"/>
  <c r="O291" s="1"/>
  <c r="G291"/>
  <c r="Q291" s="1"/>
  <c r="F291"/>
  <c r="P291" s="1"/>
  <c r="M595"/>
  <c r="V595"/>
  <c r="AM595" s="1"/>
  <c r="V291"/>
  <c r="AM291" s="1"/>
  <c r="M291"/>
  <c r="C290"/>
  <c r="B289"/>
  <c r="A290"/>
  <c r="C596"/>
  <c r="B597"/>
  <c r="A596"/>
  <c r="U557" i="10"/>
  <c r="AK557" s="1"/>
  <c r="L557"/>
  <c r="F256"/>
  <c r="G256"/>
  <c r="I256"/>
  <c r="AA256"/>
  <c r="D256"/>
  <c r="E256"/>
  <c r="H256"/>
  <c r="P256"/>
  <c r="Z256"/>
  <c r="X256"/>
  <c r="Y256"/>
  <c r="O256"/>
  <c r="R256"/>
  <c r="Q256"/>
  <c r="M256"/>
  <c r="N256"/>
  <c r="W256"/>
  <c r="V256"/>
  <c r="U256"/>
  <c r="AK256" s="1"/>
  <c r="L256"/>
  <c r="B254"/>
  <c r="C255"/>
  <c r="AM256" s="1"/>
  <c r="A255"/>
  <c r="I557"/>
  <c r="H557"/>
  <c r="G557"/>
  <c r="E557"/>
  <c r="AA557"/>
  <c r="F557"/>
  <c r="D557"/>
  <c r="X557"/>
  <c r="V557"/>
  <c r="Q557"/>
  <c r="W557"/>
  <c r="N557"/>
  <c r="O557"/>
  <c r="Z557"/>
  <c r="R557"/>
  <c r="Y557"/>
  <c r="M557"/>
  <c r="P557"/>
  <c r="B559"/>
  <c r="A558"/>
  <c r="C558"/>
  <c r="AM559" s="1"/>
  <c r="D692" i="8"/>
  <c r="E692" s="1"/>
  <c r="F692" s="1"/>
  <c r="N692" s="1"/>
  <c r="B694"/>
  <c r="A694" s="1"/>
  <c r="I694" s="1"/>
  <c r="C693"/>
  <c r="Q651" i="10" l="1"/>
  <c r="N651"/>
  <c r="M651"/>
  <c r="O651"/>
  <c r="L651"/>
  <c r="P651"/>
  <c r="AG651"/>
  <c r="AF651"/>
  <c r="AI651"/>
  <c r="AH651"/>
  <c r="AD651"/>
  <c r="U651"/>
  <c r="Z651"/>
  <c r="X651"/>
  <c r="W651"/>
  <c r="V651"/>
  <c r="AE651"/>
  <c r="Y651"/>
  <c r="O955"/>
  <c r="L955"/>
  <c r="P955"/>
  <c r="N955"/>
  <c r="M955"/>
  <c r="Q955"/>
  <c r="AE955"/>
  <c r="AI955"/>
  <c r="AD955"/>
  <c r="X955"/>
  <c r="AF955"/>
  <c r="U955"/>
  <c r="Y955"/>
  <c r="W955"/>
  <c r="AH955"/>
  <c r="AG955"/>
  <c r="V955"/>
  <c r="Z955"/>
  <c r="X1190" i="11"/>
  <c r="Z1190"/>
  <c r="W1190"/>
  <c r="AA1190"/>
  <c r="AB1190"/>
  <c r="Y1190"/>
  <c r="AB885"/>
  <c r="X885"/>
  <c r="Y885"/>
  <c r="Z885"/>
  <c r="AA885"/>
  <c r="W885"/>
  <c r="O1190"/>
  <c r="P1190"/>
  <c r="S1190"/>
  <c r="Q1190"/>
  <c r="R1190"/>
  <c r="N1190"/>
  <c r="Q885"/>
  <c r="R885"/>
  <c r="O885"/>
  <c r="P885"/>
  <c r="N885"/>
  <c r="S885"/>
  <c r="F1190"/>
  <c r="H1190"/>
  <c r="I1190"/>
  <c r="D1190"/>
  <c r="E1190"/>
  <c r="G1190"/>
  <c r="B1192"/>
  <c r="C1191"/>
  <c r="A1191"/>
  <c r="I885"/>
  <c r="E885"/>
  <c r="F885"/>
  <c r="G885"/>
  <c r="H885"/>
  <c r="D885"/>
  <c r="B883"/>
  <c r="A884"/>
  <c r="C884"/>
  <c r="I955" i="10"/>
  <c r="D955"/>
  <c r="H955"/>
  <c r="G955"/>
  <c r="E955"/>
  <c r="F955"/>
  <c r="A956"/>
  <c r="B957"/>
  <c r="C956"/>
  <c r="B649"/>
  <c r="C650"/>
  <c r="A650"/>
  <c r="D651"/>
  <c r="E651"/>
  <c r="F651"/>
  <c r="H651"/>
  <c r="G651"/>
  <c r="I651"/>
  <c r="AI595" i="11"/>
  <c r="AK595"/>
  <c r="AH595"/>
  <c r="AJ595"/>
  <c r="AG595"/>
  <c r="AF595"/>
  <c r="AK291"/>
  <c r="AH291"/>
  <c r="AJ291"/>
  <c r="AG291"/>
  <c r="AF291"/>
  <c r="AI291"/>
  <c r="AI557" i="10"/>
  <c r="AF557"/>
  <c r="AH557"/>
  <c r="AE557"/>
  <c r="AG557"/>
  <c r="AD557"/>
  <c r="AI256"/>
  <c r="AG256"/>
  <c r="AF256"/>
  <c r="AE256"/>
  <c r="AD256"/>
  <c r="AH256"/>
  <c r="E596" i="11"/>
  <c r="O596" s="1"/>
  <c r="H596"/>
  <c r="R596" s="1"/>
  <c r="I596"/>
  <c r="S596" s="1"/>
  <c r="G596"/>
  <c r="Q596" s="1"/>
  <c r="D596"/>
  <c r="N596" s="1"/>
  <c r="F596"/>
  <c r="P596" s="1"/>
  <c r="E290"/>
  <c r="O290" s="1"/>
  <c r="I290"/>
  <c r="S290" s="1"/>
  <c r="F290"/>
  <c r="P290" s="1"/>
  <c r="G290"/>
  <c r="Q290" s="1"/>
  <c r="H290"/>
  <c r="R290" s="1"/>
  <c r="D290"/>
  <c r="N290" s="1"/>
  <c r="C289"/>
  <c r="B288"/>
  <c r="A289"/>
  <c r="V596"/>
  <c r="AM596" s="1"/>
  <c r="M596"/>
  <c r="V290"/>
  <c r="AM290" s="1"/>
  <c r="M290"/>
  <c r="C597"/>
  <c r="B598"/>
  <c r="A597"/>
  <c r="B560" i="10"/>
  <c r="C559"/>
  <c r="AM560" s="1"/>
  <c r="A559"/>
  <c r="L558"/>
  <c r="U558"/>
  <c r="AK558" s="1"/>
  <c r="B253"/>
  <c r="C254"/>
  <c r="AM255" s="1"/>
  <c r="A254"/>
  <c r="L255"/>
  <c r="U255"/>
  <c r="AK255" s="1"/>
  <c r="G558"/>
  <c r="I558"/>
  <c r="H558"/>
  <c r="E558"/>
  <c r="AA558"/>
  <c r="D558"/>
  <c r="F558"/>
  <c r="Q558"/>
  <c r="P558"/>
  <c r="X558"/>
  <c r="Z558"/>
  <c r="Y558"/>
  <c r="N558"/>
  <c r="W558"/>
  <c r="O558"/>
  <c r="V558"/>
  <c r="M558"/>
  <c r="R558"/>
  <c r="I255"/>
  <c r="F255"/>
  <c r="G255"/>
  <c r="AA255"/>
  <c r="D255"/>
  <c r="H255"/>
  <c r="E255"/>
  <c r="Z255"/>
  <c r="P255"/>
  <c r="Q255"/>
  <c r="R255"/>
  <c r="O255"/>
  <c r="V255"/>
  <c r="W255"/>
  <c r="M255"/>
  <c r="Y255"/>
  <c r="X255"/>
  <c r="N255"/>
  <c r="D693" i="8"/>
  <c r="E693" s="1"/>
  <c r="F693" s="1"/>
  <c r="N693" s="1"/>
  <c r="B695"/>
  <c r="A695" s="1"/>
  <c r="I695" s="1"/>
  <c r="C694"/>
  <c r="M650" i="10" l="1"/>
  <c r="O650"/>
  <c r="N650"/>
  <c r="Q650"/>
  <c r="L650"/>
  <c r="P650"/>
  <c r="AE650"/>
  <c r="AH650"/>
  <c r="AI650"/>
  <c r="V650"/>
  <c r="Y650"/>
  <c r="U650"/>
  <c r="Z650"/>
  <c r="AG650"/>
  <c r="AF650"/>
  <c r="W650"/>
  <c r="X650"/>
  <c r="AD650"/>
  <c r="M956"/>
  <c r="P956"/>
  <c r="O956"/>
  <c r="Q956"/>
  <c r="L956"/>
  <c r="N956"/>
  <c r="AF956"/>
  <c r="AI956"/>
  <c r="AD956"/>
  <c r="W956"/>
  <c r="X956"/>
  <c r="AG956"/>
  <c r="AH956"/>
  <c r="U956"/>
  <c r="AE956"/>
  <c r="V956"/>
  <c r="Y956"/>
  <c r="Z956"/>
  <c r="Z1191" i="11"/>
  <c r="X1191"/>
  <c r="AB1191"/>
  <c r="AA1191"/>
  <c r="Y1191"/>
  <c r="W1191"/>
  <c r="Z884"/>
  <c r="W884"/>
  <c r="AB884"/>
  <c r="AA884"/>
  <c r="X884"/>
  <c r="Y884"/>
  <c r="R1191"/>
  <c r="O1191"/>
  <c r="Q1191"/>
  <c r="P1191"/>
  <c r="S1191"/>
  <c r="N1191"/>
  <c r="P884"/>
  <c r="S884"/>
  <c r="R884"/>
  <c r="N884"/>
  <c r="Q884"/>
  <c r="O884"/>
  <c r="A1192"/>
  <c r="B1193"/>
  <c r="C1192"/>
  <c r="G884"/>
  <c r="H884"/>
  <c r="I884"/>
  <c r="D884"/>
  <c r="E884"/>
  <c r="F884"/>
  <c r="E1191"/>
  <c r="H1191"/>
  <c r="D1191"/>
  <c r="G1191"/>
  <c r="I1191"/>
  <c r="F1191"/>
  <c r="A883"/>
  <c r="C883"/>
  <c r="B882"/>
  <c r="H956" i="10"/>
  <c r="I956"/>
  <c r="D956"/>
  <c r="E956"/>
  <c r="F956"/>
  <c r="G956"/>
  <c r="D650"/>
  <c r="E650"/>
  <c r="F650"/>
  <c r="H650"/>
  <c r="G650"/>
  <c r="I650"/>
  <c r="B648"/>
  <c r="C649"/>
  <c r="A649"/>
  <c r="A957"/>
  <c r="C957"/>
  <c r="B958"/>
  <c r="AK290" i="11"/>
  <c r="AJ290"/>
  <c r="AH290"/>
  <c r="AI290"/>
  <c r="AG290"/>
  <c r="AF290"/>
  <c r="AJ596"/>
  <c r="AK596"/>
  <c r="AG596"/>
  <c r="AH596"/>
  <c r="AI596"/>
  <c r="AF596"/>
  <c r="AE255" i="10"/>
  <c r="AI255"/>
  <c r="AG255"/>
  <c r="AH255"/>
  <c r="AF255"/>
  <c r="AD255"/>
  <c r="AD558"/>
  <c r="AI558"/>
  <c r="AF558"/>
  <c r="AE558"/>
  <c r="AG558"/>
  <c r="AH558"/>
  <c r="D597" i="11"/>
  <c r="N597" s="1"/>
  <c r="H597"/>
  <c r="R597" s="1"/>
  <c r="E597"/>
  <c r="O597" s="1"/>
  <c r="G597"/>
  <c r="Q597" s="1"/>
  <c r="I597"/>
  <c r="S597" s="1"/>
  <c r="F597"/>
  <c r="P597" s="1"/>
  <c r="I289"/>
  <c r="S289" s="1"/>
  <c r="H289"/>
  <c r="R289" s="1"/>
  <c r="F289"/>
  <c r="P289" s="1"/>
  <c r="D289"/>
  <c r="N289" s="1"/>
  <c r="E289"/>
  <c r="O289" s="1"/>
  <c r="G289"/>
  <c r="Q289" s="1"/>
  <c r="M289"/>
  <c r="V289"/>
  <c r="AM289" s="1"/>
  <c r="C288"/>
  <c r="B287"/>
  <c r="A288"/>
  <c r="M597"/>
  <c r="V597"/>
  <c r="AM597" s="1"/>
  <c r="B599"/>
  <c r="C598"/>
  <c r="A598"/>
  <c r="B561" i="10"/>
  <c r="C560"/>
  <c r="AM561" s="1"/>
  <c r="A560"/>
  <c r="F559"/>
  <c r="E559"/>
  <c r="I559"/>
  <c r="AA559"/>
  <c r="H559"/>
  <c r="D559"/>
  <c r="G559"/>
  <c r="N559"/>
  <c r="X559"/>
  <c r="P559"/>
  <c r="R559"/>
  <c r="W559"/>
  <c r="M559"/>
  <c r="Q559"/>
  <c r="O559"/>
  <c r="Z559"/>
  <c r="V559"/>
  <c r="Y559"/>
  <c r="L559"/>
  <c r="U559"/>
  <c r="AK559" s="1"/>
  <c r="B252"/>
  <c r="C253"/>
  <c r="AM254" s="1"/>
  <c r="A253"/>
  <c r="H254"/>
  <c r="F254"/>
  <c r="D254"/>
  <c r="I254"/>
  <c r="AA254"/>
  <c r="E254"/>
  <c r="G254"/>
  <c r="Y254"/>
  <c r="Z254"/>
  <c r="N254"/>
  <c r="P254"/>
  <c r="R254"/>
  <c r="X254"/>
  <c r="V254"/>
  <c r="Q254"/>
  <c r="O254"/>
  <c r="M254"/>
  <c r="W254"/>
  <c r="U254"/>
  <c r="AK254" s="1"/>
  <c r="L254"/>
  <c r="D694" i="8"/>
  <c r="E694" s="1"/>
  <c r="F694" s="1"/>
  <c r="N694" s="1"/>
  <c r="B696"/>
  <c r="A696" s="1"/>
  <c r="I696" s="1"/>
  <c r="C695"/>
  <c r="N649" i="10" l="1"/>
  <c r="O649"/>
  <c r="Q649"/>
  <c r="P649"/>
  <c r="L649"/>
  <c r="M649"/>
  <c r="AG649"/>
  <c r="AF649"/>
  <c r="AH649"/>
  <c r="AE649"/>
  <c r="AI649"/>
  <c r="U649"/>
  <c r="V649"/>
  <c r="Y649"/>
  <c r="W649"/>
  <c r="AD649"/>
  <c r="Z649"/>
  <c r="X649"/>
  <c r="M957"/>
  <c r="O957"/>
  <c r="L957"/>
  <c r="N957"/>
  <c r="P957"/>
  <c r="Q957"/>
  <c r="AF957"/>
  <c r="AD957"/>
  <c r="V957"/>
  <c r="AI957"/>
  <c r="AH957"/>
  <c r="X957"/>
  <c r="AE957"/>
  <c r="Y957"/>
  <c r="AG957"/>
  <c r="U957"/>
  <c r="W957"/>
  <c r="Z957"/>
  <c r="X883" i="11"/>
  <c r="Y883"/>
  <c r="W883"/>
  <c r="Z883"/>
  <c r="AA883"/>
  <c r="AB883"/>
  <c r="Z1192"/>
  <c r="AB1192"/>
  <c r="X1192"/>
  <c r="W1192"/>
  <c r="Y1192"/>
  <c r="AA1192"/>
  <c r="R883"/>
  <c r="P883"/>
  <c r="S883"/>
  <c r="O883"/>
  <c r="Q883"/>
  <c r="N883"/>
  <c r="R1192"/>
  <c r="P1192"/>
  <c r="S1192"/>
  <c r="Q1192"/>
  <c r="O1192"/>
  <c r="N1192"/>
  <c r="G1192"/>
  <c r="E1192"/>
  <c r="F1192"/>
  <c r="D1192"/>
  <c r="H1192"/>
  <c r="I1192"/>
  <c r="A1193"/>
  <c r="B1194"/>
  <c r="C1193"/>
  <c r="E883"/>
  <c r="D883"/>
  <c r="H883"/>
  <c r="I883"/>
  <c r="F883"/>
  <c r="G883"/>
  <c r="C882"/>
  <c r="A882"/>
  <c r="B881"/>
  <c r="C958" i="10"/>
  <c r="B959"/>
  <c r="A958"/>
  <c r="B647"/>
  <c r="C648"/>
  <c r="A648"/>
  <c r="E649"/>
  <c r="D649"/>
  <c r="F649"/>
  <c r="H649"/>
  <c r="I649"/>
  <c r="G649"/>
  <c r="G957"/>
  <c r="H957"/>
  <c r="E957"/>
  <c r="F957"/>
  <c r="I957"/>
  <c r="D957"/>
  <c r="AI597" i="11"/>
  <c r="AK597"/>
  <c r="AG597"/>
  <c r="AF597"/>
  <c r="AJ597"/>
  <c r="AH597"/>
  <c r="AJ289"/>
  <c r="AK289"/>
  <c r="AG289"/>
  <c r="AI289"/>
  <c r="AF289"/>
  <c r="AH289"/>
  <c r="AE559" i="10"/>
  <c r="AI559"/>
  <c r="AG559"/>
  <c r="AH559"/>
  <c r="AD559"/>
  <c r="AF559"/>
  <c r="AD254"/>
  <c r="AI254"/>
  <c r="AG254"/>
  <c r="AF254"/>
  <c r="AE254"/>
  <c r="AH254"/>
  <c r="I288" i="11"/>
  <c r="S288" s="1"/>
  <c r="E288"/>
  <c r="O288" s="1"/>
  <c r="D288"/>
  <c r="N288" s="1"/>
  <c r="G288"/>
  <c r="Q288" s="1"/>
  <c r="H288"/>
  <c r="R288" s="1"/>
  <c r="F288"/>
  <c r="P288" s="1"/>
  <c r="F598"/>
  <c r="P598" s="1"/>
  <c r="I598"/>
  <c r="S598" s="1"/>
  <c r="E598"/>
  <c r="O598" s="1"/>
  <c r="D598"/>
  <c r="N598" s="1"/>
  <c r="G598"/>
  <c r="Q598" s="1"/>
  <c r="H598"/>
  <c r="R598" s="1"/>
  <c r="C599"/>
  <c r="B600"/>
  <c r="A599"/>
  <c r="V598"/>
  <c r="AM598" s="1"/>
  <c r="M598"/>
  <c r="C287"/>
  <c r="B286"/>
  <c r="A287"/>
  <c r="V288"/>
  <c r="AM288" s="1"/>
  <c r="M288"/>
  <c r="G253" i="10"/>
  <c r="F253"/>
  <c r="D253"/>
  <c r="H253"/>
  <c r="I253"/>
  <c r="E253"/>
  <c r="AA253"/>
  <c r="Y253"/>
  <c r="P253"/>
  <c r="X253"/>
  <c r="Q253"/>
  <c r="O253"/>
  <c r="Z253"/>
  <c r="V253"/>
  <c r="N253"/>
  <c r="R253"/>
  <c r="W253"/>
  <c r="M253"/>
  <c r="L560"/>
  <c r="U560"/>
  <c r="AK560" s="1"/>
  <c r="G560"/>
  <c r="E560"/>
  <c r="AA560"/>
  <c r="D560"/>
  <c r="H560"/>
  <c r="I560"/>
  <c r="F560"/>
  <c r="V560"/>
  <c r="Z560"/>
  <c r="M560"/>
  <c r="P560"/>
  <c r="O560"/>
  <c r="Y560"/>
  <c r="R560"/>
  <c r="N560"/>
  <c r="W560"/>
  <c r="X560"/>
  <c r="Q560"/>
  <c r="B562"/>
  <c r="C561"/>
  <c r="AM562" s="1"/>
  <c r="A561"/>
  <c r="U253"/>
  <c r="AK253" s="1"/>
  <c r="L253"/>
  <c r="B251"/>
  <c r="C252"/>
  <c r="AM253" s="1"/>
  <c r="A252"/>
  <c r="D695" i="8"/>
  <c r="E695" s="1"/>
  <c r="F695" s="1"/>
  <c r="N695" s="1"/>
  <c r="B697"/>
  <c r="A697" s="1"/>
  <c r="I697" s="1"/>
  <c r="C696"/>
  <c r="N648" i="10" l="1"/>
  <c r="Q648"/>
  <c r="L648"/>
  <c r="P648"/>
  <c r="M648"/>
  <c r="O648"/>
  <c r="AF648"/>
  <c r="AI648"/>
  <c r="AE648"/>
  <c r="W648"/>
  <c r="AH648"/>
  <c r="AD648"/>
  <c r="U648"/>
  <c r="V648"/>
  <c r="AG648"/>
  <c r="Y648"/>
  <c r="Z648"/>
  <c r="X648"/>
  <c r="M958"/>
  <c r="Q958"/>
  <c r="L958"/>
  <c r="P958"/>
  <c r="O958"/>
  <c r="N958"/>
  <c r="AH958"/>
  <c r="AD958"/>
  <c r="U958"/>
  <c r="AI958"/>
  <c r="Y958"/>
  <c r="V958"/>
  <c r="AF958"/>
  <c r="X958"/>
  <c r="Z958"/>
  <c r="AE958"/>
  <c r="AG958"/>
  <c r="W958"/>
  <c r="AB882" i="11"/>
  <c r="Z882"/>
  <c r="W882"/>
  <c r="Y882"/>
  <c r="X882"/>
  <c r="AA882"/>
  <c r="Z1193"/>
  <c r="AB1193"/>
  <c r="X1193"/>
  <c r="Y1193"/>
  <c r="W1193"/>
  <c r="AA1193"/>
  <c r="R882"/>
  <c r="P882"/>
  <c r="S882"/>
  <c r="O882"/>
  <c r="Q882"/>
  <c r="N882"/>
  <c r="Q1193"/>
  <c r="O1193"/>
  <c r="N1193"/>
  <c r="P1193"/>
  <c r="R1193"/>
  <c r="S1193"/>
  <c r="A881"/>
  <c r="B880"/>
  <c r="C881"/>
  <c r="C1194"/>
  <c r="B1195"/>
  <c r="A1194"/>
  <c r="I1193"/>
  <c r="D1193"/>
  <c r="G1193"/>
  <c r="H1193"/>
  <c r="E1193"/>
  <c r="F1193"/>
  <c r="D882"/>
  <c r="E882"/>
  <c r="F882"/>
  <c r="G882"/>
  <c r="I882"/>
  <c r="H882"/>
  <c r="E958" i="10"/>
  <c r="F958"/>
  <c r="G958"/>
  <c r="I958"/>
  <c r="D958"/>
  <c r="H958"/>
  <c r="B960"/>
  <c r="A959"/>
  <c r="C959"/>
  <c r="F648"/>
  <c r="E648"/>
  <c r="D648"/>
  <c r="H648"/>
  <c r="G648"/>
  <c r="I648"/>
  <c r="B646"/>
  <c r="C647"/>
  <c r="A647"/>
  <c r="AH288" i="11"/>
  <c r="AI288"/>
  <c r="AJ288"/>
  <c r="AG288"/>
  <c r="AK288"/>
  <c r="AF288"/>
  <c r="AJ598"/>
  <c r="AH598"/>
  <c r="AI598"/>
  <c r="AF598"/>
  <c r="AG598"/>
  <c r="AK598"/>
  <c r="AG560" i="10"/>
  <c r="AI560"/>
  <c r="AF560"/>
  <c r="AE560"/>
  <c r="AD560"/>
  <c r="AH560"/>
  <c r="AI253"/>
  <c r="AE253"/>
  <c r="AG253"/>
  <c r="AF253"/>
  <c r="AD253"/>
  <c r="AH253"/>
  <c r="G287" i="11"/>
  <c r="Q287" s="1"/>
  <c r="E287"/>
  <c r="O287" s="1"/>
  <c r="I287"/>
  <c r="S287" s="1"/>
  <c r="D287"/>
  <c r="N287" s="1"/>
  <c r="H287"/>
  <c r="R287" s="1"/>
  <c r="F287"/>
  <c r="P287" s="1"/>
  <c r="H599"/>
  <c r="R599" s="1"/>
  <c r="E599"/>
  <c r="O599" s="1"/>
  <c r="F599"/>
  <c r="P599" s="1"/>
  <c r="G599"/>
  <c r="Q599" s="1"/>
  <c r="D599"/>
  <c r="N599" s="1"/>
  <c r="I599"/>
  <c r="S599" s="1"/>
  <c r="B601"/>
  <c r="C600"/>
  <c r="A600"/>
  <c r="M599"/>
  <c r="V599"/>
  <c r="AM599" s="1"/>
  <c r="C286"/>
  <c r="B285"/>
  <c r="A286"/>
  <c r="V287"/>
  <c r="AM287" s="1"/>
  <c r="M287"/>
  <c r="G252" i="10"/>
  <c r="H252"/>
  <c r="E252"/>
  <c r="I252"/>
  <c r="D252"/>
  <c r="AA252"/>
  <c r="F252"/>
  <c r="X252"/>
  <c r="Z252"/>
  <c r="P252"/>
  <c r="R252"/>
  <c r="O252"/>
  <c r="N252"/>
  <c r="Y252"/>
  <c r="V252"/>
  <c r="Q252"/>
  <c r="M252"/>
  <c r="W252"/>
  <c r="U252"/>
  <c r="AK252" s="1"/>
  <c r="L252"/>
  <c r="B250"/>
  <c r="C251"/>
  <c r="AM252" s="1"/>
  <c r="A251"/>
  <c r="L561"/>
  <c r="U561"/>
  <c r="AK561" s="1"/>
  <c r="B563"/>
  <c r="C562"/>
  <c r="AM563" s="1"/>
  <c r="A562"/>
  <c r="E561"/>
  <c r="F561"/>
  <c r="AA561"/>
  <c r="G561"/>
  <c r="H561"/>
  <c r="I561"/>
  <c r="D561"/>
  <c r="N561"/>
  <c r="X561"/>
  <c r="R561"/>
  <c r="Y561"/>
  <c r="O561"/>
  <c r="M561"/>
  <c r="Q561"/>
  <c r="V561"/>
  <c r="P561"/>
  <c r="Z561"/>
  <c r="W561"/>
  <c r="D696" i="8"/>
  <c r="E696" s="1"/>
  <c r="F696" s="1"/>
  <c r="N696" s="1"/>
  <c r="B698"/>
  <c r="A698" s="1"/>
  <c r="I698" s="1"/>
  <c r="C697"/>
  <c r="N647" i="10" l="1"/>
  <c r="L647"/>
  <c r="Q647"/>
  <c r="M647"/>
  <c r="P647"/>
  <c r="O647"/>
  <c r="AF647"/>
  <c r="AH647"/>
  <c r="AD647"/>
  <c r="AI647"/>
  <c r="AG647"/>
  <c r="AE647"/>
  <c r="Y647"/>
  <c r="W647"/>
  <c r="X647"/>
  <c r="V647"/>
  <c r="U647"/>
  <c r="Z647"/>
  <c r="P959"/>
  <c r="Q959"/>
  <c r="N959"/>
  <c r="O959"/>
  <c r="M959"/>
  <c r="L959"/>
  <c r="AE959"/>
  <c r="AH959"/>
  <c r="AD959"/>
  <c r="AG959"/>
  <c r="AF959"/>
  <c r="U959"/>
  <c r="Y959"/>
  <c r="X959"/>
  <c r="AI959"/>
  <c r="V959"/>
  <c r="Z959"/>
  <c r="W959"/>
  <c r="Z1194" i="11"/>
  <c r="X1194"/>
  <c r="Y1194"/>
  <c r="W1194"/>
  <c r="AB1194"/>
  <c r="AA1194"/>
  <c r="Z881"/>
  <c r="W881"/>
  <c r="X881"/>
  <c r="Y881"/>
  <c r="AB881"/>
  <c r="AA881"/>
  <c r="O1194"/>
  <c r="S1194"/>
  <c r="R1194"/>
  <c r="N1194"/>
  <c r="Q1194"/>
  <c r="P1194"/>
  <c r="P881"/>
  <c r="Q881"/>
  <c r="S881"/>
  <c r="O881"/>
  <c r="N881"/>
  <c r="R881"/>
  <c r="I881"/>
  <c r="F881"/>
  <c r="G881"/>
  <c r="H881"/>
  <c r="D881"/>
  <c r="E881"/>
  <c r="F1194"/>
  <c r="I1194"/>
  <c r="D1194"/>
  <c r="E1194"/>
  <c r="G1194"/>
  <c r="H1194"/>
  <c r="B879"/>
  <c r="A880"/>
  <c r="C880"/>
  <c r="B1196"/>
  <c r="A1195"/>
  <c r="C1195"/>
  <c r="G647" i="10"/>
  <c r="D647"/>
  <c r="E647"/>
  <c r="H647"/>
  <c r="F647"/>
  <c r="I647"/>
  <c r="D959"/>
  <c r="E959"/>
  <c r="F959"/>
  <c r="H959"/>
  <c r="I959"/>
  <c r="G959"/>
  <c r="B961"/>
  <c r="C960"/>
  <c r="A960"/>
  <c r="B645"/>
  <c r="C646"/>
  <c r="A646"/>
  <c r="AF599" i="11"/>
  <c r="AI599"/>
  <c r="AJ599"/>
  <c r="AH599"/>
  <c r="AG599"/>
  <c r="AK599"/>
  <c r="AG287"/>
  <c r="AF287"/>
  <c r="AK287"/>
  <c r="AJ287"/>
  <c r="AI287"/>
  <c r="AH287"/>
  <c r="AI252" i="10"/>
  <c r="AF252"/>
  <c r="AH252"/>
  <c r="AE252"/>
  <c r="AG252"/>
  <c r="AD252"/>
  <c r="AI561"/>
  <c r="AG561"/>
  <c r="AF561"/>
  <c r="AD561"/>
  <c r="AH561"/>
  <c r="AE561"/>
  <c r="E600" i="11"/>
  <c r="O600" s="1"/>
  <c r="H600"/>
  <c r="R600" s="1"/>
  <c r="I600"/>
  <c r="S600" s="1"/>
  <c r="G600"/>
  <c r="Q600" s="1"/>
  <c r="F600"/>
  <c r="P600" s="1"/>
  <c r="D600"/>
  <c r="N600" s="1"/>
  <c r="I286"/>
  <c r="S286" s="1"/>
  <c r="E286"/>
  <c r="O286" s="1"/>
  <c r="F286"/>
  <c r="P286" s="1"/>
  <c r="G286"/>
  <c r="Q286" s="1"/>
  <c r="D286"/>
  <c r="N286" s="1"/>
  <c r="H286"/>
  <c r="R286" s="1"/>
  <c r="B602"/>
  <c r="C601"/>
  <c r="A601"/>
  <c r="C285"/>
  <c r="B284"/>
  <c r="A285"/>
  <c r="V600"/>
  <c r="AM600" s="1"/>
  <c r="M600"/>
  <c r="V286"/>
  <c r="AM286" s="1"/>
  <c r="M286"/>
  <c r="E562" i="10"/>
  <c r="G562"/>
  <c r="I562"/>
  <c r="H562"/>
  <c r="F562"/>
  <c r="D562"/>
  <c r="AA562"/>
  <c r="Q562"/>
  <c r="P562"/>
  <c r="X562"/>
  <c r="Y562"/>
  <c r="N562"/>
  <c r="Z562"/>
  <c r="V562"/>
  <c r="R562"/>
  <c r="W562"/>
  <c r="O562"/>
  <c r="M562"/>
  <c r="L562"/>
  <c r="U562"/>
  <c r="AK562" s="1"/>
  <c r="B249"/>
  <c r="C250"/>
  <c r="AM251" s="1"/>
  <c r="A250"/>
  <c r="D251"/>
  <c r="G251"/>
  <c r="AA251"/>
  <c r="F251"/>
  <c r="E251"/>
  <c r="H251"/>
  <c r="I251"/>
  <c r="Y251"/>
  <c r="X251"/>
  <c r="N251"/>
  <c r="R251"/>
  <c r="Z251"/>
  <c r="P251"/>
  <c r="M251"/>
  <c r="Q251"/>
  <c r="O251"/>
  <c r="W251"/>
  <c r="V251"/>
  <c r="U251"/>
  <c r="AK251" s="1"/>
  <c r="L251"/>
  <c r="B564"/>
  <c r="A563"/>
  <c r="C563"/>
  <c r="AM564" s="1"/>
  <c r="D697" i="8"/>
  <c r="E697" s="1"/>
  <c r="F697" s="1"/>
  <c r="N697" s="1"/>
  <c r="B699"/>
  <c r="A699" s="1"/>
  <c r="I699" s="1"/>
  <c r="C698"/>
  <c r="L960" i="10" l="1"/>
  <c r="P960"/>
  <c r="O960"/>
  <c r="N960"/>
  <c r="Q960"/>
  <c r="M960"/>
  <c r="V960"/>
  <c r="AH960"/>
  <c r="AI960"/>
  <c r="AG960"/>
  <c r="U960"/>
  <c r="W960"/>
  <c r="AF960"/>
  <c r="Y960"/>
  <c r="X960"/>
  <c r="AE960"/>
  <c r="AD960"/>
  <c r="Z960"/>
  <c r="O646"/>
  <c r="M646"/>
  <c r="P646"/>
  <c r="Q646"/>
  <c r="N646"/>
  <c r="L646"/>
  <c r="AD646"/>
  <c r="AH646"/>
  <c r="V646"/>
  <c r="W646"/>
  <c r="X646"/>
  <c r="U646"/>
  <c r="Y646"/>
  <c r="AF646"/>
  <c r="AG646"/>
  <c r="AI646"/>
  <c r="Z646"/>
  <c r="AE646"/>
  <c r="Z1195" i="11"/>
  <c r="W1195"/>
  <c r="X1195"/>
  <c r="Y1195"/>
  <c r="AA1195"/>
  <c r="AB1195"/>
  <c r="Z880"/>
  <c r="AB880"/>
  <c r="W880"/>
  <c r="X880"/>
  <c r="AA880"/>
  <c r="Y880"/>
  <c r="P880"/>
  <c r="R880"/>
  <c r="O880"/>
  <c r="S880"/>
  <c r="Q880"/>
  <c r="N880"/>
  <c r="O1195"/>
  <c r="R1195"/>
  <c r="S1195"/>
  <c r="Q1195"/>
  <c r="P1195"/>
  <c r="N1195"/>
  <c r="C879"/>
  <c r="B878"/>
  <c r="A879"/>
  <c r="C1196"/>
  <c r="A1196"/>
  <c r="B1197"/>
  <c r="E1195"/>
  <c r="H1195"/>
  <c r="D1195"/>
  <c r="F1195"/>
  <c r="I1195"/>
  <c r="G1195"/>
  <c r="G880"/>
  <c r="I880"/>
  <c r="F880"/>
  <c r="H880"/>
  <c r="D880"/>
  <c r="E880"/>
  <c r="H646" i="10"/>
  <c r="E646"/>
  <c r="D646"/>
  <c r="G646"/>
  <c r="I646"/>
  <c r="F646"/>
  <c r="B962"/>
  <c r="C961"/>
  <c r="A961"/>
  <c r="D960"/>
  <c r="E960"/>
  <c r="F960"/>
  <c r="H960"/>
  <c r="I960"/>
  <c r="G960"/>
  <c r="A645"/>
  <c r="B644"/>
  <c r="C645"/>
  <c r="AI286" i="11"/>
  <c r="AK286"/>
  <c r="AF286"/>
  <c r="AJ286"/>
  <c r="AH286"/>
  <c r="AG286"/>
  <c r="AG600"/>
  <c r="AH600"/>
  <c r="AK600"/>
  <c r="AI600"/>
  <c r="AJ600"/>
  <c r="AF600"/>
  <c r="AD562" i="10"/>
  <c r="AI562"/>
  <c r="AG562"/>
  <c r="AF562"/>
  <c r="AH562"/>
  <c r="AE562"/>
  <c r="AI251"/>
  <c r="AH251"/>
  <c r="AG251"/>
  <c r="AF251"/>
  <c r="AE251"/>
  <c r="AD251"/>
  <c r="F601" i="11"/>
  <c r="P601" s="1"/>
  <c r="G601"/>
  <c r="Q601" s="1"/>
  <c r="I601"/>
  <c r="S601" s="1"/>
  <c r="D601"/>
  <c r="N601" s="1"/>
  <c r="E601"/>
  <c r="O601" s="1"/>
  <c r="H601"/>
  <c r="R601" s="1"/>
  <c r="I285"/>
  <c r="S285" s="1"/>
  <c r="D285"/>
  <c r="N285" s="1"/>
  <c r="G285"/>
  <c r="Q285" s="1"/>
  <c r="H285"/>
  <c r="R285" s="1"/>
  <c r="E285"/>
  <c r="O285" s="1"/>
  <c r="F285"/>
  <c r="P285" s="1"/>
  <c r="V601"/>
  <c r="AM601" s="1"/>
  <c r="M601"/>
  <c r="C284"/>
  <c r="B283"/>
  <c r="A284"/>
  <c r="B603"/>
  <c r="C602"/>
  <c r="A602"/>
  <c r="V285"/>
  <c r="AM285" s="1"/>
  <c r="M285"/>
  <c r="B565" i="10"/>
  <c r="A564"/>
  <c r="C564"/>
  <c r="AM565" s="1"/>
  <c r="U563"/>
  <c r="AK563" s="1"/>
  <c r="L563"/>
  <c r="B248"/>
  <c r="C249"/>
  <c r="AM250" s="1"/>
  <c r="A249"/>
  <c r="G250"/>
  <c r="H250"/>
  <c r="I250"/>
  <c r="D250"/>
  <c r="F250"/>
  <c r="E250"/>
  <c r="AA250"/>
  <c r="N250"/>
  <c r="Y250"/>
  <c r="P250"/>
  <c r="M250"/>
  <c r="X250"/>
  <c r="O250"/>
  <c r="R250"/>
  <c r="Z250"/>
  <c r="V250"/>
  <c r="Q250"/>
  <c r="W250"/>
  <c r="U250"/>
  <c r="AK250" s="1"/>
  <c r="L250"/>
  <c r="I563"/>
  <c r="D563"/>
  <c r="G563"/>
  <c r="AA563"/>
  <c r="H563"/>
  <c r="F563"/>
  <c r="E563"/>
  <c r="Z563"/>
  <c r="N563"/>
  <c r="O563"/>
  <c r="P563"/>
  <c r="Q563"/>
  <c r="V563"/>
  <c r="R563"/>
  <c r="Y563"/>
  <c r="M563"/>
  <c r="W563"/>
  <c r="X563"/>
  <c r="D698" i="8"/>
  <c r="E698" s="1"/>
  <c r="F698" s="1"/>
  <c r="N698" s="1"/>
  <c r="B700"/>
  <c r="A700" s="1"/>
  <c r="I700" s="1"/>
  <c r="C699"/>
  <c r="O961" i="10" l="1"/>
  <c r="M961"/>
  <c r="Q961"/>
  <c r="L961"/>
  <c r="P961"/>
  <c r="N961"/>
  <c r="AH961"/>
  <c r="U961"/>
  <c r="AI961"/>
  <c r="AE961"/>
  <c r="V961"/>
  <c r="W961"/>
  <c r="X961"/>
  <c r="AG961"/>
  <c r="Z961"/>
  <c r="AF961"/>
  <c r="Y961"/>
  <c r="AD961"/>
  <c r="N645"/>
  <c r="P645"/>
  <c r="M645"/>
  <c r="Q645"/>
  <c r="O645"/>
  <c r="L645"/>
  <c r="AD645"/>
  <c r="AE645"/>
  <c r="AF645"/>
  <c r="AI645"/>
  <c r="AG645"/>
  <c r="U645"/>
  <c r="V645"/>
  <c r="Y645"/>
  <c r="AH645"/>
  <c r="Z645"/>
  <c r="X645"/>
  <c r="W645"/>
  <c r="X1196" i="11"/>
  <c r="W1196"/>
  <c r="AB1196"/>
  <c r="AA1196"/>
  <c r="Y1196"/>
  <c r="Z1196"/>
  <c r="AB879"/>
  <c r="X879"/>
  <c r="Z879"/>
  <c r="W879"/>
  <c r="AA879"/>
  <c r="Y879"/>
  <c r="P1196"/>
  <c r="S1196"/>
  <c r="N1196"/>
  <c r="Q1196"/>
  <c r="O1196"/>
  <c r="R1196"/>
  <c r="S879"/>
  <c r="P879"/>
  <c r="O879"/>
  <c r="Q879"/>
  <c r="R879"/>
  <c r="N879"/>
  <c r="E879"/>
  <c r="D879"/>
  <c r="F879"/>
  <c r="H879"/>
  <c r="I879"/>
  <c r="G879"/>
  <c r="C878"/>
  <c r="B877"/>
  <c r="A878"/>
  <c r="A1197"/>
  <c r="B1198"/>
  <c r="C1197"/>
  <c r="G1196"/>
  <c r="D1196"/>
  <c r="E1196"/>
  <c r="F1196"/>
  <c r="H1196"/>
  <c r="I1196"/>
  <c r="I645" i="10"/>
  <c r="D645"/>
  <c r="E645"/>
  <c r="G645"/>
  <c r="H645"/>
  <c r="F645"/>
  <c r="A962"/>
  <c r="B963"/>
  <c r="C962"/>
  <c r="A644"/>
  <c r="C644"/>
  <c r="B643"/>
  <c r="D961"/>
  <c r="G961"/>
  <c r="H961"/>
  <c r="E961"/>
  <c r="F961"/>
  <c r="I961"/>
  <c r="AH285" i="11"/>
  <c r="AI285"/>
  <c r="AG285"/>
  <c r="AF285"/>
  <c r="AK285"/>
  <c r="AJ285"/>
  <c r="AK601"/>
  <c r="AI601"/>
  <c r="AG601"/>
  <c r="AJ601"/>
  <c r="AF601"/>
  <c r="AH601"/>
  <c r="AD250" i="10"/>
  <c r="AI250"/>
  <c r="AE250"/>
  <c r="AG250"/>
  <c r="AF250"/>
  <c r="AH250"/>
  <c r="AD563"/>
  <c r="AI563"/>
  <c r="AE563"/>
  <c r="AF563"/>
  <c r="AG563"/>
  <c r="AH563"/>
  <c r="E284" i="11"/>
  <c r="O284" s="1"/>
  <c r="D284"/>
  <c r="N284" s="1"/>
  <c r="I284"/>
  <c r="S284" s="1"/>
  <c r="H284"/>
  <c r="R284" s="1"/>
  <c r="F284"/>
  <c r="P284" s="1"/>
  <c r="G284"/>
  <c r="Q284" s="1"/>
  <c r="F602"/>
  <c r="P602" s="1"/>
  <c r="E602"/>
  <c r="O602" s="1"/>
  <c r="H602"/>
  <c r="R602" s="1"/>
  <c r="I602"/>
  <c r="S602" s="1"/>
  <c r="G602"/>
  <c r="Q602" s="1"/>
  <c r="D602"/>
  <c r="N602" s="1"/>
  <c r="V284"/>
  <c r="AM284" s="1"/>
  <c r="M284"/>
  <c r="V602"/>
  <c r="AM602" s="1"/>
  <c r="M602"/>
  <c r="C603"/>
  <c r="B604"/>
  <c r="A603"/>
  <c r="C283"/>
  <c r="B282"/>
  <c r="A283"/>
  <c r="L564" i="10"/>
  <c r="U564"/>
  <c r="AK564" s="1"/>
  <c r="G564"/>
  <c r="D564"/>
  <c r="AA564"/>
  <c r="I564"/>
  <c r="H564"/>
  <c r="E564"/>
  <c r="F564"/>
  <c r="N564"/>
  <c r="M564"/>
  <c r="Q564"/>
  <c r="Z564"/>
  <c r="P564"/>
  <c r="X564"/>
  <c r="V564"/>
  <c r="Y564"/>
  <c r="O564"/>
  <c r="W564"/>
  <c r="R564"/>
  <c r="B247"/>
  <c r="C248"/>
  <c r="AM249" s="1"/>
  <c r="A248"/>
  <c r="B566"/>
  <c r="A565"/>
  <c r="C565"/>
  <c r="AM566" s="1"/>
  <c r="F249"/>
  <c r="G249"/>
  <c r="AA249"/>
  <c r="D249"/>
  <c r="I249"/>
  <c r="E249"/>
  <c r="H249"/>
  <c r="N249"/>
  <c r="Y249"/>
  <c r="Z249"/>
  <c r="P249"/>
  <c r="X249"/>
  <c r="O249"/>
  <c r="R249"/>
  <c r="Q249"/>
  <c r="M249"/>
  <c r="V249"/>
  <c r="W249"/>
  <c r="L249"/>
  <c r="U249"/>
  <c r="AK249" s="1"/>
  <c r="D699" i="8"/>
  <c r="E699" s="1"/>
  <c r="F699" s="1"/>
  <c r="N699" s="1"/>
  <c r="B701"/>
  <c r="A701" s="1"/>
  <c r="I701" s="1"/>
  <c r="C700"/>
  <c r="L644" i="10" l="1"/>
  <c r="N644"/>
  <c r="Q644"/>
  <c r="M644"/>
  <c r="P644"/>
  <c r="O644"/>
  <c r="AH644"/>
  <c r="AG644"/>
  <c r="AD644"/>
  <c r="AI644"/>
  <c r="AF644"/>
  <c r="V644"/>
  <c r="U644"/>
  <c r="Z644"/>
  <c r="AE644"/>
  <c r="W644"/>
  <c r="X644"/>
  <c r="Y644"/>
  <c r="N962"/>
  <c r="M962"/>
  <c r="P962"/>
  <c r="O962"/>
  <c r="L962"/>
  <c r="Q962"/>
  <c r="AG962"/>
  <c r="AH962"/>
  <c r="AE962"/>
  <c r="AI962"/>
  <c r="AD962"/>
  <c r="AF962"/>
  <c r="X962"/>
  <c r="Z962"/>
  <c r="Y962"/>
  <c r="V962"/>
  <c r="W962"/>
  <c r="U962"/>
  <c r="AB878" i="11"/>
  <c r="Z878"/>
  <c r="X878"/>
  <c r="AA878"/>
  <c r="Y878"/>
  <c r="W878"/>
  <c r="X1197"/>
  <c r="W1197"/>
  <c r="AB1197"/>
  <c r="Z1197"/>
  <c r="AA1197"/>
  <c r="Y1197"/>
  <c r="Q878"/>
  <c r="P878"/>
  <c r="S878"/>
  <c r="O878"/>
  <c r="R878"/>
  <c r="N878"/>
  <c r="P1197"/>
  <c r="R1197"/>
  <c r="Q1197"/>
  <c r="N1197"/>
  <c r="S1197"/>
  <c r="O1197"/>
  <c r="E878"/>
  <c r="F878"/>
  <c r="G878"/>
  <c r="H878"/>
  <c r="D878"/>
  <c r="I878"/>
  <c r="I1197"/>
  <c r="D1197"/>
  <c r="E1197"/>
  <c r="F1197"/>
  <c r="G1197"/>
  <c r="H1197"/>
  <c r="A877"/>
  <c r="B876"/>
  <c r="C877"/>
  <c r="C1198"/>
  <c r="A1198"/>
  <c r="B1199"/>
  <c r="E644" i="10"/>
  <c r="D644"/>
  <c r="G644"/>
  <c r="F644"/>
  <c r="H644"/>
  <c r="I644"/>
  <c r="C643"/>
  <c r="A643"/>
  <c r="B642"/>
  <c r="I962"/>
  <c r="F962"/>
  <c r="H962"/>
  <c r="D962"/>
  <c r="G962"/>
  <c r="E962"/>
  <c r="A963"/>
  <c r="C963"/>
  <c r="B964"/>
  <c r="AI602" i="11"/>
  <c r="AF602"/>
  <c r="AK602"/>
  <c r="AH602"/>
  <c r="AG602"/>
  <c r="AJ602"/>
  <c r="AI284"/>
  <c r="AH284"/>
  <c r="AG284"/>
  <c r="AF284"/>
  <c r="AJ284"/>
  <c r="AK284"/>
  <c r="AF564" i="10"/>
  <c r="AI564"/>
  <c r="AE564"/>
  <c r="AG564"/>
  <c r="AD564"/>
  <c r="AH564"/>
  <c r="AI249"/>
  <c r="AD249"/>
  <c r="AE249"/>
  <c r="AF249"/>
  <c r="AH249"/>
  <c r="AG249"/>
  <c r="D603" i="11"/>
  <c r="N603" s="1"/>
  <c r="F603"/>
  <c r="P603" s="1"/>
  <c r="E603"/>
  <c r="O603" s="1"/>
  <c r="G603"/>
  <c r="Q603" s="1"/>
  <c r="H603"/>
  <c r="R603" s="1"/>
  <c r="I603"/>
  <c r="S603" s="1"/>
  <c r="I283"/>
  <c r="S283" s="1"/>
  <c r="E283"/>
  <c r="O283" s="1"/>
  <c r="G283"/>
  <c r="Q283" s="1"/>
  <c r="D283"/>
  <c r="N283" s="1"/>
  <c r="F283"/>
  <c r="P283" s="1"/>
  <c r="H283"/>
  <c r="R283" s="1"/>
  <c r="M603"/>
  <c r="V603"/>
  <c r="AM603" s="1"/>
  <c r="C604"/>
  <c r="B605"/>
  <c r="A604"/>
  <c r="V283"/>
  <c r="AM283" s="1"/>
  <c r="M283"/>
  <c r="C282"/>
  <c r="B281"/>
  <c r="A282"/>
  <c r="B246" i="10"/>
  <c r="C247"/>
  <c r="AM248" s="1"/>
  <c r="A247"/>
  <c r="E248"/>
  <c r="G248"/>
  <c r="AA248"/>
  <c r="H248"/>
  <c r="F248"/>
  <c r="I248"/>
  <c r="D248"/>
  <c r="R248"/>
  <c r="Z248"/>
  <c r="X248"/>
  <c r="Q248"/>
  <c r="N248"/>
  <c r="P248"/>
  <c r="O248"/>
  <c r="M248"/>
  <c r="W248"/>
  <c r="V248"/>
  <c r="Y248"/>
  <c r="U565"/>
  <c r="AK565" s="1"/>
  <c r="L565"/>
  <c r="I565"/>
  <c r="H565"/>
  <c r="E565"/>
  <c r="AA565"/>
  <c r="G565"/>
  <c r="F565"/>
  <c r="D565"/>
  <c r="Z565"/>
  <c r="N565"/>
  <c r="P565"/>
  <c r="X565"/>
  <c r="V565"/>
  <c r="Y565"/>
  <c r="R565"/>
  <c r="O565"/>
  <c r="Q565"/>
  <c r="M565"/>
  <c r="W565"/>
  <c r="U248"/>
  <c r="AK248" s="1"/>
  <c r="L248"/>
  <c r="B567"/>
  <c r="A566"/>
  <c r="C566"/>
  <c r="AM567" s="1"/>
  <c r="D700" i="8"/>
  <c r="E700" s="1"/>
  <c r="F700" s="1"/>
  <c r="N700" s="1"/>
  <c r="B702"/>
  <c r="A702" s="1"/>
  <c r="I702" s="1"/>
  <c r="C701"/>
  <c r="N643" i="10" l="1"/>
  <c r="P643"/>
  <c r="M643"/>
  <c r="O643"/>
  <c r="L643"/>
  <c r="Q643"/>
  <c r="AD643"/>
  <c r="AE643"/>
  <c r="U643"/>
  <c r="AH643"/>
  <c r="V643"/>
  <c r="Y643"/>
  <c r="W643"/>
  <c r="AF643"/>
  <c r="Z643"/>
  <c r="AI643"/>
  <c r="AG643"/>
  <c r="X643"/>
  <c r="N963"/>
  <c r="Q963"/>
  <c r="P963"/>
  <c r="M963"/>
  <c r="L963"/>
  <c r="O963"/>
  <c r="AD963"/>
  <c r="AG963"/>
  <c r="AE963"/>
  <c r="AH963"/>
  <c r="U963"/>
  <c r="AF963"/>
  <c r="W963"/>
  <c r="Y963"/>
  <c r="V963"/>
  <c r="X963"/>
  <c r="AI963"/>
  <c r="Z963"/>
  <c r="AB1198" i="11"/>
  <c r="Z1198"/>
  <c r="X1198"/>
  <c r="AA1198"/>
  <c r="W1198"/>
  <c r="Y1198"/>
  <c r="Z877"/>
  <c r="AB877"/>
  <c r="X877"/>
  <c r="Y877"/>
  <c r="AA877"/>
  <c r="W877"/>
  <c r="S1198"/>
  <c r="R1198"/>
  <c r="P1198"/>
  <c r="Q1198"/>
  <c r="O1198"/>
  <c r="N1198"/>
  <c r="Q877"/>
  <c r="P877"/>
  <c r="R877"/>
  <c r="O877"/>
  <c r="N877"/>
  <c r="S877"/>
  <c r="F1198"/>
  <c r="G1198"/>
  <c r="H1198"/>
  <c r="I1198"/>
  <c r="D1198"/>
  <c r="E1198"/>
  <c r="A876"/>
  <c r="C876"/>
  <c r="B875"/>
  <c r="I877"/>
  <c r="G877"/>
  <c r="H877"/>
  <c r="E877"/>
  <c r="F877"/>
  <c r="D877"/>
  <c r="B1200"/>
  <c r="A1199"/>
  <c r="C1199"/>
  <c r="H963" i="10"/>
  <c r="I963"/>
  <c r="D963"/>
  <c r="E963"/>
  <c r="F963"/>
  <c r="G963"/>
  <c r="A642"/>
  <c r="B641"/>
  <c r="C642"/>
  <c r="A964"/>
  <c r="B965"/>
  <c r="C964"/>
  <c r="E643"/>
  <c r="D643"/>
  <c r="G643"/>
  <c r="F643"/>
  <c r="H643"/>
  <c r="I643"/>
  <c r="AF283" i="11"/>
  <c r="AG283"/>
  <c r="AI283"/>
  <c r="AJ283"/>
  <c r="AK283"/>
  <c r="AH283"/>
  <c r="AG603"/>
  <c r="AK603"/>
  <c r="AF603"/>
  <c r="AJ603"/>
  <c r="AH603"/>
  <c r="AI603"/>
  <c r="AI248" i="10"/>
  <c r="AE248"/>
  <c r="AD248"/>
  <c r="AG248"/>
  <c r="AF248"/>
  <c r="AH248"/>
  <c r="AI565"/>
  <c r="AG565"/>
  <c r="AD565"/>
  <c r="AF565"/>
  <c r="AE565"/>
  <c r="AH565"/>
  <c r="F604" i="11"/>
  <c r="P604" s="1"/>
  <c r="G604"/>
  <c r="Q604" s="1"/>
  <c r="H604"/>
  <c r="R604" s="1"/>
  <c r="D604"/>
  <c r="N604" s="1"/>
  <c r="I604"/>
  <c r="S604" s="1"/>
  <c r="E604"/>
  <c r="O604" s="1"/>
  <c r="H282"/>
  <c r="R282" s="1"/>
  <c r="F282"/>
  <c r="P282" s="1"/>
  <c r="G282"/>
  <c r="Q282" s="1"/>
  <c r="D282"/>
  <c r="N282" s="1"/>
  <c r="E282"/>
  <c r="O282" s="1"/>
  <c r="I282"/>
  <c r="S282" s="1"/>
  <c r="V282"/>
  <c r="AM282" s="1"/>
  <c r="M282"/>
  <c r="C605"/>
  <c r="B606"/>
  <c r="A605"/>
  <c r="M604"/>
  <c r="V604"/>
  <c r="AM604" s="1"/>
  <c r="B280"/>
  <c r="A281"/>
  <c r="C281"/>
  <c r="I247" i="10"/>
  <c r="H247"/>
  <c r="F247"/>
  <c r="AA247"/>
  <c r="D247"/>
  <c r="G247"/>
  <c r="E247"/>
  <c r="Z247"/>
  <c r="Q247"/>
  <c r="Y247"/>
  <c r="P247"/>
  <c r="R247"/>
  <c r="N247"/>
  <c r="X247"/>
  <c r="M247"/>
  <c r="W247"/>
  <c r="O247"/>
  <c r="V247"/>
  <c r="L247"/>
  <c r="U247"/>
  <c r="AK247" s="1"/>
  <c r="B245"/>
  <c r="C246"/>
  <c r="AM247" s="1"/>
  <c r="A246"/>
  <c r="U566"/>
  <c r="AK566" s="1"/>
  <c r="L566"/>
  <c r="B568"/>
  <c r="C567"/>
  <c r="AM568" s="1"/>
  <c r="A567"/>
  <c r="E566"/>
  <c r="G566"/>
  <c r="D566"/>
  <c r="H566"/>
  <c r="F566"/>
  <c r="AA566"/>
  <c r="I566"/>
  <c r="M566"/>
  <c r="V566"/>
  <c r="Q566"/>
  <c r="Z566"/>
  <c r="N566"/>
  <c r="O566"/>
  <c r="P566"/>
  <c r="Y566"/>
  <c r="R566"/>
  <c r="X566"/>
  <c r="W566"/>
  <c r="D701" i="8"/>
  <c r="E701" s="1"/>
  <c r="F701" s="1"/>
  <c r="N701" s="1"/>
  <c r="B703"/>
  <c r="A703" s="1"/>
  <c r="I703" s="1"/>
  <c r="C702"/>
  <c r="N964" i="10" l="1"/>
  <c r="Q964"/>
  <c r="O964"/>
  <c r="M964"/>
  <c r="L964"/>
  <c r="P964"/>
  <c r="AD964"/>
  <c r="AG964"/>
  <c r="AH964"/>
  <c r="AI964"/>
  <c r="AE964"/>
  <c r="Y964"/>
  <c r="AF964"/>
  <c r="U964"/>
  <c r="Z964"/>
  <c r="V964"/>
  <c r="X964"/>
  <c r="W964"/>
  <c r="M642"/>
  <c r="L642"/>
  <c r="O642"/>
  <c r="Q642"/>
  <c r="N642"/>
  <c r="P642"/>
  <c r="AG642"/>
  <c r="AE642"/>
  <c r="AI642"/>
  <c r="Z642"/>
  <c r="AF642"/>
  <c r="V642"/>
  <c r="Y642"/>
  <c r="AH642"/>
  <c r="AD642"/>
  <c r="X642"/>
  <c r="U642"/>
  <c r="W642"/>
  <c r="AB876" i="11"/>
  <c r="W876"/>
  <c r="Z876"/>
  <c r="Y876"/>
  <c r="X876"/>
  <c r="AA876"/>
  <c r="AB1199"/>
  <c r="W1199"/>
  <c r="Z1199"/>
  <c r="Y1199"/>
  <c r="X1199"/>
  <c r="AA1199"/>
  <c r="Q876"/>
  <c r="S876"/>
  <c r="R876"/>
  <c r="P876"/>
  <c r="O876"/>
  <c r="N876"/>
  <c r="R1199"/>
  <c r="Q1199"/>
  <c r="P1199"/>
  <c r="S1199"/>
  <c r="O1199"/>
  <c r="N1199"/>
  <c r="C875"/>
  <c r="A875"/>
  <c r="B874"/>
  <c r="E1199"/>
  <c r="H1199"/>
  <c r="I1199"/>
  <c r="G1199"/>
  <c r="F1199"/>
  <c r="D1199"/>
  <c r="A1200"/>
  <c r="B1201"/>
  <c r="C1200"/>
  <c r="G876"/>
  <c r="D876"/>
  <c r="F876"/>
  <c r="H876"/>
  <c r="I876"/>
  <c r="E876"/>
  <c r="B966" i="10"/>
  <c r="C965"/>
  <c r="A965"/>
  <c r="D642"/>
  <c r="E642"/>
  <c r="G642"/>
  <c r="I642"/>
  <c r="F642"/>
  <c r="H642"/>
  <c r="G964"/>
  <c r="H964"/>
  <c r="I964"/>
  <c r="E964"/>
  <c r="F964"/>
  <c r="D964"/>
  <c r="A641"/>
  <c r="B640"/>
  <c r="C641"/>
  <c r="AI604" i="11"/>
  <c r="AH604"/>
  <c r="AF604"/>
  <c r="AK604"/>
  <c r="AG604"/>
  <c r="AJ604"/>
  <c r="AF282"/>
  <c r="AK282"/>
  <c r="AI282"/>
  <c r="AG282"/>
  <c r="AJ282"/>
  <c r="AH282"/>
  <c r="AE247" i="10"/>
  <c r="AI247"/>
  <c r="AG247"/>
  <c r="AF247"/>
  <c r="AD247"/>
  <c r="AH247"/>
  <c r="AD566"/>
  <c r="AI566"/>
  <c r="AF566"/>
  <c r="AE566"/>
  <c r="AG566"/>
  <c r="AH566"/>
  <c r="E281" i="11"/>
  <c r="O281" s="1"/>
  <c r="I281"/>
  <c r="S281" s="1"/>
  <c r="D281"/>
  <c r="N281" s="1"/>
  <c r="H281"/>
  <c r="R281" s="1"/>
  <c r="G281"/>
  <c r="Q281" s="1"/>
  <c r="F281"/>
  <c r="P281" s="1"/>
  <c r="F605"/>
  <c r="P605" s="1"/>
  <c r="G605"/>
  <c r="Q605" s="1"/>
  <c r="E605"/>
  <c r="O605" s="1"/>
  <c r="D605"/>
  <c r="N605" s="1"/>
  <c r="I605"/>
  <c r="S605" s="1"/>
  <c r="H605"/>
  <c r="R605" s="1"/>
  <c r="M605"/>
  <c r="V605"/>
  <c r="AM605" s="1"/>
  <c r="C280"/>
  <c r="B279"/>
  <c r="A280"/>
  <c r="M281"/>
  <c r="V281"/>
  <c r="AM281" s="1"/>
  <c r="B607"/>
  <c r="C606"/>
  <c r="A606"/>
  <c r="AA567" i="10"/>
  <c r="H567"/>
  <c r="E567"/>
  <c r="I567"/>
  <c r="F567"/>
  <c r="G567"/>
  <c r="D567"/>
  <c r="Z567"/>
  <c r="R567"/>
  <c r="P567"/>
  <c r="X567"/>
  <c r="O567"/>
  <c r="Y567"/>
  <c r="W567"/>
  <c r="Q567"/>
  <c r="N567"/>
  <c r="V567"/>
  <c r="M567"/>
  <c r="B244"/>
  <c r="C245"/>
  <c r="AM246" s="1"/>
  <c r="A245"/>
  <c r="H246"/>
  <c r="I246"/>
  <c r="G246"/>
  <c r="D246"/>
  <c r="F246"/>
  <c r="AA246"/>
  <c r="E246"/>
  <c r="X246"/>
  <c r="Z246"/>
  <c r="N246"/>
  <c r="P246"/>
  <c r="R246"/>
  <c r="O246"/>
  <c r="Q246"/>
  <c r="W246"/>
  <c r="Y246"/>
  <c r="V246"/>
  <c r="M246"/>
  <c r="B569"/>
  <c r="C568"/>
  <c r="AM569" s="1"/>
  <c r="A568"/>
  <c r="L246"/>
  <c r="U246"/>
  <c r="AK246" s="1"/>
  <c r="L567"/>
  <c r="U567"/>
  <c r="AK567" s="1"/>
  <c r="D702" i="8"/>
  <c r="E702" s="1"/>
  <c r="F702" s="1"/>
  <c r="N702" s="1"/>
  <c r="B704"/>
  <c r="A704" s="1"/>
  <c r="I704" s="1"/>
  <c r="C703"/>
  <c r="Q641" i="10" l="1"/>
  <c r="L641"/>
  <c r="O641"/>
  <c r="N641"/>
  <c r="M641"/>
  <c r="P641"/>
  <c r="AI641"/>
  <c r="AE641"/>
  <c r="AD641"/>
  <c r="V641"/>
  <c r="W641"/>
  <c r="X641"/>
  <c r="AG641"/>
  <c r="AF641"/>
  <c r="AH641"/>
  <c r="U641"/>
  <c r="Z641"/>
  <c r="Y641"/>
  <c r="M965"/>
  <c r="Q965"/>
  <c r="N965"/>
  <c r="L965"/>
  <c r="O965"/>
  <c r="P965"/>
  <c r="AF965"/>
  <c r="AH965"/>
  <c r="AE965"/>
  <c r="AG965"/>
  <c r="U965"/>
  <c r="AI965"/>
  <c r="AD965"/>
  <c r="Y965"/>
  <c r="X965"/>
  <c r="W965"/>
  <c r="Z965"/>
  <c r="V965"/>
  <c r="Z1200" i="11"/>
  <c r="AB1200"/>
  <c r="W1200"/>
  <c r="X1200"/>
  <c r="Y1200"/>
  <c r="AA1200"/>
  <c r="X875"/>
  <c r="AA875"/>
  <c r="W875"/>
  <c r="Y875"/>
  <c r="AB875"/>
  <c r="Z875"/>
  <c r="P1200"/>
  <c r="R1200"/>
  <c r="S1200"/>
  <c r="O1200"/>
  <c r="Q1200"/>
  <c r="N1200"/>
  <c r="Q875"/>
  <c r="P875"/>
  <c r="R875"/>
  <c r="N875"/>
  <c r="S875"/>
  <c r="O875"/>
  <c r="C874"/>
  <c r="B873"/>
  <c r="A874"/>
  <c r="A1201"/>
  <c r="C1201"/>
  <c r="B1202"/>
  <c r="G1200"/>
  <c r="F1200"/>
  <c r="H1200"/>
  <c r="I1200"/>
  <c r="E1200"/>
  <c r="D1200"/>
  <c r="E875"/>
  <c r="D875"/>
  <c r="F875"/>
  <c r="G875"/>
  <c r="H875"/>
  <c r="I875"/>
  <c r="A640" i="10"/>
  <c r="B639"/>
  <c r="C640"/>
  <c r="E641"/>
  <c r="D641"/>
  <c r="G641"/>
  <c r="I641"/>
  <c r="F641"/>
  <c r="H641"/>
  <c r="A966"/>
  <c r="C966"/>
  <c r="B967"/>
  <c r="F965"/>
  <c r="G965"/>
  <c r="H965"/>
  <c r="D965"/>
  <c r="E965"/>
  <c r="I965"/>
  <c r="AI281" i="11"/>
  <c r="AK281"/>
  <c r="AH281"/>
  <c r="AG281"/>
  <c r="AJ281"/>
  <c r="AF281"/>
  <c r="AH605"/>
  <c r="AI605"/>
  <c r="AK605"/>
  <c r="AG605"/>
  <c r="AF605"/>
  <c r="AJ605"/>
  <c r="AD246" i="10"/>
  <c r="AI246"/>
  <c r="AF246"/>
  <c r="AE246"/>
  <c r="AG246"/>
  <c r="AH246"/>
  <c r="AE567"/>
  <c r="AI567"/>
  <c r="AF567"/>
  <c r="AG567"/>
  <c r="AD567"/>
  <c r="AH567"/>
  <c r="D280" i="11"/>
  <c r="N280" s="1"/>
  <c r="H280"/>
  <c r="R280" s="1"/>
  <c r="F280"/>
  <c r="P280" s="1"/>
  <c r="E280"/>
  <c r="O280" s="1"/>
  <c r="G280"/>
  <c r="Q280" s="1"/>
  <c r="I280"/>
  <c r="S280" s="1"/>
  <c r="I606"/>
  <c r="S606" s="1"/>
  <c r="E606"/>
  <c r="O606" s="1"/>
  <c r="D606"/>
  <c r="N606" s="1"/>
  <c r="F606"/>
  <c r="P606" s="1"/>
  <c r="G606"/>
  <c r="Q606" s="1"/>
  <c r="H606"/>
  <c r="R606" s="1"/>
  <c r="B278"/>
  <c r="C279"/>
  <c r="A279"/>
  <c r="V280"/>
  <c r="AM280" s="1"/>
  <c r="M280"/>
  <c r="V606"/>
  <c r="AM606" s="1"/>
  <c r="M606"/>
  <c r="B608"/>
  <c r="C607"/>
  <c r="A607"/>
  <c r="H568" i="10"/>
  <c r="E568"/>
  <c r="G568"/>
  <c r="D568"/>
  <c r="F568"/>
  <c r="AA568"/>
  <c r="I568"/>
  <c r="O568"/>
  <c r="R568"/>
  <c r="Z568"/>
  <c r="Y568"/>
  <c r="V568"/>
  <c r="P568"/>
  <c r="X568"/>
  <c r="N568"/>
  <c r="Q568"/>
  <c r="M568"/>
  <c r="W568"/>
  <c r="B243"/>
  <c r="C244"/>
  <c r="AM245" s="1"/>
  <c r="A244"/>
  <c r="AA245"/>
  <c r="F245"/>
  <c r="G245"/>
  <c r="D245"/>
  <c r="E245"/>
  <c r="I245"/>
  <c r="H245"/>
  <c r="Z245"/>
  <c r="P245"/>
  <c r="Y245"/>
  <c r="R245"/>
  <c r="O245"/>
  <c r="Q245"/>
  <c r="N245"/>
  <c r="M245"/>
  <c r="W245"/>
  <c r="V245"/>
  <c r="X245"/>
  <c r="U245"/>
  <c r="AK245" s="1"/>
  <c r="L245"/>
  <c r="L568"/>
  <c r="U568"/>
  <c r="AK568" s="1"/>
  <c r="B570"/>
  <c r="A569"/>
  <c r="C569"/>
  <c r="AM570" s="1"/>
  <c r="D703" i="8"/>
  <c r="E703" s="1"/>
  <c r="F703" s="1"/>
  <c r="N703" s="1"/>
  <c r="B705"/>
  <c r="A705" s="1"/>
  <c r="I705" s="1"/>
  <c r="C704"/>
  <c r="M966" i="10" l="1"/>
  <c r="O966"/>
  <c r="P966"/>
  <c r="N966"/>
  <c r="Q966"/>
  <c r="L966"/>
  <c r="AE966"/>
  <c r="Y966"/>
  <c r="AD966"/>
  <c r="AG966"/>
  <c r="Z966"/>
  <c r="AH966"/>
  <c r="U966"/>
  <c r="AF966"/>
  <c r="W966"/>
  <c r="X966"/>
  <c r="V966"/>
  <c r="AI966"/>
  <c r="Q640"/>
  <c r="L640"/>
  <c r="N640"/>
  <c r="O640"/>
  <c r="P640"/>
  <c r="M640"/>
  <c r="AH640"/>
  <c r="AG640"/>
  <c r="U640"/>
  <c r="Z640"/>
  <c r="AD640"/>
  <c r="W640"/>
  <c r="AE640"/>
  <c r="Y640"/>
  <c r="X640"/>
  <c r="V640"/>
  <c r="AI640"/>
  <c r="AF640"/>
  <c r="AB1201" i="11"/>
  <c r="Z1201"/>
  <c r="W1201"/>
  <c r="X1201"/>
  <c r="AA1201"/>
  <c r="Y1201"/>
  <c r="Z874"/>
  <c r="X874"/>
  <c r="W874"/>
  <c r="AB874"/>
  <c r="AA874"/>
  <c r="Y874"/>
  <c r="R874"/>
  <c r="S874"/>
  <c r="P874"/>
  <c r="N874"/>
  <c r="O874"/>
  <c r="Q874"/>
  <c r="P1201"/>
  <c r="S1201"/>
  <c r="O1201"/>
  <c r="Q1201"/>
  <c r="R1201"/>
  <c r="N1201"/>
  <c r="F874"/>
  <c r="G874"/>
  <c r="H874"/>
  <c r="I874"/>
  <c r="D874"/>
  <c r="E874"/>
  <c r="A873"/>
  <c r="B872"/>
  <c r="C873"/>
  <c r="I1201"/>
  <c r="D1201"/>
  <c r="G1201"/>
  <c r="E1201"/>
  <c r="F1201"/>
  <c r="H1201"/>
  <c r="C1202"/>
  <c r="A1202"/>
  <c r="B1203"/>
  <c r="A639" i="10"/>
  <c r="C639"/>
  <c r="B638"/>
  <c r="E966"/>
  <c r="F966"/>
  <c r="G966"/>
  <c r="I966"/>
  <c r="H966"/>
  <c r="D966"/>
  <c r="F640"/>
  <c r="D640"/>
  <c r="G640"/>
  <c r="E640"/>
  <c r="I640"/>
  <c r="H640"/>
  <c r="C967"/>
  <c r="B968"/>
  <c r="A967"/>
  <c r="AG606" i="11"/>
  <c r="AJ606"/>
  <c r="AF606"/>
  <c r="AH606"/>
  <c r="AK606"/>
  <c r="AI606"/>
  <c r="AG280"/>
  <c r="AI280"/>
  <c r="AJ280"/>
  <c r="AF280"/>
  <c r="AK280"/>
  <c r="AH280"/>
  <c r="AI245" i="10"/>
  <c r="AF245"/>
  <c r="AE245"/>
  <c r="AG245"/>
  <c r="AD245"/>
  <c r="AH245"/>
  <c r="AG568"/>
  <c r="AI568"/>
  <c r="AF568"/>
  <c r="AH568"/>
  <c r="AE568"/>
  <c r="AD568"/>
  <c r="I279" i="11"/>
  <c r="S279" s="1"/>
  <c r="E279"/>
  <c r="O279" s="1"/>
  <c r="G279"/>
  <c r="Q279" s="1"/>
  <c r="H279"/>
  <c r="R279" s="1"/>
  <c r="D279"/>
  <c r="N279" s="1"/>
  <c r="F279"/>
  <c r="P279" s="1"/>
  <c r="I607"/>
  <c r="S607" s="1"/>
  <c r="D607"/>
  <c r="N607" s="1"/>
  <c r="F607"/>
  <c r="P607" s="1"/>
  <c r="E607"/>
  <c r="O607" s="1"/>
  <c r="G607"/>
  <c r="Q607" s="1"/>
  <c r="H607"/>
  <c r="R607" s="1"/>
  <c r="C278"/>
  <c r="B277"/>
  <c r="A278"/>
  <c r="M279"/>
  <c r="V279"/>
  <c r="AM279" s="1"/>
  <c r="B609"/>
  <c r="C608"/>
  <c r="A608"/>
  <c r="M607"/>
  <c r="V607"/>
  <c r="AM607" s="1"/>
  <c r="B242" i="10"/>
  <c r="C243"/>
  <c r="AM244" s="1"/>
  <c r="A243"/>
  <c r="U244"/>
  <c r="AK244" s="1"/>
  <c r="L244"/>
  <c r="E569"/>
  <c r="D569"/>
  <c r="G569"/>
  <c r="F569"/>
  <c r="I569"/>
  <c r="AA569"/>
  <c r="H569"/>
  <c r="V569"/>
  <c r="Y569"/>
  <c r="Q569"/>
  <c r="N569"/>
  <c r="W569"/>
  <c r="X569"/>
  <c r="O569"/>
  <c r="R569"/>
  <c r="P569"/>
  <c r="M569"/>
  <c r="Z569"/>
  <c r="B571"/>
  <c r="C570"/>
  <c r="AM571" s="1"/>
  <c r="A570"/>
  <c r="U569"/>
  <c r="AK569" s="1"/>
  <c r="L569"/>
  <c r="D244"/>
  <c r="H244"/>
  <c r="I244"/>
  <c r="G244"/>
  <c r="E244"/>
  <c r="AA244"/>
  <c r="F244"/>
  <c r="Z244"/>
  <c r="X244"/>
  <c r="P244"/>
  <c r="Q244"/>
  <c r="O244"/>
  <c r="N244"/>
  <c r="R244"/>
  <c r="W244"/>
  <c r="Y244"/>
  <c r="M244"/>
  <c r="V244"/>
  <c r="D704" i="8"/>
  <c r="E704" s="1"/>
  <c r="F704" s="1"/>
  <c r="N704" s="1"/>
  <c r="B706"/>
  <c r="A706" s="1"/>
  <c r="I706" s="1"/>
  <c r="C705"/>
  <c r="M967" i="10" l="1"/>
  <c r="N967"/>
  <c r="Q967"/>
  <c r="L967"/>
  <c r="P967"/>
  <c r="O967"/>
  <c r="AD967"/>
  <c r="AG967"/>
  <c r="AE967"/>
  <c r="AF967"/>
  <c r="W967"/>
  <c r="AI967"/>
  <c r="U967"/>
  <c r="X967"/>
  <c r="Z967"/>
  <c r="AH967"/>
  <c r="V967"/>
  <c r="Y967"/>
  <c r="P639"/>
  <c r="O639"/>
  <c r="M639"/>
  <c r="N639"/>
  <c r="L639"/>
  <c r="Q639"/>
  <c r="AD639"/>
  <c r="AF639"/>
  <c r="AE639"/>
  <c r="AI639"/>
  <c r="AH639"/>
  <c r="W639"/>
  <c r="AG639"/>
  <c r="U639"/>
  <c r="V639"/>
  <c r="Z639"/>
  <c r="Y639"/>
  <c r="X639"/>
  <c r="W873" i="11"/>
  <c r="Z873"/>
  <c r="AB873"/>
  <c r="AA873"/>
  <c r="X873"/>
  <c r="Y873"/>
  <c r="AB1202"/>
  <c r="W1202"/>
  <c r="Z1202"/>
  <c r="AA1202"/>
  <c r="X1202"/>
  <c r="Y1202"/>
  <c r="Q1202"/>
  <c r="R1202"/>
  <c r="P1202"/>
  <c r="S1202"/>
  <c r="O1202"/>
  <c r="N1202"/>
  <c r="S873"/>
  <c r="P873"/>
  <c r="R873"/>
  <c r="Q873"/>
  <c r="O873"/>
  <c r="N873"/>
  <c r="E1202"/>
  <c r="F1202"/>
  <c r="I1202"/>
  <c r="G1202"/>
  <c r="H1202"/>
  <c r="D1202"/>
  <c r="I873"/>
  <c r="H873"/>
  <c r="E873"/>
  <c r="F873"/>
  <c r="G873"/>
  <c r="D873"/>
  <c r="B1204"/>
  <c r="C1203"/>
  <c r="A1203"/>
  <c r="C872"/>
  <c r="A872"/>
  <c r="B871"/>
  <c r="G639" i="10"/>
  <c r="D639"/>
  <c r="F639"/>
  <c r="H639"/>
  <c r="I639"/>
  <c r="E639"/>
  <c r="A638"/>
  <c r="B637"/>
  <c r="C638"/>
  <c r="B969"/>
  <c r="C968"/>
  <c r="A968"/>
  <c r="D967"/>
  <c r="E967"/>
  <c r="F967"/>
  <c r="G967"/>
  <c r="H967"/>
  <c r="I967"/>
  <c r="AF607" i="11"/>
  <c r="AH607"/>
  <c r="AG607"/>
  <c r="AJ607"/>
  <c r="AI607"/>
  <c r="AK607"/>
  <c r="AK279"/>
  <c r="AJ279"/>
  <c r="AG279"/>
  <c r="AI279"/>
  <c r="AF279"/>
  <c r="AH279"/>
  <c r="AI244" i="10"/>
  <c r="AE244"/>
  <c r="AD244"/>
  <c r="AG244"/>
  <c r="AH244"/>
  <c r="AF244"/>
  <c r="AI569"/>
  <c r="AE569"/>
  <c r="AD569"/>
  <c r="AG569"/>
  <c r="AH569"/>
  <c r="AF569"/>
  <c r="F608" i="11"/>
  <c r="P608" s="1"/>
  <c r="E608"/>
  <c r="O608" s="1"/>
  <c r="I608"/>
  <c r="S608" s="1"/>
  <c r="D608"/>
  <c r="N608" s="1"/>
  <c r="H608"/>
  <c r="R608" s="1"/>
  <c r="G608"/>
  <c r="Q608" s="1"/>
  <c r="H278"/>
  <c r="R278" s="1"/>
  <c r="E278"/>
  <c r="O278" s="1"/>
  <c r="F278"/>
  <c r="P278" s="1"/>
  <c r="I278"/>
  <c r="S278" s="1"/>
  <c r="D278"/>
  <c r="N278" s="1"/>
  <c r="G278"/>
  <c r="Q278" s="1"/>
  <c r="B610"/>
  <c r="C609"/>
  <c r="A609"/>
  <c r="B276"/>
  <c r="C277"/>
  <c r="A277"/>
  <c r="V608"/>
  <c r="AM608" s="1"/>
  <c r="M608"/>
  <c r="M278"/>
  <c r="V278"/>
  <c r="AM278" s="1"/>
  <c r="G570" i="10"/>
  <c r="H570"/>
  <c r="F570"/>
  <c r="I570"/>
  <c r="D570"/>
  <c r="E570"/>
  <c r="AA570"/>
  <c r="N570"/>
  <c r="X570"/>
  <c r="Z570"/>
  <c r="R570"/>
  <c r="Y570"/>
  <c r="V570"/>
  <c r="O570"/>
  <c r="Q570"/>
  <c r="W570"/>
  <c r="M570"/>
  <c r="P570"/>
  <c r="B241"/>
  <c r="C242"/>
  <c r="AM243" s="1"/>
  <c r="A242"/>
  <c r="L570"/>
  <c r="U570"/>
  <c r="AK570" s="1"/>
  <c r="U243"/>
  <c r="AK243" s="1"/>
  <c r="L243"/>
  <c r="H243"/>
  <c r="AA243"/>
  <c r="I243"/>
  <c r="G243"/>
  <c r="F243"/>
  <c r="E243"/>
  <c r="D243"/>
  <c r="Q243"/>
  <c r="Z243"/>
  <c r="X243"/>
  <c r="O243"/>
  <c r="V243"/>
  <c r="M243"/>
  <c r="P243"/>
  <c r="Y243"/>
  <c r="W243"/>
  <c r="N243"/>
  <c r="R243"/>
  <c r="B572"/>
  <c r="A571"/>
  <c r="C571"/>
  <c r="AM572" s="1"/>
  <c r="D705" i="8"/>
  <c r="E705" s="1"/>
  <c r="F705" s="1"/>
  <c r="N705" s="1"/>
  <c r="B707"/>
  <c r="A707" s="1"/>
  <c r="I707" s="1"/>
  <c r="C706"/>
  <c r="N968" i="10" l="1"/>
  <c r="M968"/>
  <c r="O968"/>
  <c r="L968"/>
  <c r="P968"/>
  <c r="Q968"/>
  <c r="AD968"/>
  <c r="U968"/>
  <c r="Y968"/>
  <c r="AE968"/>
  <c r="AF968"/>
  <c r="AI968"/>
  <c r="W968"/>
  <c r="AH968"/>
  <c r="X968"/>
  <c r="Z968"/>
  <c r="V968"/>
  <c r="AG968"/>
  <c r="O638"/>
  <c r="Q638"/>
  <c r="L638"/>
  <c r="P638"/>
  <c r="N638"/>
  <c r="M638"/>
  <c r="AH638"/>
  <c r="AI638"/>
  <c r="AE638"/>
  <c r="Y638"/>
  <c r="Z638"/>
  <c r="V638"/>
  <c r="W638"/>
  <c r="AD638"/>
  <c r="AF638"/>
  <c r="X638"/>
  <c r="U638"/>
  <c r="AG638"/>
  <c r="Z1203" i="11"/>
  <c r="AB1203"/>
  <c r="X1203"/>
  <c r="Y1203"/>
  <c r="W1203"/>
  <c r="AA1203"/>
  <c r="AB872"/>
  <c r="X872"/>
  <c r="AA872"/>
  <c r="Y872"/>
  <c r="Z872"/>
  <c r="W872"/>
  <c r="P1203"/>
  <c r="S1203"/>
  <c r="R1203"/>
  <c r="O1203"/>
  <c r="Q1203"/>
  <c r="N1203"/>
  <c r="S872"/>
  <c r="R872"/>
  <c r="N872"/>
  <c r="Q872"/>
  <c r="O872"/>
  <c r="P872"/>
  <c r="A1204"/>
  <c r="B1205"/>
  <c r="C1204"/>
  <c r="E1203"/>
  <c r="G1203"/>
  <c r="H1203"/>
  <c r="D1203"/>
  <c r="F1203"/>
  <c r="I1203"/>
  <c r="C871"/>
  <c r="A871"/>
  <c r="B870"/>
  <c r="G872"/>
  <c r="D872"/>
  <c r="E872"/>
  <c r="I872"/>
  <c r="F872"/>
  <c r="H872"/>
  <c r="B970" i="10"/>
  <c r="C969"/>
  <c r="A969"/>
  <c r="D968"/>
  <c r="E968"/>
  <c r="H968"/>
  <c r="I968"/>
  <c r="F968"/>
  <c r="G968"/>
  <c r="H638"/>
  <c r="F638"/>
  <c r="D638"/>
  <c r="G638"/>
  <c r="I638"/>
  <c r="E638"/>
  <c r="A637"/>
  <c r="B636"/>
  <c r="C637"/>
  <c r="AI608" i="11"/>
  <c r="AJ608"/>
  <c r="AK608"/>
  <c r="AG608"/>
  <c r="AF608"/>
  <c r="AH608"/>
  <c r="AG278"/>
  <c r="AI278"/>
  <c r="AJ278"/>
  <c r="AK278"/>
  <c r="AH278"/>
  <c r="AF278"/>
  <c r="AD570" i="10"/>
  <c r="AI570"/>
  <c r="AH570"/>
  <c r="AF570"/>
  <c r="AE570"/>
  <c r="AG570"/>
  <c r="AI243"/>
  <c r="AH243"/>
  <c r="AE243"/>
  <c r="AG243"/>
  <c r="AD243"/>
  <c r="AF243"/>
  <c r="F609" i="11"/>
  <c r="P609" s="1"/>
  <c r="H609"/>
  <c r="R609" s="1"/>
  <c r="G609"/>
  <c r="Q609" s="1"/>
  <c r="D609"/>
  <c r="N609" s="1"/>
  <c r="I609"/>
  <c r="S609" s="1"/>
  <c r="E609"/>
  <c r="O609" s="1"/>
  <c r="I277"/>
  <c r="S277" s="1"/>
  <c r="D277"/>
  <c r="N277" s="1"/>
  <c r="H277"/>
  <c r="R277" s="1"/>
  <c r="F277"/>
  <c r="P277" s="1"/>
  <c r="G277"/>
  <c r="Q277" s="1"/>
  <c r="E277"/>
  <c r="O277" s="1"/>
  <c r="V609"/>
  <c r="AM609" s="1"/>
  <c r="M609"/>
  <c r="B611"/>
  <c r="C610"/>
  <c r="A610"/>
  <c r="M277"/>
  <c r="V277"/>
  <c r="AM277" s="1"/>
  <c r="B275"/>
  <c r="C276"/>
  <c r="A276"/>
  <c r="B573" i="10"/>
  <c r="A572"/>
  <c r="C572"/>
  <c r="AM573" s="1"/>
  <c r="L242"/>
  <c r="U242"/>
  <c r="AK242" s="1"/>
  <c r="L571"/>
  <c r="U571"/>
  <c r="AK571" s="1"/>
  <c r="B240"/>
  <c r="C241"/>
  <c r="AM242" s="1"/>
  <c r="A241"/>
  <c r="F242"/>
  <c r="H242"/>
  <c r="I242"/>
  <c r="AA242"/>
  <c r="E242"/>
  <c r="G242"/>
  <c r="D242"/>
  <c r="X242"/>
  <c r="W242"/>
  <c r="P242"/>
  <c r="R242"/>
  <c r="N242"/>
  <c r="Q242"/>
  <c r="V242"/>
  <c r="Y242"/>
  <c r="M242"/>
  <c r="Z242"/>
  <c r="O242"/>
  <c r="D571"/>
  <c r="AA571"/>
  <c r="F571"/>
  <c r="E571"/>
  <c r="H571"/>
  <c r="G571"/>
  <c r="I571"/>
  <c r="P571"/>
  <c r="Z571"/>
  <c r="O571"/>
  <c r="N571"/>
  <c r="W571"/>
  <c r="X571"/>
  <c r="Q571"/>
  <c r="V571"/>
  <c r="Y571"/>
  <c r="M571"/>
  <c r="R571"/>
  <c r="D706" i="8"/>
  <c r="E706" s="1"/>
  <c r="F706" s="1"/>
  <c r="N706" s="1"/>
  <c r="B708"/>
  <c r="A708" s="1"/>
  <c r="I708" s="1"/>
  <c r="C707"/>
  <c r="P637" i="10" l="1"/>
  <c r="M637"/>
  <c r="O637"/>
  <c r="L637"/>
  <c r="N637"/>
  <c r="Q637"/>
  <c r="AD637"/>
  <c r="AG637"/>
  <c r="Y637"/>
  <c r="AF637"/>
  <c r="U637"/>
  <c r="Z637"/>
  <c r="X637"/>
  <c r="W637"/>
  <c r="AH637"/>
  <c r="V637"/>
  <c r="AE637"/>
  <c r="AI637"/>
  <c r="O969"/>
  <c r="Q969"/>
  <c r="L969"/>
  <c r="M969"/>
  <c r="N969"/>
  <c r="P969"/>
  <c r="AG969"/>
  <c r="AE969"/>
  <c r="AI969"/>
  <c r="AF969"/>
  <c r="V969"/>
  <c r="X969"/>
  <c r="W969"/>
  <c r="U969"/>
  <c r="AD969"/>
  <c r="Z969"/>
  <c r="Y969"/>
  <c r="AH969"/>
  <c r="Z871" i="11"/>
  <c r="AB871"/>
  <c r="X871"/>
  <c r="W871"/>
  <c r="Y871"/>
  <c r="AA871"/>
  <c r="AB1204"/>
  <c r="Z1204"/>
  <c r="AA1204"/>
  <c r="W1204"/>
  <c r="X1204"/>
  <c r="Y1204"/>
  <c r="R871"/>
  <c r="P871"/>
  <c r="S871"/>
  <c r="Q871"/>
  <c r="O871"/>
  <c r="N871"/>
  <c r="R1204"/>
  <c r="Q1204"/>
  <c r="P1204"/>
  <c r="S1204"/>
  <c r="O1204"/>
  <c r="N1204"/>
  <c r="C870"/>
  <c r="B869"/>
  <c r="A870"/>
  <c r="A1205"/>
  <c r="C1205"/>
  <c r="B1206"/>
  <c r="G1204"/>
  <c r="I1204"/>
  <c r="E1204"/>
  <c r="H1204"/>
  <c r="D1204"/>
  <c r="F1204"/>
  <c r="E871"/>
  <c r="D871"/>
  <c r="F871"/>
  <c r="G871"/>
  <c r="H871"/>
  <c r="I871"/>
  <c r="A636" i="10"/>
  <c r="C636"/>
  <c r="B635"/>
  <c r="D969"/>
  <c r="G969"/>
  <c r="H969"/>
  <c r="I969"/>
  <c r="E969"/>
  <c r="F969"/>
  <c r="I637"/>
  <c r="F637"/>
  <c r="H637"/>
  <c r="D637"/>
  <c r="E637"/>
  <c r="G637"/>
  <c r="A970"/>
  <c r="B971"/>
  <c r="C970"/>
  <c r="AK277" i="11"/>
  <c r="AH277"/>
  <c r="AG277"/>
  <c r="AI277"/>
  <c r="AJ277"/>
  <c r="AF277"/>
  <c r="AJ609"/>
  <c r="AH609"/>
  <c r="AK609"/>
  <c r="AF609"/>
  <c r="AG609"/>
  <c r="AI609"/>
  <c r="AD242" i="10"/>
  <c r="AI242"/>
  <c r="AE242"/>
  <c r="AF242"/>
  <c r="AG242"/>
  <c r="AH242"/>
  <c r="AE571"/>
  <c r="AI571"/>
  <c r="AF571"/>
  <c r="AG571"/>
  <c r="AD571"/>
  <c r="AH571"/>
  <c r="I610" i="11"/>
  <c r="S610" s="1"/>
  <c r="E610"/>
  <c r="O610" s="1"/>
  <c r="F610"/>
  <c r="P610" s="1"/>
  <c r="D610"/>
  <c r="N610" s="1"/>
  <c r="G610"/>
  <c r="Q610" s="1"/>
  <c r="H610"/>
  <c r="R610" s="1"/>
  <c r="D276"/>
  <c r="N276" s="1"/>
  <c r="I276"/>
  <c r="S276" s="1"/>
  <c r="H276"/>
  <c r="R276" s="1"/>
  <c r="E276"/>
  <c r="O276" s="1"/>
  <c r="F276"/>
  <c r="P276" s="1"/>
  <c r="G276"/>
  <c r="Q276" s="1"/>
  <c r="M276"/>
  <c r="V276"/>
  <c r="AM276" s="1"/>
  <c r="B274"/>
  <c r="C275"/>
  <c r="A275"/>
  <c r="C611"/>
  <c r="B612"/>
  <c r="A611"/>
  <c r="V610"/>
  <c r="AM610" s="1"/>
  <c r="M610"/>
  <c r="I572" i="10"/>
  <c r="H572"/>
  <c r="E572"/>
  <c r="D572"/>
  <c r="G572"/>
  <c r="F572"/>
  <c r="AA572"/>
  <c r="Z572"/>
  <c r="P572"/>
  <c r="V572"/>
  <c r="O572"/>
  <c r="M572"/>
  <c r="N572"/>
  <c r="W572"/>
  <c r="R572"/>
  <c r="Q572"/>
  <c r="X572"/>
  <c r="Y572"/>
  <c r="L572"/>
  <c r="U572"/>
  <c r="AK572" s="1"/>
  <c r="B574"/>
  <c r="C573"/>
  <c r="AM574" s="1"/>
  <c r="A573"/>
  <c r="G241"/>
  <c r="H241"/>
  <c r="D241"/>
  <c r="I241"/>
  <c r="F241"/>
  <c r="AA241"/>
  <c r="E241"/>
  <c r="Y241"/>
  <c r="P241"/>
  <c r="N241"/>
  <c r="R241"/>
  <c r="Q241"/>
  <c r="Z241"/>
  <c r="M241"/>
  <c r="V241"/>
  <c r="W241"/>
  <c r="O241"/>
  <c r="X241"/>
  <c r="U241"/>
  <c r="AK241" s="1"/>
  <c r="L241"/>
  <c r="B239"/>
  <c r="C240"/>
  <c r="AM241" s="1"/>
  <c r="A240"/>
  <c r="D707" i="8"/>
  <c r="E707" s="1"/>
  <c r="F707" s="1"/>
  <c r="N707" s="1"/>
  <c r="B709"/>
  <c r="A709" s="1"/>
  <c r="I709" s="1"/>
  <c r="C708"/>
  <c r="P970" i="10" l="1"/>
  <c r="N970"/>
  <c r="Q970"/>
  <c r="M970"/>
  <c r="O970"/>
  <c r="L970"/>
  <c r="AG970"/>
  <c r="AH970"/>
  <c r="AI970"/>
  <c r="Y970"/>
  <c r="AF970"/>
  <c r="AE970"/>
  <c r="U970"/>
  <c r="V970"/>
  <c r="AD970"/>
  <c r="Z970"/>
  <c r="W970"/>
  <c r="X970"/>
  <c r="M636"/>
  <c r="Q636"/>
  <c r="P636"/>
  <c r="O636"/>
  <c r="N636"/>
  <c r="L636"/>
  <c r="AF636"/>
  <c r="AE636"/>
  <c r="Y636"/>
  <c r="AH636"/>
  <c r="Z636"/>
  <c r="X636"/>
  <c r="AG636"/>
  <c r="AD636"/>
  <c r="V636"/>
  <c r="W636"/>
  <c r="AI636"/>
  <c r="U636"/>
  <c r="Z1205" i="11"/>
  <c r="W1205"/>
  <c r="AA1205"/>
  <c r="Y1205"/>
  <c r="X1205"/>
  <c r="AB1205"/>
  <c r="Z870"/>
  <c r="W870"/>
  <c r="X870"/>
  <c r="Y870"/>
  <c r="AB870"/>
  <c r="AA870"/>
  <c r="R1205"/>
  <c r="P1205"/>
  <c r="S1205"/>
  <c r="Q1205"/>
  <c r="O1205"/>
  <c r="N1205"/>
  <c r="P870"/>
  <c r="S870"/>
  <c r="R870"/>
  <c r="Q870"/>
  <c r="N870"/>
  <c r="O870"/>
  <c r="I1205"/>
  <c r="D1205"/>
  <c r="G1205"/>
  <c r="E1205"/>
  <c r="F1205"/>
  <c r="H1205"/>
  <c r="G870"/>
  <c r="H870"/>
  <c r="I870"/>
  <c r="D870"/>
  <c r="E870"/>
  <c r="F870"/>
  <c r="A869"/>
  <c r="C869"/>
  <c r="B868"/>
  <c r="C1206"/>
  <c r="A1206"/>
  <c r="B1207"/>
  <c r="I970" i="10"/>
  <c r="D970"/>
  <c r="E970"/>
  <c r="F970"/>
  <c r="G970"/>
  <c r="H970"/>
  <c r="I636"/>
  <c r="F636"/>
  <c r="D636"/>
  <c r="E636"/>
  <c r="G636"/>
  <c r="H636"/>
  <c r="C635"/>
  <c r="A635"/>
  <c r="B634"/>
  <c r="A971"/>
  <c r="C971"/>
  <c r="B972"/>
  <c r="AG276" i="11"/>
  <c r="AK276"/>
  <c r="AI276"/>
  <c r="AJ276"/>
  <c r="AF276"/>
  <c r="AH276"/>
  <c r="AK610"/>
  <c r="AF610"/>
  <c r="AI610"/>
  <c r="AG610"/>
  <c r="AH610"/>
  <c r="AJ610"/>
  <c r="AG572" i="10"/>
  <c r="AI572"/>
  <c r="AH572"/>
  <c r="AD572"/>
  <c r="AE572"/>
  <c r="AF572"/>
  <c r="AI241"/>
  <c r="AE241"/>
  <c r="AD241"/>
  <c r="AH241"/>
  <c r="AG241"/>
  <c r="AF241"/>
  <c r="E275" i="11"/>
  <c r="O275" s="1"/>
  <c r="H275"/>
  <c r="R275" s="1"/>
  <c r="I275"/>
  <c r="S275" s="1"/>
  <c r="D275"/>
  <c r="N275" s="1"/>
  <c r="F275"/>
  <c r="P275" s="1"/>
  <c r="G275"/>
  <c r="Q275" s="1"/>
  <c r="I611"/>
  <c r="S611" s="1"/>
  <c r="E611"/>
  <c r="O611" s="1"/>
  <c r="G611"/>
  <c r="Q611" s="1"/>
  <c r="D611"/>
  <c r="N611" s="1"/>
  <c r="F611"/>
  <c r="P611" s="1"/>
  <c r="H611"/>
  <c r="R611" s="1"/>
  <c r="C612"/>
  <c r="B613"/>
  <c r="A612"/>
  <c r="M611"/>
  <c r="V611"/>
  <c r="AM611" s="1"/>
  <c r="C274"/>
  <c r="B273"/>
  <c r="A274"/>
  <c r="V275"/>
  <c r="AM275" s="1"/>
  <c r="M275"/>
  <c r="B575" i="10"/>
  <c r="C574"/>
  <c r="AM575" s="1"/>
  <c r="A574"/>
  <c r="L240"/>
  <c r="U240"/>
  <c r="AK240" s="1"/>
  <c r="G573"/>
  <c r="AA573"/>
  <c r="F573"/>
  <c r="D573"/>
  <c r="I573"/>
  <c r="H573"/>
  <c r="E573"/>
  <c r="X573"/>
  <c r="V573"/>
  <c r="Y573"/>
  <c r="R573"/>
  <c r="W573"/>
  <c r="P573"/>
  <c r="Q573"/>
  <c r="N573"/>
  <c r="M573"/>
  <c r="O573"/>
  <c r="Z573"/>
  <c r="B238"/>
  <c r="C239"/>
  <c r="AM240" s="1"/>
  <c r="A239"/>
  <c r="F240"/>
  <c r="I240"/>
  <c r="G240"/>
  <c r="H240"/>
  <c r="D240"/>
  <c r="AA240"/>
  <c r="E240"/>
  <c r="X240"/>
  <c r="Z240"/>
  <c r="Q240"/>
  <c r="R240"/>
  <c r="Y240"/>
  <c r="P240"/>
  <c r="V240"/>
  <c r="M240"/>
  <c r="N240"/>
  <c r="O240"/>
  <c r="W240"/>
  <c r="U573"/>
  <c r="AK573" s="1"/>
  <c r="L573"/>
  <c r="D708" i="8"/>
  <c r="E708" s="1"/>
  <c r="F708" s="1"/>
  <c r="N708" s="1"/>
  <c r="B710"/>
  <c r="A710" s="1"/>
  <c r="I710" s="1"/>
  <c r="C709"/>
  <c r="P635" i="10" l="1"/>
  <c r="M635"/>
  <c r="O635"/>
  <c r="N635"/>
  <c r="Q635"/>
  <c r="L635"/>
  <c r="AF635"/>
  <c r="AI635"/>
  <c r="AE635"/>
  <c r="AH635"/>
  <c r="AD635"/>
  <c r="AG635"/>
  <c r="X635"/>
  <c r="Y635"/>
  <c r="V635"/>
  <c r="Z635"/>
  <c r="U635"/>
  <c r="W635"/>
  <c r="Q971"/>
  <c r="M971"/>
  <c r="N971"/>
  <c r="P971"/>
  <c r="O971"/>
  <c r="L971"/>
  <c r="Y971"/>
  <c r="AH971"/>
  <c r="AI971"/>
  <c r="AF971"/>
  <c r="U971"/>
  <c r="W971"/>
  <c r="AG971"/>
  <c r="V971"/>
  <c r="AD971"/>
  <c r="AE971"/>
  <c r="X971"/>
  <c r="Z971"/>
  <c r="Z1206" i="11"/>
  <c r="AB1206"/>
  <c r="X1206"/>
  <c r="W1206"/>
  <c r="Y1206"/>
  <c r="AA1206"/>
  <c r="Z869"/>
  <c r="AA869"/>
  <c r="AB869"/>
  <c r="W869"/>
  <c r="Y869"/>
  <c r="X869"/>
  <c r="Q1206"/>
  <c r="N1206"/>
  <c r="P1206"/>
  <c r="S1206"/>
  <c r="O1206"/>
  <c r="R1206"/>
  <c r="S869"/>
  <c r="O869"/>
  <c r="N869"/>
  <c r="P869"/>
  <c r="R869"/>
  <c r="Q869"/>
  <c r="E1206"/>
  <c r="F1206"/>
  <c r="I1206"/>
  <c r="D1206"/>
  <c r="G1206"/>
  <c r="H1206"/>
  <c r="I869"/>
  <c r="D869"/>
  <c r="H869"/>
  <c r="E869"/>
  <c r="F869"/>
  <c r="G869"/>
  <c r="C868"/>
  <c r="B867"/>
  <c r="A868"/>
  <c r="B1208"/>
  <c r="C1207"/>
  <c r="A1207"/>
  <c r="A972" i="10"/>
  <c r="B973"/>
  <c r="C972"/>
  <c r="H971"/>
  <c r="I971"/>
  <c r="F971"/>
  <c r="G971"/>
  <c r="D971"/>
  <c r="E971"/>
  <c r="I635"/>
  <c r="F635"/>
  <c r="H635"/>
  <c r="D635"/>
  <c r="E635"/>
  <c r="G635"/>
  <c r="A634"/>
  <c r="B633"/>
  <c r="C634"/>
  <c r="AJ611" i="11"/>
  <c r="AH611"/>
  <c r="AI611"/>
  <c r="AF611"/>
  <c r="AK611"/>
  <c r="AG611"/>
  <c r="AK275"/>
  <c r="AJ275"/>
  <c r="AI275"/>
  <c r="AH275"/>
  <c r="AG275"/>
  <c r="AF275"/>
  <c r="AI240" i="10"/>
  <c r="AE240"/>
  <c r="AH240"/>
  <c r="AF240"/>
  <c r="AG240"/>
  <c r="AD240"/>
  <c r="AI573"/>
  <c r="AG573"/>
  <c r="AF573"/>
  <c r="AH573"/>
  <c r="AD573"/>
  <c r="AE573"/>
  <c r="I274" i="11"/>
  <c r="S274" s="1"/>
  <c r="D274"/>
  <c r="N274" s="1"/>
  <c r="E274"/>
  <c r="O274" s="1"/>
  <c r="F274"/>
  <c r="P274" s="1"/>
  <c r="G274"/>
  <c r="Q274" s="1"/>
  <c r="H274"/>
  <c r="R274" s="1"/>
  <c r="D612"/>
  <c r="N612" s="1"/>
  <c r="H612"/>
  <c r="R612" s="1"/>
  <c r="I612"/>
  <c r="S612" s="1"/>
  <c r="G612"/>
  <c r="Q612" s="1"/>
  <c r="E612"/>
  <c r="O612" s="1"/>
  <c r="F612"/>
  <c r="P612" s="1"/>
  <c r="B272"/>
  <c r="C273"/>
  <c r="A273"/>
  <c r="B614"/>
  <c r="C613"/>
  <c r="A613"/>
  <c r="M274"/>
  <c r="V274"/>
  <c r="AM274" s="1"/>
  <c r="V612"/>
  <c r="AM612" s="1"/>
  <c r="M612"/>
  <c r="B237" i="10"/>
  <c r="C238"/>
  <c r="AM239" s="1"/>
  <c r="A238"/>
  <c r="U574"/>
  <c r="AK574" s="1"/>
  <c r="L574"/>
  <c r="D239"/>
  <c r="AA239"/>
  <c r="H239"/>
  <c r="G239"/>
  <c r="E239"/>
  <c r="F239"/>
  <c r="I239"/>
  <c r="X239"/>
  <c r="P239"/>
  <c r="Z239"/>
  <c r="R239"/>
  <c r="Y239"/>
  <c r="V239"/>
  <c r="M239"/>
  <c r="W239"/>
  <c r="Q239"/>
  <c r="O239"/>
  <c r="N239"/>
  <c r="B576"/>
  <c r="C575"/>
  <c r="AM576" s="1"/>
  <c r="A575"/>
  <c r="L239"/>
  <c r="U239"/>
  <c r="AK239" s="1"/>
  <c r="I574"/>
  <c r="G574"/>
  <c r="D574"/>
  <c r="AA574"/>
  <c r="F574"/>
  <c r="E574"/>
  <c r="H574"/>
  <c r="P574"/>
  <c r="R574"/>
  <c r="X574"/>
  <c r="Q574"/>
  <c r="Z574"/>
  <c r="Y574"/>
  <c r="V574"/>
  <c r="M574"/>
  <c r="W574"/>
  <c r="N574"/>
  <c r="O574"/>
  <c r="D709" i="8"/>
  <c r="E709" s="1"/>
  <c r="F709" s="1"/>
  <c r="N709" s="1"/>
  <c r="B711"/>
  <c r="A711" s="1"/>
  <c r="I711" s="1"/>
  <c r="C710"/>
  <c r="Q972" i="10" l="1"/>
  <c r="M972"/>
  <c r="N972"/>
  <c r="L972"/>
  <c r="P972"/>
  <c r="O972"/>
  <c r="AI972"/>
  <c r="Y972"/>
  <c r="AD972"/>
  <c r="AF972"/>
  <c r="AG972"/>
  <c r="U972"/>
  <c r="W972"/>
  <c r="X972"/>
  <c r="Z972"/>
  <c r="AE972"/>
  <c r="V972"/>
  <c r="AH972"/>
  <c r="P634"/>
  <c r="M634"/>
  <c r="O634"/>
  <c r="N634"/>
  <c r="Q634"/>
  <c r="L634"/>
  <c r="AF634"/>
  <c r="AH634"/>
  <c r="AE634"/>
  <c r="AG634"/>
  <c r="AI634"/>
  <c r="AD634"/>
  <c r="X634"/>
  <c r="Y634"/>
  <c r="U634"/>
  <c r="Z634"/>
  <c r="V634"/>
  <c r="W634"/>
  <c r="AB868" i="11"/>
  <c r="X868"/>
  <c r="Z868"/>
  <c r="W868"/>
  <c r="Y868"/>
  <c r="AA868"/>
  <c r="AB1207"/>
  <c r="Z1207"/>
  <c r="X1207"/>
  <c r="W1207"/>
  <c r="AA1207"/>
  <c r="Y1207"/>
  <c r="P868"/>
  <c r="R868"/>
  <c r="N868"/>
  <c r="Q868"/>
  <c r="S868"/>
  <c r="O868"/>
  <c r="P1207"/>
  <c r="R1207"/>
  <c r="S1207"/>
  <c r="O1207"/>
  <c r="N1207"/>
  <c r="Q1207"/>
  <c r="G868"/>
  <c r="D868"/>
  <c r="E868"/>
  <c r="F868"/>
  <c r="I868"/>
  <c r="H868"/>
  <c r="E1207"/>
  <c r="G1207"/>
  <c r="H1207"/>
  <c r="F1207"/>
  <c r="I1207"/>
  <c r="D1207"/>
  <c r="A1208"/>
  <c r="C1208"/>
  <c r="B1209"/>
  <c r="B866"/>
  <c r="C867"/>
  <c r="A867"/>
  <c r="A633" i="10"/>
  <c r="B632"/>
  <c r="C633"/>
  <c r="D634"/>
  <c r="I634"/>
  <c r="F634"/>
  <c r="E634"/>
  <c r="G634"/>
  <c r="H634"/>
  <c r="C973"/>
  <c r="B974"/>
  <c r="A973"/>
  <c r="G972"/>
  <c r="H972"/>
  <c r="I972"/>
  <c r="E972"/>
  <c r="D972"/>
  <c r="F972"/>
  <c r="AH274" i="11"/>
  <c r="AG274"/>
  <c r="AJ274"/>
  <c r="AK274"/>
  <c r="AF274"/>
  <c r="AI274"/>
  <c r="AF612"/>
  <c r="AH612"/>
  <c r="AI612"/>
  <c r="AG612"/>
  <c r="AK612"/>
  <c r="AJ612"/>
  <c r="AE239" i="10"/>
  <c r="AI239"/>
  <c r="AG239"/>
  <c r="AF239"/>
  <c r="AH239"/>
  <c r="AD239"/>
  <c r="AD574"/>
  <c r="AI574"/>
  <c r="AF574"/>
  <c r="AG574"/>
  <c r="AE574"/>
  <c r="AH574"/>
  <c r="I273" i="11"/>
  <c r="S273" s="1"/>
  <c r="D273"/>
  <c r="N273" s="1"/>
  <c r="H273"/>
  <c r="R273" s="1"/>
  <c r="G273"/>
  <c r="Q273" s="1"/>
  <c r="E273"/>
  <c r="O273" s="1"/>
  <c r="F273"/>
  <c r="P273" s="1"/>
  <c r="I613"/>
  <c r="S613" s="1"/>
  <c r="G613"/>
  <c r="Q613" s="1"/>
  <c r="D613"/>
  <c r="N613" s="1"/>
  <c r="H613"/>
  <c r="R613" s="1"/>
  <c r="E613"/>
  <c r="O613" s="1"/>
  <c r="F613"/>
  <c r="P613" s="1"/>
  <c r="M613"/>
  <c r="V613"/>
  <c r="AM613" s="1"/>
  <c r="C272"/>
  <c r="B271"/>
  <c r="A272"/>
  <c r="M273"/>
  <c r="V273"/>
  <c r="AM273" s="1"/>
  <c r="B615"/>
  <c r="C614"/>
  <c r="A614"/>
  <c r="F238" i="10"/>
  <c r="H238"/>
  <c r="I238"/>
  <c r="AA238"/>
  <c r="G238"/>
  <c r="E238"/>
  <c r="D238"/>
  <c r="P238"/>
  <c r="R238"/>
  <c r="Q238"/>
  <c r="Z238"/>
  <c r="N238"/>
  <c r="X238"/>
  <c r="W238"/>
  <c r="O238"/>
  <c r="Y238"/>
  <c r="M238"/>
  <c r="V238"/>
  <c r="U238"/>
  <c r="AK238" s="1"/>
  <c r="L238"/>
  <c r="H575"/>
  <c r="AA575"/>
  <c r="I575"/>
  <c r="F575"/>
  <c r="D575"/>
  <c r="G575"/>
  <c r="E575"/>
  <c r="N575"/>
  <c r="P575"/>
  <c r="Y575"/>
  <c r="R575"/>
  <c r="V575"/>
  <c r="Q575"/>
  <c r="Z575"/>
  <c r="O575"/>
  <c r="X575"/>
  <c r="W575"/>
  <c r="M575"/>
  <c r="B236"/>
  <c r="C237"/>
  <c r="AM238" s="1"/>
  <c r="A237"/>
  <c r="L575"/>
  <c r="U575"/>
  <c r="AK575" s="1"/>
  <c r="B577"/>
  <c r="C576"/>
  <c r="AM577" s="1"/>
  <c r="A576"/>
  <c r="D710" i="8"/>
  <c r="E710" s="1"/>
  <c r="F710" s="1"/>
  <c r="N710" s="1"/>
  <c r="B712"/>
  <c r="A712" s="1"/>
  <c r="I712" s="1"/>
  <c r="C711"/>
  <c r="O633" i="10" l="1"/>
  <c r="Q633"/>
  <c r="M633"/>
  <c r="P633"/>
  <c r="L633"/>
  <c r="N633"/>
  <c r="AF633"/>
  <c r="AI633"/>
  <c r="AD633"/>
  <c r="W633"/>
  <c r="AG633"/>
  <c r="AE633"/>
  <c r="U633"/>
  <c r="V633"/>
  <c r="X633"/>
  <c r="AH633"/>
  <c r="Z633"/>
  <c r="Y633"/>
  <c r="O973"/>
  <c r="P973"/>
  <c r="Q973"/>
  <c r="L973"/>
  <c r="N973"/>
  <c r="M973"/>
  <c r="AI973"/>
  <c r="AF973"/>
  <c r="AG973"/>
  <c r="U973"/>
  <c r="AD973"/>
  <c r="AE973"/>
  <c r="Y973"/>
  <c r="X973"/>
  <c r="V973"/>
  <c r="AH973"/>
  <c r="W973"/>
  <c r="Z973"/>
  <c r="Z867" i="11"/>
  <c r="X867"/>
  <c r="AB867"/>
  <c r="AA867"/>
  <c r="Y867"/>
  <c r="W867"/>
  <c r="AB1208"/>
  <c r="Z1208"/>
  <c r="X1208"/>
  <c r="W1208"/>
  <c r="Y1208"/>
  <c r="AA1208"/>
  <c r="Q1208"/>
  <c r="R1208"/>
  <c r="N1208"/>
  <c r="P1208"/>
  <c r="S1208"/>
  <c r="O1208"/>
  <c r="P867"/>
  <c r="N867"/>
  <c r="Q867"/>
  <c r="O867"/>
  <c r="S867"/>
  <c r="R867"/>
  <c r="G1208"/>
  <c r="I1208"/>
  <c r="E1208"/>
  <c r="H1208"/>
  <c r="D1208"/>
  <c r="F1208"/>
  <c r="A1209"/>
  <c r="C1209"/>
  <c r="B1210"/>
  <c r="E867"/>
  <c r="F867"/>
  <c r="G867"/>
  <c r="H867"/>
  <c r="I867"/>
  <c r="D867"/>
  <c r="C866"/>
  <c r="B865"/>
  <c r="A866"/>
  <c r="A974" i="10"/>
  <c r="C974"/>
  <c r="B975"/>
  <c r="E633"/>
  <c r="I633"/>
  <c r="F633"/>
  <c r="H633"/>
  <c r="D633"/>
  <c r="G633"/>
  <c r="F973"/>
  <c r="G973"/>
  <c r="H973"/>
  <c r="E973"/>
  <c r="I973"/>
  <c r="D973"/>
  <c r="A632"/>
  <c r="B631"/>
  <c r="C632"/>
  <c r="AJ273" i="11"/>
  <c r="AH273"/>
  <c r="AG273"/>
  <c r="AK273"/>
  <c r="AI273"/>
  <c r="AF273"/>
  <c r="AF613"/>
  <c r="AJ613"/>
  <c r="AH613"/>
  <c r="AG613"/>
  <c r="AK613"/>
  <c r="AI613"/>
  <c r="AE575" i="10"/>
  <c r="AI575"/>
  <c r="AD575"/>
  <c r="AF575"/>
  <c r="AH575"/>
  <c r="AG575"/>
  <c r="AD238"/>
  <c r="AI238"/>
  <c r="AG238"/>
  <c r="AF238"/>
  <c r="AE238"/>
  <c r="AH238"/>
  <c r="I272" i="11"/>
  <c r="S272" s="1"/>
  <c r="H272"/>
  <c r="R272" s="1"/>
  <c r="E272"/>
  <c r="O272" s="1"/>
  <c r="G272"/>
  <c r="Q272" s="1"/>
  <c r="D272"/>
  <c r="N272" s="1"/>
  <c r="F272"/>
  <c r="P272" s="1"/>
  <c r="I614"/>
  <c r="S614" s="1"/>
  <c r="G614"/>
  <c r="Q614" s="1"/>
  <c r="D614"/>
  <c r="N614" s="1"/>
  <c r="E614"/>
  <c r="O614" s="1"/>
  <c r="H614"/>
  <c r="R614" s="1"/>
  <c r="F614"/>
  <c r="P614" s="1"/>
  <c r="B616"/>
  <c r="C615"/>
  <c r="A615"/>
  <c r="V614"/>
  <c r="AM614" s="1"/>
  <c r="M614"/>
  <c r="V272"/>
  <c r="AM272" s="1"/>
  <c r="M272"/>
  <c r="B270"/>
  <c r="C271"/>
  <c r="A271"/>
  <c r="U237" i="10"/>
  <c r="AK237" s="1"/>
  <c r="L237"/>
  <c r="L576"/>
  <c r="U576"/>
  <c r="AK576" s="1"/>
  <c r="B578"/>
  <c r="C577"/>
  <c r="AM578" s="1"/>
  <c r="A577"/>
  <c r="AA576"/>
  <c r="D576"/>
  <c r="E576"/>
  <c r="F576"/>
  <c r="I576"/>
  <c r="H576"/>
  <c r="G576"/>
  <c r="P576"/>
  <c r="Z576"/>
  <c r="R576"/>
  <c r="X576"/>
  <c r="Q576"/>
  <c r="V576"/>
  <c r="M576"/>
  <c r="W576"/>
  <c r="O576"/>
  <c r="N576"/>
  <c r="Y576"/>
  <c r="B235"/>
  <c r="C236"/>
  <c r="AM237" s="1"/>
  <c r="A236"/>
  <c r="H237"/>
  <c r="F237"/>
  <c r="E237"/>
  <c r="I237"/>
  <c r="D237"/>
  <c r="G237"/>
  <c r="AA237"/>
  <c r="O237"/>
  <c r="Y237"/>
  <c r="X237"/>
  <c r="W237"/>
  <c r="N237"/>
  <c r="Z237"/>
  <c r="P237"/>
  <c r="Q237"/>
  <c r="M237"/>
  <c r="V237"/>
  <c r="R237"/>
  <c r="D711" i="8"/>
  <c r="E711" s="1"/>
  <c r="F711" s="1"/>
  <c r="N711" s="1"/>
  <c r="B713"/>
  <c r="A713" s="1"/>
  <c r="I713" s="1"/>
  <c r="C712"/>
  <c r="O632" i="10" l="1"/>
  <c r="N632"/>
  <c r="P632"/>
  <c r="M632"/>
  <c r="L632"/>
  <c r="Q632"/>
  <c r="AD632"/>
  <c r="AG632"/>
  <c r="AH632"/>
  <c r="AI632"/>
  <c r="AF632"/>
  <c r="U632"/>
  <c r="V632"/>
  <c r="AE632"/>
  <c r="W632"/>
  <c r="Z632"/>
  <c r="X632"/>
  <c r="Y632"/>
  <c r="P974"/>
  <c r="N974"/>
  <c r="L974"/>
  <c r="M974"/>
  <c r="O974"/>
  <c r="Q974"/>
  <c r="AE974"/>
  <c r="AG974"/>
  <c r="AI974"/>
  <c r="AD974"/>
  <c r="V974"/>
  <c r="W974"/>
  <c r="AH974"/>
  <c r="X974"/>
  <c r="Y974"/>
  <c r="U974"/>
  <c r="AF974"/>
  <c r="Z974"/>
  <c r="AB866" i="11"/>
  <c r="Z866"/>
  <c r="X866"/>
  <c r="W866"/>
  <c r="AA866"/>
  <c r="Y866"/>
  <c r="AB1209"/>
  <c r="X1209"/>
  <c r="Z1209"/>
  <c r="AA1209"/>
  <c r="Y1209"/>
  <c r="W1209"/>
  <c r="Q866"/>
  <c r="P866"/>
  <c r="R866"/>
  <c r="O866"/>
  <c r="N866"/>
  <c r="S866"/>
  <c r="P1209"/>
  <c r="S1209"/>
  <c r="R1209"/>
  <c r="Q1209"/>
  <c r="N1209"/>
  <c r="O1209"/>
  <c r="C1210"/>
  <c r="A1210"/>
  <c r="B1211"/>
  <c r="A865"/>
  <c r="C865"/>
  <c r="B864"/>
  <c r="H866"/>
  <c r="I866"/>
  <c r="E866"/>
  <c r="G866"/>
  <c r="D866"/>
  <c r="F866"/>
  <c r="I1209"/>
  <c r="D1209"/>
  <c r="G1209"/>
  <c r="H1209"/>
  <c r="E1209"/>
  <c r="F1209"/>
  <c r="F632" i="10"/>
  <c r="I632"/>
  <c r="E632"/>
  <c r="D632"/>
  <c r="G632"/>
  <c r="H632"/>
  <c r="E974"/>
  <c r="F974"/>
  <c r="G974"/>
  <c r="D974"/>
  <c r="H974"/>
  <c r="I974"/>
  <c r="C975"/>
  <c r="A975"/>
  <c r="B976"/>
  <c r="A631"/>
  <c r="B630"/>
  <c r="C631"/>
  <c r="AI272" i="11"/>
  <c r="AG272"/>
  <c r="AH272"/>
  <c r="AJ272"/>
  <c r="AF272"/>
  <c r="AK272"/>
  <c r="AJ614"/>
  <c r="AG614"/>
  <c r="AK614"/>
  <c r="AF614"/>
  <c r="AH614"/>
  <c r="AI614"/>
  <c r="AI237" i="10"/>
  <c r="AD237"/>
  <c r="AE237"/>
  <c r="AG237"/>
  <c r="AF237"/>
  <c r="AH237"/>
  <c r="AG576"/>
  <c r="AI576"/>
  <c r="AE576"/>
  <c r="AD576"/>
  <c r="AF576"/>
  <c r="AH576"/>
  <c r="I271" i="11"/>
  <c r="S271" s="1"/>
  <c r="D271"/>
  <c r="N271" s="1"/>
  <c r="F271"/>
  <c r="P271" s="1"/>
  <c r="G271"/>
  <c r="Q271" s="1"/>
  <c r="E271"/>
  <c r="O271" s="1"/>
  <c r="H271"/>
  <c r="R271" s="1"/>
  <c r="F615"/>
  <c r="P615" s="1"/>
  <c r="I615"/>
  <c r="S615" s="1"/>
  <c r="E615"/>
  <c r="O615" s="1"/>
  <c r="D615"/>
  <c r="N615" s="1"/>
  <c r="G615"/>
  <c r="Q615" s="1"/>
  <c r="H615"/>
  <c r="R615" s="1"/>
  <c r="M615"/>
  <c r="V615"/>
  <c r="AM615" s="1"/>
  <c r="C270"/>
  <c r="B269"/>
  <c r="A270"/>
  <c r="V271"/>
  <c r="AM271" s="1"/>
  <c r="M271"/>
  <c r="B617"/>
  <c r="C616"/>
  <c r="A616"/>
  <c r="H236" i="10"/>
  <c r="D236"/>
  <c r="F236"/>
  <c r="I236"/>
  <c r="G236"/>
  <c r="E236"/>
  <c r="AA236"/>
  <c r="X236"/>
  <c r="Z236"/>
  <c r="Q236"/>
  <c r="O236"/>
  <c r="N236"/>
  <c r="R236"/>
  <c r="V236"/>
  <c r="M236"/>
  <c r="P236"/>
  <c r="W236"/>
  <c r="Y236"/>
  <c r="B234"/>
  <c r="C235"/>
  <c r="AM236" s="1"/>
  <c r="A235"/>
  <c r="AA577"/>
  <c r="H577"/>
  <c r="F577"/>
  <c r="E577"/>
  <c r="I577"/>
  <c r="G577"/>
  <c r="D577"/>
  <c r="P577"/>
  <c r="Q577"/>
  <c r="V577"/>
  <c r="X577"/>
  <c r="O577"/>
  <c r="W577"/>
  <c r="Z577"/>
  <c r="Y577"/>
  <c r="R577"/>
  <c r="N577"/>
  <c r="M577"/>
  <c r="U236"/>
  <c r="AK236" s="1"/>
  <c r="L236"/>
  <c r="B579"/>
  <c r="A578"/>
  <c r="C578"/>
  <c r="AM579" s="1"/>
  <c r="L577"/>
  <c r="U577"/>
  <c r="AK577" s="1"/>
  <c r="D712" i="8"/>
  <c r="E712" s="1"/>
  <c r="F712" s="1"/>
  <c r="N712" s="1"/>
  <c r="B714"/>
  <c r="A714" s="1"/>
  <c r="I714" s="1"/>
  <c r="C713"/>
  <c r="Q975" i="10" l="1"/>
  <c r="M975"/>
  <c r="O975"/>
  <c r="L975"/>
  <c r="P975"/>
  <c r="N975"/>
  <c r="AF975"/>
  <c r="AI975"/>
  <c r="AE975"/>
  <c r="AH975"/>
  <c r="AD975"/>
  <c r="Y975"/>
  <c r="V975"/>
  <c r="W975"/>
  <c r="Z975"/>
  <c r="X975"/>
  <c r="U975"/>
  <c r="AG975"/>
  <c r="M631"/>
  <c r="O631"/>
  <c r="L631"/>
  <c r="N631"/>
  <c r="P631"/>
  <c r="Q631"/>
  <c r="AF631"/>
  <c r="AH631"/>
  <c r="AD631"/>
  <c r="AI631"/>
  <c r="Y631"/>
  <c r="W631"/>
  <c r="Z631"/>
  <c r="AE631"/>
  <c r="U631"/>
  <c r="V631"/>
  <c r="AG631"/>
  <c r="X631"/>
  <c r="X865" i="11"/>
  <c r="AB865"/>
  <c r="Y865"/>
  <c r="AA865"/>
  <c r="W865"/>
  <c r="Z865"/>
  <c r="Z1210"/>
  <c r="AB1210"/>
  <c r="X1210"/>
  <c r="W1210"/>
  <c r="Y1210"/>
  <c r="AA1210"/>
  <c r="P1210"/>
  <c r="S1210"/>
  <c r="R1210"/>
  <c r="O1210"/>
  <c r="Q1210"/>
  <c r="N1210"/>
  <c r="S865"/>
  <c r="R865"/>
  <c r="P865"/>
  <c r="Q865"/>
  <c r="O865"/>
  <c r="N865"/>
  <c r="I865"/>
  <c r="D865"/>
  <c r="E865"/>
  <c r="G865"/>
  <c r="H865"/>
  <c r="F865"/>
  <c r="E1210"/>
  <c r="F1210"/>
  <c r="I1210"/>
  <c r="D1210"/>
  <c r="G1210"/>
  <c r="H1210"/>
  <c r="B1212"/>
  <c r="C1211"/>
  <c r="A1211"/>
  <c r="A864"/>
  <c r="C864"/>
  <c r="B863"/>
  <c r="G631" i="10"/>
  <c r="I631"/>
  <c r="E631"/>
  <c r="H631"/>
  <c r="D631"/>
  <c r="F631"/>
  <c r="D975"/>
  <c r="E975"/>
  <c r="F975"/>
  <c r="I975"/>
  <c r="H975"/>
  <c r="G975"/>
  <c r="A630"/>
  <c r="B629"/>
  <c r="C630"/>
  <c r="B977"/>
  <c r="C976"/>
  <c r="A976"/>
  <c r="AG615" i="11"/>
  <c r="AJ615"/>
  <c r="AH615"/>
  <c r="AK615"/>
  <c r="AF615"/>
  <c r="AI615"/>
  <c r="AI271"/>
  <c r="AJ271"/>
  <c r="AG271"/>
  <c r="AK271"/>
  <c r="AH271"/>
  <c r="AF271"/>
  <c r="AI236" i="10"/>
  <c r="AE236"/>
  <c r="AD236"/>
  <c r="AH236"/>
  <c r="AF236"/>
  <c r="AG236"/>
  <c r="AI577"/>
  <c r="AE577"/>
  <c r="AD577"/>
  <c r="AF577"/>
  <c r="AG577"/>
  <c r="AH577"/>
  <c r="E616" i="11"/>
  <c r="O616" s="1"/>
  <c r="I616"/>
  <c r="S616" s="1"/>
  <c r="D616"/>
  <c r="N616" s="1"/>
  <c r="H616"/>
  <c r="R616" s="1"/>
  <c r="F616"/>
  <c r="P616" s="1"/>
  <c r="G616"/>
  <c r="Q616" s="1"/>
  <c r="G270"/>
  <c r="Q270" s="1"/>
  <c r="I270"/>
  <c r="S270" s="1"/>
  <c r="E270"/>
  <c r="O270" s="1"/>
  <c r="H270"/>
  <c r="R270" s="1"/>
  <c r="D270"/>
  <c r="N270" s="1"/>
  <c r="F270"/>
  <c r="P270" s="1"/>
  <c r="V616"/>
  <c r="AM616" s="1"/>
  <c r="M616"/>
  <c r="B268"/>
  <c r="C269"/>
  <c r="A269"/>
  <c r="B618"/>
  <c r="C617"/>
  <c r="A617"/>
  <c r="M270"/>
  <c r="V270"/>
  <c r="AM270" s="1"/>
  <c r="U578" i="10"/>
  <c r="AK578" s="1"/>
  <c r="L578"/>
  <c r="B233"/>
  <c r="C234"/>
  <c r="AM235" s="1"/>
  <c r="A234"/>
  <c r="H235"/>
  <c r="F235"/>
  <c r="G235"/>
  <c r="I235"/>
  <c r="D235"/>
  <c r="E235"/>
  <c r="AA235"/>
  <c r="Q235"/>
  <c r="P235"/>
  <c r="M235"/>
  <c r="W235"/>
  <c r="R235"/>
  <c r="O235"/>
  <c r="V235"/>
  <c r="X235"/>
  <c r="N235"/>
  <c r="Y235"/>
  <c r="Z235"/>
  <c r="U235"/>
  <c r="AK235" s="1"/>
  <c r="L235"/>
  <c r="B580"/>
  <c r="C579"/>
  <c r="AM580" s="1"/>
  <c r="A579"/>
  <c r="G578"/>
  <c r="D578"/>
  <c r="F578"/>
  <c r="E578"/>
  <c r="H578"/>
  <c r="I578"/>
  <c r="AA578"/>
  <c r="R578"/>
  <c r="Q578"/>
  <c r="Z578"/>
  <c r="Y578"/>
  <c r="P578"/>
  <c r="M578"/>
  <c r="W578"/>
  <c r="N578"/>
  <c r="V578"/>
  <c r="X578"/>
  <c r="O578"/>
  <c r="D713" i="8"/>
  <c r="E713" s="1"/>
  <c r="F713" s="1"/>
  <c r="N713" s="1"/>
  <c r="B715"/>
  <c r="A715" s="1"/>
  <c r="I715" s="1"/>
  <c r="C714"/>
  <c r="P630" i="10" l="1"/>
  <c r="O630"/>
  <c r="Q630"/>
  <c r="M630"/>
  <c r="N630"/>
  <c r="L630"/>
  <c r="U630"/>
  <c r="AH630"/>
  <c r="AD630"/>
  <c r="AE630"/>
  <c r="Y630"/>
  <c r="X630"/>
  <c r="AF630"/>
  <c r="AI630"/>
  <c r="V630"/>
  <c r="Z630"/>
  <c r="AG630"/>
  <c r="W630"/>
  <c r="N976"/>
  <c r="M976"/>
  <c r="Q976"/>
  <c r="O976"/>
  <c r="L976"/>
  <c r="P976"/>
  <c r="AD976"/>
  <c r="AH976"/>
  <c r="AE976"/>
  <c r="AI976"/>
  <c r="V976"/>
  <c r="AG976"/>
  <c r="U976"/>
  <c r="AF976"/>
  <c r="W976"/>
  <c r="X976"/>
  <c r="Z976"/>
  <c r="Y976"/>
  <c r="Z1211" i="11"/>
  <c r="X1211"/>
  <c r="W1211"/>
  <c r="Y1211"/>
  <c r="AA1211"/>
  <c r="AB1211"/>
  <c r="AB864"/>
  <c r="X864"/>
  <c r="AA864"/>
  <c r="Y864"/>
  <c r="W864"/>
  <c r="Z864"/>
  <c r="Q1211"/>
  <c r="P1211"/>
  <c r="R1211"/>
  <c r="O1211"/>
  <c r="S1211"/>
  <c r="N1211"/>
  <c r="P864"/>
  <c r="S864"/>
  <c r="O864"/>
  <c r="N864"/>
  <c r="R864"/>
  <c r="Q864"/>
  <c r="A1212"/>
  <c r="B1213"/>
  <c r="C1212"/>
  <c r="B862"/>
  <c r="A863"/>
  <c r="C863"/>
  <c r="E1211"/>
  <c r="G1211"/>
  <c r="H1211"/>
  <c r="D1211"/>
  <c r="F1211"/>
  <c r="I1211"/>
  <c r="G864"/>
  <c r="D864"/>
  <c r="E864"/>
  <c r="F864"/>
  <c r="H864"/>
  <c r="I864"/>
  <c r="A629" i="10"/>
  <c r="B628"/>
  <c r="C629"/>
  <c r="H630"/>
  <c r="I630"/>
  <c r="E630"/>
  <c r="D630"/>
  <c r="F630"/>
  <c r="G630"/>
  <c r="D976"/>
  <c r="E976"/>
  <c r="H976"/>
  <c r="G976"/>
  <c r="I976"/>
  <c r="F976"/>
  <c r="B978"/>
  <c r="C977"/>
  <c r="A977"/>
  <c r="AK616" i="11"/>
  <c r="AJ616"/>
  <c r="AF616"/>
  <c r="AH616"/>
  <c r="AG616"/>
  <c r="AI616"/>
  <c r="AH270"/>
  <c r="AF270"/>
  <c r="AJ270"/>
  <c r="AI270"/>
  <c r="AK270"/>
  <c r="AG270"/>
  <c r="AD578" i="10"/>
  <c r="AI578"/>
  <c r="AG578"/>
  <c r="AE578"/>
  <c r="AF578"/>
  <c r="AH578"/>
  <c r="AI235"/>
  <c r="AG235"/>
  <c r="AE235"/>
  <c r="AH235"/>
  <c r="AF235"/>
  <c r="AD235"/>
  <c r="E269" i="11"/>
  <c r="O269" s="1"/>
  <c r="G269"/>
  <c r="Q269" s="1"/>
  <c r="H269"/>
  <c r="R269" s="1"/>
  <c r="F269"/>
  <c r="P269" s="1"/>
  <c r="I269"/>
  <c r="S269" s="1"/>
  <c r="D269"/>
  <c r="N269" s="1"/>
  <c r="G617"/>
  <c r="Q617" s="1"/>
  <c r="I617"/>
  <c r="S617" s="1"/>
  <c r="F617"/>
  <c r="P617" s="1"/>
  <c r="E617"/>
  <c r="O617" s="1"/>
  <c r="D617"/>
  <c r="N617" s="1"/>
  <c r="H617"/>
  <c r="R617" s="1"/>
  <c r="V617"/>
  <c r="AM617" s="1"/>
  <c r="M617"/>
  <c r="C268"/>
  <c r="B267"/>
  <c r="A268"/>
  <c r="V269"/>
  <c r="AM269" s="1"/>
  <c r="M269"/>
  <c r="B619"/>
  <c r="C618"/>
  <c r="A618"/>
  <c r="B581" i="10"/>
  <c r="A580"/>
  <c r="C580"/>
  <c r="AM581" s="1"/>
  <c r="H579"/>
  <c r="F579"/>
  <c r="E579"/>
  <c r="G579"/>
  <c r="I579"/>
  <c r="AA579"/>
  <c r="D579"/>
  <c r="Y579"/>
  <c r="W579"/>
  <c r="Q579"/>
  <c r="V579"/>
  <c r="N579"/>
  <c r="P579"/>
  <c r="Z579"/>
  <c r="O579"/>
  <c r="M579"/>
  <c r="R579"/>
  <c r="X579"/>
  <c r="B232"/>
  <c r="C233"/>
  <c r="AM234" s="1"/>
  <c r="A233"/>
  <c r="U579"/>
  <c r="AK579" s="1"/>
  <c r="L579"/>
  <c r="F234"/>
  <c r="G234"/>
  <c r="AA234"/>
  <c r="E234"/>
  <c r="I234"/>
  <c r="D234"/>
  <c r="H234"/>
  <c r="Q234"/>
  <c r="R234"/>
  <c r="Z234"/>
  <c r="O234"/>
  <c r="Y234"/>
  <c r="M234"/>
  <c r="P234"/>
  <c r="W234"/>
  <c r="X234"/>
  <c r="V234"/>
  <c r="N234"/>
  <c r="U234"/>
  <c r="AK234" s="1"/>
  <c r="L234"/>
  <c r="D714" i="8"/>
  <c r="E714" s="1"/>
  <c r="F714" s="1"/>
  <c r="N714" s="1"/>
  <c r="B716"/>
  <c r="A716" s="1"/>
  <c r="I716" s="1"/>
  <c r="C715"/>
  <c r="O629" i="10" l="1"/>
  <c r="N629"/>
  <c r="P629"/>
  <c r="L629"/>
  <c r="Q629"/>
  <c r="M629"/>
  <c r="AF629"/>
  <c r="AH629"/>
  <c r="AE629"/>
  <c r="Y629"/>
  <c r="AG629"/>
  <c r="AD629"/>
  <c r="U629"/>
  <c r="V629"/>
  <c r="X629"/>
  <c r="W629"/>
  <c r="AI629"/>
  <c r="Z629"/>
  <c r="O977"/>
  <c r="L977"/>
  <c r="P977"/>
  <c r="N977"/>
  <c r="M977"/>
  <c r="Q977"/>
  <c r="AD977"/>
  <c r="AH977"/>
  <c r="AF977"/>
  <c r="AG977"/>
  <c r="X977"/>
  <c r="AI977"/>
  <c r="AE977"/>
  <c r="Y977"/>
  <c r="U977"/>
  <c r="Z977"/>
  <c r="W977"/>
  <c r="V977"/>
  <c r="Z863" i="11"/>
  <c r="W863"/>
  <c r="AA863"/>
  <c r="AB863"/>
  <c r="X863"/>
  <c r="Y863"/>
  <c r="Z1212"/>
  <c r="W1212"/>
  <c r="AB1212"/>
  <c r="X1212"/>
  <c r="AA1212"/>
  <c r="Y1212"/>
  <c r="P1212"/>
  <c r="Q1212"/>
  <c r="R1212"/>
  <c r="N1212"/>
  <c r="O1212"/>
  <c r="S1212"/>
  <c r="R863"/>
  <c r="S863"/>
  <c r="N863"/>
  <c r="Q863"/>
  <c r="P863"/>
  <c r="O863"/>
  <c r="G1212"/>
  <c r="I1212"/>
  <c r="E1212"/>
  <c r="F1212"/>
  <c r="H1212"/>
  <c r="D1212"/>
  <c r="C862"/>
  <c r="A862"/>
  <c r="B861"/>
  <c r="E863"/>
  <c r="G863"/>
  <c r="H863"/>
  <c r="I863"/>
  <c r="F863"/>
  <c r="D863"/>
  <c r="A1213"/>
  <c r="C1213"/>
  <c r="B1214"/>
  <c r="D977" i="10"/>
  <c r="E977"/>
  <c r="F977"/>
  <c r="I977"/>
  <c r="G977"/>
  <c r="H977"/>
  <c r="A628"/>
  <c r="B627"/>
  <c r="C628"/>
  <c r="I629"/>
  <c r="H629"/>
  <c r="E629"/>
  <c r="G629"/>
  <c r="D629"/>
  <c r="F629"/>
  <c r="A978"/>
  <c r="B979"/>
  <c r="C978"/>
  <c r="AH269" i="11"/>
  <c r="AG269"/>
  <c r="AI269"/>
  <c r="AJ269"/>
  <c r="AK269"/>
  <c r="AF269"/>
  <c r="AJ617"/>
  <c r="AK617"/>
  <c r="AH617"/>
  <c r="AI617"/>
  <c r="AF617"/>
  <c r="AG617"/>
  <c r="AF579" i="10"/>
  <c r="AI579"/>
  <c r="AE579"/>
  <c r="AD579"/>
  <c r="AG579"/>
  <c r="AH579"/>
  <c r="AD234"/>
  <c r="AI234"/>
  <c r="AF234"/>
  <c r="AE234"/>
  <c r="AG234"/>
  <c r="AH234"/>
  <c r="I618" i="11"/>
  <c r="S618" s="1"/>
  <c r="H618"/>
  <c r="R618" s="1"/>
  <c r="F618"/>
  <c r="P618" s="1"/>
  <c r="D618"/>
  <c r="N618" s="1"/>
  <c r="E618"/>
  <c r="O618" s="1"/>
  <c r="G618"/>
  <c r="Q618" s="1"/>
  <c r="G268"/>
  <c r="Q268" s="1"/>
  <c r="H268"/>
  <c r="R268" s="1"/>
  <c r="I268"/>
  <c r="S268" s="1"/>
  <c r="D268"/>
  <c r="N268" s="1"/>
  <c r="F268"/>
  <c r="P268" s="1"/>
  <c r="E268"/>
  <c r="O268" s="1"/>
  <c r="C619"/>
  <c r="B620"/>
  <c r="A619"/>
  <c r="B266"/>
  <c r="C267"/>
  <c r="A267"/>
  <c r="V618"/>
  <c r="AM618" s="1"/>
  <c r="M618"/>
  <c r="M268"/>
  <c r="V268"/>
  <c r="AM268" s="1"/>
  <c r="B582" i="10"/>
  <c r="A581"/>
  <c r="C581"/>
  <c r="AM582" s="1"/>
  <c r="L580"/>
  <c r="U580"/>
  <c r="AK580" s="1"/>
  <c r="E580"/>
  <c r="G580"/>
  <c r="D580"/>
  <c r="F580"/>
  <c r="AA580"/>
  <c r="I580"/>
  <c r="H580"/>
  <c r="Q580"/>
  <c r="R580"/>
  <c r="Y580"/>
  <c r="O580"/>
  <c r="P580"/>
  <c r="N580"/>
  <c r="W580"/>
  <c r="X580"/>
  <c r="V580"/>
  <c r="Z580"/>
  <c r="M580"/>
  <c r="G233"/>
  <c r="H233"/>
  <c r="I233"/>
  <c r="D233"/>
  <c r="F233"/>
  <c r="AA233"/>
  <c r="E233"/>
  <c r="N233"/>
  <c r="R233"/>
  <c r="P233"/>
  <c r="O233"/>
  <c r="Z233"/>
  <c r="X233"/>
  <c r="V233"/>
  <c r="W233"/>
  <c r="M233"/>
  <c r="Y233"/>
  <c r="Q233"/>
  <c r="B231"/>
  <c r="C232"/>
  <c r="AM233" s="1"/>
  <c r="A232"/>
  <c r="L233"/>
  <c r="U233"/>
  <c r="AK233" s="1"/>
  <c r="D715" i="8"/>
  <c r="E715" s="1"/>
  <c r="F715" s="1"/>
  <c r="N715" s="1"/>
  <c r="B717"/>
  <c r="A717" s="1"/>
  <c r="I717" s="1"/>
  <c r="C716"/>
  <c r="O628" i="10" l="1"/>
  <c r="N628"/>
  <c r="P628"/>
  <c r="M628"/>
  <c r="L628"/>
  <c r="Q628"/>
  <c r="AG628"/>
  <c r="AF628"/>
  <c r="AH628"/>
  <c r="AE628"/>
  <c r="Z628"/>
  <c r="X628"/>
  <c r="AI628"/>
  <c r="V628"/>
  <c r="Y628"/>
  <c r="AD628"/>
  <c r="U628"/>
  <c r="W628"/>
  <c r="N978"/>
  <c r="P978"/>
  <c r="O978"/>
  <c r="L978"/>
  <c r="M978"/>
  <c r="Q978"/>
  <c r="AF978"/>
  <c r="AH978"/>
  <c r="AG978"/>
  <c r="AD978"/>
  <c r="V978"/>
  <c r="Z978"/>
  <c r="AE978"/>
  <c r="W978"/>
  <c r="U978"/>
  <c r="Y978"/>
  <c r="AI978"/>
  <c r="X978"/>
  <c r="AB862" i="11"/>
  <c r="Z862"/>
  <c r="AA862"/>
  <c r="W862"/>
  <c r="X862"/>
  <c r="Y862"/>
  <c r="X1213"/>
  <c r="Z1213"/>
  <c r="AA1213"/>
  <c r="W1213"/>
  <c r="AB1213"/>
  <c r="Y1213"/>
  <c r="P862"/>
  <c r="S862"/>
  <c r="O862"/>
  <c r="N862"/>
  <c r="Q862"/>
  <c r="R862"/>
  <c r="S1213"/>
  <c r="R1213"/>
  <c r="Q1213"/>
  <c r="P1213"/>
  <c r="N1213"/>
  <c r="O1213"/>
  <c r="I862"/>
  <c r="D862"/>
  <c r="F862"/>
  <c r="G862"/>
  <c r="H862"/>
  <c r="E862"/>
  <c r="C1214"/>
  <c r="A1214"/>
  <c r="B1215"/>
  <c r="B860"/>
  <c r="A861"/>
  <c r="C861"/>
  <c r="I1213"/>
  <c r="D1213"/>
  <c r="G1213"/>
  <c r="E1213"/>
  <c r="F1213"/>
  <c r="H1213"/>
  <c r="A979" i="10"/>
  <c r="C979"/>
  <c r="B980"/>
  <c r="H628"/>
  <c r="I628"/>
  <c r="E628"/>
  <c r="D628"/>
  <c r="F628"/>
  <c r="G628"/>
  <c r="I978"/>
  <c r="G978"/>
  <c r="H978"/>
  <c r="D978"/>
  <c r="E978"/>
  <c r="F978"/>
  <c r="C627"/>
  <c r="A627"/>
  <c r="B626"/>
  <c r="AH268" i="11"/>
  <c r="AG268"/>
  <c r="AJ268"/>
  <c r="AI268"/>
  <c r="AK268"/>
  <c r="AF268"/>
  <c r="AJ618"/>
  <c r="AH618"/>
  <c r="AK618"/>
  <c r="AF618"/>
  <c r="AI618"/>
  <c r="AG618"/>
  <c r="AH580" i="10"/>
  <c r="AI580"/>
  <c r="AE580"/>
  <c r="AD580"/>
  <c r="AF580"/>
  <c r="AG580"/>
  <c r="AI233"/>
  <c r="AE233"/>
  <c r="AH233"/>
  <c r="AG233"/>
  <c r="AD233"/>
  <c r="AF233"/>
  <c r="D619" i="11"/>
  <c r="N619" s="1"/>
  <c r="I619"/>
  <c r="S619" s="1"/>
  <c r="F619"/>
  <c r="P619" s="1"/>
  <c r="H619"/>
  <c r="R619" s="1"/>
  <c r="G619"/>
  <c r="Q619" s="1"/>
  <c r="E619"/>
  <c r="O619" s="1"/>
  <c r="E267"/>
  <c r="O267" s="1"/>
  <c r="D267"/>
  <c r="N267" s="1"/>
  <c r="F267"/>
  <c r="P267" s="1"/>
  <c r="G267"/>
  <c r="Q267" s="1"/>
  <c r="H267"/>
  <c r="R267" s="1"/>
  <c r="I267"/>
  <c r="S267" s="1"/>
  <c r="C620"/>
  <c r="B621"/>
  <c r="A620"/>
  <c r="C266"/>
  <c r="B265"/>
  <c r="A266"/>
  <c r="M619"/>
  <c r="V619"/>
  <c r="AM619" s="1"/>
  <c r="V267"/>
  <c r="AM267" s="1"/>
  <c r="M267"/>
  <c r="I232" i="10"/>
  <c r="F232"/>
  <c r="AA232"/>
  <c r="D232"/>
  <c r="H232"/>
  <c r="G232"/>
  <c r="E232"/>
  <c r="N232"/>
  <c r="X232"/>
  <c r="P232"/>
  <c r="R232"/>
  <c r="Z232"/>
  <c r="O232"/>
  <c r="Y232"/>
  <c r="M232"/>
  <c r="V232"/>
  <c r="Q232"/>
  <c r="W232"/>
  <c r="B583"/>
  <c r="C582"/>
  <c r="AM583" s="1"/>
  <c r="A582"/>
  <c r="B230"/>
  <c r="C231"/>
  <c r="AM232" s="1"/>
  <c r="A231"/>
  <c r="I581"/>
  <c r="H581"/>
  <c r="G581"/>
  <c r="AA581"/>
  <c r="F581"/>
  <c r="D581"/>
  <c r="E581"/>
  <c r="P581"/>
  <c r="Z581"/>
  <c r="N581"/>
  <c r="X581"/>
  <c r="Y581"/>
  <c r="R581"/>
  <c r="Q581"/>
  <c r="W581"/>
  <c r="V581"/>
  <c r="O581"/>
  <c r="M581"/>
  <c r="U581"/>
  <c r="AK581" s="1"/>
  <c r="L581"/>
  <c r="L232"/>
  <c r="U232"/>
  <c r="AK232" s="1"/>
  <c r="D716" i="8"/>
  <c r="E716" s="1"/>
  <c r="F716" s="1"/>
  <c r="N716" s="1"/>
  <c r="B718"/>
  <c r="A718" s="1"/>
  <c r="I718" s="1"/>
  <c r="C717"/>
  <c r="O627" i="10" l="1"/>
  <c r="N627"/>
  <c r="Q627"/>
  <c r="P627"/>
  <c r="M627"/>
  <c r="L627"/>
  <c r="AH627"/>
  <c r="AF627"/>
  <c r="Z627"/>
  <c r="AE627"/>
  <c r="U627"/>
  <c r="AG627"/>
  <c r="W627"/>
  <c r="AI627"/>
  <c r="AD627"/>
  <c r="X627"/>
  <c r="Y627"/>
  <c r="V627"/>
  <c r="P979"/>
  <c r="L979"/>
  <c r="N979"/>
  <c r="M979"/>
  <c r="Q979"/>
  <c r="O979"/>
  <c r="AH979"/>
  <c r="AE979"/>
  <c r="AF979"/>
  <c r="AD979"/>
  <c r="AG979"/>
  <c r="W979"/>
  <c r="Z979"/>
  <c r="Y979"/>
  <c r="X979"/>
  <c r="U979"/>
  <c r="AI979"/>
  <c r="V979"/>
  <c r="AA861" i="11"/>
  <c r="W861"/>
  <c r="X861"/>
  <c r="Z861"/>
  <c r="AB861"/>
  <c r="Y861"/>
  <c r="X1214"/>
  <c r="Z1214"/>
  <c r="W1214"/>
  <c r="AB1214"/>
  <c r="AA1214"/>
  <c r="Y1214"/>
  <c r="P1214"/>
  <c r="O1214"/>
  <c r="N1214"/>
  <c r="R1214"/>
  <c r="Q1214"/>
  <c r="S1214"/>
  <c r="P861"/>
  <c r="S861"/>
  <c r="R861"/>
  <c r="Q861"/>
  <c r="N861"/>
  <c r="O861"/>
  <c r="B1216"/>
  <c r="C1215"/>
  <c r="A1215"/>
  <c r="D861"/>
  <c r="E861"/>
  <c r="F861"/>
  <c r="G861"/>
  <c r="I861"/>
  <c r="H861"/>
  <c r="E1214"/>
  <c r="F1214"/>
  <c r="I1214"/>
  <c r="D1214"/>
  <c r="G1214"/>
  <c r="H1214"/>
  <c r="C860"/>
  <c r="B859"/>
  <c r="A860"/>
  <c r="A626" i="10"/>
  <c r="B625"/>
  <c r="C626"/>
  <c r="H979"/>
  <c r="I979"/>
  <c r="F979"/>
  <c r="D979"/>
  <c r="E979"/>
  <c r="G979"/>
  <c r="A980"/>
  <c r="C980"/>
  <c r="B981"/>
  <c r="H627"/>
  <c r="I627"/>
  <c r="E627"/>
  <c r="G627"/>
  <c r="D627"/>
  <c r="F627"/>
  <c r="AK619" i="11"/>
  <c r="AF619"/>
  <c r="AG619"/>
  <c r="AJ619"/>
  <c r="AH619"/>
  <c r="AI619"/>
  <c r="AI267"/>
  <c r="AG267"/>
  <c r="AF267"/>
  <c r="AH267"/>
  <c r="AJ267"/>
  <c r="AK267"/>
  <c r="AI581" i="10"/>
  <c r="AD581"/>
  <c r="AF581"/>
  <c r="AH581"/>
  <c r="AG581"/>
  <c r="AE581"/>
  <c r="AI232"/>
  <c r="AH232"/>
  <c r="AG232"/>
  <c r="AD232"/>
  <c r="AF232"/>
  <c r="AE232"/>
  <c r="E266" i="11"/>
  <c r="O266" s="1"/>
  <c r="H266"/>
  <c r="R266" s="1"/>
  <c r="D266"/>
  <c r="N266" s="1"/>
  <c r="F266"/>
  <c r="P266" s="1"/>
  <c r="I266"/>
  <c r="S266" s="1"/>
  <c r="G266"/>
  <c r="Q266" s="1"/>
  <c r="I620"/>
  <c r="S620" s="1"/>
  <c r="E620"/>
  <c r="O620" s="1"/>
  <c r="G620"/>
  <c r="Q620" s="1"/>
  <c r="H620"/>
  <c r="R620" s="1"/>
  <c r="F620"/>
  <c r="P620" s="1"/>
  <c r="D620"/>
  <c r="N620" s="1"/>
  <c r="C621"/>
  <c r="B622"/>
  <c r="A621"/>
  <c r="M620"/>
  <c r="V620"/>
  <c r="AM620" s="1"/>
  <c r="C265"/>
  <c r="B264"/>
  <c r="A265"/>
  <c r="M266"/>
  <c r="V266"/>
  <c r="AM266" s="1"/>
  <c r="B584" i="10"/>
  <c r="C583"/>
  <c r="AM584" s="1"/>
  <c r="A583"/>
  <c r="U582"/>
  <c r="AK582" s="1"/>
  <c r="L582"/>
  <c r="B229"/>
  <c r="C230"/>
  <c r="AM231" s="1"/>
  <c r="A230"/>
  <c r="H231"/>
  <c r="F231"/>
  <c r="I231"/>
  <c r="D231"/>
  <c r="E231"/>
  <c r="AA231"/>
  <c r="G231"/>
  <c r="R231"/>
  <c r="Y231"/>
  <c r="P231"/>
  <c r="Q231"/>
  <c r="N231"/>
  <c r="O231"/>
  <c r="M231"/>
  <c r="W231"/>
  <c r="Z231"/>
  <c r="V231"/>
  <c r="X231"/>
  <c r="H582"/>
  <c r="E582"/>
  <c r="AA582"/>
  <c r="D582"/>
  <c r="G582"/>
  <c r="F582"/>
  <c r="I582"/>
  <c r="V582"/>
  <c r="Z582"/>
  <c r="Q582"/>
  <c r="P582"/>
  <c r="M582"/>
  <c r="O582"/>
  <c r="X582"/>
  <c r="R582"/>
  <c r="Y582"/>
  <c r="N582"/>
  <c r="W582"/>
  <c r="L231"/>
  <c r="U231"/>
  <c r="AK231" s="1"/>
  <c r="D717" i="8"/>
  <c r="E717" s="1"/>
  <c r="F717" s="1"/>
  <c r="N717" s="1"/>
  <c r="B719"/>
  <c r="A719" s="1"/>
  <c r="I719" s="1"/>
  <c r="C718"/>
  <c r="Q980" i="10" l="1"/>
  <c r="P980"/>
  <c r="O980"/>
  <c r="L980"/>
  <c r="N980"/>
  <c r="M980"/>
  <c r="AH980"/>
  <c r="AI980"/>
  <c r="AG980"/>
  <c r="U980"/>
  <c r="Y980"/>
  <c r="AD980"/>
  <c r="V980"/>
  <c r="W980"/>
  <c r="Z980"/>
  <c r="AE980"/>
  <c r="AF980"/>
  <c r="X980"/>
  <c r="P626"/>
  <c r="L626"/>
  <c r="Q626"/>
  <c r="M626"/>
  <c r="O626"/>
  <c r="N626"/>
  <c r="AF626"/>
  <c r="AD626"/>
  <c r="AH626"/>
  <c r="AG626"/>
  <c r="AE626"/>
  <c r="Z626"/>
  <c r="AI626"/>
  <c r="U626"/>
  <c r="Y626"/>
  <c r="W626"/>
  <c r="X626"/>
  <c r="V626"/>
  <c r="W860" i="11"/>
  <c r="AA860"/>
  <c r="Z860"/>
  <c r="X860"/>
  <c r="AB860"/>
  <c r="Y860"/>
  <c r="Z1215"/>
  <c r="X1215"/>
  <c r="AA1215"/>
  <c r="AB1215"/>
  <c r="W1215"/>
  <c r="Y1215"/>
  <c r="S860"/>
  <c r="O860"/>
  <c r="N860"/>
  <c r="P860"/>
  <c r="R860"/>
  <c r="Q860"/>
  <c r="Q1215"/>
  <c r="S1215"/>
  <c r="R1215"/>
  <c r="P1215"/>
  <c r="N1215"/>
  <c r="O1215"/>
  <c r="A1216"/>
  <c r="B1217"/>
  <c r="C1216"/>
  <c r="D860"/>
  <c r="E860"/>
  <c r="I860"/>
  <c r="H860"/>
  <c r="G860"/>
  <c r="F860"/>
  <c r="A859"/>
  <c r="C859"/>
  <c r="B858"/>
  <c r="E1215"/>
  <c r="G1215"/>
  <c r="H1215"/>
  <c r="F1215"/>
  <c r="I1215"/>
  <c r="D1215"/>
  <c r="A625" i="10"/>
  <c r="B624"/>
  <c r="C625"/>
  <c r="G980"/>
  <c r="H980"/>
  <c r="I980"/>
  <c r="D980"/>
  <c r="E980"/>
  <c r="F980"/>
  <c r="H626"/>
  <c r="I626"/>
  <c r="E626"/>
  <c r="F626"/>
  <c r="G626"/>
  <c r="D626"/>
  <c r="C981"/>
  <c r="B982"/>
  <c r="A981"/>
  <c r="AJ620" i="11"/>
  <c r="AK620"/>
  <c r="AH620"/>
  <c r="AG620"/>
  <c r="AF620"/>
  <c r="AI620"/>
  <c r="AK266"/>
  <c r="AG266"/>
  <c r="AJ266"/>
  <c r="AI266"/>
  <c r="AF266"/>
  <c r="AH266"/>
  <c r="AD582" i="10"/>
  <c r="AI582"/>
  <c r="AF582"/>
  <c r="AG582"/>
  <c r="AH582"/>
  <c r="AE582"/>
  <c r="AE231"/>
  <c r="AI231"/>
  <c r="AF231"/>
  <c r="AD231"/>
  <c r="AG231"/>
  <c r="AH231"/>
  <c r="I621" i="11"/>
  <c r="S621" s="1"/>
  <c r="F621"/>
  <c r="P621" s="1"/>
  <c r="D621"/>
  <c r="N621" s="1"/>
  <c r="H621"/>
  <c r="R621" s="1"/>
  <c r="G621"/>
  <c r="Q621" s="1"/>
  <c r="E621"/>
  <c r="O621" s="1"/>
  <c r="I265"/>
  <c r="S265" s="1"/>
  <c r="E265"/>
  <c r="O265" s="1"/>
  <c r="F265"/>
  <c r="P265" s="1"/>
  <c r="H265"/>
  <c r="R265" s="1"/>
  <c r="G265"/>
  <c r="Q265" s="1"/>
  <c r="D265"/>
  <c r="N265" s="1"/>
  <c r="M621"/>
  <c r="V621"/>
  <c r="AM621" s="1"/>
  <c r="V265"/>
  <c r="AM265" s="1"/>
  <c r="M265"/>
  <c r="C622"/>
  <c r="A622"/>
  <c r="A623" s="1"/>
  <c r="B263"/>
  <c r="C264"/>
  <c r="A264"/>
  <c r="B585" i="10"/>
  <c r="C584"/>
  <c r="AM585" s="1"/>
  <c r="A584"/>
  <c r="L583"/>
  <c r="U583"/>
  <c r="AK583" s="1"/>
  <c r="B228"/>
  <c r="C229"/>
  <c r="AM230" s="1"/>
  <c r="A229"/>
  <c r="G583"/>
  <c r="AA583"/>
  <c r="F583"/>
  <c r="E583"/>
  <c r="H583"/>
  <c r="I583"/>
  <c r="D583"/>
  <c r="Y583"/>
  <c r="Z583"/>
  <c r="M583"/>
  <c r="P583"/>
  <c r="X583"/>
  <c r="N583"/>
  <c r="V583"/>
  <c r="O583"/>
  <c r="R583"/>
  <c r="W583"/>
  <c r="Q583"/>
  <c r="D230"/>
  <c r="I230"/>
  <c r="H230"/>
  <c r="F230"/>
  <c r="E230"/>
  <c r="G230"/>
  <c r="AA230"/>
  <c r="X230"/>
  <c r="Q230"/>
  <c r="P230"/>
  <c r="O230"/>
  <c r="R230"/>
  <c r="Y230"/>
  <c r="V230"/>
  <c r="M230"/>
  <c r="Z230"/>
  <c r="N230"/>
  <c r="W230"/>
  <c r="U230"/>
  <c r="AK230" s="1"/>
  <c r="L230"/>
  <c r="D718" i="8"/>
  <c r="E718" s="1"/>
  <c r="F718" s="1"/>
  <c r="N718" s="1"/>
  <c r="B720"/>
  <c r="A720" s="1"/>
  <c r="I720" s="1"/>
  <c r="C719"/>
  <c r="N981" i="10" l="1"/>
  <c r="P981"/>
  <c r="O981"/>
  <c r="M981"/>
  <c r="Q981"/>
  <c r="L981"/>
  <c r="AG981"/>
  <c r="Y981"/>
  <c r="W981"/>
  <c r="AH981"/>
  <c r="V981"/>
  <c r="U981"/>
  <c r="AI981"/>
  <c r="AF981"/>
  <c r="AD981"/>
  <c r="Z981"/>
  <c r="X981"/>
  <c r="AE981"/>
  <c r="N625"/>
  <c r="O625"/>
  <c r="L625"/>
  <c r="M625"/>
  <c r="P625"/>
  <c r="Q625"/>
  <c r="AD625"/>
  <c r="AF625"/>
  <c r="AI625"/>
  <c r="AG625"/>
  <c r="X625"/>
  <c r="AH625"/>
  <c r="Z625"/>
  <c r="AE625"/>
  <c r="W625"/>
  <c r="Y625"/>
  <c r="U625"/>
  <c r="V625"/>
  <c r="AB1216" i="11"/>
  <c r="Z1216"/>
  <c r="X1216"/>
  <c r="W1216"/>
  <c r="AA1216"/>
  <c r="Y1216"/>
  <c r="AB859"/>
  <c r="Z859"/>
  <c r="X859"/>
  <c r="AA859"/>
  <c r="W859"/>
  <c r="Y859"/>
  <c r="P1216"/>
  <c r="Q1216"/>
  <c r="S1216"/>
  <c r="N1216"/>
  <c r="R1216"/>
  <c r="O1216"/>
  <c r="S859"/>
  <c r="R859"/>
  <c r="Q859"/>
  <c r="O859"/>
  <c r="N859"/>
  <c r="P859"/>
  <c r="A858"/>
  <c r="C858"/>
  <c r="H859"/>
  <c r="I859"/>
  <c r="E859"/>
  <c r="F859"/>
  <c r="G859"/>
  <c r="D859"/>
  <c r="G1216"/>
  <c r="I1216"/>
  <c r="E1216"/>
  <c r="H1216"/>
  <c r="D1216"/>
  <c r="F1216"/>
  <c r="A1217"/>
  <c r="C1217"/>
  <c r="B1218"/>
  <c r="C624" i="10"/>
  <c r="A624"/>
  <c r="B623"/>
  <c r="I625"/>
  <c r="F625"/>
  <c r="H625"/>
  <c r="D625"/>
  <c r="G625"/>
  <c r="E625"/>
  <c r="B983"/>
  <c r="A982"/>
  <c r="C982"/>
  <c r="F981"/>
  <c r="G981"/>
  <c r="H981"/>
  <c r="E981"/>
  <c r="I981"/>
  <c r="D981"/>
  <c r="AI265" i="11"/>
  <c r="AF265"/>
  <c r="AJ265"/>
  <c r="AK265"/>
  <c r="AH265"/>
  <c r="AG265"/>
  <c r="AJ621"/>
  <c r="AK621"/>
  <c r="AH621"/>
  <c r="AI621"/>
  <c r="AG621"/>
  <c r="AF621"/>
  <c r="AE583" i="10"/>
  <c r="AI583"/>
  <c r="AH583"/>
  <c r="AF583"/>
  <c r="AD583"/>
  <c r="AG583"/>
  <c r="AD230"/>
  <c r="AI230"/>
  <c r="AG230"/>
  <c r="AE230"/>
  <c r="AH230"/>
  <c r="AF230"/>
  <c r="I622" i="11"/>
  <c r="S622" s="1"/>
  <c r="H622"/>
  <c r="R622" s="1"/>
  <c r="E622"/>
  <c r="O622" s="1"/>
  <c r="G622"/>
  <c r="Q622" s="1"/>
  <c r="F622"/>
  <c r="P622" s="1"/>
  <c r="D622"/>
  <c r="N622" s="1"/>
  <c r="V623"/>
  <c r="A624"/>
  <c r="M623"/>
  <c r="I264"/>
  <c r="S264" s="1"/>
  <c r="F264"/>
  <c r="P264" s="1"/>
  <c r="D264"/>
  <c r="N264" s="1"/>
  <c r="G264"/>
  <c r="Q264" s="1"/>
  <c r="H264"/>
  <c r="R264" s="1"/>
  <c r="E264"/>
  <c r="O264" s="1"/>
  <c r="V264"/>
  <c r="AM264" s="1"/>
  <c r="M264"/>
  <c r="C263"/>
  <c r="B262"/>
  <c r="A263"/>
  <c r="V622"/>
  <c r="M622"/>
  <c r="G584" i="10"/>
  <c r="D584"/>
  <c r="E584"/>
  <c r="F584"/>
  <c r="I584"/>
  <c r="AA584"/>
  <c r="H584"/>
  <c r="P584"/>
  <c r="Z584"/>
  <c r="V584"/>
  <c r="Q584"/>
  <c r="Y584"/>
  <c r="R584"/>
  <c r="N584"/>
  <c r="W584"/>
  <c r="O584"/>
  <c r="X584"/>
  <c r="M584"/>
  <c r="B586"/>
  <c r="A585"/>
  <c r="C585"/>
  <c r="B227"/>
  <c r="C228"/>
  <c r="AM229" s="1"/>
  <c r="A228"/>
  <c r="L584"/>
  <c r="U584"/>
  <c r="AK584" s="1"/>
  <c r="F229"/>
  <c r="H229"/>
  <c r="D229"/>
  <c r="G229"/>
  <c r="I229"/>
  <c r="E229"/>
  <c r="AA229"/>
  <c r="Q229"/>
  <c r="R229"/>
  <c r="X229"/>
  <c r="N229"/>
  <c r="P229"/>
  <c r="Y229"/>
  <c r="W229"/>
  <c r="M229"/>
  <c r="Z229"/>
  <c r="O229"/>
  <c r="V229"/>
  <c r="U229"/>
  <c r="AK229" s="1"/>
  <c r="L229"/>
  <c r="D719" i="8"/>
  <c r="E719" s="1"/>
  <c r="F719" s="1"/>
  <c r="N719" s="1"/>
  <c r="B721"/>
  <c r="A721" s="1"/>
  <c r="I721" s="1"/>
  <c r="C720"/>
  <c r="L982" i="10" l="1"/>
  <c r="Q982"/>
  <c r="M982"/>
  <c r="O982"/>
  <c r="N982"/>
  <c r="P982"/>
  <c r="AF982"/>
  <c r="AD982"/>
  <c r="AE982"/>
  <c r="V982"/>
  <c r="Z982"/>
  <c r="AI982"/>
  <c r="AG982"/>
  <c r="Y982"/>
  <c r="X982"/>
  <c r="AH982"/>
  <c r="U982"/>
  <c r="W982"/>
  <c r="P624"/>
  <c r="O624"/>
  <c r="Q624"/>
  <c r="M624"/>
  <c r="N624"/>
  <c r="L624"/>
  <c r="AH624"/>
  <c r="AI624"/>
  <c r="AD624"/>
  <c r="U624"/>
  <c r="AF624"/>
  <c r="W624"/>
  <c r="AG624"/>
  <c r="V624"/>
  <c r="Z624"/>
  <c r="AE624"/>
  <c r="Y624"/>
  <c r="X624"/>
  <c r="Z1217" i="11"/>
  <c r="X1217"/>
  <c r="W1217"/>
  <c r="AA1217"/>
  <c r="AB1217"/>
  <c r="Y1217"/>
  <c r="Z858"/>
  <c r="W858"/>
  <c r="AA858"/>
  <c r="AA698" s="1"/>
  <c r="AA699" s="1"/>
  <c r="X858"/>
  <c r="X698" s="1"/>
  <c r="X699" s="1"/>
  <c r="AB858"/>
  <c r="AB698" s="1"/>
  <c r="AB699" s="1"/>
  <c r="Y858"/>
  <c r="Y698" s="1"/>
  <c r="Y699" s="1"/>
  <c r="P1217"/>
  <c r="S1217"/>
  <c r="N1217"/>
  <c r="R1217"/>
  <c r="O1217"/>
  <c r="Q1217"/>
  <c r="Z698"/>
  <c r="Z699" s="1"/>
  <c r="S858"/>
  <c r="Q858"/>
  <c r="H858"/>
  <c r="E858"/>
  <c r="P858"/>
  <c r="G858"/>
  <c r="F858"/>
  <c r="I858"/>
  <c r="D858"/>
  <c r="R858"/>
  <c r="O858"/>
  <c r="N858"/>
  <c r="W698"/>
  <c r="W699" s="1"/>
  <c r="C1218"/>
  <c r="A1218"/>
  <c r="A857"/>
  <c r="I1217"/>
  <c r="D1217"/>
  <c r="G1217"/>
  <c r="E1217"/>
  <c r="F1217"/>
  <c r="H1217"/>
  <c r="C983" i="10"/>
  <c r="A983"/>
  <c r="C623"/>
  <c r="A623"/>
  <c r="D624"/>
  <c r="G624"/>
  <c r="E624"/>
  <c r="F624"/>
  <c r="H624"/>
  <c r="I624"/>
  <c r="D982"/>
  <c r="E982"/>
  <c r="F982"/>
  <c r="G982"/>
  <c r="H982"/>
  <c r="I982"/>
  <c r="AI264" i="11"/>
  <c r="AG264"/>
  <c r="AJ264"/>
  <c r="AF264"/>
  <c r="AK264"/>
  <c r="AH264"/>
  <c r="AG584" i="10"/>
  <c r="AI584"/>
  <c r="AF584"/>
  <c r="AE584"/>
  <c r="AH584"/>
  <c r="AD584"/>
  <c r="AI229"/>
  <c r="AE229"/>
  <c r="AG229"/>
  <c r="AF229"/>
  <c r="AD229"/>
  <c r="AH229"/>
  <c r="F263" i="11"/>
  <c r="P263" s="1"/>
  <c r="D263"/>
  <c r="N263" s="1"/>
  <c r="G263"/>
  <c r="Q263" s="1"/>
  <c r="H263"/>
  <c r="R263" s="1"/>
  <c r="I263"/>
  <c r="S263" s="1"/>
  <c r="E263"/>
  <c r="O263" s="1"/>
  <c r="V624"/>
  <c r="A625"/>
  <c r="M624"/>
  <c r="V263"/>
  <c r="AM263" s="1"/>
  <c r="M263"/>
  <c r="C262"/>
  <c r="A262"/>
  <c r="A261" s="1"/>
  <c r="L585" i="10"/>
  <c r="U585"/>
  <c r="AK585" s="1"/>
  <c r="C586"/>
  <c r="A586"/>
  <c r="H228"/>
  <c r="F228"/>
  <c r="G228"/>
  <c r="AA228"/>
  <c r="I228"/>
  <c r="D228"/>
  <c r="E228"/>
  <c r="Z228"/>
  <c r="P228"/>
  <c r="X228"/>
  <c r="Q228"/>
  <c r="Y228"/>
  <c r="V228"/>
  <c r="N228"/>
  <c r="M228"/>
  <c r="W228"/>
  <c r="R228"/>
  <c r="O228"/>
  <c r="E585"/>
  <c r="F585"/>
  <c r="G585"/>
  <c r="I585"/>
  <c r="D585"/>
  <c r="AA585"/>
  <c r="H585"/>
  <c r="P585"/>
  <c r="X585"/>
  <c r="M585"/>
  <c r="R585"/>
  <c r="V585"/>
  <c r="N585"/>
  <c r="Q585"/>
  <c r="Y585"/>
  <c r="O585"/>
  <c r="Z585"/>
  <c r="W585"/>
  <c r="B226"/>
  <c r="C227"/>
  <c r="AM228" s="1"/>
  <c r="A227"/>
  <c r="U228"/>
  <c r="AK228" s="1"/>
  <c r="L228"/>
  <c r="D720" i="8"/>
  <c r="E720" s="1"/>
  <c r="F720" s="1"/>
  <c r="N720" s="1"/>
  <c r="B722"/>
  <c r="A722" s="1"/>
  <c r="I722" s="1"/>
  <c r="C721"/>
  <c r="O983" i="10" l="1"/>
  <c r="Q983"/>
  <c r="L983"/>
  <c r="N983"/>
  <c r="P983"/>
  <c r="M983"/>
  <c r="AE983"/>
  <c r="V983"/>
  <c r="AH983"/>
  <c r="AG983"/>
  <c r="Y983"/>
  <c r="Z983"/>
  <c r="AD983"/>
  <c r="AF983"/>
  <c r="AI983"/>
  <c r="U983"/>
  <c r="X983"/>
  <c r="W983"/>
  <c r="D623"/>
  <c r="N623"/>
  <c r="P623"/>
  <c r="E623"/>
  <c r="O623"/>
  <c r="Q623"/>
  <c r="L623"/>
  <c r="M623"/>
  <c r="AF623"/>
  <c r="AI623"/>
  <c r="AH623"/>
  <c r="V623"/>
  <c r="AE623"/>
  <c r="AG623"/>
  <c r="U623"/>
  <c r="AD623"/>
  <c r="W623"/>
  <c r="Z623"/>
  <c r="Y623"/>
  <c r="X623"/>
  <c r="AB1218" i="11"/>
  <c r="Z1218"/>
  <c r="X1218"/>
  <c r="W1218"/>
  <c r="AA1218"/>
  <c r="Y1218"/>
  <c r="AL697"/>
  <c r="AK697"/>
  <c r="C857"/>
  <c r="A856"/>
  <c r="R1218"/>
  <c r="P1218"/>
  <c r="AH697"/>
  <c r="O1218"/>
  <c r="AG697"/>
  <c r="S1218"/>
  <c r="AI697"/>
  <c r="AJ697"/>
  <c r="Q1218"/>
  <c r="N1218"/>
  <c r="I698"/>
  <c r="I699" s="1"/>
  <c r="D698"/>
  <c r="D699" s="1"/>
  <c r="F698"/>
  <c r="F699" s="1"/>
  <c r="E1218"/>
  <c r="F1218"/>
  <c r="I1218"/>
  <c r="D1218"/>
  <c r="G1218"/>
  <c r="H1218"/>
  <c r="A1219"/>
  <c r="A1220" s="1"/>
  <c r="A1221" s="1"/>
  <c r="G698"/>
  <c r="G699" s="1"/>
  <c r="E698"/>
  <c r="E699" s="1"/>
  <c r="H698"/>
  <c r="H699" s="1"/>
  <c r="D983" i="10"/>
  <c r="E983"/>
  <c r="F983"/>
  <c r="G983"/>
  <c r="H983"/>
  <c r="I983"/>
  <c r="H623"/>
  <c r="F623"/>
  <c r="G623"/>
  <c r="I623"/>
  <c r="AI263" i="11"/>
  <c r="AG263"/>
  <c r="AJ263"/>
  <c r="AH263"/>
  <c r="AK263"/>
  <c r="AF263"/>
  <c r="AI228" i="10"/>
  <c r="AG228"/>
  <c r="AE228"/>
  <c r="AD228"/>
  <c r="AF228"/>
  <c r="AH228"/>
  <c r="AI585"/>
  <c r="AF585"/>
  <c r="AE585"/>
  <c r="AD585"/>
  <c r="AH585"/>
  <c r="AG585"/>
  <c r="A260" i="11"/>
  <c r="V261"/>
  <c r="M261"/>
  <c r="A626"/>
  <c r="V625"/>
  <c r="M625"/>
  <c r="D262"/>
  <c r="G262"/>
  <c r="I262"/>
  <c r="F262"/>
  <c r="E262"/>
  <c r="H262"/>
  <c r="M262"/>
  <c r="V262"/>
  <c r="C226" i="10"/>
  <c r="AM227" s="1"/>
  <c r="A226"/>
  <c r="L586"/>
  <c r="U586"/>
  <c r="H227"/>
  <c r="F227"/>
  <c r="I227"/>
  <c r="D227"/>
  <c r="G227"/>
  <c r="E227"/>
  <c r="AA227"/>
  <c r="X227"/>
  <c r="Z227"/>
  <c r="N227"/>
  <c r="Y227"/>
  <c r="R227"/>
  <c r="Q227"/>
  <c r="O227"/>
  <c r="V227"/>
  <c r="P227"/>
  <c r="M227"/>
  <c r="W227"/>
  <c r="U227"/>
  <c r="AK227" s="1"/>
  <c r="L227"/>
  <c r="D586"/>
  <c r="I586"/>
  <c r="H586"/>
  <c r="F586"/>
  <c r="E586"/>
  <c r="G586"/>
  <c r="AA586"/>
  <c r="N586"/>
  <c r="Q586"/>
  <c r="O586"/>
  <c r="Z586"/>
  <c r="V586"/>
  <c r="M586"/>
  <c r="Y586"/>
  <c r="R586"/>
  <c r="X586"/>
  <c r="P586"/>
  <c r="W586"/>
  <c r="D721" i="8"/>
  <c r="E721" s="1"/>
  <c r="F721" s="1"/>
  <c r="N721" s="1"/>
  <c r="B723"/>
  <c r="A723" s="1"/>
  <c r="I723" s="1"/>
  <c r="C722"/>
  <c r="C1221" i="11" l="1"/>
  <c r="A1222"/>
  <c r="A855"/>
  <c r="C856"/>
  <c r="C1219"/>
  <c r="S697"/>
  <c r="N697"/>
  <c r="R697"/>
  <c r="P697"/>
  <c r="O697"/>
  <c r="Q697"/>
  <c r="AI227" i="10"/>
  <c r="AD227"/>
  <c r="AG227"/>
  <c r="AE227"/>
  <c r="AF227"/>
  <c r="AH227"/>
  <c r="E217" i="11"/>
  <c r="E218" s="1"/>
  <c r="O262"/>
  <c r="A259"/>
  <c r="V260"/>
  <c r="M260"/>
  <c r="I217"/>
  <c r="I218" s="1"/>
  <c r="S262"/>
  <c r="F217"/>
  <c r="F218" s="1"/>
  <c r="P262"/>
  <c r="H217"/>
  <c r="H218" s="1"/>
  <c r="R262"/>
  <c r="D217"/>
  <c r="D218" s="1"/>
  <c r="N262"/>
  <c r="G217"/>
  <c r="G218" s="1"/>
  <c r="Q262"/>
  <c r="A627"/>
  <c r="M626"/>
  <c r="V626"/>
  <c r="H226" i="10"/>
  <c r="F226"/>
  <c r="D226"/>
  <c r="E226"/>
  <c r="AA226"/>
  <c r="AA221" s="1"/>
  <c r="AA222" s="1"/>
  <c r="I226"/>
  <c r="G226"/>
  <c r="Q226"/>
  <c r="Q221" s="1"/>
  <c r="Q222" s="1"/>
  <c r="Y226"/>
  <c r="Y221" s="1"/>
  <c r="Y222" s="1"/>
  <c r="Z226"/>
  <c r="Z221" s="1"/>
  <c r="Z222" s="1"/>
  <c r="X226"/>
  <c r="X221" s="1"/>
  <c r="X222" s="1"/>
  <c r="R226"/>
  <c r="R221" s="1"/>
  <c r="R222" s="1"/>
  <c r="M226"/>
  <c r="M221" s="1"/>
  <c r="M222" s="1"/>
  <c r="P226"/>
  <c r="P221" s="1"/>
  <c r="P222" s="1"/>
  <c r="W226"/>
  <c r="W221" s="1"/>
  <c r="W222" s="1"/>
  <c r="O226"/>
  <c r="O221" s="1"/>
  <c r="O222" s="1"/>
  <c r="N226"/>
  <c r="N221" s="1"/>
  <c r="N222" s="1"/>
  <c r="V226"/>
  <c r="V221" s="1"/>
  <c r="V222" s="1"/>
  <c r="L226"/>
  <c r="U226"/>
  <c r="D722" i="8"/>
  <c r="E722" s="1"/>
  <c r="F722" s="1"/>
  <c r="N722" s="1"/>
  <c r="B724"/>
  <c r="A724" s="1"/>
  <c r="C723"/>
  <c r="H1219" i="11" l="1"/>
  <c r="AA1221"/>
  <c r="AA857"/>
  <c r="AA856"/>
  <c r="AA1219"/>
  <c r="W1222"/>
  <c r="W1221"/>
  <c r="W856"/>
  <c r="W857"/>
  <c r="Y1221"/>
  <c r="Y856"/>
  <c r="Y1222"/>
  <c r="Y857"/>
  <c r="Y1219"/>
  <c r="X857"/>
  <c r="X1221"/>
  <c r="X856"/>
  <c r="X1219"/>
  <c r="G856"/>
  <c r="Z856"/>
  <c r="Z1219"/>
  <c r="Z1221"/>
  <c r="Z857"/>
  <c r="S1219"/>
  <c r="AB1221"/>
  <c r="AB857"/>
  <c r="AB856"/>
  <c r="AB1219"/>
  <c r="W1219"/>
  <c r="Q1219"/>
  <c r="E856"/>
  <c r="F1219"/>
  <c r="N1219"/>
  <c r="H261"/>
  <c r="R261" s="1"/>
  <c r="H703"/>
  <c r="H857"/>
  <c r="R855"/>
  <c r="H1221"/>
  <c r="H1222"/>
  <c r="R856"/>
  <c r="R1222"/>
  <c r="R1221"/>
  <c r="R857"/>
  <c r="H855"/>
  <c r="C1222"/>
  <c r="AA1222" s="1"/>
  <c r="A1223"/>
  <c r="P1223" s="1"/>
  <c r="D624"/>
  <c r="N624" s="1"/>
  <c r="D703"/>
  <c r="N856"/>
  <c r="N855"/>
  <c r="D855"/>
  <c r="D1222"/>
  <c r="D1221"/>
  <c r="N857"/>
  <c r="N1221"/>
  <c r="N1222"/>
  <c r="D857"/>
  <c r="F856"/>
  <c r="E1219"/>
  <c r="I1219"/>
  <c r="I856"/>
  <c r="R1219"/>
  <c r="G1219"/>
  <c r="F625"/>
  <c r="P625" s="1"/>
  <c r="P1219"/>
  <c r="F623"/>
  <c r="P623" s="1"/>
  <c r="H856"/>
  <c r="D1219"/>
  <c r="O1219"/>
  <c r="E261"/>
  <c r="O261" s="1"/>
  <c r="E703"/>
  <c r="E1221"/>
  <c r="E857"/>
  <c r="O855"/>
  <c r="O1221"/>
  <c r="O1222"/>
  <c r="E855"/>
  <c r="O856"/>
  <c r="O857"/>
  <c r="E1222"/>
  <c r="C855"/>
  <c r="X855" s="1"/>
  <c r="A854"/>
  <c r="O854" s="1"/>
  <c r="F261"/>
  <c r="P261" s="1"/>
  <c r="F703"/>
  <c r="F1221"/>
  <c r="P857"/>
  <c r="F1222"/>
  <c r="P1222"/>
  <c r="P856"/>
  <c r="P855"/>
  <c r="F857"/>
  <c r="P1221"/>
  <c r="F855"/>
  <c r="G625"/>
  <c r="Q625" s="1"/>
  <c r="G703"/>
  <c r="Q856"/>
  <c r="Q1222"/>
  <c r="G855"/>
  <c r="Q857"/>
  <c r="G857"/>
  <c r="Q1221"/>
  <c r="G1221"/>
  <c r="G1222"/>
  <c r="Q855"/>
  <c r="I624"/>
  <c r="S624" s="1"/>
  <c r="I703"/>
  <c r="I1221"/>
  <c r="I855"/>
  <c r="S856"/>
  <c r="I857"/>
  <c r="I1222"/>
  <c r="S855"/>
  <c r="S1221"/>
  <c r="S857"/>
  <c r="S1222"/>
  <c r="D856"/>
  <c r="P1220"/>
  <c r="Q1220"/>
  <c r="R1220"/>
  <c r="C1220"/>
  <c r="X1220" s="1"/>
  <c r="S1220"/>
  <c r="N1220"/>
  <c r="O1220"/>
  <c r="I1220"/>
  <c r="D1220"/>
  <c r="G1220"/>
  <c r="E1220"/>
  <c r="F1220"/>
  <c r="H1220"/>
  <c r="F222"/>
  <c r="F624"/>
  <c r="P624" s="1"/>
  <c r="F260"/>
  <c r="P260" s="1"/>
  <c r="I261"/>
  <c r="S261" s="1"/>
  <c r="I626"/>
  <c r="S626" s="1"/>
  <c r="G261"/>
  <c r="Q261" s="1"/>
  <c r="I623"/>
  <c r="S623" s="1"/>
  <c r="I625"/>
  <c r="S625" s="1"/>
  <c r="G260"/>
  <c r="Q260" s="1"/>
  <c r="I222"/>
  <c r="G626"/>
  <c r="Q626" s="1"/>
  <c r="G624"/>
  <c r="Q624" s="1"/>
  <c r="G627"/>
  <c r="Q627" s="1"/>
  <c r="D261"/>
  <c r="N261" s="1"/>
  <c r="G623"/>
  <c r="Q623" s="1"/>
  <c r="G259"/>
  <c r="Q259" s="1"/>
  <c r="I627"/>
  <c r="S627" s="1"/>
  <c r="G222"/>
  <c r="I260"/>
  <c r="S260" s="1"/>
  <c r="D222"/>
  <c r="D626"/>
  <c r="N626" s="1"/>
  <c r="F627"/>
  <c r="P627" s="1"/>
  <c r="F259"/>
  <c r="P259" s="1"/>
  <c r="F626"/>
  <c r="P626" s="1"/>
  <c r="D260"/>
  <c r="N260" s="1"/>
  <c r="H627"/>
  <c r="R627" s="1"/>
  <c r="D623"/>
  <c r="N623" s="1"/>
  <c r="D627"/>
  <c r="N627" s="1"/>
  <c r="H260"/>
  <c r="R260" s="1"/>
  <c r="H623"/>
  <c r="R623" s="1"/>
  <c r="H259"/>
  <c r="R259" s="1"/>
  <c r="E260"/>
  <c r="O260" s="1"/>
  <c r="E627"/>
  <c r="O627" s="1"/>
  <c r="V259"/>
  <c r="A258"/>
  <c r="E258" s="1"/>
  <c r="O258" s="1"/>
  <c r="M259"/>
  <c r="E626"/>
  <c r="O626" s="1"/>
  <c r="H624"/>
  <c r="R624" s="1"/>
  <c r="P216"/>
  <c r="R216"/>
  <c r="Q216"/>
  <c r="S216"/>
  <c r="E259"/>
  <c r="O259" s="1"/>
  <c r="E222"/>
  <c r="E625"/>
  <c r="O625" s="1"/>
  <c r="I259"/>
  <c r="S259" s="1"/>
  <c r="E623"/>
  <c r="O623" s="1"/>
  <c r="H625"/>
  <c r="R625" s="1"/>
  <c r="D625"/>
  <c r="N625" s="1"/>
  <c r="O216"/>
  <c r="N216"/>
  <c r="D259"/>
  <c r="N259" s="1"/>
  <c r="H222"/>
  <c r="E624"/>
  <c r="O624" s="1"/>
  <c r="H626"/>
  <c r="R626" s="1"/>
  <c r="A628"/>
  <c r="V627"/>
  <c r="M627"/>
  <c r="D723" i="8"/>
  <c r="E723" s="1"/>
  <c r="F723" s="1"/>
  <c r="N723" s="1"/>
  <c r="P543" s="1"/>
  <c r="P545" s="1"/>
  <c r="P547" s="1"/>
  <c r="B725"/>
  <c r="A725" s="1"/>
  <c r="C724"/>
  <c r="Z1220" i="11" l="1"/>
  <c r="Y1220"/>
  <c r="AA855"/>
  <c r="Z1222"/>
  <c r="Y855"/>
  <c r="W855"/>
  <c r="AB1220"/>
  <c r="AB1222"/>
  <c r="AB1223"/>
  <c r="Z855"/>
  <c r="Y854"/>
  <c r="AB855"/>
  <c r="Z854"/>
  <c r="X1222"/>
  <c r="W1220"/>
  <c r="AA1220"/>
  <c r="AA854"/>
  <c r="F854"/>
  <c r="S854"/>
  <c r="E854"/>
  <c r="Q854"/>
  <c r="S1223"/>
  <c r="Q1223"/>
  <c r="I854"/>
  <c r="D854"/>
  <c r="G854"/>
  <c r="R854"/>
  <c r="E1223"/>
  <c r="G1223"/>
  <c r="R1223"/>
  <c r="I1223"/>
  <c r="C1223"/>
  <c r="A1224"/>
  <c r="H1223"/>
  <c r="N1223"/>
  <c r="O1223"/>
  <c r="F1223"/>
  <c r="D1223"/>
  <c r="P854"/>
  <c r="H854"/>
  <c r="A853"/>
  <c r="C854"/>
  <c r="X854" s="1"/>
  <c r="N854"/>
  <c r="H258"/>
  <c r="R258" s="1"/>
  <c r="D258"/>
  <c r="N258" s="1"/>
  <c r="I258"/>
  <c r="S258" s="1"/>
  <c r="G258"/>
  <c r="Q258" s="1"/>
  <c r="A257"/>
  <c r="M258"/>
  <c r="F258"/>
  <c r="P258" s="1"/>
  <c r="V258"/>
  <c r="A629"/>
  <c r="V628"/>
  <c r="M628"/>
  <c r="D628"/>
  <c r="N628" s="1"/>
  <c r="I628"/>
  <c r="S628" s="1"/>
  <c r="H628"/>
  <c r="R628" s="1"/>
  <c r="F628"/>
  <c r="P628" s="1"/>
  <c r="G628"/>
  <c r="Q628" s="1"/>
  <c r="E628"/>
  <c r="O628" s="1"/>
  <c r="D724" i="8"/>
  <c r="E724" s="1"/>
  <c r="F724" s="1"/>
  <c r="N724" s="1"/>
  <c r="B726"/>
  <c r="A726" s="1"/>
  <c r="C725"/>
  <c r="Z853" i="11" l="1"/>
  <c r="AA853"/>
  <c r="Y853"/>
  <c r="X853"/>
  <c r="AB854"/>
  <c r="W854"/>
  <c r="W1223"/>
  <c r="Z1223"/>
  <c r="X1223"/>
  <c r="Y1223"/>
  <c r="AA1223"/>
  <c r="A852"/>
  <c r="C853"/>
  <c r="W853" s="1"/>
  <c r="D853"/>
  <c r="Q853"/>
  <c r="R853"/>
  <c r="N853"/>
  <c r="P853"/>
  <c r="O853"/>
  <c r="E853"/>
  <c r="S853"/>
  <c r="I853"/>
  <c r="F853"/>
  <c r="G853"/>
  <c r="H853"/>
  <c r="A1225"/>
  <c r="C1224"/>
  <c r="X1224" s="1"/>
  <c r="N1224"/>
  <c r="R1224"/>
  <c r="E1224"/>
  <c r="I1224"/>
  <c r="P1224"/>
  <c r="G1224"/>
  <c r="D1224"/>
  <c r="F1224"/>
  <c r="Q1224"/>
  <c r="H1224"/>
  <c r="S1224"/>
  <c r="O1224"/>
  <c r="M257"/>
  <c r="G257"/>
  <c r="Q257" s="1"/>
  <c r="D257"/>
  <c r="N257" s="1"/>
  <c r="E257"/>
  <c r="O257" s="1"/>
  <c r="V257"/>
  <c r="I257"/>
  <c r="S257" s="1"/>
  <c r="H257"/>
  <c r="R257" s="1"/>
  <c r="F257"/>
  <c r="P257" s="1"/>
  <c r="A256"/>
  <c r="A630"/>
  <c r="V629"/>
  <c r="M629"/>
  <c r="G629"/>
  <c r="Q629" s="1"/>
  <c r="E629"/>
  <c r="O629" s="1"/>
  <c r="F629"/>
  <c r="P629" s="1"/>
  <c r="D629"/>
  <c r="N629" s="1"/>
  <c r="I629"/>
  <c r="S629" s="1"/>
  <c r="H629"/>
  <c r="R629" s="1"/>
  <c r="D725" i="8"/>
  <c r="E725" s="1"/>
  <c r="F725" s="1"/>
  <c r="N725" s="1"/>
  <c r="B727"/>
  <c r="A727" s="1"/>
  <c r="C726"/>
  <c r="X852" i="11" l="1"/>
  <c r="AB852"/>
  <c r="AB853"/>
  <c r="W1224"/>
  <c r="Y1224"/>
  <c r="AB1224"/>
  <c r="AA1224"/>
  <c r="Z1225"/>
  <c r="X1225"/>
  <c r="AB1225"/>
  <c r="Z1224"/>
  <c r="A851"/>
  <c r="C852"/>
  <c r="AA852" s="1"/>
  <c r="R852"/>
  <c r="E852"/>
  <c r="Q852"/>
  <c r="D852"/>
  <c r="I852"/>
  <c r="N852"/>
  <c r="S852"/>
  <c r="O852"/>
  <c r="F852"/>
  <c r="P852"/>
  <c r="H852"/>
  <c r="G852"/>
  <c r="C1225"/>
  <c r="Y1225" s="1"/>
  <c r="A1226"/>
  <c r="N1225"/>
  <c r="P1225"/>
  <c r="G1225"/>
  <c r="F1225"/>
  <c r="Q1225"/>
  <c r="I1225"/>
  <c r="O1225"/>
  <c r="D1225"/>
  <c r="H1225"/>
  <c r="S1225"/>
  <c r="R1225"/>
  <c r="E1225"/>
  <c r="V256"/>
  <c r="I256"/>
  <c r="S256" s="1"/>
  <c r="G256"/>
  <c r="Q256" s="1"/>
  <c r="D256"/>
  <c r="N256" s="1"/>
  <c r="H256"/>
  <c r="R256" s="1"/>
  <c r="E256"/>
  <c r="O256" s="1"/>
  <c r="F256"/>
  <c r="P256" s="1"/>
  <c r="M256"/>
  <c r="A255"/>
  <c r="A631"/>
  <c r="V630"/>
  <c r="M630"/>
  <c r="F630"/>
  <c r="P630" s="1"/>
  <c r="G630"/>
  <c r="Q630" s="1"/>
  <c r="I630"/>
  <c r="S630" s="1"/>
  <c r="H630"/>
  <c r="R630" s="1"/>
  <c r="E630"/>
  <c r="O630" s="1"/>
  <c r="D630"/>
  <c r="N630" s="1"/>
  <c r="D726" i="8"/>
  <c r="E726" s="1"/>
  <c r="F726" s="1"/>
  <c r="N726" s="1"/>
  <c r="B728"/>
  <c r="A728" s="1"/>
  <c r="C727"/>
  <c r="W852" i="11" l="1"/>
  <c r="AB851"/>
  <c r="Y851"/>
  <c r="Z851"/>
  <c r="AA851"/>
  <c r="AA1225"/>
  <c r="Y852"/>
  <c r="W1225"/>
  <c r="Z1226"/>
  <c r="Z852"/>
  <c r="A1227"/>
  <c r="C1226"/>
  <c r="AA1226" s="1"/>
  <c r="R1226"/>
  <c r="S1226"/>
  <c r="G1226"/>
  <c r="F1226"/>
  <c r="Q1226"/>
  <c r="E1226"/>
  <c r="P1226"/>
  <c r="H1226"/>
  <c r="D1226"/>
  <c r="I1226"/>
  <c r="N1226"/>
  <c r="O1226"/>
  <c r="A850"/>
  <c r="C851"/>
  <c r="W851" s="1"/>
  <c r="D851"/>
  <c r="F851"/>
  <c r="R851"/>
  <c r="P851"/>
  <c r="E851"/>
  <c r="I851"/>
  <c r="N851"/>
  <c r="O851"/>
  <c r="G851"/>
  <c r="S851"/>
  <c r="H851"/>
  <c r="Q851"/>
  <c r="H255"/>
  <c r="R255" s="1"/>
  <c r="V255"/>
  <c r="E255"/>
  <c r="O255" s="1"/>
  <c r="A254"/>
  <c r="I255"/>
  <c r="S255" s="1"/>
  <c r="G255"/>
  <c r="Q255" s="1"/>
  <c r="D255"/>
  <c r="N255" s="1"/>
  <c r="M255"/>
  <c r="F255"/>
  <c r="P255" s="1"/>
  <c r="A632"/>
  <c r="V631"/>
  <c r="M631"/>
  <c r="F631"/>
  <c r="P631" s="1"/>
  <c r="H631"/>
  <c r="R631" s="1"/>
  <c r="I631"/>
  <c r="S631" s="1"/>
  <c r="G631"/>
  <c r="Q631" s="1"/>
  <c r="E631"/>
  <c r="O631" s="1"/>
  <c r="D631"/>
  <c r="N631" s="1"/>
  <c r="D727" i="8"/>
  <c r="E727" s="1"/>
  <c r="F727" s="1"/>
  <c r="N727" s="1"/>
  <c r="B729"/>
  <c r="A729" s="1"/>
  <c r="C728"/>
  <c r="W1227" i="11" l="1"/>
  <c r="AA1227"/>
  <c r="Y1226"/>
  <c r="X850"/>
  <c r="Y850"/>
  <c r="AB850"/>
  <c r="Z850"/>
  <c r="W850"/>
  <c r="W1226"/>
  <c r="X851"/>
  <c r="X1226"/>
  <c r="AB1226"/>
  <c r="A1228"/>
  <c r="C1227"/>
  <c r="AB1227" s="1"/>
  <c r="N1227"/>
  <c r="O1227"/>
  <c r="G1227"/>
  <c r="H1227"/>
  <c r="E1227"/>
  <c r="S1227"/>
  <c r="R1227"/>
  <c r="Q1227"/>
  <c r="F1227"/>
  <c r="D1227"/>
  <c r="I1227"/>
  <c r="P1227"/>
  <c r="C850"/>
  <c r="AA850" s="1"/>
  <c r="A849"/>
  <c r="G850"/>
  <c r="S850"/>
  <c r="F850"/>
  <c r="N850"/>
  <c r="E850"/>
  <c r="P850"/>
  <c r="D850"/>
  <c r="Q850"/>
  <c r="H850"/>
  <c r="R850"/>
  <c r="O850"/>
  <c r="I850"/>
  <c r="M254"/>
  <c r="D254"/>
  <c r="N254" s="1"/>
  <c r="I254"/>
  <c r="S254" s="1"/>
  <c r="G254"/>
  <c r="Q254" s="1"/>
  <c r="F254"/>
  <c r="P254" s="1"/>
  <c r="V254"/>
  <c r="E254"/>
  <c r="O254" s="1"/>
  <c r="H254"/>
  <c r="R254" s="1"/>
  <c r="A253"/>
  <c r="A633"/>
  <c r="V632"/>
  <c r="M632"/>
  <c r="F632"/>
  <c r="P632" s="1"/>
  <c r="D632"/>
  <c r="N632" s="1"/>
  <c r="E632"/>
  <c r="O632" s="1"/>
  <c r="I632"/>
  <c r="S632" s="1"/>
  <c r="G632"/>
  <c r="Q632" s="1"/>
  <c r="H632"/>
  <c r="R632" s="1"/>
  <c r="D728" i="8"/>
  <c r="E728" s="1"/>
  <c r="F728" s="1"/>
  <c r="N728" s="1"/>
  <c r="B730"/>
  <c r="A730" s="1"/>
  <c r="C729"/>
  <c r="Z1227" i="11" l="1"/>
  <c r="X1227"/>
  <c r="Y1227"/>
  <c r="Y849"/>
  <c r="X849"/>
  <c r="A1229"/>
  <c r="C1228"/>
  <c r="Y1228" s="1"/>
  <c r="N1228"/>
  <c r="I1228"/>
  <c r="S1228"/>
  <c r="E1228"/>
  <c r="F1228"/>
  <c r="G1228"/>
  <c r="H1228"/>
  <c r="O1228"/>
  <c r="R1228"/>
  <c r="P1228"/>
  <c r="D1228"/>
  <c r="Q1228"/>
  <c r="A848"/>
  <c r="C849"/>
  <c r="Z849" s="1"/>
  <c r="G849"/>
  <c r="E849"/>
  <c r="N849"/>
  <c r="F849"/>
  <c r="P849"/>
  <c r="R849"/>
  <c r="O849"/>
  <c r="Q849"/>
  <c r="S849"/>
  <c r="H849"/>
  <c r="D849"/>
  <c r="I849"/>
  <c r="M253"/>
  <c r="V253"/>
  <c r="G253"/>
  <c r="Q253" s="1"/>
  <c r="A252"/>
  <c r="I253"/>
  <c r="S253" s="1"/>
  <c r="D253"/>
  <c r="N253" s="1"/>
  <c r="E253"/>
  <c r="O253" s="1"/>
  <c r="F253"/>
  <c r="P253" s="1"/>
  <c r="H253"/>
  <c r="R253" s="1"/>
  <c r="A634"/>
  <c r="V633"/>
  <c r="M633"/>
  <c r="G633"/>
  <c r="Q633" s="1"/>
  <c r="F633"/>
  <c r="P633" s="1"/>
  <c r="H633"/>
  <c r="R633" s="1"/>
  <c r="E633"/>
  <c r="O633" s="1"/>
  <c r="D633"/>
  <c r="N633" s="1"/>
  <c r="I633"/>
  <c r="S633" s="1"/>
  <c r="D729" i="8"/>
  <c r="E729" s="1"/>
  <c r="F729" s="1"/>
  <c r="N729" s="1"/>
  <c r="B731"/>
  <c r="A731" s="1"/>
  <c r="C730"/>
  <c r="Z1228" i="11" l="1"/>
  <c r="AA849"/>
  <c r="Y848"/>
  <c r="AA848"/>
  <c r="W1228"/>
  <c r="X1228"/>
  <c r="AB849"/>
  <c r="AA1228"/>
  <c r="W849"/>
  <c r="AB1228"/>
  <c r="AA1229"/>
  <c r="C848"/>
  <c r="W848" s="1"/>
  <c r="A847"/>
  <c r="H848"/>
  <c r="R848"/>
  <c r="F848"/>
  <c r="O848"/>
  <c r="Q848"/>
  <c r="D848"/>
  <c r="N848"/>
  <c r="I848"/>
  <c r="E848"/>
  <c r="G848"/>
  <c r="P848"/>
  <c r="S848"/>
  <c r="A1230"/>
  <c r="C1229"/>
  <c r="AB1229" s="1"/>
  <c r="H1229"/>
  <c r="N1229"/>
  <c r="S1229"/>
  <c r="G1229"/>
  <c r="D1229"/>
  <c r="I1229"/>
  <c r="R1229"/>
  <c r="F1229"/>
  <c r="O1229"/>
  <c r="P1229"/>
  <c r="E1229"/>
  <c r="Q1229"/>
  <c r="M252"/>
  <c r="V252"/>
  <c r="E252"/>
  <c r="O252" s="1"/>
  <c r="I252"/>
  <c r="S252" s="1"/>
  <c r="D252"/>
  <c r="N252" s="1"/>
  <c r="G252"/>
  <c r="Q252" s="1"/>
  <c r="H252"/>
  <c r="R252" s="1"/>
  <c r="F252"/>
  <c r="P252" s="1"/>
  <c r="A251"/>
  <c r="A635"/>
  <c r="V634"/>
  <c r="M634"/>
  <c r="I634"/>
  <c r="S634" s="1"/>
  <c r="E634"/>
  <c r="O634" s="1"/>
  <c r="F634"/>
  <c r="P634" s="1"/>
  <c r="D634"/>
  <c r="N634" s="1"/>
  <c r="H634"/>
  <c r="R634" s="1"/>
  <c r="G634"/>
  <c r="Q634" s="1"/>
  <c r="D730" i="8"/>
  <c r="E730" s="1"/>
  <c r="F730" s="1"/>
  <c r="N730" s="1"/>
  <c r="B732"/>
  <c r="A732" s="1"/>
  <c r="C731"/>
  <c r="X1229" i="11" l="1"/>
  <c r="X848"/>
  <c r="Y847"/>
  <c r="Z847"/>
  <c r="W847"/>
  <c r="W1229"/>
  <c r="AB848"/>
  <c r="Y1229"/>
  <c r="Z1229"/>
  <c r="Z848"/>
  <c r="C847"/>
  <c r="AB847" s="1"/>
  <c r="A846"/>
  <c r="R847"/>
  <c r="I847"/>
  <c r="D847"/>
  <c r="N847"/>
  <c r="E847"/>
  <c r="F847"/>
  <c r="S847"/>
  <c r="P847"/>
  <c r="Q847"/>
  <c r="G847"/>
  <c r="H847"/>
  <c r="O847"/>
  <c r="A1231"/>
  <c r="C1230"/>
  <c r="W1230" s="1"/>
  <c r="O1230"/>
  <c r="R1230"/>
  <c r="N1230"/>
  <c r="H1230"/>
  <c r="S1230"/>
  <c r="D1230"/>
  <c r="E1230"/>
  <c r="P1230"/>
  <c r="F1230"/>
  <c r="Q1230"/>
  <c r="I1230"/>
  <c r="G1230"/>
  <c r="V251"/>
  <c r="M251"/>
  <c r="I251"/>
  <c r="S251" s="1"/>
  <c r="A250"/>
  <c r="D251"/>
  <c r="N251" s="1"/>
  <c r="E251"/>
  <c r="O251" s="1"/>
  <c r="H251"/>
  <c r="R251" s="1"/>
  <c r="G251"/>
  <c r="Q251" s="1"/>
  <c r="F251"/>
  <c r="P251" s="1"/>
  <c r="A636"/>
  <c r="V635"/>
  <c r="M635"/>
  <c r="G635"/>
  <c r="Q635" s="1"/>
  <c r="E635"/>
  <c r="O635" s="1"/>
  <c r="H635"/>
  <c r="R635" s="1"/>
  <c r="I635"/>
  <c r="S635" s="1"/>
  <c r="F635"/>
  <c r="P635" s="1"/>
  <c r="D635"/>
  <c r="N635" s="1"/>
  <c r="D731" i="8"/>
  <c r="E731" s="1"/>
  <c r="F731" s="1"/>
  <c r="N731" s="1"/>
  <c r="B733"/>
  <c r="A733" s="1"/>
  <c r="C732"/>
  <c r="W846" i="11" l="1"/>
  <c r="Y846"/>
  <c r="Z846"/>
  <c r="AB1230"/>
  <c r="Z1230"/>
  <c r="X847"/>
  <c r="X1230"/>
  <c r="Y1230"/>
  <c r="AA847"/>
  <c r="AA1230"/>
  <c r="Z1231"/>
  <c r="AB1231"/>
  <c r="X1231"/>
  <c r="C846"/>
  <c r="AA846" s="1"/>
  <c r="A845"/>
  <c r="P846"/>
  <c r="I846"/>
  <c r="H846"/>
  <c r="O846"/>
  <c r="G846"/>
  <c r="R846"/>
  <c r="D846"/>
  <c r="F846"/>
  <c r="E846"/>
  <c r="S846"/>
  <c r="N846"/>
  <c r="Q846"/>
  <c r="C1231"/>
  <c r="AA1231" s="1"/>
  <c r="A1232"/>
  <c r="R1231"/>
  <c r="E1231"/>
  <c r="H1231"/>
  <c r="F1231"/>
  <c r="S1231"/>
  <c r="N1231"/>
  <c r="D1231"/>
  <c r="I1231"/>
  <c r="P1231"/>
  <c r="O1231"/>
  <c r="Q1231"/>
  <c r="G1231"/>
  <c r="M250"/>
  <c r="D250"/>
  <c r="N250" s="1"/>
  <c r="V250"/>
  <c r="E250"/>
  <c r="O250" s="1"/>
  <c r="I250"/>
  <c r="S250" s="1"/>
  <c r="F250"/>
  <c r="P250" s="1"/>
  <c r="G250"/>
  <c r="Q250" s="1"/>
  <c r="H250"/>
  <c r="R250" s="1"/>
  <c r="A249"/>
  <c r="A637"/>
  <c r="V636"/>
  <c r="M636"/>
  <c r="H636"/>
  <c r="R636" s="1"/>
  <c r="D636"/>
  <c r="N636" s="1"/>
  <c r="E636"/>
  <c r="O636" s="1"/>
  <c r="G636"/>
  <c r="Q636" s="1"/>
  <c r="I636"/>
  <c r="S636" s="1"/>
  <c r="F636"/>
  <c r="P636" s="1"/>
  <c r="D732" i="8"/>
  <c r="E732" s="1"/>
  <c r="F732" s="1"/>
  <c r="N732" s="1"/>
  <c r="B734"/>
  <c r="A734" s="1"/>
  <c r="C733"/>
  <c r="X846" i="11" l="1"/>
  <c r="W1231"/>
  <c r="AB846"/>
  <c r="AA1232"/>
  <c r="W1232"/>
  <c r="Y1232"/>
  <c r="X1232"/>
  <c r="Y1231"/>
  <c r="C845"/>
  <c r="AA845" s="1"/>
  <c r="A844"/>
  <c r="R845"/>
  <c r="D845"/>
  <c r="O845"/>
  <c r="S845"/>
  <c r="N845"/>
  <c r="G845"/>
  <c r="F845"/>
  <c r="I845"/>
  <c r="H845"/>
  <c r="P845"/>
  <c r="Q845"/>
  <c r="E845"/>
  <c r="A1233"/>
  <c r="C1232"/>
  <c r="AB1232" s="1"/>
  <c r="N1232"/>
  <c r="E1232"/>
  <c r="P1232"/>
  <c r="F1232"/>
  <c r="H1232"/>
  <c r="S1232"/>
  <c r="D1232"/>
  <c r="Q1232"/>
  <c r="G1232"/>
  <c r="O1232"/>
  <c r="I1232"/>
  <c r="R1232"/>
  <c r="M249"/>
  <c r="I249"/>
  <c r="S249" s="1"/>
  <c r="E249"/>
  <c r="O249" s="1"/>
  <c r="G249"/>
  <c r="Q249" s="1"/>
  <c r="F249"/>
  <c r="P249" s="1"/>
  <c r="V249"/>
  <c r="D249"/>
  <c r="N249" s="1"/>
  <c r="H249"/>
  <c r="R249" s="1"/>
  <c r="A248"/>
  <c r="A638"/>
  <c r="V637"/>
  <c r="M637"/>
  <c r="D637"/>
  <c r="N637" s="1"/>
  <c r="G637"/>
  <c r="Q637" s="1"/>
  <c r="H637"/>
  <c r="R637" s="1"/>
  <c r="I637"/>
  <c r="S637" s="1"/>
  <c r="F637"/>
  <c r="P637" s="1"/>
  <c r="E637"/>
  <c r="O637" s="1"/>
  <c r="D733" i="8"/>
  <c r="E733" s="1"/>
  <c r="F733" s="1"/>
  <c r="N733" s="1"/>
  <c r="B735"/>
  <c r="A735" s="1"/>
  <c r="C734"/>
  <c r="Y1233" i="11" l="1"/>
  <c r="Z1233"/>
  <c r="X1233"/>
  <c r="X845"/>
  <c r="Y844"/>
  <c r="W844"/>
  <c r="AB844"/>
  <c r="X844"/>
  <c r="Z844"/>
  <c r="AB845"/>
  <c r="W845"/>
  <c r="Z1232"/>
  <c r="Z845"/>
  <c r="Y845"/>
  <c r="C1233"/>
  <c r="W1233" s="1"/>
  <c r="A1234"/>
  <c r="I1233"/>
  <c r="F1233"/>
  <c r="H1233"/>
  <c r="D1233"/>
  <c r="E1233"/>
  <c r="Q1233"/>
  <c r="N1233"/>
  <c r="G1233"/>
  <c r="P1233"/>
  <c r="R1233"/>
  <c r="O1233"/>
  <c r="S1233"/>
  <c r="C844"/>
  <c r="AA844" s="1"/>
  <c r="A843"/>
  <c r="P844"/>
  <c r="F844"/>
  <c r="G844"/>
  <c r="I844"/>
  <c r="H844"/>
  <c r="S844"/>
  <c r="R844"/>
  <c r="O844"/>
  <c r="E844"/>
  <c r="Q844"/>
  <c r="D844"/>
  <c r="N844"/>
  <c r="G248"/>
  <c r="Q248" s="1"/>
  <c r="I248"/>
  <c r="S248" s="1"/>
  <c r="D248"/>
  <c r="N248" s="1"/>
  <c r="F248"/>
  <c r="P248" s="1"/>
  <c r="H248"/>
  <c r="R248" s="1"/>
  <c r="A247"/>
  <c r="M248"/>
  <c r="V248"/>
  <c r="E248"/>
  <c r="O248" s="1"/>
  <c r="A639"/>
  <c r="M638"/>
  <c r="V638"/>
  <c r="I638"/>
  <c r="S638" s="1"/>
  <c r="H638"/>
  <c r="R638" s="1"/>
  <c r="D638"/>
  <c r="N638" s="1"/>
  <c r="E638"/>
  <c r="O638" s="1"/>
  <c r="F638"/>
  <c r="P638" s="1"/>
  <c r="G638"/>
  <c r="Q638" s="1"/>
  <c r="D734" i="8"/>
  <c r="E734" s="1"/>
  <c r="F734" s="1"/>
  <c r="N734" s="1"/>
  <c r="B736"/>
  <c r="A736" s="1"/>
  <c r="C735"/>
  <c r="Y1234" i="11" l="1"/>
  <c r="W1234"/>
  <c r="AA1233"/>
  <c r="AB1233"/>
  <c r="AB843"/>
  <c r="Y843"/>
  <c r="AA843"/>
  <c r="X843"/>
  <c r="Z843"/>
  <c r="W843"/>
  <c r="A842"/>
  <c r="C843"/>
  <c r="O843"/>
  <c r="P843"/>
  <c r="F843"/>
  <c r="H843"/>
  <c r="E843"/>
  <c r="S843"/>
  <c r="N843"/>
  <c r="I843"/>
  <c r="R843"/>
  <c r="D843"/>
  <c r="Q843"/>
  <c r="G843"/>
  <c r="C1234"/>
  <c r="Z1234" s="1"/>
  <c r="A1235"/>
  <c r="N1234"/>
  <c r="P1234"/>
  <c r="G1234"/>
  <c r="I1234"/>
  <c r="R1234"/>
  <c r="O1234"/>
  <c r="S1234"/>
  <c r="H1234"/>
  <c r="E1234"/>
  <c r="F1234"/>
  <c r="D1234"/>
  <c r="Q1234"/>
  <c r="M247"/>
  <c r="F247"/>
  <c r="P247" s="1"/>
  <c r="A246"/>
  <c r="V247"/>
  <c r="G247"/>
  <c r="Q247" s="1"/>
  <c r="I247"/>
  <c r="S247" s="1"/>
  <c r="D247"/>
  <c r="N247" s="1"/>
  <c r="E247"/>
  <c r="O247" s="1"/>
  <c r="H247"/>
  <c r="R247" s="1"/>
  <c r="A640"/>
  <c r="V639"/>
  <c r="M639"/>
  <c r="G639"/>
  <c r="Q639" s="1"/>
  <c r="H639"/>
  <c r="R639" s="1"/>
  <c r="F639"/>
  <c r="P639" s="1"/>
  <c r="I639"/>
  <c r="S639" s="1"/>
  <c r="D639"/>
  <c r="N639" s="1"/>
  <c r="E639"/>
  <c r="O639" s="1"/>
  <c r="D735" i="8"/>
  <c r="E735" s="1"/>
  <c r="F735" s="1"/>
  <c r="N735" s="1"/>
  <c r="B737"/>
  <c r="A737" s="1"/>
  <c r="C736"/>
  <c r="AA1234" i="11" l="1"/>
  <c r="X1234"/>
  <c r="AB1234"/>
  <c r="Y842"/>
  <c r="X842"/>
  <c r="A1236"/>
  <c r="C1235"/>
  <c r="AA1235" s="1"/>
  <c r="H1235"/>
  <c r="E1235"/>
  <c r="F1235"/>
  <c r="R1235"/>
  <c r="I1235"/>
  <c r="S1235"/>
  <c r="N1235"/>
  <c r="P1235"/>
  <c r="Q1235"/>
  <c r="O1235"/>
  <c r="D1235"/>
  <c r="G1235"/>
  <c r="C842"/>
  <c r="AA842" s="1"/>
  <c r="A841"/>
  <c r="D842"/>
  <c r="Q842"/>
  <c r="R842"/>
  <c r="O842"/>
  <c r="F842"/>
  <c r="I842"/>
  <c r="H842"/>
  <c r="N842"/>
  <c r="E842"/>
  <c r="G842"/>
  <c r="S842"/>
  <c r="P842"/>
  <c r="M246"/>
  <c r="V246"/>
  <c r="D246"/>
  <c r="N246" s="1"/>
  <c r="I246"/>
  <c r="S246" s="1"/>
  <c r="A245"/>
  <c r="E246"/>
  <c r="O246" s="1"/>
  <c r="G246"/>
  <c r="Q246" s="1"/>
  <c r="H246"/>
  <c r="R246" s="1"/>
  <c r="F246"/>
  <c r="P246" s="1"/>
  <c r="A641"/>
  <c r="M640"/>
  <c r="V640"/>
  <c r="G640"/>
  <c r="Q640" s="1"/>
  <c r="D640"/>
  <c r="N640" s="1"/>
  <c r="F640"/>
  <c r="P640" s="1"/>
  <c r="H640"/>
  <c r="R640" s="1"/>
  <c r="E640"/>
  <c r="O640" s="1"/>
  <c r="I640"/>
  <c r="S640" s="1"/>
  <c r="D736" i="8"/>
  <c r="E736" s="1"/>
  <c r="F736" s="1"/>
  <c r="N736" s="1"/>
  <c r="B738"/>
  <c r="A738" s="1"/>
  <c r="C737"/>
  <c r="Z841" i="11" l="1"/>
  <c r="W842"/>
  <c r="X1235"/>
  <c r="Y1235"/>
  <c r="AB842"/>
  <c r="Z842"/>
  <c r="Z1235"/>
  <c r="W1235"/>
  <c r="AB1235"/>
  <c r="X1236"/>
  <c r="Z1236"/>
  <c r="AA1236"/>
  <c r="Y1236"/>
  <c r="A1237"/>
  <c r="C1236"/>
  <c r="AB1236" s="1"/>
  <c r="N1236"/>
  <c r="E1236"/>
  <c r="F1236"/>
  <c r="Q1236"/>
  <c r="O1236"/>
  <c r="S1236"/>
  <c r="D1236"/>
  <c r="I1236"/>
  <c r="G1236"/>
  <c r="P1236"/>
  <c r="H1236"/>
  <c r="R1236"/>
  <c r="A840"/>
  <c r="C841"/>
  <c r="X841" s="1"/>
  <c r="D841"/>
  <c r="G841"/>
  <c r="S841"/>
  <c r="H841"/>
  <c r="P841"/>
  <c r="Q841"/>
  <c r="O841"/>
  <c r="F841"/>
  <c r="E841"/>
  <c r="N841"/>
  <c r="R841"/>
  <c r="I841"/>
  <c r="V245"/>
  <c r="M245"/>
  <c r="G245"/>
  <c r="Q245" s="1"/>
  <c r="D245"/>
  <c r="N245" s="1"/>
  <c r="E245"/>
  <c r="O245" s="1"/>
  <c r="I245"/>
  <c r="S245" s="1"/>
  <c r="F245"/>
  <c r="P245" s="1"/>
  <c r="A244"/>
  <c r="H245"/>
  <c r="R245" s="1"/>
  <c r="A642"/>
  <c r="V641"/>
  <c r="M641"/>
  <c r="D641"/>
  <c r="N641" s="1"/>
  <c r="F641"/>
  <c r="P641" s="1"/>
  <c r="E641"/>
  <c r="O641" s="1"/>
  <c r="I641"/>
  <c r="S641" s="1"/>
  <c r="H641"/>
  <c r="R641" s="1"/>
  <c r="G641"/>
  <c r="Q641" s="1"/>
  <c r="D737" i="8"/>
  <c r="E737" s="1"/>
  <c r="F737" s="1"/>
  <c r="N737" s="1"/>
  <c r="B739"/>
  <c r="A739" s="1"/>
  <c r="C738"/>
  <c r="AA1237" i="11" l="1"/>
  <c r="X1237"/>
  <c r="AA841"/>
  <c r="W841"/>
  <c r="AB841"/>
  <c r="Y841"/>
  <c r="W1236"/>
  <c r="AA840"/>
  <c r="X840"/>
  <c r="W840"/>
  <c r="A1238"/>
  <c r="C1237"/>
  <c r="AB1237" s="1"/>
  <c r="D1237"/>
  <c r="I1237"/>
  <c r="F1237"/>
  <c r="Q1237"/>
  <c r="R1237"/>
  <c r="O1237"/>
  <c r="G1237"/>
  <c r="S1237"/>
  <c r="H1237"/>
  <c r="N1237"/>
  <c r="P1237"/>
  <c r="E1237"/>
  <c r="A839"/>
  <c r="C840"/>
  <c r="Y840" s="1"/>
  <c r="D840"/>
  <c r="N840"/>
  <c r="E840"/>
  <c r="P840"/>
  <c r="I840"/>
  <c r="H840"/>
  <c r="F840"/>
  <c r="Q840"/>
  <c r="R840"/>
  <c r="G840"/>
  <c r="O840"/>
  <c r="S840"/>
  <c r="M244"/>
  <c r="E244"/>
  <c r="O244" s="1"/>
  <c r="D244"/>
  <c r="N244" s="1"/>
  <c r="G244"/>
  <c r="Q244" s="1"/>
  <c r="I244"/>
  <c r="S244" s="1"/>
  <c r="F244"/>
  <c r="P244" s="1"/>
  <c r="V244"/>
  <c r="H244"/>
  <c r="R244" s="1"/>
  <c r="A243"/>
  <c r="A643"/>
  <c r="V642"/>
  <c r="M642"/>
  <c r="E642"/>
  <c r="O642" s="1"/>
  <c r="I642"/>
  <c r="S642" s="1"/>
  <c r="D642"/>
  <c r="N642" s="1"/>
  <c r="H642"/>
  <c r="R642" s="1"/>
  <c r="G642"/>
  <c r="Q642" s="1"/>
  <c r="F642"/>
  <c r="P642" s="1"/>
  <c r="D738" i="8"/>
  <c r="E738" s="1"/>
  <c r="F738" s="1"/>
  <c r="N738" s="1"/>
  <c r="B740"/>
  <c r="A740" s="1"/>
  <c r="C739"/>
  <c r="Y1237" i="11" l="1"/>
  <c r="Z1237"/>
  <c r="X839"/>
  <c r="AA839"/>
  <c r="W839"/>
  <c r="Z840"/>
  <c r="W1237"/>
  <c r="AB840"/>
  <c r="Z1238"/>
  <c r="A1239"/>
  <c r="C1238"/>
  <c r="W1238" s="1"/>
  <c r="D1238"/>
  <c r="P1238"/>
  <c r="G1238"/>
  <c r="R1238"/>
  <c r="Q1238"/>
  <c r="F1238"/>
  <c r="N1238"/>
  <c r="E1238"/>
  <c r="O1238"/>
  <c r="S1238"/>
  <c r="H1238"/>
  <c r="I1238"/>
  <c r="A838"/>
  <c r="C839"/>
  <c r="Y839" s="1"/>
  <c r="S839"/>
  <c r="N839"/>
  <c r="D839"/>
  <c r="R839"/>
  <c r="E839"/>
  <c r="P839"/>
  <c r="I839"/>
  <c r="F839"/>
  <c r="G839"/>
  <c r="O839"/>
  <c r="Q839"/>
  <c r="H839"/>
  <c r="V243"/>
  <c r="M243"/>
  <c r="D243"/>
  <c r="N243" s="1"/>
  <c r="G243"/>
  <c r="Q243" s="1"/>
  <c r="E243"/>
  <c r="O243" s="1"/>
  <c r="I243"/>
  <c r="S243" s="1"/>
  <c r="H243"/>
  <c r="R243" s="1"/>
  <c r="F243"/>
  <c r="P243" s="1"/>
  <c r="A242"/>
  <c r="A644"/>
  <c r="V643"/>
  <c r="M643"/>
  <c r="I643"/>
  <c r="S643" s="1"/>
  <c r="F643"/>
  <c r="P643" s="1"/>
  <c r="H643"/>
  <c r="R643" s="1"/>
  <c r="E643"/>
  <c r="O643" s="1"/>
  <c r="G643"/>
  <c r="Q643" s="1"/>
  <c r="D643"/>
  <c r="N643" s="1"/>
  <c r="D739" i="8"/>
  <c r="E739" s="1"/>
  <c r="F739" s="1"/>
  <c r="N739" s="1"/>
  <c r="B741"/>
  <c r="A741" s="1"/>
  <c r="C740"/>
  <c r="Y1238" i="11" l="1"/>
  <c r="AA838"/>
  <c r="AA1238"/>
  <c r="AB839"/>
  <c r="X1238"/>
  <c r="AB1238"/>
  <c r="Z839"/>
  <c r="Z1239"/>
  <c r="AB1239"/>
  <c r="AA1239"/>
  <c r="C838"/>
  <c r="Y838" s="1"/>
  <c r="A837"/>
  <c r="O838"/>
  <c r="R838"/>
  <c r="S838"/>
  <c r="F838"/>
  <c r="N838"/>
  <c r="P838"/>
  <c r="G838"/>
  <c r="D838"/>
  <c r="E838"/>
  <c r="I838"/>
  <c r="Q838"/>
  <c r="H838"/>
  <c r="C1239"/>
  <c r="X1239" s="1"/>
  <c r="A1240"/>
  <c r="G1239"/>
  <c r="S1239"/>
  <c r="N1239"/>
  <c r="I1239"/>
  <c r="H1239"/>
  <c r="O1239"/>
  <c r="F1239"/>
  <c r="R1239"/>
  <c r="D1239"/>
  <c r="E1239"/>
  <c r="P1239"/>
  <c r="Q1239"/>
  <c r="M242"/>
  <c r="G242"/>
  <c r="Q242" s="1"/>
  <c r="E242"/>
  <c r="O242" s="1"/>
  <c r="F242"/>
  <c r="P242" s="1"/>
  <c r="V242"/>
  <c r="D242"/>
  <c r="N242" s="1"/>
  <c r="I242"/>
  <c r="S242" s="1"/>
  <c r="A241"/>
  <c r="H242"/>
  <c r="R242" s="1"/>
  <c r="A645"/>
  <c r="V644"/>
  <c r="M644"/>
  <c r="F644"/>
  <c r="P644" s="1"/>
  <c r="G644"/>
  <c r="Q644" s="1"/>
  <c r="E644"/>
  <c r="O644" s="1"/>
  <c r="D644"/>
  <c r="N644" s="1"/>
  <c r="I644"/>
  <c r="S644" s="1"/>
  <c r="H644"/>
  <c r="R644" s="1"/>
  <c r="D740" i="8"/>
  <c r="E740" s="1"/>
  <c r="F740" s="1"/>
  <c r="N740" s="1"/>
  <c r="B742"/>
  <c r="A742" s="1"/>
  <c r="C741"/>
  <c r="Z838" i="11" l="1"/>
  <c r="X838"/>
  <c r="AB838"/>
  <c r="W1239"/>
  <c r="W838"/>
  <c r="Y1239"/>
  <c r="AB837"/>
  <c r="W837"/>
  <c r="Y837"/>
  <c r="X837"/>
  <c r="W1240"/>
  <c r="AA1240"/>
  <c r="Z1240"/>
  <c r="Y1240"/>
  <c r="A836"/>
  <c r="C837"/>
  <c r="Z837" s="1"/>
  <c r="R837"/>
  <c r="H837"/>
  <c r="E837"/>
  <c r="P837"/>
  <c r="Q837"/>
  <c r="G837"/>
  <c r="N837"/>
  <c r="I837"/>
  <c r="D837"/>
  <c r="O837"/>
  <c r="F837"/>
  <c r="S837"/>
  <c r="A1241"/>
  <c r="C1240"/>
  <c r="X1240" s="1"/>
  <c r="R1240"/>
  <c r="N1240"/>
  <c r="G1240"/>
  <c r="D1240"/>
  <c r="E1240"/>
  <c r="I1240"/>
  <c r="F1240"/>
  <c r="Q1240"/>
  <c r="H1240"/>
  <c r="P1240"/>
  <c r="O1240"/>
  <c r="S1240"/>
  <c r="M241"/>
  <c r="I241"/>
  <c r="S241" s="1"/>
  <c r="E241"/>
  <c r="O241" s="1"/>
  <c r="D241"/>
  <c r="N241" s="1"/>
  <c r="H241"/>
  <c r="R241" s="1"/>
  <c r="V241"/>
  <c r="G241"/>
  <c r="Q241" s="1"/>
  <c r="F241"/>
  <c r="P241" s="1"/>
  <c r="A240"/>
  <c r="A646"/>
  <c r="V645"/>
  <c r="M645"/>
  <c r="F645"/>
  <c r="P645" s="1"/>
  <c r="G645"/>
  <c r="Q645" s="1"/>
  <c r="D645"/>
  <c r="N645" s="1"/>
  <c r="I645"/>
  <c r="S645" s="1"/>
  <c r="H645"/>
  <c r="R645" s="1"/>
  <c r="E645"/>
  <c r="O645" s="1"/>
  <c r="D741" i="8"/>
  <c r="E741" s="1"/>
  <c r="F741" s="1"/>
  <c r="N741" s="1"/>
  <c r="B743"/>
  <c r="A743" s="1"/>
  <c r="C742"/>
  <c r="X836" i="11" l="1"/>
  <c r="Z836"/>
  <c r="AB836"/>
  <c r="AA836"/>
  <c r="Y836"/>
  <c r="W836"/>
  <c r="X1241"/>
  <c r="W1241"/>
  <c r="AB1241"/>
  <c r="AB1240"/>
  <c r="AA837"/>
  <c r="A835"/>
  <c r="C836"/>
  <c r="R836"/>
  <c r="O836"/>
  <c r="G836"/>
  <c r="I836"/>
  <c r="D836"/>
  <c r="F836"/>
  <c r="N836"/>
  <c r="Q836"/>
  <c r="E836"/>
  <c r="S836"/>
  <c r="H836"/>
  <c r="P836"/>
  <c r="A1242"/>
  <c r="C1241"/>
  <c r="AA1241" s="1"/>
  <c r="P1241"/>
  <c r="Q1241"/>
  <c r="R1241"/>
  <c r="G1241"/>
  <c r="S1241"/>
  <c r="D1241"/>
  <c r="I1241"/>
  <c r="H1241"/>
  <c r="E1241"/>
  <c r="O1241"/>
  <c r="N1241"/>
  <c r="F1241"/>
  <c r="M240"/>
  <c r="V240"/>
  <c r="I240"/>
  <c r="S240" s="1"/>
  <c r="E240"/>
  <c r="O240" s="1"/>
  <c r="G240"/>
  <c r="Q240" s="1"/>
  <c r="D240"/>
  <c r="N240" s="1"/>
  <c r="H240"/>
  <c r="R240" s="1"/>
  <c r="A239"/>
  <c r="F240"/>
  <c r="P240" s="1"/>
  <c r="A647"/>
  <c r="V646"/>
  <c r="M646"/>
  <c r="E646"/>
  <c r="O646" s="1"/>
  <c r="F646"/>
  <c r="P646" s="1"/>
  <c r="I646"/>
  <c r="S646" s="1"/>
  <c r="G646"/>
  <c r="Q646" s="1"/>
  <c r="D646"/>
  <c r="N646" s="1"/>
  <c r="H646"/>
  <c r="R646" s="1"/>
  <c r="D742" i="8"/>
  <c r="E742" s="1"/>
  <c r="F742" s="1"/>
  <c r="N742" s="1"/>
  <c r="B744"/>
  <c r="A744" s="1"/>
  <c r="C743"/>
  <c r="Y835" i="11" l="1"/>
  <c r="AB835"/>
  <c r="Z835"/>
  <c r="W835"/>
  <c r="AA835"/>
  <c r="Z1241"/>
  <c r="Y1241"/>
  <c r="A834"/>
  <c r="C835"/>
  <c r="X835" s="1"/>
  <c r="E835"/>
  <c r="F835"/>
  <c r="H835"/>
  <c r="R835"/>
  <c r="D835"/>
  <c r="I835"/>
  <c r="N835"/>
  <c r="G835"/>
  <c r="Q835"/>
  <c r="P835"/>
  <c r="S835"/>
  <c r="O835"/>
  <c r="C1242"/>
  <c r="W1242" s="1"/>
  <c r="A1243"/>
  <c r="R1242"/>
  <c r="D1242"/>
  <c r="O1242"/>
  <c r="E1242"/>
  <c r="P1242"/>
  <c r="Q1242"/>
  <c r="S1242"/>
  <c r="G1242"/>
  <c r="H1242"/>
  <c r="N1242"/>
  <c r="F1242"/>
  <c r="I1242"/>
  <c r="M239"/>
  <c r="V239"/>
  <c r="G239"/>
  <c r="Q239" s="1"/>
  <c r="D239"/>
  <c r="N239" s="1"/>
  <c r="A238"/>
  <c r="I239"/>
  <c r="S239" s="1"/>
  <c r="E239"/>
  <c r="O239" s="1"/>
  <c r="H239"/>
  <c r="R239" s="1"/>
  <c r="F239"/>
  <c r="P239" s="1"/>
  <c r="A648"/>
  <c r="V647"/>
  <c r="M647"/>
  <c r="F647"/>
  <c r="P647" s="1"/>
  <c r="G647"/>
  <c r="Q647" s="1"/>
  <c r="H647"/>
  <c r="R647" s="1"/>
  <c r="D647"/>
  <c r="N647" s="1"/>
  <c r="I647"/>
  <c r="S647" s="1"/>
  <c r="E647"/>
  <c r="O647" s="1"/>
  <c r="D743" i="8"/>
  <c r="E743" s="1"/>
  <c r="F743" s="1"/>
  <c r="N743" s="1"/>
  <c r="B745"/>
  <c r="A745" s="1"/>
  <c r="C744"/>
  <c r="X1242" i="11" l="1"/>
  <c r="AB1242"/>
  <c r="Y1243"/>
  <c r="X1243"/>
  <c r="AA1243"/>
  <c r="Z1242"/>
  <c r="Y1242"/>
  <c r="AA1242"/>
  <c r="AA834"/>
  <c r="AB834"/>
  <c r="Y834"/>
  <c r="C834"/>
  <c r="Z834" s="1"/>
  <c r="A833"/>
  <c r="S834"/>
  <c r="D834"/>
  <c r="H834"/>
  <c r="P834"/>
  <c r="E834"/>
  <c r="O834"/>
  <c r="G834"/>
  <c r="N834"/>
  <c r="Q834"/>
  <c r="I834"/>
  <c r="F834"/>
  <c r="R834"/>
  <c r="C1243"/>
  <c r="W1243" s="1"/>
  <c r="A1244"/>
  <c r="D1243"/>
  <c r="S1243"/>
  <c r="G1243"/>
  <c r="Q1243"/>
  <c r="N1243"/>
  <c r="H1243"/>
  <c r="I1243"/>
  <c r="R1243"/>
  <c r="F1243"/>
  <c r="O1243"/>
  <c r="P1243"/>
  <c r="E1243"/>
  <c r="M238"/>
  <c r="V238"/>
  <c r="E238"/>
  <c r="O238" s="1"/>
  <c r="D238"/>
  <c r="N238" s="1"/>
  <c r="H238"/>
  <c r="R238" s="1"/>
  <c r="F238"/>
  <c r="P238" s="1"/>
  <c r="G238"/>
  <c r="Q238" s="1"/>
  <c r="I238"/>
  <c r="S238" s="1"/>
  <c r="A237"/>
  <c r="A649"/>
  <c r="V648"/>
  <c r="M648"/>
  <c r="I648"/>
  <c r="S648" s="1"/>
  <c r="D648"/>
  <c r="N648" s="1"/>
  <c r="H648"/>
  <c r="R648" s="1"/>
  <c r="G648"/>
  <c r="Q648" s="1"/>
  <c r="E648"/>
  <c r="O648" s="1"/>
  <c r="F648"/>
  <c r="P648" s="1"/>
  <c r="D744" i="8"/>
  <c r="E744" s="1"/>
  <c r="F744" s="1"/>
  <c r="N744" s="1"/>
  <c r="B746"/>
  <c r="A746" s="1"/>
  <c r="C745"/>
  <c r="W834" i="11" l="1"/>
  <c r="Z1243"/>
  <c r="AA1244"/>
  <c r="AB1244"/>
  <c r="W1244"/>
  <c r="X834"/>
  <c r="AB1243"/>
  <c r="C833"/>
  <c r="AA833" s="1"/>
  <c r="A832"/>
  <c r="F833"/>
  <c r="G833"/>
  <c r="N833"/>
  <c r="O833"/>
  <c r="I833"/>
  <c r="R833"/>
  <c r="D833"/>
  <c r="E833"/>
  <c r="Q833"/>
  <c r="S833"/>
  <c r="H833"/>
  <c r="P833"/>
  <c r="A1245"/>
  <c r="C1244"/>
  <c r="X1244" s="1"/>
  <c r="N1244"/>
  <c r="R1244"/>
  <c r="O1244"/>
  <c r="F1244"/>
  <c r="S1244"/>
  <c r="D1244"/>
  <c r="E1244"/>
  <c r="H1244"/>
  <c r="Q1244"/>
  <c r="P1244"/>
  <c r="G1244"/>
  <c r="I1244"/>
  <c r="M237"/>
  <c r="D237"/>
  <c r="N237" s="1"/>
  <c r="E237"/>
  <c r="O237" s="1"/>
  <c r="V237"/>
  <c r="G237"/>
  <c r="Q237" s="1"/>
  <c r="F237"/>
  <c r="P237" s="1"/>
  <c r="I237"/>
  <c r="S237" s="1"/>
  <c r="A236"/>
  <c r="H237"/>
  <c r="R237" s="1"/>
  <c r="A650"/>
  <c r="V649"/>
  <c r="M649"/>
  <c r="H649"/>
  <c r="R649" s="1"/>
  <c r="D649"/>
  <c r="N649" s="1"/>
  <c r="G649"/>
  <c r="Q649" s="1"/>
  <c r="I649"/>
  <c r="S649" s="1"/>
  <c r="F649"/>
  <c r="P649" s="1"/>
  <c r="E649"/>
  <c r="O649" s="1"/>
  <c r="D745" i="8"/>
  <c r="E745" s="1"/>
  <c r="F745" s="1"/>
  <c r="N745" s="1"/>
  <c r="B747"/>
  <c r="A747" s="1"/>
  <c r="C746"/>
  <c r="W833" i="11" l="1"/>
  <c r="X833"/>
  <c r="Y1244"/>
  <c r="W832"/>
  <c r="Z832"/>
  <c r="W1245"/>
  <c r="X1245"/>
  <c r="Y1245"/>
  <c r="AB1245"/>
  <c r="AB833"/>
  <c r="Z833"/>
  <c r="Z1244"/>
  <c r="Y833"/>
  <c r="A831"/>
  <c r="C832"/>
  <c r="Y832" s="1"/>
  <c r="R832"/>
  <c r="P832"/>
  <c r="H832"/>
  <c r="E832"/>
  <c r="S832"/>
  <c r="D832"/>
  <c r="G832"/>
  <c r="I832"/>
  <c r="N832"/>
  <c r="Q832"/>
  <c r="O832"/>
  <c r="F832"/>
  <c r="C1245"/>
  <c r="AA1245" s="1"/>
  <c r="A1246"/>
  <c r="N1245"/>
  <c r="G1245"/>
  <c r="I1245"/>
  <c r="R1245"/>
  <c r="E1245"/>
  <c r="F1245"/>
  <c r="O1245"/>
  <c r="H1245"/>
  <c r="P1245"/>
  <c r="Q1245"/>
  <c r="S1245"/>
  <c r="D1245"/>
  <c r="M236"/>
  <c r="V236"/>
  <c r="E236"/>
  <c r="O236" s="1"/>
  <c r="A235"/>
  <c r="G236"/>
  <c r="Q236" s="1"/>
  <c r="I236"/>
  <c r="S236" s="1"/>
  <c r="D236"/>
  <c r="N236" s="1"/>
  <c r="H236"/>
  <c r="R236" s="1"/>
  <c r="F236"/>
  <c r="P236" s="1"/>
  <c r="A651"/>
  <c r="V650"/>
  <c r="M650"/>
  <c r="G650"/>
  <c r="Q650" s="1"/>
  <c r="H650"/>
  <c r="R650" s="1"/>
  <c r="E650"/>
  <c r="O650" s="1"/>
  <c r="D650"/>
  <c r="N650" s="1"/>
  <c r="I650"/>
  <c r="S650" s="1"/>
  <c r="F650"/>
  <c r="P650" s="1"/>
  <c r="D746" i="8"/>
  <c r="E746" s="1"/>
  <c r="F746" s="1"/>
  <c r="N746" s="1"/>
  <c r="B748"/>
  <c r="A748" s="1"/>
  <c r="C747"/>
  <c r="Z831" i="11" l="1"/>
  <c r="AB831"/>
  <c r="AB832"/>
  <c r="Z1245"/>
  <c r="X832"/>
  <c r="Z1246"/>
  <c r="AA1246"/>
  <c r="X1246"/>
  <c r="AB1246"/>
  <c r="AA832"/>
  <c r="A830"/>
  <c r="C831"/>
  <c r="AA831" s="1"/>
  <c r="F831"/>
  <c r="Q831"/>
  <c r="R831"/>
  <c r="H831"/>
  <c r="D831"/>
  <c r="S831"/>
  <c r="G831"/>
  <c r="N831"/>
  <c r="P831"/>
  <c r="E831"/>
  <c r="I831"/>
  <c r="O831"/>
  <c r="A1247"/>
  <c r="C1246"/>
  <c r="W1246" s="1"/>
  <c r="S1246"/>
  <c r="F1246"/>
  <c r="G1246"/>
  <c r="N1246"/>
  <c r="E1246"/>
  <c r="I1246"/>
  <c r="H1246"/>
  <c r="P1246"/>
  <c r="R1246"/>
  <c r="D1246"/>
  <c r="O1246"/>
  <c r="Q1246"/>
  <c r="V235"/>
  <c r="I235"/>
  <c r="S235" s="1"/>
  <c r="M235"/>
  <c r="D235"/>
  <c r="N235" s="1"/>
  <c r="G235"/>
  <c r="Q235" s="1"/>
  <c r="E235"/>
  <c r="O235" s="1"/>
  <c r="F235"/>
  <c r="P235" s="1"/>
  <c r="H235"/>
  <c r="R235" s="1"/>
  <c r="A234"/>
  <c r="A652"/>
  <c r="V651"/>
  <c r="M651"/>
  <c r="F651"/>
  <c r="P651" s="1"/>
  <c r="E651"/>
  <c r="O651" s="1"/>
  <c r="H651"/>
  <c r="R651" s="1"/>
  <c r="D651"/>
  <c r="N651" s="1"/>
  <c r="I651"/>
  <c r="S651" s="1"/>
  <c r="G651"/>
  <c r="Q651" s="1"/>
  <c r="D747" i="8"/>
  <c r="E747" s="1"/>
  <c r="F747" s="1"/>
  <c r="N747" s="1"/>
  <c r="B749"/>
  <c r="A749" s="1"/>
  <c r="C748"/>
  <c r="Z1247" i="11" l="1"/>
  <c r="AA1247"/>
  <c r="AB1247"/>
  <c r="W1247"/>
  <c r="X1247"/>
  <c r="Y831"/>
  <c r="W831"/>
  <c r="Y1246"/>
  <c r="X831"/>
  <c r="A829"/>
  <c r="C830"/>
  <c r="W830" s="1"/>
  <c r="E830"/>
  <c r="S830"/>
  <c r="N830"/>
  <c r="O830"/>
  <c r="I830"/>
  <c r="P830"/>
  <c r="Q830"/>
  <c r="F830"/>
  <c r="D830"/>
  <c r="G830"/>
  <c r="H830"/>
  <c r="R830"/>
  <c r="A1248"/>
  <c r="C1247"/>
  <c r="Y1247" s="1"/>
  <c r="F1247"/>
  <c r="P1247"/>
  <c r="O1247"/>
  <c r="E1247"/>
  <c r="Q1247"/>
  <c r="H1247"/>
  <c r="S1247"/>
  <c r="I1247"/>
  <c r="N1247"/>
  <c r="R1247"/>
  <c r="D1247"/>
  <c r="G1247"/>
  <c r="M234"/>
  <c r="D234"/>
  <c r="N234" s="1"/>
  <c r="A233"/>
  <c r="V234"/>
  <c r="I234"/>
  <c r="S234" s="1"/>
  <c r="G234"/>
  <c r="Q234" s="1"/>
  <c r="E234"/>
  <c r="O234" s="1"/>
  <c r="H234"/>
  <c r="R234" s="1"/>
  <c r="F234"/>
  <c r="P234" s="1"/>
  <c r="A653"/>
  <c r="V652"/>
  <c r="M652"/>
  <c r="D652"/>
  <c r="N652" s="1"/>
  <c r="E652"/>
  <c r="O652" s="1"/>
  <c r="F652"/>
  <c r="P652" s="1"/>
  <c r="I652"/>
  <c r="S652" s="1"/>
  <c r="H652"/>
  <c r="R652" s="1"/>
  <c r="G652"/>
  <c r="Q652" s="1"/>
  <c r="D748" i="8"/>
  <c r="E748" s="1"/>
  <c r="F748" s="1"/>
  <c r="N748" s="1"/>
  <c r="B750"/>
  <c r="A750" s="1"/>
  <c r="C749"/>
  <c r="AB1248" i="11" l="1"/>
  <c r="X1248"/>
  <c r="Z1248"/>
  <c r="AA1248"/>
  <c r="Z830"/>
  <c r="X829"/>
  <c r="X830"/>
  <c r="AB830"/>
  <c r="AA830"/>
  <c r="Y830"/>
  <c r="C829"/>
  <c r="AA829" s="1"/>
  <c r="A828"/>
  <c r="R829"/>
  <c r="O829"/>
  <c r="Q829"/>
  <c r="D829"/>
  <c r="G829"/>
  <c r="S829"/>
  <c r="F829"/>
  <c r="N829"/>
  <c r="H829"/>
  <c r="E829"/>
  <c r="P829"/>
  <c r="I829"/>
  <c r="C1248"/>
  <c r="W1248" s="1"/>
  <c r="A1249"/>
  <c r="D1248"/>
  <c r="Q1248"/>
  <c r="E1248"/>
  <c r="S1248"/>
  <c r="R1248"/>
  <c r="O1248"/>
  <c r="I1248"/>
  <c r="F1248"/>
  <c r="N1248"/>
  <c r="G1248"/>
  <c r="P1248"/>
  <c r="H1248"/>
  <c r="M233"/>
  <c r="D233"/>
  <c r="N233" s="1"/>
  <c r="I233"/>
  <c r="S233" s="1"/>
  <c r="H233"/>
  <c r="R233" s="1"/>
  <c r="V233"/>
  <c r="E233"/>
  <c r="O233" s="1"/>
  <c r="A232"/>
  <c r="G233"/>
  <c r="Q233" s="1"/>
  <c r="F233"/>
  <c r="P233" s="1"/>
  <c r="A654"/>
  <c r="V653"/>
  <c r="M653"/>
  <c r="I653"/>
  <c r="S653" s="1"/>
  <c r="E653"/>
  <c r="O653" s="1"/>
  <c r="H653"/>
  <c r="R653" s="1"/>
  <c r="F653"/>
  <c r="P653" s="1"/>
  <c r="D653"/>
  <c r="N653" s="1"/>
  <c r="G653"/>
  <c r="Q653" s="1"/>
  <c r="D749" i="8"/>
  <c r="E749" s="1"/>
  <c r="F749" s="1"/>
  <c r="N749" s="1"/>
  <c r="B751"/>
  <c r="A751" s="1"/>
  <c r="C750"/>
  <c r="W829" i="11" l="1"/>
  <c r="Y1248"/>
  <c r="W1249"/>
  <c r="Z1249"/>
  <c r="AB1249"/>
  <c r="AA1249"/>
  <c r="Y1249"/>
  <c r="Z829"/>
  <c r="Y829"/>
  <c r="AB829"/>
  <c r="A827"/>
  <c r="C828"/>
  <c r="AA828" s="1"/>
  <c r="N828"/>
  <c r="P828"/>
  <c r="G828"/>
  <c r="I828"/>
  <c r="D828"/>
  <c r="H828"/>
  <c r="R828"/>
  <c r="O828"/>
  <c r="Q828"/>
  <c r="F828"/>
  <c r="E828"/>
  <c r="S828"/>
  <c r="A1250"/>
  <c r="C1249"/>
  <c r="X1249" s="1"/>
  <c r="D1249"/>
  <c r="H1249"/>
  <c r="E1249"/>
  <c r="F1249"/>
  <c r="G1249"/>
  <c r="R1249"/>
  <c r="O1249"/>
  <c r="I1249"/>
  <c r="P1249"/>
  <c r="Q1249"/>
  <c r="S1249"/>
  <c r="N1249"/>
  <c r="M232"/>
  <c r="I232"/>
  <c r="S232" s="1"/>
  <c r="E232"/>
  <c r="O232" s="1"/>
  <c r="G232"/>
  <c r="Q232" s="1"/>
  <c r="H232"/>
  <c r="R232" s="1"/>
  <c r="V232"/>
  <c r="F232"/>
  <c r="P232" s="1"/>
  <c r="D232"/>
  <c r="N232" s="1"/>
  <c r="A231"/>
  <c r="A655"/>
  <c r="M654"/>
  <c r="V654"/>
  <c r="I654"/>
  <c r="S654" s="1"/>
  <c r="H654"/>
  <c r="R654" s="1"/>
  <c r="D654"/>
  <c r="N654" s="1"/>
  <c r="G654"/>
  <c r="Q654" s="1"/>
  <c r="F654"/>
  <c r="P654" s="1"/>
  <c r="E654"/>
  <c r="O654" s="1"/>
  <c r="D750" i="8"/>
  <c r="E750" s="1"/>
  <c r="F750" s="1"/>
  <c r="N750" s="1"/>
  <c r="B752"/>
  <c r="A752" s="1"/>
  <c r="C751"/>
  <c r="W828" i="11" l="1"/>
  <c r="X828"/>
  <c r="Z828"/>
  <c r="Y828"/>
  <c r="AB828"/>
  <c r="AA827"/>
  <c r="W827"/>
  <c r="X827"/>
  <c r="C1250"/>
  <c r="AB1250" s="1"/>
  <c r="A1251"/>
  <c r="H1250"/>
  <c r="N1250"/>
  <c r="P1250"/>
  <c r="I1250"/>
  <c r="G1250"/>
  <c r="R1250"/>
  <c r="F1250"/>
  <c r="Q1250"/>
  <c r="D1250"/>
  <c r="O1250"/>
  <c r="S1250"/>
  <c r="E1250"/>
  <c r="C827"/>
  <c r="AB827" s="1"/>
  <c r="A826"/>
  <c r="R827"/>
  <c r="N827"/>
  <c r="I827"/>
  <c r="D827"/>
  <c r="P827"/>
  <c r="S827"/>
  <c r="H827"/>
  <c r="G827"/>
  <c r="O827"/>
  <c r="E827"/>
  <c r="F827"/>
  <c r="Q827"/>
  <c r="M231"/>
  <c r="G231"/>
  <c r="Q231" s="1"/>
  <c r="D231"/>
  <c r="N231" s="1"/>
  <c r="H231"/>
  <c r="R231" s="1"/>
  <c r="F231"/>
  <c r="P231" s="1"/>
  <c r="V231"/>
  <c r="I231"/>
  <c r="S231" s="1"/>
  <c r="E231"/>
  <c r="O231" s="1"/>
  <c r="A230"/>
  <c r="A656"/>
  <c r="V655"/>
  <c r="M655"/>
  <c r="F655"/>
  <c r="P655" s="1"/>
  <c r="H655"/>
  <c r="R655" s="1"/>
  <c r="I655"/>
  <c r="S655" s="1"/>
  <c r="G655"/>
  <c r="Q655" s="1"/>
  <c r="D655"/>
  <c r="N655" s="1"/>
  <c r="E655"/>
  <c r="O655" s="1"/>
  <c r="D751" i="8"/>
  <c r="E751" s="1"/>
  <c r="F751" s="1"/>
  <c r="N751" s="1"/>
  <c r="B753"/>
  <c r="A753" s="1"/>
  <c r="C752"/>
  <c r="Y1250" i="11" l="1"/>
  <c r="Z1250"/>
  <c r="Z827"/>
  <c r="W1250"/>
  <c r="AA1251"/>
  <c r="X1251"/>
  <c r="Y827"/>
  <c r="AA1250"/>
  <c r="X1250"/>
  <c r="C1251"/>
  <c r="Z1251" s="1"/>
  <c r="A1252"/>
  <c r="D1251"/>
  <c r="H1251"/>
  <c r="N1251"/>
  <c r="G1251"/>
  <c r="O1251"/>
  <c r="R1251"/>
  <c r="S1251"/>
  <c r="P1251"/>
  <c r="I1251"/>
  <c r="Q1251"/>
  <c r="F1251"/>
  <c r="E1251"/>
  <c r="A825"/>
  <c r="C826"/>
  <c r="AA826" s="1"/>
  <c r="O826"/>
  <c r="F826"/>
  <c r="R826"/>
  <c r="P826"/>
  <c r="G826"/>
  <c r="H826"/>
  <c r="S826"/>
  <c r="N826"/>
  <c r="E826"/>
  <c r="I826"/>
  <c r="D826"/>
  <c r="Q826"/>
  <c r="M230"/>
  <c r="V230"/>
  <c r="G230"/>
  <c r="Q230" s="1"/>
  <c r="F230"/>
  <c r="P230" s="1"/>
  <c r="A229"/>
  <c r="E230"/>
  <c r="O230" s="1"/>
  <c r="I230"/>
  <c r="S230" s="1"/>
  <c r="D230"/>
  <c r="N230" s="1"/>
  <c r="H230"/>
  <c r="R230" s="1"/>
  <c r="A657"/>
  <c r="M656"/>
  <c r="V656"/>
  <c r="E656"/>
  <c r="O656" s="1"/>
  <c r="F656"/>
  <c r="P656" s="1"/>
  <c r="G656"/>
  <c r="Q656" s="1"/>
  <c r="H656"/>
  <c r="R656" s="1"/>
  <c r="I656"/>
  <c r="S656" s="1"/>
  <c r="D656"/>
  <c r="N656" s="1"/>
  <c r="D752" i="8"/>
  <c r="E752" s="1"/>
  <c r="F752" s="1"/>
  <c r="N752" s="1"/>
  <c r="B754"/>
  <c r="A754" s="1"/>
  <c r="C753"/>
  <c r="AA1252" i="11" l="1"/>
  <c r="Y1252"/>
  <c r="X1252"/>
  <c r="AB1252"/>
  <c r="W1252"/>
  <c r="X826"/>
  <c r="Y1251"/>
  <c r="W826"/>
  <c r="Z826"/>
  <c r="W1251"/>
  <c r="AB826"/>
  <c r="AB1251"/>
  <c r="AB825"/>
  <c r="Y826"/>
  <c r="A1253"/>
  <c r="C1252"/>
  <c r="Z1252" s="1"/>
  <c r="F1252"/>
  <c r="N1252"/>
  <c r="D1252"/>
  <c r="O1252"/>
  <c r="Q1252"/>
  <c r="I1252"/>
  <c r="G1252"/>
  <c r="P1252"/>
  <c r="E1252"/>
  <c r="S1252"/>
  <c r="H1252"/>
  <c r="R1252"/>
  <c r="A824"/>
  <c r="C825"/>
  <c r="W825" s="1"/>
  <c r="O825"/>
  <c r="G825"/>
  <c r="N825"/>
  <c r="F825"/>
  <c r="S825"/>
  <c r="R825"/>
  <c r="Q825"/>
  <c r="E825"/>
  <c r="D825"/>
  <c r="H825"/>
  <c r="I825"/>
  <c r="P825"/>
  <c r="V229"/>
  <c r="I229"/>
  <c r="S229" s="1"/>
  <c r="G229"/>
  <c r="Q229" s="1"/>
  <c r="D229"/>
  <c r="N229" s="1"/>
  <c r="M229"/>
  <c r="E229"/>
  <c r="O229" s="1"/>
  <c r="F229"/>
  <c r="P229" s="1"/>
  <c r="H229"/>
  <c r="R229" s="1"/>
  <c r="A228"/>
  <c r="A658"/>
  <c r="V657"/>
  <c r="M657"/>
  <c r="E657"/>
  <c r="O657" s="1"/>
  <c r="D657"/>
  <c r="N657" s="1"/>
  <c r="G657"/>
  <c r="Q657" s="1"/>
  <c r="I657"/>
  <c r="S657" s="1"/>
  <c r="H657"/>
  <c r="R657" s="1"/>
  <c r="F657"/>
  <c r="P657" s="1"/>
  <c r="D753" i="8"/>
  <c r="E753" s="1"/>
  <c r="F753" s="1"/>
  <c r="N753" s="1"/>
  <c r="B755"/>
  <c r="A755" s="1"/>
  <c r="C754"/>
  <c r="AA825" i="11" l="1"/>
  <c r="Y825"/>
  <c r="X824"/>
  <c r="W824"/>
  <c r="Z824"/>
  <c r="Y824"/>
  <c r="AA824"/>
  <c r="Z825"/>
  <c r="X825"/>
  <c r="C1253"/>
  <c r="Z1253" s="1"/>
  <c r="A1254"/>
  <c r="I1253"/>
  <c r="N1253"/>
  <c r="R1253"/>
  <c r="O1253"/>
  <c r="Q1253"/>
  <c r="D1253"/>
  <c r="S1253"/>
  <c r="E1253"/>
  <c r="F1253"/>
  <c r="G1253"/>
  <c r="H1253"/>
  <c r="P1253"/>
  <c r="A823"/>
  <c r="C824"/>
  <c r="AB824" s="1"/>
  <c r="H824"/>
  <c r="G824"/>
  <c r="D824"/>
  <c r="E824"/>
  <c r="F824"/>
  <c r="S824"/>
  <c r="R824"/>
  <c r="N824"/>
  <c r="I824"/>
  <c r="P824"/>
  <c r="O824"/>
  <c r="Q824"/>
  <c r="M228"/>
  <c r="I228"/>
  <c r="S228" s="1"/>
  <c r="V228"/>
  <c r="D228"/>
  <c r="N228" s="1"/>
  <c r="E228"/>
  <c r="O228" s="1"/>
  <c r="F228"/>
  <c r="P228" s="1"/>
  <c r="H228"/>
  <c r="R228" s="1"/>
  <c r="G228"/>
  <c r="Q228" s="1"/>
  <c r="A227"/>
  <c r="M658"/>
  <c r="V658"/>
  <c r="I658"/>
  <c r="S658" s="1"/>
  <c r="D658"/>
  <c r="N658" s="1"/>
  <c r="G658"/>
  <c r="Q658" s="1"/>
  <c r="H658"/>
  <c r="R658" s="1"/>
  <c r="E658"/>
  <c r="O658" s="1"/>
  <c r="F658"/>
  <c r="P658" s="1"/>
  <c r="D754" i="8"/>
  <c r="E754" s="1"/>
  <c r="F754" s="1"/>
  <c r="N754" s="1"/>
  <c r="B756"/>
  <c r="A756" s="1"/>
  <c r="C755"/>
  <c r="AA1254" i="11" l="1"/>
  <c r="Y1254"/>
  <c r="Z1254"/>
  <c r="Z823"/>
  <c r="Y823"/>
  <c r="AB823"/>
  <c r="AA823"/>
  <c r="AA1253"/>
  <c r="X1253"/>
  <c r="Y1253"/>
  <c r="AB1253"/>
  <c r="W1253"/>
  <c r="A1255"/>
  <c r="C1254"/>
  <c r="W1254" s="1"/>
  <c r="H1254"/>
  <c r="N1254"/>
  <c r="O1254"/>
  <c r="G1254"/>
  <c r="D1254"/>
  <c r="E1254"/>
  <c r="P1254"/>
  <c r="R1254"/>
  <c r="F1254"/>
  <c r="I1254"/>
  <c r="Q1254"/>
  <c r="S1254"/>
  <c r="C823"/>
  <c r="X823" s="1"/>
  <c r="A822"/>
  <c r="R823"/>
  <c r="D823"/>
  <c r="O823"/>
  <c r="I823"/>
  <c r="P823"/>
  <c r="N823"/>
  <c r="F823"/>
  <c r="Q823"/>
  <c r="S823"/>
  <c r="H823"/>
  <c r="E823"/>
  <c r="G823"/>
  <c r="M227"/>
  <c r="E227"/>
  <c r="O227" s="1"/>
  <c r="D227"/>
  <c r="N227" s="1"/>
  <c r="G227"/>
  <c r="Q227" s="1"/>
  <c r="V227"/>
  <c r="F227"/>
  <c r="P227" s="1"/>
  <c r="I227"/>
  <c r="S227" s="1"/>
  <c r="H227"/>
  <c r="R227" s="1"/>
  <c r="A226"/>
  <c r="D755" i="8"/>
  <c r="E755" s="1"/>
  <c r="F755" s="1"/>
  <c r="N755" s="1"/>
  <c r="B757"/>
  <c r="A757" s="1"/>
  <c r="C756"/>
  <c r="Y1255" i="11" l="1"/>
  <c r="X1254"/>
  <c r="AB1254"/>
  <c r="AB822"/>
  <c r="Y822"/>
  <c r="AA822"/>
  <c r="W823"/>
  <c r="A1256"/>
  <c r="C1255"/>
  <c r="AA1255" s="1"/>
  <c r="E1255"/>
  <c r="F1255"/>
  <c r="H1255"/>
  <c r="P1255"/>
  <c r="Q1255"/>
  <c r="D1255"/>
  <c r="R1255"/>
  <c r="N1255"/>
  <c r="O1255"/>
  <c r="I1255"/>
  <c r="G1255"/>
  <c r="S1255"/>
  <c r="A821"/>
  <c r="C822"/>
  <c r="X822" s="1"/>
  <c r="R822"/>
  <c r="G822"/>
  <c r="I822"/>
  <c r="E822"/>
  <c r="Q822"/>
  <c r="S822"/>
  <c r="F822"/>
  <c r="N822"/>
  <c r="H822"/>
  <c r="D822"/>
  <c r="P822"/>
  <c r="O822"/>
  <c r="H226"/>
  <c r="R226" s="1"/>
  <c r="F226"/>
  <c r="P226" s="1"/>
  <c r="M226"/>
  <c r="G226"/>
  <c r="Q226" s="1"/>
  <c r="I226"/>
  <c r="S226" s="1"/>
  <c r="D226"/>
  <c r="N226" s="1"/>
  <c r="V226"/>
  <c r="E226"/>
  <c r="O226" s="1"/>
  <c r="D756" i="8"/>
  <c r="E756" s="1"/>
  <c r="F756" s="1"/>
  <c r="N756" s="1"/>
  <c r="B758"/>
  <c r="A758" s="1"/>
  <c r="C757"/>
  <c r="Z1255" i="11" l="1"/>
  <c r="W822"/>
  <c r="X1255"/>
  <c r="W1255"/>
  <c r="AB1255"/>
  <c r="Z822"/>
  <c r="X821"/>
  <c r="W821"/>
  <c r="AB821"/>
  <c r="AA821"/>
  <c r="X1256"/>
  <c r="AA1256"/>
  <c r="W1256"/>
  <c r="A820"/>
  <c r="C821"/>
  <c r="Y821" s="1"/>
  <c r="O821"/>
  <c r="S821"/>
  <c r="H821"/>
  <c r="R821"/>
  <c r="E821"/>
  <c r="F821"/>
  <c r="Q821"/>
  <c r="I821"/>
  <c r="G821"/>
  <c r="P821"/>
  <c r="N821"/>
  <c r="D821"/>
  <c r="C1256"/>
  <c r="Y1256" s="1"/>
  <c r="A1257"/>
  <c r="N1256"/>
  <c r="S1256"/>
  <c r="R1256"/>
  <c r="D1256"/>
  <c r="G1256"/>
  <c r="I1256"/>
  <c r="F1256"/>
  <c r="Q1256"/>
  <c r="E1256"/>
  <c r="H1256"/>
  <c r="P1256"/>
  <c r="O1256"/>
  <c r="O217"/>
  <c r="O218" s="1"/>
  <c r="R217"/>
  <c r="R218" s="1"/>
  <c r="AA226" s="1"/>
  <c r="Q217"/>
  <c r="Q218" s="1"/>
  <c r="N217"/>
  <c r="N218" s="1"/>
  <c r="W226" s="1"/>
  <c r="P217"/>
  <c r="P218" s="1"/>
  <c r="S217"/>
  <c r="S218" s="1"/>
  <c r="AB226" s="1"/>
  <c r="D757" i="8"/>
  <c r="E757" s="1"/>
  <c r="F757" s="1"/>
  <c r="N757" s="1"/>
  <c r="B759"/>
  <c r="A759" s="1"/>
  <c r="C758"/>
  <c r="Z1256" i="11" l="1"/>
  <c r="X820"/>
  <c r="AB820"/>
  <c r="W820"/>
  <c r="Z820"/>
  <c r="AA820"/>
  <c r="AB1256"/>
  <c r="Z821"/>
  <c r="AB1257"/>
  <c r="Y1257"/>
  <c r="Z1257"/>
  <c r="C820"/>
  <c r="Y820" s="1"/>
  <c r="A819"/>
  <c r="F820"/>
  <c r="N820"/>
  <c r="O820"/>
  <c r="P820"/>
  <c r="E820"/>
  <c r="S820"/>
  <c r="D820"/>
  <c r="I820"/>
  <c r="Q820"/>
  <c r="R820"/>
  <c r="G820"/>
  <c r="H820"/>
  <c r="A1258"/>
  <c r="C1257"/>
  <c r="X1257" s="1"/>
  <c r="D1257"/>
  <c r="E1257"/>
  <c r="Q1257"/>
  <c r="I1257"/>
  <c r="P1257"/>
  <c r="R1257"/>
  <c r="G1257"/>
  <c r="H1257"/>
  <c r="S1257"/>
  <c r="N1257"/>
  <c r="F1257"/>
  <c r="O1257"/>
  <c r="X443"/>
  <c r="X444"/>
  <c r="X442"/>
  <c r="X441"/>
  <c r="X447"/>
  <c r="X440"/>
  <c r="X446"/>
  <c r="X445"/>
  <c r="X438"/>
  <c r="X439"/>
  <c r="X437"/>
  <c r="X448"/>
  <c r="X436"/>
  <c r="X450"/>
  <c r="X449"/>
  <c r="X435"/>
  <c r="X451"/>
  <c r="X434"/>
  <c r="X452"/>
  <c r="X453"/>
  <c r="X433"/>
  <c r="X432"/>
  <c r="X454"/>
  <c r="X455"/>
  <c r="X431"/>
  <c r="X456"/>
  <c r="X430"/>
  <c r="X457"/>
  <c r="X429"/>
  <c r="X458"/>
  <c r="X428"/>
  <c r="X427"/>
  <c r="X459"/>
  <c r="X426"/>
  <c r="X460"/>
  <c r="X425"/>
  <c r="X461"/>
  <c r="X424"/>
  <c r="X462"/>
  <c r="X423"/>
  <c r="X463"/>
  <c r="X422"/>
  <c r="X464"/>
  <c r="X421"/>
  <c r="X465"/>
  <c r="X420"/>
  <c r="X466"/>
  <c r="X419"/>
  <c r="X467"/>
  <c r="X468"/>
  <c r="X418"/>
  <c r="X469"/>
  <c r="X417"/>
  <c r="X416"/>
  <c r="X470"/>
  <c r="X415"/>
  <c r="X471"/>
  <c r="X472"/>
  <c r="X414"/>
  <c r="X413"/>
  <c r="X473"/>
  <c r="X474"/>
  <c r="X412"/>
  <c r="X411"/>
  <c r="X475"/>
  <c r="X476"/>
  <c r="X410"/>
  <c r="X409"/>
  <c r="X477"/>
  <c r="X408"/>
  <c r="X478"/>
  <c r="X479"/>
  <c r="X407"/>
  <c r="X406"/>
  <c r="X480"/>
  <c r="X405"/>
  <c r="X481"/>
  <c r="X404"/>
  <c r="X482"/>
  <c r="X483"/>
  <c r="X403"/>
  <c r="X484"/>
  <c r="X402"/>
  <c r="X485"/>
  <c r="X401"/>
  <c r="X486"/>
  <c r="X400"/>
  <c r="X399"/>
  <c r="X487"/>
  <c r="X398"/>
  <c r="X488"/>
  <c r="X489"/>
  <c r="X397"/>
  <c r="X490"/>
  <c r="X396"/>
  <c r="X491"/>
  <c r="X395"/>
  <c r="X394"/>
  <c r="X492"/>
  <c r="X493"/>
  <c r="X393"/>
  <c r="X392"/>
  <c r="X494"/>
  <c r="X391"/>
  <c r="X495"/>
  <c r="X390"/>
  <c r="X496"/>
  <c r="X497"/>
  <c r="X389"/>
  <c r="X388"/>
  <c r="X498"/>
  <c r="X499"/>
  <c r="X387"/>
  <c r="X386"/>
  <c r="X500"/>
  <c r="X501"/>
  <c r="X385"/>
  <c r="X502"/>
  <c r="X384"/>
  <c r="X383"/>
  <c r="X503"/>
  <c r="X382"/>
  <c r="X504"/>
  <c r="X505"/>
  <c r="X381"/>
  <c r="X380"/>
  <c r="X506"/>
  <c r="X379"/>
  <c r="X507"/>
  <c r="X508"/>
  <c r="X378"/>
  <c r="X377"/>
  <c r="X509"/>
  <c r="X376"/>
  <c r="X510"/>
  <c r="X511"/>
  <c r="X375"/>
  <c r="X512"/>
  <c r="X374"/>
  <c r="X373"/>
  <c r="X513"/>
  <c r="X514"/>
  <c r="X372"/>
  <c r="X371"/>
  <c r="X515"/>
  <c r="X516"/>
  <c r="X370"/>
  <c r="X369"/>
  <c r="X517"/>
  <c r="X518"/>
  <c r="X368"/>
  <c r="X519"/>
  <c r="X367"/>
  <c r="X520"/>
  <c r="X366"/>
  <c r="X365"/>
  <c r="X521"/>
  <c r="X364"/>
  <c r="X522"/>
  <c r="X363"/>
  <c r="X523"/>
  <c r="X524"/>
  <c r="X362"/>
  <c r="X525"/>
  <c r="X361"/>
  <c r="X360"/>
  <c r="X526"/>
  <c r="X359"/>
  <c r="X527"/>
  <c r="X528"/>
  <c r="X358"/>
  <c r="X529"/>
  <c r="X357"/>
  <c r="X356"/>
  <c r="X530"/>
  <c r="X531"/>
  <c r="X355"/>
  <c r="X354"/>
  <c r="X532"/>
  <c r="X353"/>
  <c r="X533"/>
  <c r="X534"/>
  <c r="X352"/>
  <c r="X535"/>
  <c r="X351"/>
  <c r="X350"/>
  <c r="X536"/>
  <c r="X349"/>
  <c r="X537"/>
  <c r="X348"/>
  <c r="X538"/>
  <c r="X347"/>
  <c r="X539"/>
  <c r="X346"/>
  <c r="X540"/>
  <c r="X541"/>
  <c r="X345"/>
  <c r="X542"/>
  <c r="X344"/>
  <c r="X543"/>
  <c r="X343"/>
  <c r="X342"/>
  <c r="X544"/>
  <c r="X545"/>
  <c r="X341"/>
  <c r="X340"/>
  <c r="X546"/>
  <c r="X547"/>
  <c r="X339"/>
  <c r="X338"/>
  <c r="X548"/>
  <c r="X337"/>
  <c r="X549"/>
  <c r="X336"/>
  <c r="X550"/>
  <c r="X551"/>
  <c r="X335"/>
  <c r="X334"/>
  <c r="X552"/>
  <c r="X333"/>
  <c r="X553"/>
  <c r="X332"/>
  <c r="X554"/>
  <c r="X555"/>
  <c r="X331"/>
  <c r="X556"/>
  <c r="X330"/>
  <c r="X329"/>
  <c r="X557"/>
  <c r="X558"/>
  <c r="X328"/>
  <c r="X327"/>
  <c r="X559"/>
  <c r="X326"/>
  <c r="X560"/>
  <c r="X561"/>
  <c r="X325"/>
  <c r="X324"/>
  <c r="X562"/>
  <c r="X563"/>
  <c r="X323"/>
  <c r="X564"/>
  <c r="X322"/>
  <c r="X565"/>
  <c r="X321"/>
  <c r="X320"/>
  <c r="X566"/>
  <c r="X319"/>
  <c r="X567"/>
  <c r="X318"/>
  <c r="X568"/>
  <c r="X317"/>
  <c r="X569"/>
  <c r="X570"/>
  <c r="X316"/>
  <c r="X315"/>
  <c r="X571"/>
  <c r="X314"/>
  <c r="X572"/>
  <c r="X573"/>
  <c r="X313"/>
  <c r="X312"/>
  <c r="X574"/>
  <c r="X575"/>
  <c r="X311"/>
  <c r="X576"/>
  <c r="X310"/>
  <c r="X577"/>
  <c r="X309"/>
  <c r="X308"/>
  <c r="X578"/>
  <c r="X307"/>
  <c r="X579"/>
  <c r="X306"/>
  <c r="X580"/>
  <c r="X305"/>
  <c r="X581"/>
  <c r="X304"/>
  <c r="X582"/>
  <c r="X303"/>
  <c r="X583"/>
  <c r="X302"/>
  <c r="X584"/>
  <c r="X585"/>
  <c r="X301"/>
  <c r="X586"/>
  <c r="X300"/>
  <c r="X299"/>
  <c r="X587"/>
  <c r="X588"/>
  <c r="X298"/>
  <c r="X297"/>
  <c r="X589"/>
  <c r="X590"/>
  <c r="X296"/>
  <c r="X591"/>
  <c r="X295"/>
  <c r="X592"/>
  <c r="X294"/>
  <c r="X593"/>
  <c r="X293"/>
  <c r="X594"/>
  <c r="X292"/>
  <c r="X595"/>
  <c r="X291"/>
  <c r="X596"/>
  <c r="X290"/>
  <c r="X597"/>
  <c r="X289"/>
  <c r="X288"/>
  <c r="X598"/>
  <c r="X599"/>
  <c r="X287"/>
  <c r="X600"/>
  <c r="X286"/>
  <c r="X285"/>
  <c r="X601"/>
  <c r="X284"/>
  <c r="X602"/>
  <c r="X603"/>
  <c r="X283"/>
  <c r="X282"/>
  <c r="X604"/>
  <c r="X281"/>
  <c r="X605"/>
  <c r="X280"/>
  <c r="X606"/>
  <c r="X279"/>
  <c r="X607"/>
  <c r="X608"/>
  <c r="X278"/>
  <c r="X609"/>
  <c r="X277"/>
  <c r="X276"/>
  <c r="X610"/>
  <c r="X275"/>
  <c r="X611"/>
  <c r="X612"/>
  <c r="X274"/>
  <c r="X613"/>
  <c r="X273"/>
  <c r="X614"/>
  <c r="X272"/>
  <c r="X615"/>
  <c r="X271"/>
  <c r="X616"/>
  <c r="X270"/>
  <c r="X269"/>
  <c r="X617"/>
  <c r="X268"/>
  <c r="X618"/>
  <c r="X619"/>
  <c r="X267"/>
  <c r="X266"/>
  <c r="X620"/>
  <c r="X265"/>
  <c r="X621"/>
  <c r="X622"/>
  <c r="X264"/>
  <c r="X263"/>
  <c r="X261"/>
  <c r="X262"/>
  <c r="X260"/>
  <c r="X624"/>
  <c r="X258"/>
  <c r="X623"/>
  <c r="X259"/>
  <c r="X627"/>
  <c r="X626"/>
  <c r="X625"/>
  <c r="X628"/>
  <c r="X257"/>
  <c r="X629"/>
  <c r="X256"/>
  <c r="X630"/>
  <c r="X255"/>
  <c r="X631"/>
  <c r="X254"/>
  <c r="X632"/>
  <c r="X253"/>
  <c r="X633"/>
  <c r="X252"/>
  <c r="X634"/>
  <c r="X251"/>
  <c r="X635"/>
  <c r="X636"/>
  <c r="X250"/>
  <c r="X249"/>
  <c r="X637"/>
  <c r="X248"/>
  <c r="X638"/>
  <c r="X639"/>
  <c r="X247"/>
  <c r="X640"/>
  <c r="X246"/>
  <c r="X245"/>
  <c r="X641"/>
  <c r="X244"/>
  <c r="X642"/>
  <c r="X643"/>
  <c r="X243"/>
  <c r="X644"/>
  <c r="X242"/>
  <c r="X241"/>
  <c r="X645"/>
  <c r="X240"/>
  <c r="X646"/>
  <c r="X647"/>
  <c r="X239"/>
  <c r="X238"/>
  <c r="X648"/>
  <c r="X237"/>
  <c r="X649"/>
  <c r="X236"/>
  <c r="X650"/>
  <c r="X651"/>
  <c r="X235"/>
  <c r="X234"/>
  <c r="X652"/>
  <c r="X233"/>
  <c r="X653"/>
  <c r="X232"/>
  <c r="X654"/>
  <c r="X655"/>
  <c r="X231"/>
  <c r="X230"/>
  <c r="X656"/>
  <c r="X229"/>
  <c r="X657"/>
  <c r="X228"/>
  <c r="X658"/>
  <c r="X227"/>
  <c r="Y443"/>
  <c r="Y441"/>
  <c r="Y439"/>
  <c r="Y440"/>
  <c r="Y447"/>
  <c r="Y446"/>
  <c r="Y444"/>
  <c r="Y442"/>
  <c r="Y445"/>
  <c r="Y438"/>
  <c r="Y448"/>
  <c r="Y437"/>
  <c r="Y449"/>
  <c r="Y436"/>
  <c r="Y450"/>
  <c r="Y435"/>
  <c r="Y451"/>
  <c r="Y434"/>
  <c r="Y452"/>
  <c r="Y453"/>
  <c r="Y433"/>
  <c r="Y432"/>
  <c r="Y454"/>
  <c r="Y431"/>
  <c r="Y455"/>
  <c r="Y430"/>
  <c r="Y456"/>
  <c r="Y457"/>
  <c r="Y429"/>
  <c r="Y428"/>
  <c r="Y458"/>
  <c r="Y427"/>
  <c r="Y459"/>
  <c r="Y426"/>
  <c r="Y460"/>
  <c r="Y461"/>
  <c r="Y425"/>
  <c r="Y424"/>
  <c r="Y462"/>
  <c r="Y463"/>
  <c r="Y423"/>
  <c r="Y464"/>
  <c r="Y422"/>
  <c r="Y421"/>
  <c r="Y465"/>
  <c r="Y466"/>
  <c r="Y420"/>
  <c r="Y467"/>
  <c r="Y419"/>
  <c r="Y418"/>
  <c r="Y468"/>
  <c r="Y417"/>
  <c r="Y469"/>
  <c r="Y470"/>
  <c r="Y416"/>
  <c r="Y415"/>
  <c r="Y471"/>
  <c r="Y414"/>
  <c r="Y472"/>
  <c r="Y473"/>
  <c r="Y413"/>
  <c r="Y474"/>
  <c r="Y412"/>
  <c r="Y411"/>
  <c r="Y475"/>
  <c r="Y476"/>
  <c r="Y410"/>
  <c r="Y409"/>
  <c r="Y477"/>
  <c r="Y478"/>
  <c r="Y408"/>
  <c r="Y407"/>
  <c r="Y479"/>
  <c r="Y406"/>
  <c r="Y480"/>
  <c r="Y481"/>
  <c r="Y405"/>
  <c r="Y404"/>
  <c r="Y482"/>
  <c r="Y483"/>
  <c r="Y403"/>
  <c r="Y402"/>
  <c r="Y484"/>
  <c r="Y401"/>
  <c r="Y485"/>
  <c r="Y486"/>
  <c r="Y400"/>
  <c r="Y399"/>
  <c r="Y487"/>
  <c r="Y488"/>
  <c r="Y398"/>
  <c r="Y489"/>
  <c r="Y397"/>
  <c r="Y490"/>
  <c r="Y396"/>
  <c r="Y491"/>
  <c r="Y395"/>
  <c r="Y394"/>
  <c r="Y492"/>
  <c r="Y393"/>
  <c r="Y493"/>
  <c r="Y392"/>
  <c r="Y494"/>
  <c r="Y391"/>
  <c r="Y495"/>
  <c r="Y390"/>
  <c r="Y496"/>
  <c r="Y389"/>
  <c r="Y497"/>
  <c r="Y498"/>
  <c r="Y388"/>
  <c r="Y387"/>
  <c r="Y499"/>
  <c r="Y500"/>
  <c r="Y386"/>
  <c r="Y385"/>
  <c r="Y501"/>
  <c r="Y502"/>
  <c r="Y384"/>
  <c r="Y503"/>
  <c r="Y383"/>
  <c r="Y504"/>
  <c r="Y382"/>
  <c r="Y381"/>
  <c r="Y505"/>
  <c r="Y506"/>
  <c r="Y380"/>
  <c r="Y507"/>
  <c r="Y379"/>
  <c r="Y508"/>
  <c r="Y378"/>
  <c r="Y509"/>
  <c r="Y377"/>
  <c r="Y376"/>
  <c r="Y510"/>
  <c r="Y511"/>
  <c r="Y375"/>
  <c r="Y512"/>
  <c r="Y374"/>
  <c r="Y513"/>
  <c r="Y373"/>
  <c r="Y372"/>
  <c r="Y514"/>
  <c r="Y515"/>
  <c r="Y371"/>
  <c r="Y370"/>
  <c r="Y516"/>
  <c r="Y369"/>
  <c r="Y517"/>
  <c r="Y368"/>
  <c r="Y518"/>
  <c r="Y519"/>
  <c r="Y367"/>
  <c r="Y520"/>
  <c r="Y366"/>
  <c r="Y365"/>
  <c r="Y521"/>
  <c r="Y522"/>
  <c r="Y364"/>
  <c r="Y363"/>
  <c r="Y523"/>
  <c r="Y524"/>
  <c r="Y362"/>
  <c r="Y525"/>
  <c r="Y361"/>
  <c r="Y360"/>
  <c r="Y526"/>
  <c r="Y359"/>
  <c r="Y527"/>
  <c r="Y358"/>
  <c r="Y528"/>
  <c r="Y357"/>
  <c r="Y529"/>
  <c r="Y356"/>
  <c r="Y530"/>
  <c r="Y531"/>
  <c r="Y355"/>
  <c r="Y532"/>
  <c r="Y354"/>
  <c r="Y353"/>
  <c r="Y533"/>
  <c r="Y534"/>
  <c r="Y352"/>
  <c r="Y535"/>
  <c r="Y351"/>
  <c r="Y350"/>
  <c r="Y536"/>
  <c r="Y349"/>
  <c r="Y537"/>
  <c r="Y348"/>
  <c r="Y538"/>
  <c r="Y347"/>
  <c r="Y539"/>
  <c r="Y346"/>
  <c r="Y540"/>
  <c r="Y541"/>
  <c r="Y345"/>
  <c r="Y542"/>
  <c r="Y344"/>
  <c r="Y343"/>
  <c r="Y543"/>
  <c r="Y544"/>
  <c r="Y342"/>
  <c r="Y341"/>
  <c r="Y545"/>
  <c r="Y340"/>
  <c r="Y546"/>
  <c r="Y547"/>
  <c r="Y339"/>
  <c r="Y548"/>
  <c r="Y338"/>
  <c r="Y337"/>
  <c r="Y549"/>
  <c r="Y550"/>
  <c r="Y336"/>
  <c r="Y551"/>
  <c r="Y335"/>
  <c r="Y334"/>
  <c r="Y552"/>
  <c r="Y333"/>
  <c r="Y553"/>
  <c r="Y554"/>
  <c r="Y332"/>
  <c r="Y555"/>
  <c r="Y331"/>
  <c r="Y330"/>
  <c r="Y556"/>
  <c r="Y557"/>
  <c r="Y329"/>
  <c r="Y328"/>
  <c r="Y558"/>
  <c r="Y559"/>
  <c r="Y327"/>
  <c r="Y326"/>
  <c r="Y560"/>
  <c r="Y561"/>
  <c r="Y325"/>
  <c r="Y324"/>
  <c r="Y562"/>
  <c r="Y563"/>
  <c r="Y323"/>
  <c r="Y322"/>
  <c r="Y564"/>
  <c r="Y321"/>
  <c r="Y565"/>
  <c r="Y320"/>
  <c r="Y566"/>
  <c r="Y567"/>
  <c r="Y319"/>
  <c r="Y318"/>
  <c r="Y568"/>
  <c r="Y569"/>
  <c r="Y317"/>
  <c r="Y316"/>
  <c r="Y570"/>
  <c r="Y315"/>
  <c r="Y571"/>
  <c r="Y314"/>
  <c r="Y572"/>
  <c r="Y313"/>
  <c r="Y573"/>
  <c r="Y312"/>
  <c r="Y574"/>
  <c r="Y311"/>
  <c r="Y575"/>
  <c r="Y310"/>
  <c r="Y576"/>
  <c r="Y309"/>
  <c r="Y577"/>
  <c r="Y578"/>
  <c r="Y308"/>
  <c r="Y307"/>
  <c r="Y579"/>
  <c r="Y580"/>
  <c r="Y306"/>
  <c r="Y305"/>
  <c r="Y581"/>
  <c r="Y304"/>
  <c r="Y582"/>
  <c r="Y583"/>
  <c r="Y303"/>
  <c r="Y584"/>
  <c r="Y302"/>
  <c r="Y301"/>
  <c r="Y585"/>
  <c r="Y300"/>
  <c r="Y586"/>
  <c r="Y587"/>
  <c r="Y299"/>
  <c r="Y298"/>
  <c r="Y588"/>
  <c r="Y297"/>
  <c r="Y589"/>
  <c r="Y590"/>
  <c r="Y296"/>
  <c r="Y591"/>
  <c r="Y295"/>
  <c r="Y592"/>
  <c r="Y294"/>
  <c r="Y293"/>
  <c r="Y593"/>
  <c r="Y594"/>
  <c r="Y292"/>
  <c r="Y595"/>
  <c r="Y291"/>
  <c r="Y596"/>
  <c r="Y290"/>
  <c r="Y289"/>
  <c r="Y597"/>
  <c r="Y598"/>
  <c r="Y288"/>
  <c r="Y287"/>
  <c r="Y599"/>
  <c r="Y286"/>
  <c r="Y600"/>
  <c r="Y601"/>
  <c r="Y285"/>
  <c r="Y284"/>
  <c r="Y602"/>
  <c r="Y603"/>
  <c r="Y283"/>
  <c r="Y604"/>
  <c r="Y282"/>
  <c r="Y605"/>
  <c r="Y281"/>
  <c r="Y606"/>
  <c r="Y280"/>
  <c r="Y607"/>
  <c r="Y279"/>
  <c r="Y278"/>
  <c r="Y608"/>
  <c r="Y609"/>
  <c r="Y277"/>
  <c r="Y610"/>
  <c r="Y276"/>
  <c r="Y611"/>
  <c r="Y275"/>
  <c r="Y274"/>
  <c r="Y612"/>
  <c r="Y613"/>
  <c r="Y273"/>
  <c r="Y614"/>
  <c r="Y272"/>
  <c r="Y615"/>
  <c r="Y271"/>
  <c r="Y616"/>
  <c r="Y270"/>
  <c r="Y269"/>
  <c r="Y617"/>
  <c r="Y268"/>
  <c r="Y618"/>
  <c r="Y267"/>
  <c r="Y619"/>
  <c r="Y266"/>
  <c r="Y620"/>
  <c r="Y621"/>
  <c r="Y265"/>
  <c r="Y264"/>
  <c r="Y622"/>
  <c r="Y263"/>
  <c r="Y261"/>
  <c r="Y259"/>
  <c r="Y625"/>
  <c r="Y623"/>
  <c r="Y260"/>
  <c r="Y624"/>
  <c r="Y626"/>
  <c r="Y262"/>
  <c r="Y627"/>
  <c r="Y258"/>
  <c r="Y628"/>
  <c r="Y629"/>
  <c r="Y257"/>
  <c r="Y256"/>
  <c r="Y630"/>
  <c r="Y255"/>
  <c r="Y631"/>
  <c r="Y254"/>
  <c r="Y632"/>
  <c r="Y633"/>
  <c r="Y253"/>
  <c r="Y634"/>
  <c r="Y252"/>
  <c r="Y251"/>
  <c r="Y635"/>
  <c r="Y250"/>
  <c r="Y636"/>
  <c r="Y249"/>
  <c r="Y637"/>
  <c r="Y638"/>
  <c r="Y248"/>
  <c r="Y639"/>
  <c r="Y247"/>
  <c r="Y246"/>
  <c r="Y640"/>
  <c r="Y641"/>
  <c r="Y245"/>
  <c r="Y642"/>
  <c r="Y244"/>
  <c r="Y643"/>
  <c r="Y243"/>
  <c r="Y644"/>
  <c r="Y242"/>
  <c r="Y645"/>
  <c r="Y241"/>
  <c r="Y240"/>
  <c r="Y646"/>
  <c r="Y647"/>
  <c r="Y239"/>
  <c r="Y238"/>
  <c r="Y648"/>
  <c r="Y237"/>
  <c r="Y649"/>
  <c r="Y236"/>
  <c r="Y650"/>
  <c r="Y651"/>
  <c r="Y235"/>
  <c r="Y234"/>
  <c r="Y652"/>
  <c r="Y233"/>
  <c r="Y653"/>
  <c r="Y654"/>
  <c r="Y232"/>
  <c r="Y655"/>
  <c r="Y231"/>
  <c r="Y230"/>
  <c r="Y656"/>
  <c r="Y229"/>
  <c r="Y657"/>
  <c r="Y228"/>
  <c r="Y658"/>
  <c r="Y227"/>
  <c r="Z443"/>
  <c r="Z444"/>
  <c r="Z441"/>
  <c r="Z446"/>
  <c r="Z442"/>
  <c r="Z445"/>
  <c r="Z447"/>
  <c r="Z440"/>
  <c r="Z438"/>
  <c r="Z439"/>
  <c r="Z448"/>
  <c r="Z437"/>
  <c r="Z436"/>
  <c r="Z450"/>
  <c r="Z449"/>
  <c r="Z435"/>
  <c r="Z451"/>
  <c r="Z452"/>
  <c r="Z434"/>
  <c r="Z433"/>
  <c r="Z453"/>
  <c r="Z454"/>
  <c r="Z432"/>
  <c r="Z431"/>
  <c r="Z455"/>
  <c r="Z456"/>
  <c r="Z430"/>
  <c r="Z429"/>
  <c r="Z457"/>
  <c r="Z428"/>
  <c r="Z458"/>
  <c r="Z427"/>
  <c r="Z459"/>
  <c r="Z460"/>
  <c r="Z426"/>
  <c r="Z461"/>
  <c r="Z425"/>
  <c r="Z462"/>
  <c r="Z424"/>
  <c r="Z463"/>
  <c r="Z423"/>
  <c r="Z422"/>
  <c r="Z464"/>
  <c r="Z465"/>
  <c r="Z421"/>
  <c r="Z466"/>
  <c r="Z420"/>
  <c r="Z419"/>
  <c r="Z467"/>
  <c r="Z468"/>
  <c r="Z418"/>
  <c r="Z469"/>
  <c r="Z417"/>
  <c r="Z470"/>
  <c r="Z416"/>
  <c r="Z471"/>
  <c r="Z415"/>
  <c r="Z414"/>
  <c r="Z472"/>
  <c r="Z473"/>
  <c r="Z413"/>
  <c r="Z474"/>
  <c r="Z412"/>
  <c r="Z475"/>
  <c r="Z411"/>
  <c r="Z410"/>
  <c r="Z476"/>
  <c r="Z477"/>
  <c r="Z409"/>
  <c r="Z408"/>
  <c r="Z478"/>
  <c r="Z479"/>
  <c r="Z407"/>
  <c r="Z480"/>
  <c r="Z406"/>
  <c r="Z405"/>
  <c r="Z481"/>
  <c r="Z404"/>
  <c r="Z482"/>
  <c r="Z403"/>
  <c r="Z483"/>
  <c r="Z484"/>
  <c r="Z402"/>
  <c r="Z401"/>
  <c r="Z485"/>
  <c r="Z400"/>
  <c r="Z486"/>
  <c r="Z399"/>
  <c r="Z487"/>
  <c r="Z398"/>
  <c r="Z488"/>
  <c r="Z489"/>
  <c r="Z397"/>
  <c r="Z396"/>
  <c r="Z490"/>
  <c r="Z491"/>
  <c r="Z395"/>
  <c r="Z492"/>
  <c r="Z394"/>
  <c r="Z493"/>
  <c r="Z393"/>
  <c r="Z392"/>
  <c r="Z494"/>
  <c r="Z391"/>
  <c r="Z495"/>
  <c r="Z390"/>
  <c r="Z496"/>
  <c r="Z497"/>
  <c r="Z389"/>
  <c r="Z388"/>
  <c r="Z498"/>
  <c r="Z499"/>
  <c r="Z387"/>
  <c r="Z386"/>
  <c r="Z500"/>
  <c r="Z501"/>
  <c r="Z385"/>
  <c r="Z502"/>
  <c r="Z384"/>
  <c r="Z503"/>
  <c r="Z383"/>
  <c r="Z382"/>
  <c r="Z504"/>
  <c r="Z381"/>
  <c r="Z505"/>
  <c r="Z506"/>
  <c r="Z380"/>
  <c r="Z507"/>
  <c r="Z379"/>
  <c r="Z378"/>
  <c r="Z508"/>
  <c r="Z509"/>
  <c r="Z377"/>
  <c r="Z510"/>
  <c r="Z376"/>
  <c r="Z375"/>
  <c r="Z511"/>
  <c r="Z374"/>
  <c r="Z512"/>
  <c r="Z373"/>
  <c r="Z513"/>
  <c r="Z514"/>
  <c r="Z372"/>
  <c r="Z515"/>
  <c r="Z371"/>
  <c r="Z516"/>
  <c r="Z370"/>
  <c r="Z517"/>
  <c r="Z369"/>
  <c r="Z518"/>
  <c r="Z368"/>
  <c r="Z367"/>
  <c r="Z519"/>
  <c r="Z366"/>
  <c r="Z520"/>
  <c r="Z365"/>
  <c r="Z521"/>
  <c r="Z364"/>
  <c r="Z522"/>
  <c r="Z363"/>
  <c r="Z523"/>
  <c r="Z524"/>
  <c r="Z362"/>
  <c r="Z525"/>
  <c r="Z361"/>
  <c r="Z360"/>
  <c r="Z526"/>
  <c r="Z527"/>
  <c r="Z359"/>
  <c r="Z358"/>
  <c r="Z528"/>
  <c r="Z529"/>
  <c r="Z357"/>
  <c r="Z530"/>
  <c r="Z356"/>
  <c r="Z355"/>
  <c r="Z531"/>
  <c r="Z532"/>
  <c r="Z354"/>
  <c r="Z533"/>
  <c r="Z353"/>
  <c r="Z352"/>
  <c r="Z534"/>
  <c r="Z535"/>
  <c r="Z351"/>
  <c r="Z536"/>
  <c r="Z350"/>
  <c r="Z349"/>
  <c r="Z537"/>
  <c r="Z538"/>
  <c r="Z348"/>
  <c r="Z347"/>
  <c r="Z539"/>
  <c r="Z540"/>
  <c r="Z346"/>
  <c r="Z541"/>
  <c r="Z345"/>
  <c r="Z542"/>
  <c r="Z344"/>
  <c r="Z543"/>
  <c r="Z343"/>
  <c r="Z342"/>
  <c r="Z544"/>
  <c r="Z341"/>
  <c r="Z545"/>
  <c r="Z546"/>
  <c r="Z340"/>
  <c r="Z339"/>
  <c r="Z547"/>
  <c r="Z338"/>
  <c r="Z548"/>
  <c r="Z549"/>
  <c r="Z337"/>
  <c r="Z550"/>
  <c r="Z336"/>
  <c r="Z335"/>
  <c r="Z551"/>
  <c r="Z552"/>
  <c r="Z334"/>
  <c r="Z553"/>
  <c r="Z333"/>
  <c r="Z332"/>
  <c r="Z554"/>
  <c r="Z331"/>
  <c r="Z555"/>
  <c r="Z330"/>
  <c r="Z556"/>
  <c r="Z557"/>
  <c r="Z329"/>
  <c r="Z558"/>
  <c r="Z328"/>
  <c r="Z327"/>
  <c r="Z559"/>
  <c r="Z326"/>
  <c r="Z560"/>
  <c r="Z325"/>
  <c r="Z561"/>
  <c r="Z324"/>
  <c r="Z562"/>
  <c r="Z323"/>
  <c r="Z563"/>
  <c r="Z322"/>
  <c r="Z564"/>
  <c r="Z565"/>
  <c r="Z321"/>
  <c r="Z566"/>
  <c r="Z320"/>
  <c r="Z319"/>
  <c r="Z567"/>
  <c r="Z568"/>
  <c r="Z318"/>
  <c r="Z569"/>
  <c r="Z317"/>
  <c r="Z316"/>
  <c r="Z570"/>
  <c r="Z315"/>
  <c r="Z571"/>
  <c r="Z314"/>
  <c r="Z572"/>
  <c r="Z313"/>
  <c r="Z573"/>
  <c r="Z312"/>
  <c r="Z574"/>
  <c r="Z575"/>
  <c r="Z311"/>
  <c r="Z576"/>
  <c r="Z310"/>
  <c r="Z309"/>
  <c r="Z577"/>
  <c r="Z308"/>
  <c r="Z578"/>
  <c r="Z579"/>
  <c r="Z307"/>
  <c r="Z580"/>
  <c r="Z306"/>
  <c r="Z581"/>
  <c r="Z305"/>
  <c r="Z304"/>
  <c r="Z582"/>
  <c r="Z583"/>
  <c r="Z303"/>
  <c r="Z584"/>
  <c r="Z302"/>
  <c r="Z585"/>
  <c r="Z301"/>
  <c r="Z586"/>
  <c r="Z300"/>
  <c r="Z587"/>
  <c r="Z299"/>
  <c r="Z298"/>
  <c r="Z588"/>
  <c r="Z297"/>
  <c r="Z589"/>
  <c r="Z296"/>
  <c r="Z590"/>
  <c r="Z295"/>
  <c r="Z591"/>
  <c r="Z294"/>
  <c r="Z592"/>
  <c r="Z593"/>
  <c r="Z293"/>
  <c r="Z292"/>
  <c r="Z594"/>
  <c r="Z291"/>
  <c r="Z595"/>
  <c r="Z290"/>
  <c r="Z596"/>
  <c r="Z597"/>
  <c r="Z289"/>
  <c r="Z598"/>
  <c r="Z288"/>
  <c r="Z287"/>
  <c r="Z599"/>
  <c r="Z286"/>
  <c r="Z600"/>
  <c r="Z285"/>
  <c r="Z601"/>
  <c r="Z602"/>
  <c r="Z284"/>
  <c r="Z603"/>
  <c r="Z283"/>
  <c r="Z604"/>
  <c r="Z282"/>
  <c r="Z281"/>
  <c r="Z605"/>
  <c r="Z606"/>
  <c r="Z280"/>
  <c r="Z607"/>
  <c r="Z279"/>
  <c r="Z608"/>
  <c r="Z278"/>
  <c r="Z277"/>
  <c r="Z609"/>
  <c r="Z276"/>
  <c r="Z610"/>
  <c r="Z611"/>
  <c r="Z275"/>
  <c r="Z612"/>
  <c r="Z274"/>
  <c r="Z273"/>
  <c r="Z613"/>
  <c r="Z614"/>
  <c r="Z272"/>
  <c r="Z615"/>
  <c r="Z271"/>
  <c r="Z270"/>
  <c r="Z616"/>
  <c r="Z269"/>
  <c r="Z617"/>
  <c r="Z618"/>
  <c r="Z268"/>
  <c r="Z267"/>
  <c r="Z619"/>
  <c r="Z620"/>
  <c r="Z266"/>
  <c r="Z265"/>
  <c r="Z621"/>
  <c r="Z622"/>
  <c r="Z264"/>
  <c r="Z263"/>
  <c r="Z624"/>
  <c r="Z259"/>
  <c r="Z626"/>
  <c r="Z262"/>
  <c r="Z623"/>
  <c r="Z627"/>
  <c r="Z261"/>
  <c r="Z625"/>
  <c r="Z260"/>
  <c r="Z628"/>
  <c r="Z258"/>
  <c r="Z629"/>
  <c r="Z257"/>
  <c r="Z630"/>
  <c r="Z256"/>
  <c r="Z631"/>
  <c r="Z255"/>
  <c r="Z632"/>
  <c r="Z254"/>
  <c r="Z633"/>
  <c r="Z253"/>
  <c r="Z634"/>
  <c r="Z252"/>
  <c r="Z251"/>
  <c r="Z635"/>
  <c r="Z250"/>
  <c r="Z636"/>
  <c r="Z637"/>
  <c r="Z249"/>
  <c r="Z638"/>
  <c r="Z248"/>
  <c r="Z247"/>
  <c r="Z639"/>
  <c r="Z640"/>
  <c r="Z246"/>
  <c r="Z641"/>
  <c r="Z245"/>
  <c r="Z244"/>
  <c r="Z642"/>
  <c r="Z243"/>
  <c r="Z643"/>
  <c r="Z644"/>
  <c r="Z242"/>
  <c r="Z241"/>
  <c r="Z645"/>
  <c r="Z646"/>
  <c r="Z240"/>
  <c r="Z239"/>
  <c r="Z647"/>
  <c r="Z238"/>
  <c r="Z648"/>
  <c r="Z237"/>
  <c r="Z649"/>
  <c r="Z236"/>
  <c r="Z650"/>
  <c r="Z651"/>
  <c r="Z235"/>
  <c r="Z652"/>
  <c r="Z234"/>
  <c r="Z233"/>
  <c r="Z653"/>
  <c r="Z232"/>
  <c r="Z654"/>
  <c r="Z655"/>
  <c r="Z231"/>
  <c r="Z230"/>
  <c r="Z656"/>
  <c r="Z229"/>
  <c r="Z657"/>
  <c r="Z228"/>
  <c r="Z658"/>
  <c r="Z227"/>
  <c r="AA440"/>
  <c r="AA444"/>
  <c r="AA445"/>
  <c r="AA446"/>
  <c r="AA443"/>
  <c r="AA447"/>
  <c r="AA441"/>
  <c r="AA442"/>
  <c r="AA438"/>
  <c r="AA439"/>
  <c r="AA448"/>
  <c r="AA437"/>
  <c r="AA449"/>
  <c r="AA436"/>
  <c r="AA450"/>
  <c r="AA451"/>
  <c r="AA435"/>
  <c r="AA452"/>
  <c r="AA434"/>
  <c r="AA433"/>
  <c r="AA453"/>
  <c r="AA454"/>
  <c r="AA432"/>
  <c r="AA431"/>
  <c r="AA455"/>
  <c r="AA456"/>
  <c r="AA430"/>
  <c r="AA457"/>
  <c r="AA429"/>
  <c r="AA428"/>
  <c r="AA458"/>
  <c r="AA427"/>
  <c r="AA459"/>
  <c r="AA460"/>
  <c r="AA426"/>
  <c r="AA425"/>
  <c r="AA461"/>
  <c r="AA424"/>
  <c r="AA462"/>
  <c r="AA423"/>
  <c r="AA463"/>
  <c r="AA422"/>
  <c r="AA464"/>
  <c r="AA421"/>
  <c r="AA465"/>
  <c r="AA420"/>
  <c r="AA466"/>
  <c r="AA419"/>
  <c r="AA467"/>
  <c r="AA418"/>
  <c r="AA468"/>
  <c r="AA469"/>
  <c r="AA417"/>
  <c r="AA416"/>
  <c r="AA470"/>
  <c r="AA415"/>
  <c r="AA471"/>
  <c r="AA472"/>
  <c r="AA414"/>
  <c r="AA473"/>
  <c r="AA413"/>
  <c r="AA474"/>
  <c r="AA412"/>
  <c r="AA411"/>
  <c r="AA475"/>
  <c r="AA476"/>
  <c r="AA410"/>
  <c r="AA477"/>
  <c r="AA409"/>
  <c r="AA478"/>
  <c r="AA408"/>
  <c r="AA479"/>
  <c r="AA407"/>
  <c r="AA480"/>
  <c r="AA406"/>
  <c r="AA405"/>
  <c r="AA481"/>
  <c r="AA404"/>
  <c r="AA482"/>
  <c r="AA403"/>
  <c r="AA483"/>
  <c r="AA402"/>
  <c r="AA484"/>
  <c r="AA401"/>
  <c r="AA485"/>
  <c r="AA400"/>
  <c r="AA486"/>
  <c r="AA487"/>
  <c r="AA399"/>
  <c r="AA398"/>
  <c r="AA488"/>
  <c r="AA397"/>
  <c r="AA489"/>
  <c r="AA396"/>
  <c r="AA490"/>
  <c r="AA395"/>
  <c r="AA491"/>
  <c r="AA492"/>
  <c r="AA394"/>
  <c r="AA493"/>
  <c r="AA393"/>
  <c r="AA392"/>
  <c r="AA494"/>
  <c r="AA495"/>
  <c r="AA391"/>
  <c r="AA390"/>
  <c r="AA496"/>
  <c r="AA389"/>
  <c r="AA497"/>
  <c r="AA388"/>
  <c r="AA498"/>
  <c r="AA387"/>
  <c r="AA499"/>
  <c r="AA500"/>
  <c r="AA386"/>
  <c r="AA501"/>
  <c r="AA385"/>
  <c r="AA384"/>
  <c r="AA502"/>
  <c r="AA383"/>
  <c r="AA503"/>
  <c r="AA504"/>
  <c r="AA382"/>
  <c r="AA381"/>
  <c r="AA505"/>
  <c r="AA506"/>
  <c r="AA380"/>
  <c r="AA379"/>
  <c r="AA507"/>
  <c r="AA508"/>
  <c r="AA378"/>
  <c r="AA377"/>
  <c r="AA509"/>
  <c r="AA376"/>
  <c r="AA510"/>
  <c r="AA511"/>
  <c r="AA375"/>
  <c r="AA374"/>
  <c r="AA512"/>
  <c r="AA373"/>
  <c r="AA513"/>
  <c r="AA514"/>
  <c r="AA372"/>
  <c r="AA515"/>
  <c r="AA371"/>
  <c r="AA516"/>
  <c r="AA370"/>
  <c r="AA369"/>
  <c r="AA517"/>
  <c r="AA518"/>
  <c r="AA368"/>
  <c r="AA367"/>
  <c r="AA519"/>
  <c r="AA520"/>
  <c r="AA366"/>
  <c r="AA521"/>
  <c r="AA365"/>
  <c r="AA522"/>
  <c r="AA364"/>
  <c r="AA363"/>
  <c r="AA523"/>
  <c r="AA524"/>
  <c r="AA362"/>
  <c r="AA525"/>
  <c r="AA361"/>
  <c r="AA360"/>
  <c r="AA526"/>
  <c r="AA359"/>
  <c r="AA527"/>
  <c r="AA528"/>
  <c r="AA358"/>
  <c r="AA529"/>
  <c r="AA357"/>
  <c r="AA356"/>
  <c r="AA530"/>
  <c r="AA355"/>
  <c r="AA531"/>
  <c r="AA532"/>
  <c r="AA354"/>
  <c r="AA353"/>
  <c r="AA533"/>
  <c r="AA352"/>
  <c r="AA534"/>
  <c r="AA535"/>
  <c r="AA351"/>
  <c r="AA536"/>
  <c r="AA350"/>
  <c r="AA349"/>
  <c r="AA537"/>
  <c r="AA348"/>
  <c r="AA538"/>
  <c r="AA539"/>
  <c r="AA347"/>
  <c r="AA540"/>
  <c r="AA346"/>
  <c r="AA541"/>
  <c r="AA345"/>
  <c r="AA542"/>
  <c r="AA344"/>
  <c r="AA343"/>
  <c r="AA543"/>
  <c r="AA544"/>
  <c r="AA342"/>
  <c r="AA545"/>
  <c r="AA341"/>
  <c r="AA546"/>
  <c r="AA340"/>
  <c r="AA339"/>
  <c r="AA547"/>
  <c r="AA548"/>
  <c r="AA338"/>
  <c r="AA337"/>
  <c r="AA549"/>
  <c r="AA550"/>
  <c r="AA336"/>
  <c r="AA551"/>
  <c r="AA335"/>
  <c r="AA334"/>
  <c r="AA552"/>
  <c r="AA553"/>
  <c r="AA333"/>
  <c r="AA332"/>
  <c r="AA554"/>
  <c r="AA555"/>
  <c r="AA331"/>
  <c r="AA556"/>
  <c r="AA330"/>
  <c r="AA329"/>
  <c r="AA557"/>
  <c r="AA558"/>
  <c r="AA328"/>
  <c r="AA559"/>
  <c r="AA327"/>
  <c r="AA560"/>
  <c r="AA326"/>
  <c r="AA325"/>
  <c r="AA561"/>
  <c r="AA562"/>
  <c r="AA324"/>
  <c r="AA323"/>
  <c r="AA563"/>
  <c r="AA564"/>
  <c r="AA322"/>
  <c r="AA565"/>
  <c r="AA321"/>
  <c r="AA566"/>
  <c r="AA320"/>
  <c r="AA567"/>
  <c r="AA319"/>
  <c r="AA318"/>
  <c r="AA568"/>
  <c r="AA569"/>
  <c r="AA317"/>
  <c r="AA570"/>
  <c r="AA316"/>
  <c r="AA571"/>
  <c r="AA315"/>
  <c r="AA314"/>
  <c r="AA572"/>
  <c r="AA573"/>
  <c r="AA313"/>
  <c r="AA312"/>
  <c r="AA574"/>
  <c r="AA311"/>
  <c r="AA575"/>
  <c r="AA310"/>
  <c r="AA576"/>
  <c r="AA577"/>
  <c r="AA309"/>
  <c r="AA308"/>
  <c r="AA578"/>
  <c r="AA579"/>
  <c r="AA307"/>
  <c r="AA306"/>
  <c r="AA580"/>
  <c r="AA581"/>
  <c r="AA305"/>
  <c r="AA304"/>
  <c r="AA582"/>
  <c r="AA303"/>
  <c r="AA583"/>
  <c r="AA302"/>
  <c r="AA584"/>
  <c r="AA301"/>
  <c r="AA585"/>
  <c r="AA586"/>
  <c r="AA300"/>
  <c r="AA299"/>
  <c r="AA587"/>
  <c r="AA588"/>
  <c r="AA298"/>
  <c r="AA589"/>
  <c r="AA297"/>
  <c r="AA296"/>
  <c r="AA590"/>
  <c r="AA591"/>
  <c r="AA295"/>
  <c r="AA592"/>
  <c r="AA294"/>
  <c r="AA593"/>
  <c r="AA293"/>
  <c r="AA292"/>
  <c r="AA594"/>
  <c r="AA595"/>
  <c r="AA291"/>
  <c r="AA596"/>
  <c r="AA290"/>
  <c r="AA289"/>
  <c r="AA597"/>
  <c r="AA598"/>
  <c r="AA288"/>
  <c r="AA287"/>
  <c r="AA599"/>
  <c r="AA600"/>
  <c r="AA286"/>
  <c r="AA285"/>
  <c r="AA601"/>
  <c r="AA602"/>
  <c r="AA284"/>
  <c r="AA603"/>
  <c r="AA283"/>
  <c r="AA604"/>
  <c r="AA282"/>
  <c r="AA281"/>
  <c r="AA605"/>
  <c r="AA280"/>
  <c r="AA606"/>
  <c r="AA279"/>
  <c r="AA607"/>
  <c r="AA608"/>
  <c r="AA278"/>
  <c r="AA609"/>
  <c r="AA277"/>
  <c r="AA610"/>
  <c r="AA276"/>
  <c r="AA275"/>
  <c r="AA611"/>
  <c r="AA274"/>
  <c r="AA612"/>
  <c r="AA273"/>
  <c r="AA613"/>
  <c r="AA614"/>
  <c r="AA272"/>
  <c r="AA615"/>
  <c r="AA271"/>
  <c r="AA270"/>
  <c r="AA616"/>
  <c r="AA269"/>
  <c r="AA617"/>
  <c r="AA618"/>
  <c r="AA268"/>
  <c r="AA619"/>
  <c r="AA267"/>
  <c r="AA266"/>
  <c r="AA620"/>
  <c r="AA265"/>
  <c r="AA621"/>
  <c r="AA622"/>
  <c r="AA264"/>
  <c r="AA263"/>
  <c r="AA259"/>
  <c r="AA260"/>
  <c r="AA627"/>
  <c r="AA262"/>
  <c r="AA261"/>
  <c r="AA623"/>
  <c r="AA624"/>
  <c r="AA625"/>
  <c r="AA626"/>
  <c r="AA258"/>
  <c r="AA628"/>
  <c r="AA257"/>
  <c r="AA629"/>
  <c r="AA630"/>
  <c r="AA256"/>
  <c r="AA631"/>
  <c r="AA255"/>
  <c r="AA632"/>
  <c r="AA254"/>
  <c r="AA253"/>
  <c r="AA633"/>
  <c r="AA634"/>
  <c r="AA252"/>
  <c r="AA635"/>
  <c r="AA251"/>
  <c r="AA250"/>
  <c r="AA636"/>
  <c r="AA637"/>
  <c r="AA249"/>
  <c r="AA248"/>
  <c r="AA638"/>
  <c r="AA247"/>
  <c r="AA639"/>
  <c r="AA640"/>
  <c r="AA246"/>
  <c r="AA641"/>
  <c r="AA245"/>
  <c r="AA244"/>
  <c r="AA642"/>
  <c r="AA243"/>
  <c r="AA643"/>
  <c r="AA644"/>
  <c r="AA242"/>
  <c r="AA645"/>
  <c r="AA241"/>
  <c r="AA240"/>
  <c r="AA646"/>
  <c r="AA239"/>
  <c r="AA647"/>
  <c r="AA648"/>
  <c r="AA238"/>
  <c r="AA649"/>
  <c r="AA237"/>
  <c r="AA236"/>
  <c r="AA650"/>
  <c r="AA235"/>
  <c r="AA651"/>
  <c r="AA652"/>
  <c r="AA234"/>
  <c r="AA653"/>
  <c r="AA233"/>
  <c r="AA232"/>
  <c r="AA654"/>
  <c r="AA655"/>
  <c r="AA231"/>
  <c r="AA230"/>
  <c r="AA656"/>
  <c r="AA657"/>
  <c r="AA229"/>
  <c r="AA658"/>
  <c r="AA228"/>
  <c r="AA227"/>
  <c r="X226"/>
  <c r="Z226"/>
  <c r="AB443"/>
  <c r="AB444"/>
  <c r="AB446"/>
  <c r="AB445"/>
  <c r="AB440"/>
  <c r="AB441"/>
  <c r="AB442"/>
  <c r="AB439"/>
  <c r="AB447"/>
  <c r="AB438"/>
  <c r="AB437"/>
  <c r="AB448"/>
  <c r="AB436"/>
  <c r="AB450"/>
  <c r="AB449"/>
  <c r="AB435"/>
  <c r="AB451"/>
  <c r="AB434"/>
  <c r="AB452"/>
  <c r="AB433"/>
  <c r="AB453"/>
  <c r="AB432"/>
  <c r="AB454"/>
  <c r="AB431"/>
  <c r="AB455"/>
  <c r="AB456"/>
  <c r="AB430"/>
  <c r="AB457"/>
  <c r="AB429"/>
  <c r="AB428"/>
  <c r="AB458"/>
  <c r="AB459"/>
  <c r="AB427"/>
  <c r="AB426"/>
  <c r="AB460"/>
  <c r="AB461"/>
  <c r="AB425"/>
  <c r="AB462"/>
  <c r="AB424"/>
  <c r="AB463"/>
  <c r="AB423"/>
  <c r="AB422"/>
  <c r="AB464"/>
  <c r="AB465"/>
  <c r="AB421"/>
  <c r="AB466"/>
  <c r="AB420"/>
  <c r="AB467"/>
  <c r="AB419"/>
  <c r="AB468"/>
  <c r="AB418"/>
  <c r="AB469"/>
  <c r="AB417"/>
  <c r="AB416"/>
  <c r="AB470"/>
  <c r="AB415"/>
  <c r="AB471"/>
  <c r="AB472"/>
  <c r="AB414"/>
  <c r="AB473"/>
  <c r="AB413"/>
  <c r="AB474"/>
  <c r="AB412"/>
  <c r="AB411"/>
  <c r="AB475"/>
  <c r="AB476"/>
  <c r="AB410"/>
  <c r="AB409"/>
  <c r="AB477"/>
  <c r="AB408"/>
  <c r="AB478"/>
  <c r="AB407"/>
  <c r="AB479"/>
  <c r="AB480"/>
  <c r="AB406"/>
  <c r="AB405"/>
  <c r="AB481"/>
  <c r="AB482"/>
  <c r="AB404"/>
  <c r="AB483"/>
  <c r="AB403"/>
  <c r="AB484"/>
  <c r="AB402"/>
  <c r="AB485"/>
  <c r="AB401"/>
  <c r="AB400"/>
  <c r="AB486"/>
  <c r="AB487"/>
  <c r="AB399"/>
  <c r="AB398"/>
  <c r="AB488"/>
  <c r="AB397"/>
  <c r="AB489"/>
  <c r="AB396"/>
  <c r="AB490"/>
  <c r="AB395"/>
  <c r="AB491"/>
  <c r="AB394"/>
  <c r="AB492"/>
  <c r="AB493"/>
  <c r="AB393"/>
  <c r="AB392"/>
  <c r="AB494"/>
  <c r="AB495"/>
  <c r="AB391"/>
  <c r="AB390"/>
  <c r="AB496"/>
  <c r="AB497"/>
  <c r="AB389"/>
  <c r="AB498"/>
  <c r="AB388"/>
  <c r="AB387"/>
  <c r="AB499"/>
  <c r="AB386"/>
  <c r="AB500"/>
  <c r="AB501"/>
  <c r="AB385"/>
  <c r="AB502"/>
  <c r="AB384"/>
  <c r="AB383"/>
  <c r="AB503"/>
  <c r="AB382"/>
  <c r="AB504"/>
  <c r="AB381"/>
  <c r="AB505"/>
  <c r="AB506"/>
  <c r="AB380"/>
  <c r="AB507"/>
  <c r="AB379"/>
  <c r="AB508"/>
  <c r="AB378"/>
  <c r="AB377"/>
  <c r="AB509"/>
  <c r="AB510"/>
  <c r="AB376"/>
  <c r="AB511"/>
  <c r="AB375"/>
  <c r="AB374"/>
  <c r="AB512"/>
  <c r="AB513"/>
  <c r="AB373"/>
  <c r="AB372"/>
  <c r="AB514"/>
  <c r="AB515"/>
  <c r="AB371"/>
  <c r="AB370"/>
  <c r="AB516"/>
  <c r="AB517"/>
  <c r="AB369"/>
  <c r="AB518"/>
  <c r="AB368"/>
  <c r="AB367"/>
  <c r="AB519"/>
  <c r="AB366"/>
  <c r="AB520"/>
  <c r="AB521"/>
  <c r="AB365"/>
  <c r="AB364"/>
  <c r="AB522"/>
  <c r="AB363"/>
  <c r="AB523"/>
  <c r="AB524"/>
  <c r="AB362"/>
  <c r="AB361"/>
  <c r="AB525"/>
  <c r="AB526"/>
  <c r="AB360"/>
  <c r="AB359"/>
  <c r="AB527"/>
  <c r="AB528"/>
  <c r="AB358"/>
  <c r="AB357"/>
  <c r="AB529"/>
  <c r="AB530"/>
  <c r="AB356"/>
  <c r="AB531"/>
  <c r="AB355"/>
  <c r="AB354"/>
  <c r="AB532"/>
  <c r="AB353"/>
  <c r="AB533"/>
  <c r="AB534"/>
  <c r="AB352"/>
  <c r="AB535"/>
  <c r="AB351"/>
  <c r="AB536"/>
  <c r="AB350"/>
  <c r="AB349"/>
  <c r="AB537"/>
  <c r="AB538"/>
  <c r="AB348"/>
  <c r="AB539"/>
  <c r="AB347"/>
  <c r="AB540"/>
  <c r="AB346"/>
  <c r="AB345"/>
  <c r="AB541"/>
  <c r="AB542"/>
  <c r="AB344"/>
  <c r="AB543"/>
  <c r="AB343"/>
  <c r="AB544"/>
  <c r="AB342"/>
  <c r="AB545"/>
  <c r="AB341"/>
  <c r="AB340"/>
  <c r="AB546"/>
  <c r="AB339"/>
  <c r="AB547"/>
  <c r="AB338"/>
  <c r="AB548"/>
  <c r="AB549"/>
  <c r="AB337"/>
  <c r="AB336"/>
  <c r="AB550"/>
  <c r="AB335"/>
  <c r="AB551"/>
  <c r="AB334"/>
  <c r="AB552"/>
  <c r="AB333"/>
  <c r="AB553"/>
  <c r="AB554"/>
  <c r="AB332"/>
  <c r="AB331"/>
  <c r="AB555"/>
  <c r="AB556"/>
  <c r="AB330"/>
  <c r="AB557"/>
  <c r="AB329"/>
  <c r="AB558"/>
  <c r="AB328"/>
  <c r="AB559"/>
  <c r="AB327"/>
  <c r="AB560"/>
  <c r="AB326"/>
  <c r="AB561"/>
  <c r="AB325"/>
  <c r="AB562"/>
  <c r="AB324"/>
  <c r="AB323"/>
  <c r="AB563"/>
  <c r="AB564"/>
  <c r="AB322"/>
  <c r="AB321"/>
  <c r="AB565"/>
  <c r="AB320"/>
  <c r="AB566"/>
  <c r="AB567"/>
  <c r="AB319"/>
  <c r="AB568"/>
  <c r="AB318"/>
  <c r="AB317"/>
  <c r="AB569"/>
  <c r="AB570"/>
  <c r="AB316"/>
  <c r="AB571"/>
  <c r="AB315"/>
  <c r="AB314"/>
  <c r="AB572"/>
  <c r="AB573"/>
  <c r="AB313"/>
  <c r="AB574"/>
  <c r="AB312"/>
  <c r="AB575"/>
  <c r="AB311"/>
  <c r="AB310"/>
  <c r="AB576"/>
  <c r="AB577"/>
  <c r="AB309"/>
  <c r="AB308"/>
  <c r="AB578"/>
  <c r="AB307"/>
  <c r="AB579"/>
  <c r="AB580"/>
  <c r="AB306"/>
  <c r="AB305"/>
  <c r="AB581"/>
  <c r="AB304"/>
  <c r="AB582"/>
  <c r="AB583"/>
  <c r="AB303"/>
  <c r="AB584"/>
  <c r="AB302"/>
  <c r="AB301"/>
  <c r="AB585"/>
  <c r="AB300"/>
  <c r="AB586"/>
  <c r="AB299"/>
  <c r="AB587"/>
  <c r="AB588"/>
  <c r="AB298"/>
  <c r="AB297"/>
  <c r="AB589"/>
  <c r="AB296"/>
  <c r="AB590"/>
  <c r="AB591"/>
  <c r="AB295"/>
  <c r="AB592"/>
  <c r="AB294"/>
  <c r="AB593"/>
  <c r="AB293"/>
  <c r="AB594"/>
  <c r="AB292"/>
  <c r="AB595"/>
  <c r="AB291"/>
  <c r="AB290"/>
  <c r="AB596"/>
  <c r="AB289"/>
  <c r="AB597"/>
  <c r="AB288"/>
  <c r="AB598"/>
  <c r="AB287"/>
  <c r="AB599"/>
  <c r="AB600"/>
  <c r="AB286"/>
  <c r="AB285"/>
  <c r="AB601"/>
  <c r="AB602"/>
  <c r="AB284"/>
  <c r="AB603"/>
  <c r="AB283"/>
  <c r="AB604"/>
  <c r="AB282"/>
  <c r="AB281"/>
  <c r="AB605"/>
  <c r="AB280"/>
  <c r="AB606"/>
  <c r="AB279"/>
  <c r="AB607"/>
  <c r="AB278"/>
  <c r="AB608"/>
  <c r="AB277"/>
  <c r="AB609"/>
  <c r="AB610"/>
  <c r="AB276"/>
  <c r="AB275"/>
  <c r="AB611"/>
  <c r="AB274"/>
  <c r="AB612"/>
  <c r="AB273"/>
  <c r="AB613"/>
  <c r="AB272"/>
  <c r="AB614"/>
  <c r="AB271"/>
  <c r="AB615"/>
  <c r="AB270"/>
  <c r="AB616"/>
  <c r="AB269"/>
  <c r="AB617"/>
  <c r="AB618"/>
  <c r="AB268"/>
  <c r="AB619"/>
  <c r="AB267"/>
  <c r="AB266"/>
  <c r="AB620"/>
  <c r="AB621"/>
  <c r="AB265"/>
  <c r="AB264"/>
  <c r="AB622"/>
  <c r="AB263"/>
  <c r="AB262"/>
  <c r="AB626"/>
  <c r="AB625"/>
  <c r="AB261"/>
  <c r="AB260"/>
  <c r="AB623"/>
  <c r="AB627"/>
  <c r="AB624"/>
  <c r="AB259"/>
  <c r="AB258"/>
  <c r="AB628"/>
  <c r="AB257"/>
  <c r="AB629"/>
  <c r="AB256"/>
  <c r="AB630"/>
  <c r="AB631"/>
  <c r="AB255"/>
  <c r="AB254"/>
  <c r="AB632"/>
  <c r="AB253"/>
  <c r="AB633"/>
  <c r="AB634"/>
  <c r="AB252"/>
  <c r="AB251"/>
  <c r="AB635"/>
  <c r="AB636"/>
  <c r="AB250"/>
  <c r="AB637"/>
  <c r="AB249"/>
  <c r="AB248"/>
  <c r="AB638"/>
  <c r="AB639"/>
  <c r="AB247"/>
  <c r="AB246"/>
  <c r="AB640"/>
  <c r="AB641"/>
  <c r="AB245"/>
  <c r="AB244"/>
  <c r="AB642"/>
  <c r="AB243"/>
  <c r="AB643"/>
  <c r="AB242"/>
  <c r="AB644"/>
  <c r="AB645"/>
  <c r="AB241"/>
  <c r="AB646"/>
  <c r="AB240"/>
  <c r="AB239"/>
  <c r="AB647"/>
  <c r="AB238"/>
  <c r="AB648"/>
  <c r="AB649"/>
  <c r="AB237"/>
  <c r="AB236"/>
  <c r="AB650"/>
  <c r="AB651"/>
  <c r="AB235"/>
  <c r="AB652"/>
  <c r="AB234"/>
  <c r="AB653"/>
  <c r="AB233"/>
  <c r="AB654"/>
  <c r="AB232"/>
  <c r="AB655"/>
  <c r="AB231"/>
  <c r="AB230"/>
  <c r="AB656"/>
  <c r="AB657"/>
  <c r="AB229"/>
  <c r="AB228"/>
  <c r="AB658"/>
  <c r="AB227"/>
  <c r="W443"/>
  <c r="W441"/>
  <c r="W444"/>
  <c r="W445"/>
  <c r="W440"/>
  <c r="W439"/>
  <c r="W442"/>
  <c r="W447"/>
  <c r="W446"/>
  <c r="W448"/>
  <c r="W438"/>
  <c r="W437"/>
  <c r="W450"/>
  <c r="W449"/>
  <c r="W436"/>
  <c r="W451"/>
  <c r="W435"/>
  <c r="W452"/>
  <c r="W434"/>
  <c r="W433"/>
  <c r="W453"/>
  <c r="W454"/>
  <c r="W432"/>
  <c r="W455"/>
  <c r="W431"/>
  <c r="W430"/>
  <c r="W456"/>
  <c r="W429"/>
  <c r="W457"/>
  <c r="W458"/>
  <c r="W428"/>
  <c r="W427"/>
  <c r="W459"/>
  <c r="W426"/>
  <c r="W460"/>
  <c r="W425"/>
  <c r="W461"/>
  <c r="W462"/>
  <c r="W424"/>
  <c r="W423"/>
  <c r="W463"/>
  <c r="W422"/>
  <c r="W464"/>
  <c r="W421"/>
  <c r="W465"/>
  <c r="W420"/>
  <c r="W466"/>
  <c r="W419"/>
  <c r="W467"/>
  <c r="W418"/>
  <c r="W468"/>
  <c r="W469"/>
  <c r="W417"/>
  <c r="W416"/>
  <c r="W470"/>
  <c r="W415"/>
  <c r="W471"/>
  <c r="W414"/>
  <c r="W472"/>
  <c r="W473"/>
  <c r="W413"/>
  <c r="W474"/>
  <c r="W412"/>
  <c r="W411"/>
  <c r="W475"/>
  <c r="W476"/>
  <c r="W410"/>
  <c r="W477"/>
  <c r="W409"/>
  <c r="W408"/>
  <c r="W478"/>
  <c r="W407"/>
  <c r="W479"/>
  <c r="W480"/>
  <c r="W406"/>
  <c r="W405"/>
  <c r="W481"/>
  <c r="W404"/>
  <c r="W482"/>
  <c r="W403"/>
  <c r="W483"/>
  <c r="W484"/>
  <c r="W402"/>
  <c r="W401"/>
  <c r="W485"/>
  <c r="W486"/>
  <c r="W400"/>
  <c r="W399"/>
  <c r="W487"/>
  <c r="W398"/>
  <c r="W488"/>
  <c r="W397"/>
  <c r="W489"/>
  <c r="W396"/>
  <c r="W490"/>
  <c r="W491"/>
  <c r="W395"/>
  <c r="W394"/>
  <c r="W492"/>
  <c r="W493"/>
  <c r="W393"/>
  <c r="W494"/>
  <c r="W392"/>
  <c r="W391"/>
  <c r="W495"/>
  <c r="W390"/>
  <c r="W496"/>
  <c r="W389"/>
  <c r="W497"/>
  <c r="W388"/>
  <c r="W498"/>
  <c r="W499"/>
  <c r="W387"/>
  <c r="W386"/>
  <c r="W500"/>
  <c r="W385"/>
  <c r="W501"/>
  <c r="W384"/>
  <c r="W502"/>
  <c r="W383"/>
  <c r="W503"/>
  <c r="W504"/>
  <c r="W382"/>
  <c r="W505"/>
  <c r="W381"/>
  <c r="W380"/>
  <c r="W506"/>
  <c r="W379"/>
  <c r="W507"/>
  <c r="W378"/>
  <c r="W508"/>
  <c r="W509"/>
  <c r="W377"/>
  <c r="W510"/>
  <c r="W376"/>
  <c r="W511"/>
  <c r="W375"/>
  <c r="W512"/>
  <c r="W374"/>
  <c r="W513"/>
  <c r="W373"/>
  <c r="W372"/>
  <c r="W514"/>
  <c r="W371"/>
  <c r="W515"/>
  <c r="W370"/>
  <c r="W516"/>
  <c r="W369"/>
  <c r="W517"/>
  <c r="W368"/>
  <c r="W518"/>
  <c r="W519"/>
  <c r="W367"/>
  <c r="W366"/>
  <c r="W520"/>
  <c r="W365"/>
  <c r="W521"/>
  <c r="W522"/>
  <c r="W364"/>
  <c r="W363"/>
  <c r="W523"/>
  <c r="W524"/>
  <c r="W362"/>
  <c r="W525"/>
  <c r="W361"/>
  <c r="W526"/>
  <c r="W360"/>
  <c r="W527"/>
  <c r="W359"/>
  <c r="W528"/>
  <c r="W358"/>
  <c r="W357"/>
  <c r="W529"/>
  <c r="W530"/>
  <c r="W356"/>
  <c r="W531"/>
  <c r="W355"/>
  <c r="W532"/>
  <c r="W354"/>
  <c r="W533"/>
  <c r="W353"/>
  <c r="W534"/>
  <c r="W352"/>
  <c r="W351"/>
  <c r="W535"/>
  <c r="W536"/>
  <c r="W350"/>
  <c r="W349"/>
  <c r="W537"/>
  <c r="W348"/>
  <c r="W538"/>
  <c r="W539"/>
  <c r="W347"/>
  <c r="W346"/>
  <c r="W540"/>
  <c r="W541"/>
  <c r="W345"/>
  <c r="W542"/>
  <c r="W344"/>
  <c r="W543"/>
  <c r="W343"/>
  <c r="W342"/>
  <c r="W544"/>
  <c r="W341"/>
  <c r="W545"/>
  <c r="W340"/>
  <c r="W546"/>
  <c r="W547"/>
  <c r="W339"/>
  <c r="W548"/>
  <c r="W338"/>
  <c r="W549"/>
  <c r="W337"/>
  <c r="W550"/>
  <c r="W336"/>
  <c r="W335"/>
  <c r="W551"/>
  <c r="W552"/>
  <c r="W334"/>
  <c r="W553"/>
  <c r="W333"/>
  <c r="W554"/>
  <c r="W332"/>
  <c r="W331"/>
  <c r="W555"/>
  <c r="W556"/>
  <c r="W330"/>
  <c r="W329"/>
  <c r="W557"/>
  <c r="W328"/>
  <c r="W558"/>
  <c r="W327"/>
  <c r="W559"/>
  <c r="W326"/>
  <c r="W560"/>
  <c r="W561"/>
  <c r="W325"/>
  <c r="W324"/>
  <c r="W562"/>
  <c r="W323"/>
  <c r="W563"/>
  <c r="W322"/>
  <c r="W564"/>
  <c r="W565"/>
  <c r="W321"/>
  <c r="W320"/>
  <c r="W566"/>
  <c r="W319"/>
  <c r="W567"/>
  <c r="W568"/>
  <c r="W318"/>
  <c r="W317"/>
  <c r="W569"/>
  <c r="W570"/>
  <c r="W316"/>
  <c r="W571"/>
  <c r="W315"/>
  <c r="W314"/>
  <c r="W572"/>
  <c r="W313"/>
  <c r="W573"/>
  <c r="W574"/>
  <c r="W312"/>
  <c r="W575"/>
  <c r="W311"/>
  <c r="W310"/>
  <c r="W576"/>
  <c r="W309"/>
  <c r="W577"/>
  <c r="W578"/>
  <c r="W308"/>
  <c r="W579"/>
  <c r="W307"/>
  <c r="W306"/>
  <c r="W580"/>
  <c r="W305"/>
  <c r="W581"/>
  <c r="W304"/>
  <c r="W582"/>
  <c r="W303"/>
  <c r="W583"/>
  <c r="W584"/>
  <c r="W302"/>
  <c r="W301"/>
  <c r="W585"/>
  <c r="W586"/>
  <c r="W300"/>
  <c r="W587"/>
  <c r="W299"/>
  <c r="W298"/>
  <c r="W588"/>
  <c r="W589"/>
  <c r="W297"/>
  <c r="W296"/>
  <c r="W590"/>
  <c r="W591"/>
  <c r="W295"/>
  <c r="W294"/>
  <c r="W592"/>
  <c r="W293"/>
  <c r="W593"/>
  <c r="W292"/>
  <c r="W594"/>
  <c r="W291"/>
  <c r="W595"/>
  <c r="W290"/>
  <c r="W596"/>
  <c r="W289"/>
  <c r="W597"/>
  <c r="W598"/>
  <c r="W288"/>
  <c r="W599"/>
  <c r="W287"/>
  <c r="W286"/>
  <c r="W600"/>
  <c r="W601"/>
  <c r="W285"/>
  <c r="W284"/>
  <c r="W602"/>
  <c r="W283"/>
  <c r="W603"/>
  <c r="W604"/>
  <c r="W282"/>
  <c r="W281"/>
  <c r="W605"/>
  <c r="W280"/>
  <c r="W606"/>
  <c r="W607"/>
  <c r="W279"/>
  <c r="W278"/>
  <c r="W608"/>
  <c r="W609"/>
  <c r="W277"/>
  <c r="W610"/>
  <c r="W276"/>
  <c r="W275"/>
  <c r="W611"/>
  <c r="W274"/>
  <c r="W612"/>
  <c r="W273"/>
  <c r="W613"/>
  <c r="W272"/>
  <c r="W614"/>
  <c r="W271"/>
  <c r="W615"/>
  <c r="W270"/>
  <c r="W616"/>
  <c r="W617"/>
  <c r="W269"/>
  <c r="W268"/>
  <c r="W618"/>
  <c r="W619"/>
  <c r="W267"/>
  <c r="W620"/>
  <c r="W266"/>
  <c r="W621"/>
  <c r="W265"/>
  <c r="W622"/>
  <c r="W264"/>
  <c r="W263"/>
  <c r="W261"/>
  <c r="W262"/>
  <c r="W623"/>
  <c r="W260"/>
  <c r="W624"/>
  <c r="W627"/>
  <c r="W626"/>
  <c r="W259"/>
  <c r="W625"/>
  <c r="W258"/>
  <c r="W628"/>
  <c r="W629"/>
  <c r="W257"/>
  <c r="W630"/>
  <c r="W256"/>
  <c r="W631"/>
  <c r="W255"/>
  <c r="W632"/>
  <c r="W254"/>
  <c r="W253"/>
  <c r="W633"/>
  <c r="W252"/>
  <c r="W634"/>
  <c r="W635"/>
  <c r="W251"/>
  <c r="W250"/>
  <c r="W636"/>
  <c r="W249"/>
  <c r="W637"/>
  <c r="W638"/>
  <c r="W248"/>
  <c r="W639"/>
  <c r="W247"/>
  <c r="W640"/>
  <c r="W246"/>
  <c r="W641"/>
  <c r="W245"/>
  <c r="W244"/>
  <c r="W642"/>
  <c r="W643"/>
  <c r="W243"/>
  <c r="W242"/>
  <c r="W644"/>
  <c r="W645"/>
  <c r="W241"/>
  <c r="W646"/>
  <c r="W240"/>
  <c r="W647"/>
  <c r="W239"/>
  <c r="W648"/>
  <c r="W238"/>
  <c r="W237"/>
  <c r="W649"/>
  <c r="W236"/>
  <c r="W650"/>
  <c r="W651"/>
  <c r="W235"/>
  <c r="W652"/>
  <c r="W234"/>
  <c r="W653"/>
  <c r="W233"/>
  <c r="W654"/>
  <c r="W232"/>
  <c r="W655"/>
  <c r="W231"/>
  <c r="W230"/>
  <c r="W656"/>
  <c r="W229"/>
  <c r="W657"/>
  <c r="W658"/>
  <c r="W228"/>
  <c r="W227"/>
  <c r="Y226"/>
  <c r="D758" i="8"/>
  <c r="E758" s="1"/>
  <c r="F758" s="1"/>
  <c r="N758" s="1"/>
  <c r="B760"/>
  <c r="A760" s="1"/>
  <c r="C759"/>
  <c r="Z819" i="11" l="1"/>
  <c r="AB819"/>
  <c r="AB1258"/>
  <c r="AA1258"/>
  <c r="Z1258"/>
  <c r="Y1258"/>
  <c r="AA1257"/>
  <c r="W1257"/>
  <c r="C1258"/>
  <c r="X1258" s="1"/>
  <c r="A1259"/>
  <c r="F1258"/>
  <c r="E1258"/>
  <c r="D1258"/>
  <c r="N1258"/>
  <c r="P1258"/>
  <c r="S1258"/>
  <c r="Q1258"/>
  <c r="G1258"/>
  <c r="O1258"/>
  <c r="I1258"/>
  <c r="H1258"/>
  <c r="R1258"/>
  <c r="A818"/>
  <c r="C819"/>
  <c r="AA819" s="1"/>
  <c r="O819"/>
  <c r="P819"/>
  <c r="S819"/>
  <c r="D819"/>
  <c r="R819"/>
  <c r="G819"/>
  <c r="I819"/>
  <c r="F819"/>
  <c r="Q819"/>
  <c r="N819"/>
  <c r="E819"/>
  <c r="H819"/>
  <c r="D759" i="8"/>
  <c r="E759" s="1"/>
  <c r="F759" s="1"/>
  <c r="N759" s="1"/>
  <c r="B761"/>
  <c r="A761" s="1"/>
  <c r="C760"/>
  <c r="Y819" i="11" l="1"/>
  <c r="W819"/>
  <c r="X819"/>
  <c r="Y818"/>
  <c r="W1258"/>
  <c r="AB1259"/>
  <c r="Y1259"/>
  <c r="C818"/>
  <c r="W818" s="1"/>
  <c r="A817"/>
  <c r="E818"/>
  <c r="G818"/>
  <c r="H818"/>
  <c r="P818"/>
  <c r="I818"/>
  <c r="R818"/>
  <c r="O818"/>
  <c r="F818"/>
  <c r="N818"/>
  <c r="Q818"/>
  <c r="S818"/>
  <c r="D818"/>
  <c r="A1260"/>
  <c r="C1259"/>
  <c r="Z1259" s="1"/>
  <c r="N1259"/>
  <c r="F1259"/>
  <c r="D1259"/>
  <c r="G1259"/>
  <c r="H1259"/>
  <c r="O1259"/>
  <c r="P1259"/>
  <c r="R1259"/>
  <c r="Q1259"/>
  <c r="I1259"/>
  <c r="S1259"/>
  <c r="E1259"/>
  <c r="D760" i="8"/>
  <c r="E760" s="1"/>
  <c r="F760" s="1"/>
  <c r="N760" s="1"/>
  <c r="B762"/>
  <c r="A762" s="1"/>
  <c r="C761"/>
  <c r="X1259" i="11" l="1"/>
  <c r="Z818"/>
  <c r="W1259"/>
  <c r="AA818"/>
  <c r="X818"/>
  <c r="AA1259"/>
  <c r="AB818"/>
  <c r="Y817"/>
  <c r="W817"/>
  <c r="Z817"/>
  <c r="C817"/>
  <c r="AA817" s="1"/>
  <c r="A816"/>
  <c r="F817"/>
  <c r="N817"/>
  <c r="E817"/>
  <c r="P817"/>
  <c r="Q817"/>
  <c r="S817"/>
  <c r="H817"/>
  <c r="R817"/>
  <c r="I817"/>
  <c r="D817"/>
  <c r="G817"/>
  <c r="O817"/>
  <c r="A1261"/>
  <c r="C1260"/>
  <c r="Z1260" s="1"/>
  <c r="R1260"/>
  <c r="O1260"/>
  <c r="G1260"/>
  <c r="P1260"/>
  <c r="H1260"/>
  <c r="S1260"/>
  <c r="D1260"/>
  <c r="N1260"/>
  <c r="F1260"/>
  <c r="Q1260"/>
  <c r="I1260"/>
  <c r="E1260"/>
  <c r="D761" i="8"/>
  <c r="E761" s="1"/>
  <c r="F761" s="1"/>
  <c r="N761" s="1"/>
  <c r="B763"/>
  <c r="A763" s="1"/>
  <c r="C762"/>
  <c r="W1260" i="11" l="1"/>
  <c r="AA1260"/>
  <c r="Y1260"/>
  <c r="X817"/>
  <c r="X1260"/>
  <c r="Z816"/>
  <c r="W816"/>
  <c r="Y816"/>
  <c r="AB1260"/>
  <c r="AB817"/>
  <c r="C816"/>
  <c r="X816" s="1"/>
  <c r="A815"/>
  <c r="Q816"/>
  <c r="R816"/>
  <c r="P816"/>
  <c r="D816"/>
  <c r="H816"/>
  <c r="S816"/>
  <c r="N816"/>
  <c r="O816"/>
  <c r="G816"/>
  <c r="I816"/>
  <c r="E816"/>
  <c r="F816"/>
  <c r="A1262"/>
  <c r="C1261"/>
  <c r="W1261" s="1"/>
  <c r="R1261"/>
  <c r="O1261"/>
  <c r="F1261"/>
  <c r="D1261"/>
  <c r="E1261"/>
  <c r="G1261"/>
  <c r="Q1261"/>
  <c r="I1261"/>
  <c r="N1261"/>
  <c r="P1261"/>
  <c r="H1261"/>
  <c r="S1261"/>
  <c r="D762" i="8"/>
  <c r="E762" s="1"/>
  <c r="F762" s="1"/>
  <c r="N762" s="1"/>
  <c r="B764"/>
  <c r="A764" s="1"/>
  <c r="C763"/>
  <c r="X1261" i="11" l="1"/>
  <c r="Z1261"/>
  <c r="Y1261"/>
  <c r="AA816"/>
  <c r="AA815"/>
  <c r="W815"/>
  <c r="AB1261"/>
  <c r="AB816"/>
  <c r="AA1261"/>
  <c r="C815"/>
  <c r="Z815" s="1"/>
  <c r="A814"/>
  <c r="N815"/>
  <c r="E815"/>
  <c r="F815"/>
  <c r="D815"/>
  <c r="O815"/>
  <c r="G815"/>
  <c r="I815"/>
  <c r="H815"/>
  <c r="R815"/>
  <c r="P815"/>
  <c r="S815"/>
  <c r="Q815"/>
  <c r="A1263"/>
  <c r="C1262"/>
  <c r="W1262" s="1"/>
  <c r="Q1262"/>
  <c r="I1262"/>
  <c r="E1262"/>
  <c r="F1262"/>
  <c r="R1262"/>
  <c r="H1262"/>
  <c r="N1262"/>
  <c r="S1262"/>
  <c r="O1262"/>
  <c r="P1262"/>
  <c r="G1262"/>
  <c r="D1262"/>
  <c r="D763" i="8"/>
  <c r="E763" s="1"/>
  <c r="F763" s="1"/>
  <c r="N763" s="1"/>
  <c r="B765"/>
  <c r="A765" s="1"/>
  <c r="C764"/>
  <c r="X1262" i="11" l="1"/>
  <c r="Z1262"/>
  <c r="X815"/>
  <c r="AA1262"/>
  <c r="AB815"/>
  <c r="X814"/>
  <c r="AA814"/>
  <c r="AB814"/>
  <c r="Y1262"/>
  <c r="Y815"/>
  <c r="AB1262"/>
  <c r="C814"/>
  <c r="Z814" s="1"/>
  <c r="A813"/>
  <c r="R814"/>
  <c r="O814"/>
  <c r="G814"/>
  <c r="P814"/>
  <c r="I814"/>
  <c r="N814"/>
  <c r="F814"/>
  <c r="S814"/>
  <c r="D814"/>
  <c r="Q814"/>
  <c r="E814"/>
  <c r="H814"/>
  <c r="C1263"/>
  <c r="W1263" s="1"/>
  <c r="A1264"/>
  <c r="Q1263"/>
  <c r="D1263"/>
  <c r="P1263"/>
  <c r="N1263"/>
  <c r="H1263"/>
  <c r="R1263"/>
  <c r="O1263"/>
  <c r="F1263"/>
  <c r="E1263"/>
  <c r="G1263"/>
  <c r="S1263"/>
  <c r="I1263"/>
  <c r="D764" i="8"/>
  <c r="E764" s="1"/>
  <c r="F764" s="1"/>
  <c r="N764" s="1"/>
  <c r="B766"/>
  <c r="A766" s="1"/>
  <c r="C765"/>
  <c r="Z1263" i="11" l="1"/>
  <c r="Y1263"/>
  <c r="X1263"/>
  <c r="W814"/>
  <c r="AB1263"/>
  <c r="AA1263"/>
  <c r="Y814"/>
  <c r="Z1264"/>
  <c r="X1264"/>
  <c r="AB1264"/>
  <c r="A1265"/>
  <c r="C1264"/>
  <c r="Y1264" s="1"/>
  <c r="H1264"/>
  <c r="O1264"/>
  <c r="Q1264"/>
  <c r="I1264"/>
  <c r="D1264"/>
  <c r="F1264"/>
  <c r="R1264"/>
  <c r="S1264"/>
  <c r="N1264"/>
  <c r="E1264"/>
  <c r="G1264"/>
  <c r="P1264"/>
  <c r="A812"/>
  <c r="C813"/>
  <c r="AA813" s="1"/>
  <c r="N813"/>
  <c r="G813"/>
  <c r="I813"/>
  <c r="E813"/>
  <c r="O813"/>
  <c r="F813"/>
  <c r="H813"/>
  <c r="P813"/>
  <c r="S813"/>
  <c r="R813"/>
  <c r="Q813"/>
  <c r="D813"/>
  <c r="D765" i="8"/>
  <c r="E765" s="1"/>
  <c r="F765" s="1"/>
  <c r="N765" s="1"/>
  <c r="B767"/>
  <c r="A767" s="1"/>
  <c r="C766"/>
  <c r="X813" i="11" l="1"/>
  <c r="Y813"/>
  <c r="AA1264"/>
  <c r="Z813"/>
  <c r="Z1265"/>
  <c r="AB1265"/>
  <c r="W1265"/>
  <c r="W1264"/>
  <c r="W813"/>
  <c r="X812"/>
  <c r="W812"/>
  <c r="AB813"/>
  <c r="A811"/>
  <c r="C812"/>
  <c r="AA812" s="1"/>
  <c r="P812"/>
  <c r="G812"/>
  <c r="Q812"/>
  <c r="N812"/>
  <c r="H812"/>
  <c r="R812"/>
  <c r="S812"/>
  <c r="D812"/>
  <c r="I812"/>
  <c r="E812"/>
  <c r="F812"/>
  <c r="O812"/>
  <c r="C1265"/>
  <c r="X1265" s="1"/>
  <c r="A1266"/>
  <c r="H1265"/>
  <c r="E1265"/>
  <c r="F1265"/>
  <c r="G1265"/>
  <c r="I1265"/>
  <c r="R1265"/>
  <c r="N1265"/>
  <c r="O1265"/>
  <c r="Q1265"/>
  <c r="S1265"/>
  <c r="P1265"/>
  <c r="D1265"/>
  <c r="D766" i="8"/>
  <c r="E766" s="1"/>
  <c r="F766" s="1"/>
  <c r="N766" s="1"/>
  <c r="B768"/>
  <c r="A768" s="1"/>
  <c r="C767"/>
  <c r="W1266" i="11" l="1"/>
  <c r="Z1266"/>
  <c r="AA1266"/>
  <c r="AB1266"/>
  <c r="Y1266"/>
  <c r="Y812"/>
  <c r="AB812"/>
  <c r="AA1265"/>
  <c r="Z812"/>
  <c r="Y1265"/>
  <c r="W811"/>
  <c r="Y811"/>
  <c r="C811"/>
  <c r="AA811" s="1"/>
  <c r="A810"/>
  <c r="O811"/>
  <c r="S811"/>
  <c r="Q811"/>
  <c r="H811"/>
  <c r="P811"/>
  <c r="N811"/>
  <c r="I811"/>
  <c r="F811"/>
  <c r="R811"/>
  <c r="E811"/>
  <c r="G811"/>
  <c r="D811"/>
  <c r="A1267"/>
  <c r="C1266"/>
  <c r="X1266" s="1"/>
  <c r="G1266"/>
  <c r="H1266"/>
  <c r="D1266"/>
  <c r="F1266"/>
  <c r="I1266"/>
  <c r="O1266"/>
  <c r="N1266"/>
  <c r="S1266"/>
  <c r="E1266"/>
  <c r="P1266"/>
  <c r="Q1266"/>
  <c r="R1266"/>
  <c r="D767" i="8"/>
  <c r="E767" s="1"/>
  <c r="F767" s="1"/>
  <c r="N767" s="1"/>
  <c r="B769"/>
  <c r="A769" s="1"/>
  <c r="C768"/>
  <c r="AA810" i="11" l="1"/>
  <c r="Z1267"/>
  <c r="Y1267"/>
  <c r="W1267"/>
  <c r="X811"/>
  <c r="AB811"/>
  <c r="Z811"/>
  <c r="A809"/>
  <c r="C810"/>
  <c r="X810" s="1"/>
  <c r="H810"/>
  <c r="E810"/>
  <c r="I810"/>
  <c r="N810"/>
  <c r="P810"/>
  <c r="Q810"/>
  <c r="R810"/>
  <c r="F810"/>
  <c r="S810"/>
  <c r="O810"/>
  <c r="G810"/>
  <c r="D810"/>
  <c r="C1267"/>
  <c r="X1267" s="1"/>
  <c r="A1268"/>
  <c r="G1267"/>
  <c r="R1267"/>
  <c r="E1267"/>
  <c r="D1267"/>
  <c r="N1267"/>
  <c r="F1267"/>
  <c r="I1267"/>
  <c r="H1267"/>
  <c r="O1267"/>
  <c r="P1267"/>
  <c r="Q1267"/>
  <c r="S1267"/>
  <c r="D768" i="8"/>
  <c r="E768" s="1"/>
  <c r="F768" s="1"/>
  <c r="N768" s="1"/>
  <c r="B770"/>
  <c r="A770" s="1"/>
  <c r="C769"/>
  <c r="Y810" i="11" l="1"/>
  <c r="AB810"/>
  <c r="AA1268"/>
  <c r="Z1268"/>
  <c r="Y1268"/>
  <c r="Z810"/>
  <c r="W810"/>
  <c r="AA1267"/>
  <c r="Z809"/>
  <c r="AB1267"/>
  <c r="C809"/>
  <c r="Y809" s="1"/>
  <c r="A808"/>
  <c r="R809"/>
  <c r="G809"/>
  <c r="I809"/>
  <c r="P809"/>
  <c r="N809"/>
  <c r="F809"/>
  <c r="D809"/>
  <c r="S809"/>
  <c r="E809"/>
  <c r="Q809"/>
  <c r="O809"/>
  <c r="H809"/>
  <c r="A1269"/>
  <c r="C1268"/>
  <c r="X1268" s="1"/>
  <c r="R1268"/>
  <c r="O1268"/>
  <c r="S1268"/>
  <c r="E1268"/>
  <c r="H1268"/>
  <c r="I1268"/>
  <c r="D1268"/>
  <c r="G1268"/>
  <c r="N1268"/>
  <c r="P1268"/>
  <c r="Q1268"/>
  <c r="F1268"/>
  <c r="D769" i="8"/>
  <c r="E769" s="1"/>
  <c r="F769" s="1"/>
  <c r="N769" s="1"/>
  <c r="B771"/>
  <c r="A771" s="1"/>
  <c r="C770"/>
  <c r="W809" i="11" l="1"/>
  <c r="AA809"/>
  <c r="W1268"/>
  <c r="Z808"/>
  <c r="W808"/>
  <c r="AA808"/>
  <c r="W1269"/>
  <c r="Z1269"/>
  <c r="X809"/>
  <c r="AB809"/>
  <c r="AB1268"/>
  <c r="A1270"/>
  <c r="C1269"/>
  <c r="AB1269" s="1"/>
  <c r="H1269"/>
  <c r="N1269"/>
  <c r="E1269"/>
  <c r="D1269"/>
  <c r="S1269"/>
  <c r="F1269"/>
  <c r="Q1269"/>
  <c r="O1269"/>
  <c r="P1269"/>
  <c r="G1269"/>
  <c r="I1269"/>
  <c r="R1269"/>
  <c r="A807"/>
  <c r="C808"/>
  <c r="X808" s="1"/>
  <c r="S808"/>
  <c r="O808"/>
  <c r="R808"/>
  <c r="P808"/>
  <c r="E808"/>
  <c r="G808"/>
  <c r="I808"/>
  <c r="Q808"/>
  <c r="D808"/>
  <c r="F808"/>
  <c r="N808"/>
  <c r="H808"/>
  <c r="D770" i="8"/>
  <c r="E770" s="1"/>
  <c r="F770" s="1"/>
  <c r="N770" s="1"/>
  <c r="B772"/>
  <c r="A772" s="1"/>
  <c r="C771"/>
  <c r="W1270" i="11" l="1"/>
  <c r="AA1270"/>
  <c r="Y1270"/>
  <c r="AB1270"/>
  <c r="Z1270"/>
  <c r="X1269"/>
  <c r="AA1269"/>
  <c r="Y808"/>
  <c r="X807"/>
  <c r="Y1269"/>
  <c r="AB808"/>
  <c r="C807"/>
  <c r="AA807" s="1"/>
  <c r="A806"/>
  <c r="N807"/>
  <c r="E807"/>
  <c r="O807"/>
  <c r="H807"/>
  <c r="Q807"/>
  <c r="R807"/>
  <c r="I807"/>
  <c r="P807"/>
  <c r="S807"/>
  <c r="F807"/>
  <c r="D807"/>
  <c r="G807"/>
  <c r="A1271"/>
  <c r="C1270"/>
  <c r="X1270" s="1"/>
  <c r="F1270"/>
  <c r="Q1270"/>
  <c r="S1270"/>
  <c r="D1270"/>
  <c r="R1270"/>
  <c r="H1270"/>
  <c r="O1270"/>
  <c r="I1270"/>
  <c r="P1270"/>
  <c r="E1270"/>
  <c r="N1270"/>
  <c r="G1270"/>
  <c r="D771" i="8"/>
  <c r="E771" s="1"/>
  <c r="F771" s="1"/>
  <c r="N771" s="1"/>
  <c r="B773"/>
  <c r="A773" s="1"/>
  <c r="C772"/>
  <c r="AB807" i="11" l="1"/>
  <c r="Y1271"/>
  <c r="Z1271"/>
  <c r="AB1271"/>
  <c r="AA1271"/>
  <c r="Z807"/>
  <c r="W807"/>
  <c r="Y807"/>
  <c r="C806"/>
  <c r="Z806" s="1"/>
  <c r="A805"/>
  <c r="E806"/>
  <c r="P806"/>
  <c r="Q806"/>
  <c r="I806"/>
  <c r="R806"/>
  <c r="H806"/>
  <c r="N806"/>
  <c r="G806"/>
  <c r="S806"/>
  <c r="O806"/>
  <c r="F806"/>
  <c r="D806"/>
  <c r="A1272"/>
  <c r="C1271"/>
  <c r="X1271" s="1"/>
  <c r="N1271"/>
  <c r="E1271"/>
  <c r="O1271"/>
  <c r="P1271"/>
  <c r="F1271"/>
  <c r="H1271"/>
  <c r="D1271"/>
  <c r="Q1271"/>
  <c r="S1271"/>
  <c r="G1271"/>
  <c r="I1271"/>
  <c r="R1271"/>
  <c r="D772" i="8"/>
  <c r="E772" s="1"/>
  <c r="F772" s="1"/>
  <c r="N772" s="1"/>
  <c r="B774"/>
  <c r="A774" s="1"/>
  <c r="C773"/>
  <c r="Y806" i="11" l="1"/>
  <c r="X805"/>
  <c r="AB805"/>
  <c r="AA805"/>
  <c r="W805"/>
  <c r="W1272"/>
  <c r="X1272"/>
  <c r="AB1272"/>
  <c r="Y1272"/>
  <c r="W806"/>
  <c r="W1271"/>
  <c r="X806"/>
  <c r="AB806"/>
  <c r="AA806"/>
  <c r="A1273"/>
  <c r="C1272"/>
  <c r="AA1272" s="1"/>
  <c r="E1272"/>
  <c r="F1272"/>
  <c r="S1272"/>
  <c r="G1272"/>
  <c r="D1272"/>
  <c r="O1272"/>
  <c r="I1272"/>
  <c r="H1272"/>
  <c r="P1272"/>
  <c r="R1272"/>
  <c r="N1272"/>
  <c r="Q1272"/>
  <c r="A804"/>
  <c r="C805"/>
  <c r="Z805" s="1"/>
  <c r="R805"/>
  <c r="D805"/>
  <c r="G805"/>
  <c r="H805"/>
  <c r="S805"/>
  <c r="F805"/>
  <c r="Q805"/>
  <c r="E805"/>
  <c r="O805"/>
  <c r="P805"/>
  <c r="N805"/>
  <c r="I805"/>
  <c r="D773" i="8"/>
  <c r="E773" s="1"/>
  <c r="F773" s="1"/>
  <c r="N773" s="1"/>
  <c r="B775"/>
  <c r="A775" s="1"/>
  <c r="C774"/>
  <c r="Z1272" i="11" l="1"/>
  <c r="Y805"/>
  <c r="W1273"/>
  <c r="AB804"/>
  <c r="X804"/>
  <c r="Y804"/>
  <c r="Z804"/>
  <c r="AA804"/>
  <c r="W804"/>
  <c r="A803"/>
  <c r="C804"/>
  <c r="D804"/>
  <c r="N804"/>
  <c r="H804"/>
  <c r="O804"/>
  <c r="I804"/>
  <c r="F804"/>
  <c r="Q804"/>
  <c r="S804"/>
  <c r="R804"/>
  <c r="E804"/>
  <c r="G804"/>
  <c r="P804"/>
  <c r="A1274"/>
  <c r="C1273"/>
  <c r="AB1273" s="1"/>
  <c r="E1273"/>
  <c r="F1273"/>
  <c r="O1273"/>
  <c r="G1273"/>
  <c r="N1273"/>
  <c r="R1273"/>
  <c r="P1273"/>
  <c r="I1273"/>
  <c r="H1273"/>
  <c r="D1273"/>
  <c r="Q1273"/>
  <c r="S1273"/>
  <c r="D774" i="8"/>
  <c r="E774" s="1"/>
  <c r="F774" s="1"/>
  <c r="N774" s="1"/>
  <c r="B776"/>
  <c r="A776" s="1"/>
  <c r="C775"/>
  <c r="AA1273" i="11" l="1"/>
  <c r="Z1273"/>
  <c r="W803"/>
  <c r="AB803"/>
  <c r="Y1273"/>
  <c r="X1274"/>
  <c r="X1273"/>
  <c r="A1275"/>
  <c r="C1274"/>
  <c r="W1274" s="1"/>
  <c r="E1274"/>
  <c r="P1274"/>
  <c r="Q1274"/>
  <c r="H1274"/>
  <c r="N1274"/>
  <c r="G1274"/>
  <c r="O1274"/>
  <c r="R1274"/>
  <c r="S1274"/>
  <c r="D1274"/>
  <c r="F1274"/>
  <c r="I1274"/>
  <c r="C803"/>
  <c r="Z803" s="1"/>
  <c r="A802"/>
  <c r="D803"/>
  <c r="N803"/>
  <c r="S803"/>
  <c r="H803"/>
  <c r="P803"/>
  <c r="I803"/>
  <c r="R803"/>
  <c r="G803"/>
  <c r="Q803"/>
  <c r="F803"/>
  <c r="E803"/>
  <c r="O803"/>
  <c r="D775" i="8"/>
  <c r="E775" s="1"/>
  <c r="F775" s="1"/>
  <c r="N775" s="1"/>
  <c r="B777"/>
  <c r="A777" s="1"/>
  <c r="C776"/>
  <c r="AB1274" i="11" l="1"/>
  <c r="X803"/>
  <c r="Z802"/>
  <c r="W802"/>
  <c r="Y1274"/>
  <c r="AA1274"/>
  <c r="AA803"/>
  <c r="Z1274"/>
  <c r="Y803"/>
  <c r="A801"/>
  <c r="C802"/>
  <c r="AB802" s="1"/>
  <c r="N802"/>
  <c r="R802"/>
  <c r="D802"/>
  <c r="E802"/>
  <c r="I802"/>
  <c r="H802"/>
  <c r="P802"/>
  <c r="F802"/>
  <c r="G802"/>
  <c r="O802"/>
  <c r="Q802"/>
  <c r="S802"/>
  <c r="A1276"/>
  <c r="C1275"/>
  <c r="Y1275" s="1"/>
  <c r="S1275"/>
  <c r="N1275"/>
  <c r="P1275"/>
  <c r="Q1275"/>
  <c r="R1275"/>
  <c r="E1275"/>
  <c r="F1275"/>
  <c r="G1275"/>
  <c r="O1275"/>
  <c r="D1275"/>
  <c r="H1275"/>
  <c r="I1275"/>
  <c r="D776" i="8"/>
  <c r="E776" s="1"/>
  <c r="F776" s="1"/>
  <c r="N776" s="1"/>
  <c r="B778"/>
  <c r="A778" s="1"/>
  <c r="C777"/>
  <c r="X1275" i="11" l="1"/>
  <c r="Y802"/>
  <c r="AA1275"/>
  <c r="AB1275"/>
  <c r="Z1275"/>
  <c r="AA802"/>
  <c r="W1275"/>
  <c r="X802"/>
  <c r="Z1276"/>
  <c r="X1276"/>
  <c r="AA1276"/>
  <c r="W1276"/>
  <c r="A1277"/>
  <c r="C1276"/>
  <c r="Y1276" s="1"/>
  <c r="S1276"/>
  <c r="P1276"/>
  <c r="N1276"/>
  <c r="H1276"/>
  <c r="I1276"/>
  <c r="D1276"/>
  <c r="F1276"/>
  <c r="R1276"/>
  <c r="O1276"/>
  <c r="G1276"/>
  <c r="E1276"/>
  <c r="Q1276"/>
  <c r="C801"/>
  <c r="X801" s="1"/>
  <c r="A800"/>
  <c r="O801"/>
  <c r="Q801"/>
  <c r="I801"/>
  <c r="F801"/>
  <c r="G801"/>
  <c r="N801"/>
  <c r="H801"/>
  <c r="E801"/>
  <c r="P801"/>
  <c r="R801"/>
  <c r="D801"/>
  <c r="S801"/>
  <c r="D777" i="8"/>
  <c r="E777" s="1"/>
  <c r="F777" s="1"/>
  <c r="N777" s="1"/>
  <c r="B779"/>
  <c r="A779" s="1"/>
  <c r="C778"/>
  <c r="Z801" i="11" l="1"/>
  <c r="AB801"/>
  <c r="W801"/>
  <c r="Z1277"/>
  <c r="AA801"/>
  <c r="AB1276"/>
  <c r="Y801"/>
  <c r="W800"/>
  <c r="Z800"/>
  <c r="AB800"/>
  <c r="C1277"/>
  <c r="Y1277" s="1"/>
  <c r="A1278"/>
  <c r="O1277"/>
  <c r="F1277"/>
  <c r="Q1277"/>
  <c r="S1277"/>
  <c r="N1277"/>
  <c r="P1277"/>
  <c r="G1277"/>
  <c r="E1277"/>
  <c r="I1277"/>
  <c r="R1277"/>
  <c r="D1277"/>
  <c r="H1277"/>
  <c r="C800"/>
  <c r="X800" s="1"/>
  <c r="A799"/>
  <c r="H800"/>
  <c r="D800"/>
  <c r="F800"/>
  <c r="N800"/>
  <c r="O800"/>
  <c r="I800"/>
  <c r="P800"/>
  <c r="Q800"/>
  <c r="G800"/>
  <c r="S800"/>
  <c r="E800"/>
  <c r="R800"/>
  <c r="D778" i="8"/>
  <c r="E778" s="1"/>
  <c r="F778" s="1"/>
  <c r="N778" s="1"/>
  <c r="B780"/>
  <c r="A780" s="1"/>
  <c r="C779"/>
  <c r="X1277" i="11" l="1"/>
  <c r="AA1277"/>
  <c r="Y800"/>
  <c r="W1277"/>
  <c r="AA800"/>
  <c r="AB1277"/>
  <c r="AB1278"/>
  <c r="Z1278"/>
  <c r="Y1278"/>
  <c r="W799"/>
  <c r="AB799"/>
  <c r="AA799"/>
  <c r="A1279"/>
  <c r="C1278"/>
  <c r="AA1278" s="1"/>
  <c r="N1278"/>
  <c r="P1278"/>
  <c r="R1278"/>
  <c r="D1278"/>
  <c r="O1278"/>
  <c r="S1278"/>
  <c r="H1278"/>
  <c r="E1278"/>
  <c r="Q1278"/>
  <c r="I1278"/>
  <c r="F1278"/>
  <c r="G1278"/>
  <c r="C799"/>
  <c r="Z799" s="1"/>
  <c r="A798"/>
  <c r="P799"/>
  <c r="G799"/>
  <c r="S799"/>
  <c r="N799"/>
  <c r="H799"/>
  <c r="E799"/>
  <c r="O799"/>
  <c r="R799"/>
  <c r="I799"/>
  <c r="Q799"/>
  <c r="F799"/>
  <c r="D799"/>
  <c r="D779" i="8"/>
  <c r="E779" s="1"/>
  <c r="F779" s="1"/>
  <c r="N779" s="1"/>
  <c r="B781"/>
  <c r="A781" s="1"/>
  <c r="C780"/>
  <c r="Y799" i="11" l="1"/>
  <c r="W1278"/>
  <c r="X799"/>
  <c r="X1278"/>
  <c r="Z798"/>
  <c r="X798"/>
  <c r="A1280"/>
  <c r="C1279"/>
  <c r="W1279" s="1"/>
  <c r="O1279"/>
  <c r="F1279"/>
  <c r="P1279"/>
  <c r="D1279"/>
  <c r="H1279"/>
  <c r="Q1279"/>
  <c r="N1279"/>
  <c r="E1279"/>
  <c r="G1279"/>
  <c r="I1279"/>
  <c r="S1279"/>
  <c r="R1279"/>
  <c r="C798"/>
  <c r="AA798" s="1"/>
  <c r="A797"/>
  <c r="P798"/>
  <c r="Q798"/>
  <c r="S798"/>
  <c r="D798"/>
  <c r="O798"/>
  <c r="R798"/>
  <c r="E798"/>
  <c r="F798"/>
  <c r="N798"/>
  <c r="H798"/>
  <c r="I798"/>
  <c r="G798"/>
  <c r="D780" i="8"/>
  <c r="E780" s="1"/>
  <c r="F780" s="1"/>
  <c r="N780" s="1"/>
  <c r="B782"/>
  <c r="A782" s="1"/>
  <c r="C781"/>
  <c r="Y1279" i="11" l="1"/>
  <c r="AB1279"/>
  <c r="W798"/>
  <c r="AA1279"/>
  <c r="Y798"/>
  <c r="Z1279"/>
  <c r="X1279"/>
  <c r="AB798"/>
  <c r="W1280"/>
  <c r="X1280"/>
  <c r="AB1280"/>
  <c r="Y1280"/>
  <c r="A1281"/>
  <c r="C1280"/>
  <c r="Z1280" s="1"/>
  <c r="H1280"/>
  <c r="P1280"/>
  <c r="S1280"/>
  <c r="R1280"/>
  <c r="O1280"/>
  <c r="D1280"/>
  <c r="I1280"/>
  <c r="G1280"/>
  <c r="E1280"/>
  <c r="F1280"/>
  <c r="N1280"/>
  <c r="Q1280"/>
  <c r="C797"/>
  <c r="AB797" s="1"/>
  <c r="A796"/>
  <c r="N797"/>
  <c r="S797"/>
  <c r="D797"/>
  <c r="P797"/>
  <c r="Q797"/>
  <c r="E797"/>
  <c r="O797"/>
  <c r="R797"/>
  <c r="I797"/>
  <c r="F797"/>
  <c r="H797"/>
  <c r="G797"/>
  <c r="D781" i="8"/>
  <c r="E781" s="1"/>
  <c r="F781" s="1"/>
  <c r="N781" s="1"/>
  <c r="B783"/>
  <c r="A783" s="1"/>
  <c r="C782"/>
  <c r="X797" i="11" l="1"/>
  <c r="AA797"/>
  <c r="Z797"/>
  <c r="Y797"/>
  <c r="AA796"/>
  <c r="W796"/>
  <c r="Z796"/>
  <c r="AA1280"/>
  <c r="W797"/>
  <c r="C1281"/>
  <c r="AB1281" s="1"/>
  <c r="A1282"/>
  <c r="R1281"/>
  <c r="O1281"/>
  <c r="Q1281"/>
  <c r="D1281"/>
  <c r="I1281"/>
  <c r="N1281"/>
  <c r="F1281"/>
  <c r="G1281"/>
  <c r="H1281"/>
  <c r="E1281"/>
  <c r="P1281"/>
  <c r="S1281"/>
  <c r="A795"/>
  <c r="C796"/>
  <c r="AB796" s="1"/>
  <c r="N796"/>
  <c r="H796"/>
  <c r="E796"/>
  <c r="P796"/>
  <c r="Q796"/>
  <c r="R796"/>
  <c r="I796"/>
  <c r="S796"/>
  <c r="G796"/>
  <c r="D796"/>
  <c r="O796"/>
  <c r="F796"/>
  <c r="D782" i="8"/>
  <c r="E782" s="1"/>
  <c r="F782" s="1"/>
  <c r="N782" s="1"/>
  <c r="B784"/>
  <c r="A784" s="1"/>
  <c r="C783"/>
  <c r="Y1281" i="11" l="1"/>
  <c r="X796"/>
  <c r="Y1282"/>
  <c r="X1282"/>
  <c r="W1282"/>
  <c r="AA1282"/>
  <c r="Z1282"/>
  <c r="Z795"/>
  <c r="AA1281"/>
  <c r="Z1281"/>
  <c r="W1281"/>
  <c r="Y796"/>
  <c r="X1281"/>
  <c r="C795"/>
  <c r="Y795" s="1"/>
  <c r="A794"/>
  <c r="H795"/>
  <c r="S795"/>
  <c r="N795"/>
  <c r="Q795"/>
  <c r="R795"/>
  <c r="D795"/>
  <c r="E795"/>
  <c r="P795"/>
  <c r="G795"/>
  <c r="I795"/>
  <c r="O795"/>
  <c r="F795"/>
  <c r="C1282"/>
  <c r="AB1282" s="1"/>
  <c r="A1283"/>
  <c r="N1282"/>
  <c r="E1282"/>
  <c r="D1282"/>
  <c r="O1282"/>
  <c r="Q1282"/>
  <c r="H1282"/>
  <c r="G1282"/>
  <c r="P1282"/>
  <c r="I1282"/>
  <c r="R1282"/>
  <c r="S1282"/>
  <c r="F1282"/>
  <c r="D783" i="8"/>
  <c r="E783" s="1"/>
  <c r="F783" s="1"/>
  <c r="N783" s="1"/>
  <c r="B785"/>
  <c r="A785" s="1"/>
  <c r="C784"/>
  <c r="Y1283" i="11" l="1"/>
  <c r="AB1283"/>
  <c r="W795"/>
  <c r="AA795"/>
  <c r="AB795"/>
  <c r="AB794"/>
  <c r="Y794"/>
  <c r="Z794"/>
  <c r="X795"/>
  <c r="C1283"/>
  <c r="X1283" s="1"/>
  <c r="A1284"/>
  <c r="O1283"/>
  <c r="G1283"/>
  <c r="N1283"/>
  <c r="F1283"/>
  <c r="R1283"/>
  <c r="I1283"/>
  <c r="P1283"/>
  <c r="E1283"/>
  <c r="S1283"/>
  <c r="H1283"/>
  <c r="Q1283"/>
  <c r="D1283"/>
  <c r="A793"/>
  <c r="C794"/>
  <c r="W794" s="1"/>
  <c r="R794"/>
  <c r="D794"/>
  <c r="P794"/>
  <c r="I794"/>
  <c r="S794"/>
  <c r="E794"/>
  <c r="G794"/>
  <c r="N794"/>
  <c r="O794"/>
  <c r="F794"/>
  <c r="H794"/>
  <c r="Q794"/>
  <c r="D784" i="8"/>
  <c r="E784" s="1"/>
  <c r="F784" s="1"/>
  <c r="N784" s="1"/>
  <c r="B786"/>
  <c r="A786" s="1"/>
  <c r="C785"/>
  <c r="AA1284" i="11" l="1"/>
  <c r="AA1283"/>
  <c r="X794"/>
  <c r="Z1283"/>
  <c r="W793"/>
  <c r="AB793"/>
  <c r="X793"/>
  <c r="Z793"/>
  <c r="AA793"/>
  <c r="W1283"/>
  <c r="AA794"/>
  <c r="C1284"/>
  <c r="X1284" s="1"/>
  <c r="A1285"/>
  <c r="N1284"/>
  <c r="O1284"/>
  <c r="S1284"/>
  <c r="Q1284"/>
  <c r="H1284"/>
  <c r="F1284"/>
  <c r="I1284"/>
  <c r="G1284"/>
  <c r="P1284"/>
  <c r="D1284"/>
  <c r="R1284"/>
  <c r="E1284"/>
  <c r="A792"/>
  <c r="C793"/>
  <c r="Y793" s="1"/>
  <c r="R793"/>
  <c r="S793"/>
  <c r="N793"/>
  <c r="P793"/>
  <c r="G793"/>
  <c r="E793"/>
  <c r="F793"/>
  <c r="I793"/>
  <c r="D793"/>
  <c r="H793"/>
  <c r="O793"/>
  <c r="Q793"/>
  <c r="D785" i="8"/>
  <c r="E785" s="1"/>
  <c r="F785" s="1"/>
  <c r="N785" s="1"/>
  <c r="B787"/>
  <c r="A787" s="1"/>
  <c r="C786"/>
  <c r="Z1284" i="11" l="1"/>
  <c r="W1284"/>
  <c r="AB1284"/>
  <c r="AA1285"/>
  <c r="W792"/>
  <c r="AA792"/>
  <c r="AB792"/>
  <c r="Y1284"/>
  <c r="A1286"/>
  <c r="C1285"/>
  <c r="Y1285" s="1"/>
  <c r="H1285"/>
  <c r="Q1285"/>
  <c r="S1285"/>
  <c r="G1285"/>
  <c r="E1285"/>
  <c r="D1285"/>
  <c r="F1285"/>
  <c r="O1285"/>
  <c r="N1285"/>
  <c r="I1285"/>
  <c r="P1285"/>
  <c r="R1285"/>
  <c r="A791"/>
  <c r="C792"/>
  <c r="Y792" s="1"/>
  <c r="D792"/>
  <c r="E792"/>
  <c r="N792"/>
  <c r="I792"/>
  <c r="F792"/>
  <c r="S792"/>
  <c r="Q792"/>
  <c r="O792"/>
  <c r="H792"/>
  <c r="G792"/>
  <c r="P792"/>
  <c r="R792"/>
  <c r="D786" i="8"/>
  <c r="E786" s="1"/>
  <c r="F786" s="1"/>
  <c r="N786" s="1"/>
  <c r="B788"/>
  <c r="A788" s="1"/>
  <c r="C787"/>
  <c r="Z791" i="11" l="1"/>
  <c r="AA791"/>
  <c r="Y791"/>
  <c r="AB791"/>
  <c r="X791"/>
  <c r="W791"/>
  <c r="Z792"/>
  <c r="AB1285"/>
  <c r="Z1286"/>
  <c r="AA1286"/>
  <c r="Y1286"/>
  <c r="Z1285"/>
  <c r="X792"/>
  <c r="W1285"/>
  <c r="X1285"/>
  <c r="A1287"/>
  <c r="C1286"/>
  <c r="AB1286" s="1"/>
  <c r="D1286"/>
  <c r="O1286"/>
  <c r="G1286"/>
  <c r="H1286"/>
  <c r="Q1286"/>
  <c r="E1286"/>
  <c r="R1286"/>
  <c r="P1286"/>
  <c r="S1286"/>
  <c r="F1286"/>
  <c r="I1286"/>
  <c r="N1286"/>
  <c r="A790"/>
  <c r="C791"/>
  <c r="R791"/>
  <c r="G791"/>
  <c r="S791"/>
  <c r="D791"/>
  <c r="E791"/>
  <c r="P791"/>
  <c r="I791"/>
  <c r="O791"/>
  <c r="F791"/>
  <c r="H791"/>
  <c r="Q791"/>
  <c r="N791"/>
  <c r="D787" i="8"/>
  <c r="E787" s="1"/>
  <c r="F787" s="1"/>
  <c r="N787" s="1"/>
  <c r="B789"/>
  <c r="A789" s="1"/>
  <c r="C788"/>
  <c r="W1286" i="11" l="1"/>
  <c r="X1286"/>
  <c r="AA790"/>
  <c r="Z790"/>
  <c r="Y790"/>
  <c r="X790"/>
  <c r="AB790"/>
  <c r="AB1287"/>
  <c r="Y1287"/>
  <c r="AA1287"/>
  <c r="A789"/>
  <c r="C790"/>
  <c r="W790" s="1"/>
  <c r="R790"/>
  <c r="N790"/>
  <c r="D790"/>
  <c r="O790"/>
  <c r="G790"/>
  <c r="S790"/>
  <c r="F790"/>
  <c r="I790"/>
  <c r="E790"/>
  <c r="Q790"/>
  <c r="P790"/>
  <c r="H790"/>
  <c r="A1288"/>
  <c r="C1287"/>
  <c r="X1287" s="1"/>
  <c r="I1287"/>
  <c r="N1287"/>
  <c r="R1287"/>
  <c r="E1287"/>
  <c r="Q1287"/>
  <c r="H1287"/>
  <c r="F1287"/>
  <c r="O1287"/>
  <c r="D1287"/>
  <c r="G1287"/>
  <c r="S1287"/>
  <c r="P1287"/>
  <c r="D788" i="8"/>
  <c r="E788" s="1"/>
  <c r="F788" s="1"/>
  <c r="N788" s="1"/>
  <c r="B790"/>
  <c r="A790" s="1"/>
  <c r="C789"/>
  <c r="AB1288" i="11" l="1"/>
  <c r="AA1288"/>
  <c r="Y1288"/>
  <c r="X1288"/>
  <c r="Z1288"/>
  <c r="Z1287"/>
  <c r="W1287"/>
  <c r="Y789"/>
  <c r="Z789"/>
  <c r="AB789"/>
  <c r="C1288"/>
  <c r="W1288" s="1"/>
  <c r="A1289"/>
  <c r="D1288"/>
  <c r="O1288"/>
  <c r="P1288"/>
  <c r="S1288"/>
  <c r="F1288"/>
  <c r="Q1288"/>
  <c r="N1288"/>
  <c r="H1288"/>
  <c r="E1288"/>
  <c r="G1288"/>
  <c r="I1288"/>
  <c r="R1288"/>
  <c r="A788"/>
  <c r="C789"/>
  <c r="AA789" s="1"/>
  <c r="R789"/>
  <c r="G789"/>
  <c r="Q789"/>
  <c r="D789"/>
  <c r="N789"/>
  <c r="O789"/>
  <c r="P789"/>
  <c r="E789"/>
  <c r="F789"/>
  <c r="S789"/>
  <c r="H789"/>
  <c r="I789"/>
  <c r="D789" i="8"/>
  <c r="E789" s="1"/>
  <c r="F789" s="1"/>
  <c r="N789" s="1"/>
  <c r="B791"/>
  <c r="A791" s="1"/>
  <c r="C790"/>
  <c r="X788" i="11" l="1"/>
  <c r="Z788"/>
  <c r="AA788"/>
  <c r="W789"/>
  <c r="X789"/>
  <c r="X1289"/>
  <c r="AB1289"/>
  <c r="Z1289"/>
  <c r="AA1289"/>
  <c r="W1289"/>
  <c r="Y1289"/>
  <c r="A1290"/>
  <c r="C1289"/>
  <c r="E1289"/>
  <c r="Q1289"/>
  <c r="S1289"/>
  <c r="N1289"/>
  <c r="O1289"/>
  <c r="H1289"/>
  <c r="D1289"/>
  <c r="R1289"/>
  <c r="P1289"/>
  <c r="F1289"/>
  <c r="G1289"/>
  <c r="I1289"/>
  <c r="A787"/>
  <c r="C788"/>
  <c r="W788" s="1"/>
  <c r="H788"/>
  <c r="D788"/>
  <c r="F788"/>
  <c r="G788"/>
  <c r="I788"/>
  <c r="R788"/>
  <c r="Q788"/>
  <c r="S788"/>
  <c r="E788"/>
  <c r="P788"/>
  <c r="N788"/>
  <c r="O788"/>
  <c r="D790" i="8"/>
  <c r="E790" s="1"/>
  <c r="F790" s="1"/>
  <c r="N790" s="1"/>
  <c r="B792"/>
  <c r="A792" s="1"/>
  <c r="C791"/>
  <c r="AB788" i="11" l="1"/>
  <c r="Y788"/>
  <c r="Y787"/>
  <c r="W787"/>
  <c r="X787"/>
  <c r="AB1290"/>
  <c r="AA1290"/>
  <c r="W1290"/>
  <c r="C787"/>
  <c r="AB787" s="1"/>
  <c r="A786"/>
  <c r="G787"/>
  <c r="N787"/>
  <c r="H787"/>
  <c r="D787"/>
  <c r="E787"/>
  <c r="I787"/>
  <c r="F787"/>
  <c r="Q787"/>
  <c r="O787"/>
  <c r="S787"/>
  <c r="R787"/>
  <c r="P787"/>
  <c r="A1291"/>
  <c r="C1290"/>
  <c r="Z1290" s="1"/>
  <c r="F1290"/>
  <c r="I1290"/>
  <c r="R1290"/>
  <c r="G1290"/>
  <c r="S1290"/>
  <c r="H1290"/>
  <c r="O1290"/>
  <c r="D1290"/>
  <c r="Q1290"/>
  <c r="N1290"/>
  <c r="E1290"/>
  <c r="P1290"/>
  <c r="D791" i="8"/>
  <c r="E791" s="1"/>
  <c r="F791" s="1"/>
  <c r="N791" s="1"/>
  <c r="B793"/>
  <c r="A793" s="1"/>
  <c r="C792"/>
  <c r="X1291" i="11" l="1"/>
  <c r="Y1291"/>
  <c r="AB1291"/>
  <c r="Z1291"/>
  <c r="Y1290"/>
  <c r="AA787"/>
  <c r="Z787"/>
  <c r="X1290"/>
  <c r="C786"/>
  <c r="Y786" s="1"/>
  <c r="A785"/>
  <c r="H786"/>
  <c r="P786"/>
  <c r="Q786"/>
  <c r="N786"/>
  <c r="I786"/>
  <c r="R786"/>
  <c r="E786"/>
  <c r="S786"/>
  <c r="D786"/>
  <c r="F786"/>
  <c r="G786"/>
  <c r="O786"/>
  <c r="A1292"/>
  <c r="C1291"/>
  <c r="W1291" s="1"/>
  <c r="N1291"/>
  <c r="E1291"/>
  <c r="P1291"/>
  <c r="H1291"/>
  <c r="O1291"/>
  <c r="R1291"/>
  <c r="Q1291"/>
  <c r="S1291"/>
  <c r="D1291"/>
  <c r="I1291"/>
  <c r="F1291"/>
  <c r="G1291"/>
  <c r="D792" i="8"/>
  <c r="E792" s="1"/>
  <c r="F792" s="1"/>
  <c r="N792" s="1"/>
  <c r="B794"/>
  <c r="A794" s="1"/>
  <c r="C793"/>
  <c r="W1292" i="11" l="1"/>
  <c r="AB1292"/>
  <c r="AA1292"/>
  <c r="X786"/>
  <c r="AB786"/>
  <c r="AA1291"/>
  <c r="Y785"/>
  <c r="W785"/>
  <c r="X785"/>
  <c r="AB785"/>
  <c r="AA786"/>
  <c r="W786"/>
  <c r="Z786"/>
  <c r="A1293"/>
  <c r="C1292"/>
  <c r="Y1292" s="1"/>
  <c r="H1292"/>
  <c r="R1292"/>
  <c r="E1292"/>
  <c r="F1292"/>
  <c r="N1292"/>
  <c r="G1292"/>
  <c r="D1292"/>
  <c r="Q1292"/>
  <c r="P1292"/>
  <c r="O1292"/>
  <c r="I1292"/>
  <c r="S1292"/>
  <c r="A784"/>
  <c r="C785"/>
  <c r="AA785" s="1"/>
  <c r="D785"/>
  <c r="G785"/>
  <c r="I785"/>
  <c r="O785"/>
  <c r="S785"/>
  <c r="N785"/>
  <c r="R785"/>
  <c r="F785"/>
  <c r="H785"/>
  <c r="P785"/>
  <c r="Q785"/>
  <c r="E785"/>
  <c r="D793" i="8"/>
  <c r="E793" s="1"/>
  <c r="F793" s="1"/>
  <c r="N793" s="1"/>
  <c r="B795"/>
  <c r="A795" s="1"/>
  <c r="C794"/>
  <c r="X1292" i="11" l="1"/>
  <c r="Z1292"/>
  <c r="Z785"/>
  <c r="Z784"/>
  <c r="AB784"/>
  <c r="A1294"/>
  <c r="C1293"/>
  <c r="W1293" s="1"/>
  <c r="R1293"/>
  <c r="D1293"/>
  <c r="P1293"/>
  <c r="I1293"/>
  <c r="N1293"/>
  <c r="F1293"/>
  <c r="O1293"/>
  <c r="G1293"/>
  <c r="S1293"/>
  <c r="Q1293"/>
  <c r="E1293"/>
  <c r="H1293"/>
  <c r="C784"/>
  <c r="W784" s="1"/>
  <c r="A783"/>
  <c r="H784"/>
  <c r="E784"/>
  <c r="P784"/>
  <c r="Q784"/>
  <c r="G784"/>
  <c r="R784"/>
  <c r="N784"/>
  <c r="I784"/>
  <c r="S784"/>
  <c r="O784"/>
  <c r="F784"/>
  <c r="D784"/>
  <c r="D794" i="8"/>
  <c r="E794" s="1"/>
  <c r="F794" s="1"/>
  <c r="N794" s="1"/>
  <c r="B796"/>
  <c r="A796" s="1"/>
  <c r="C795"/>
  <c r="X784" i="11" l="1"/>
  <c r="Z1293"/>
  <c r="AA784"/>
  <c r="Y784"/>
  <c r="AA1293"/>
  <c r="W783"/>
  <c r="X783"/>
  <c r="Z783"/>
  <c r="X1293"/>
  <c r="AB1293"/>
  <c r="Y1293"/>
  <c r="AA1294"/>
  <c r="A782"/>
  <c r="C783"/>
  <c r="AB783" s="1"/>
  <c r="H783"/>
  <c r="F783"/>
  <c r="Q783"/>
  <c r="R783"/>
  <c r="N783"/>
  <c r="P783"/>
  <c r="O783"/>
  <c r="S783"/>
  <c r="E783"/>
  <c r="G783"/>
  <c r="I783"/>
  <c r="D783"/>
  <c r="A1295"/>
  <c r="C1294"/>
  <c r="Y1294" s="1"/>
  <c r="R1294"/>
  <c r="D1294"/>
  <c r="O1294"/>
  <c r="H1294"/>
  <c r="N1294"/>
  <c r="S1294"/>
  <c r="P1294"/>
  <c r="Q1294"/>
  <c r="G1294"/>
  <c r="E1294"/>
  <c r="F1294"/>
  <c r="I1294"/>
  <c r="D795" i="8"/>
  <c r="E795" s="1"/>
  <c r="F795" s="1"/>
  <c r="N795" s="1"/>
  <c r="B797"/>
  <c r="A797" s="1"/>
  <c r="C796"/>
  <c r="Z1294" i="11" l="1"/>
  <c r="Y783"/>
  <c r="AA782"/>
  <c r="X1294"/>
  <c r="AA783"/>
  <c r="AB1295"/>
  <c r="Z1295"/>
  <c r="W1295"/>
  <c r="X1295"/>
  <c r="W1294"/>
  <c r="AB1294"/>
  <c r="A781"/>
  <c r="C782"/>
  <c r="Y782" s="1"/>
  <c r="P782"/>
  <c r="D782"/>
  <c r="F782"/>
  <c r="I782"/>
  <c r="Q782"/>
  <c r="H782"/>
  <c r="N782"/>
  <c r="E782"/>
  <c r="S782"/>
  <c r="R782"/>
  <c r="O782"/>
  <c r="G782"/>
  <c r="A1296"/>
  <c r="C1295"/>
  <c r="Y1295" s="1"/>
  <c r="D1295"/>
  <c r="H1295"/>
  <c r="E1295"/>
  <c r="P1295"/>
  <c r="I1295"/>
  <c r="Q1295"/>
  <c r="S1295"/>
  <c r="O1295"/>
  <c r="R1295"/>
  <c r="N1295"/>
  <c r="F1295"/>
  <c r="G1295"/>
  <c r="D796" i="8"/>
  <c r="E796" s="1"/>
  <c r="F796" s="1"/>
  <c r="N796" s="1"/>
  <c r="B798"/>
  <c r="A798" s="1"/>
  <c r="C797"/>
  <c r="W782" i="11" l="1"/>
  <c r="AB782"/>
  <c r="Z782"/>
  <c r="AA1295"/>
  <c r="X782"/>
  <c r="Z781"/>
  <c r="AA781"/>
  <c r="AB781"/>
  <c r="A1297"/>
  <c r="C1296"/>
  <c r="AA1296" s="1"/>
  <c r="R1296"/>
  <c r="H1296"/>
  <c r="E1296"/>
  <c r="N1296"/>
  <c r="O1296"/>
  <c r="Q1296"/>
  <c r="I1296"/>
  <c r="G1296"/>
  <c r="F1296"/>
  <c r="S1296"/>
  <c r="P1296"/>
  <c r="D1296"/>
  <c r="A780"/>
  <c r="C781"/>
  <c r="X781" s="1"/>
  <c r="D781"/>
  <c r="E781"/>
  <c r="P781"/>
  <c r="N781"/>
  <c r="F781"/>
  <c r="G781"/>
  <c r="H781"/>
  <c r="O781"/>
  <c r="S781"/>
  <c r="I781"/>
  <c r="R781"/>
  <c r="Q781"/>
  <c r="D797" i="8"/>
  <c r="E797" s="1"/>
  <c r="F797" s="1"/>
  <c r="N797" s="1"/>
  <c r="B799"/>
  <c r="A799" s="1"/>
  <c r="C798"/>
  <c r="X1297" i="11" l="1"/>
  <c r="Z1297"/>
  <c r="W1297"/>
  <c r="AB1297"/>
  <c r="Y1296"/>
  <c r="Y780"/>
  <c r="W780"/>
  <c r="X780"/>
  <c r="AA780"/>
  <c r="Z780"/>
  <c r="W781"/>
  <c r="AB1296"/>
  <c r="X1296"/>
  <c r="Y781"/>
  <c r="W1296"/>
  <c r="Z1296"/>
  <c r="C1297"/>
  <c r="Y1297" s="1"/>
  <c r="A1298"/>
  <c r="H1297"/>
  <c r="O1297"/>
  <c r="R1297"/>
  <c r="D1297"/>
  <c r="Q1297"/>
  <c r="S1297"/>
  <c r="N1297"/>
  <c r="P1297"/>
  <c r="F1297"/>
  <c r="G1297"/>
  <c r="E1297"/>
  <c r="I1297"/>
  <c r="C780"/>
  <c r="AB780" s="1"/>
  <c r="A779"/>
  <c r="D780"/>
  <c r="R780"/>
  <c r="N780"/>
  <c r="P780"/>
  <c r="F780"/>
  <c r="I780"/>
  <c r="E780"/>
  <c r="G780"/>
  <c r="S780"/>
  <c r="O780"/>
  <c r="H780"/>
  <c r="Q780"/>
  <c r="D798" i="8"/>
  <c r="E798" s="1"/>
  <c r="F798" s="1"/>
  <c r="N798" s="1"/>
  <c r="B800"/>
  <c r="A800" s="1"/>
  <c r="C799"/>
  <c r="AA1297" i="11" l="1"/>
  <c r="Y779"/>
  <c r="AB779"/>
  <c r="AA779"/>
  <c r="Z779"/>
  <c r="Z1298"/>
  <c r="AB1298"/>
  <c r="A778"/>
  <c r="C779"/>
  <c r="X779" s="1"/>
  <c r="D779"/>
  <c r="O779"/>
  <c r="P779"/>
  <c r="G779"/>
  <c r="H779"/>
  <c r="R779"/>
  <c r="Q779"/>
  <c r="F779"/>
  <c r="N779"/>
  <c r="E779"/>
  <c r="I779"/>
  <c r="S779"/>
  <c r="C1298"/>
  <c r="X1298" s="1"/>
  <c r="A1299"/>
  <c r="P1298"/>
  <c r="S1298"/>
  <c r="E1298"/>
  <c r="D1298"/>
  <c r="N1298"/>
  <c r="G1298"/>
  <c r="I1298"/>
  <c r="Q1298"/>
  <c r="O1298"/>
  <c r="R1298"/>
  <c r="H1298"/>
  <c r="F1298"/>
  <c r="D799" i="8"/>
  <c r="E799" s="1"/>
  <c r="F799" s="1"/>
  <c r="N799" s="1"/>
  <c r="B801"/>
  <c r="A801" s="1"/>
  <c r="C800"/>
  <c r="Y1298" i="11" l="1"/>
  <c r="X778"/>
  <c r="Z778"/>
  <c r="AB778"/>
  <c r="W778"/>
  <c r="W779"/>
  <c r="W1298"/>
  <c r="AA1298"/>
  <c r="C1299"/>
  <c r="Z1299" s="1"/>
  <c r="A1300"/>
  <c r="E1299"/>
  <c r="S1299"/>
  <c r="G1299"/>
  <c r="I1299"/>
  <c r="O1299"/>
  <c r="F1299"/>
  <c r="P1299"/>
  <c r="R1299"/>
  <c r="N1299"/>
  <c r="D1299"/>
  <c r="H1299"/>
  <c r="Q1299"/>
  <c r="C778"/>
  <c r="AA778" s="1"/>
  <c r="A777"/>
  <c r="D778"/>
  <c r="E778"/>
  <c r="P778"/>
  <c r="R778"/>
  <c r="N778"/>
  <c r="Q778"/>
  <c r="H778"/>
  <c r="G778"/>
  <c r="S778"/>
  <c r="F778"/>
  <c r="I778"/>
  <c r="O778"/>
  <c r="D800" i="8"/>
  <c r="E800" s="1"/>
  <c r="F800" s="1"/>
  <c r="N800" s="1"/>
  <c r="B802"/>
  <c r="A802" s="1"/>
  <c r="C801"/>
  <c r="Y778" i="11" l="1"/>
  <c r="X1299"/>
  <c r="W1300"/>
  <c r="Z777"/>
  <c r="AB777"/>
  <c r="X777"/>
  <c r="AA777"/>
  <c r="W777"/>
  <c r="AA1299"/>
  <c r="W1299"/>
  <c r="Y1299"/>
  <c r="AB1299"/>
  <c r="A1301"/>
  <c r="C1300"/>
  <c r="AB1300" s="1"/>
  <c r="N1300"/>
  <c r="F1300"/>
  <c r="O1300"/>
  <c r="Q1300"/>
  <c r="R1300"/>
  <c r="G1300"/>
  <c r="S1300"/>
  <c r="H1300"/>
  <c r="E1300"/>
  <c r="P1300"/>
  <c r="D1300"/>
  <c r="I1300"/>
  <c r="A776"/>
  <c r="C777"/>
  <c r="Y777" s="1"/>
  <c r="R777"/>
  <c r="O777"/>
  <c r="F777"/>
  <c r="D777"/>
  <c r="P777"/>
  <c r="I777"/>
  <c r="Q777"/>
  <c r="H777"/>
  <c r="G777"/>
  <c r="E777"/>
  <c r="S777"/>
  <c r="N777"/>
  <c r="D801" i="8"/>
  <c r="E801" s="1"/>
  <c r="F801" s="1"/>
  <c r="N801" s="1"/>
  <c r="B803"/>
  <c r="A803" s="1"/>
  <c r="C802"/>
  <c r="Y1300" i="11" l="1"/>
  <c r="X1300"/>
  <c r="AA1301"/>
  <c r="Y1301"/>
  <c r="Z776"/>
  <c r="Z1300"/>
  <c r="AA1300"/>
  <c r="A775"/>
  <c r="C776"/>
  <c r="X776" s="1"/>
  <c r="N776"/>
  <c r="F776"/>
  <c r="Q776"/>
  <c r="R776"/>
  <c r="D776"/>
  <c r="O776"/>
  <c r="I776"/>
  <c r="G776"/>
  <c r="E776"/>
  <c r="S776"/>
  <c r="P776"/>
  <c r="H776"/>
  <c r="A1302"/>
  <c r="C1301"/>
  <c r="Z1301" s="1"/>
  <c r="G1301"/>
  <c r="N1301"/>
  <c r="Q1301"/>
  <c r="S1301"/>
  <c r="E1301"/>
  <c r="P1301"/>
  <c r="I1301"/>
  <c r="R1301"/>
  <c r="D1301"/>
  <c r="H1301"/>
  <c r="O1301"/>
  <c r="F1301"/>
  <c r="D802" i="8"/>
  <c r="E802" s="1"/>
  <c r="F802" s="1"/>
  <c r="N802" s="1"/>
  <c r="B804"/>
  <c r="A804" s="1"/>
  <c r="C803"/>
  <c r="Z775" i="11" l="1"/>
  <c r="W775"/>
  <c r="AA775"/>
  <c r="Y775"/>
  <c r="X775"/>
  <c r="AB776"/>
  <c r="W1301"/>
  <c r="W776"/>
  <c r="AA776"/>
  <c r="X1301"/>
  <c r="AB1301"/>
  <c r="Y1302"/>
  <c r="X1302"/>
  <c r="Y776"/>
  <c r="C1302"/>
  <c r="AB1302" s="1"/>
  <c r="A1303"/>
  <c r="Q1302"/>
  <c r="D1302"/>
  <c r="G1302"/>
  <c r="R1302"/>
  <c r="N1302"/>
  <c r="E1302"/>
  <c r="F1302"/>
  <c r="S1302"/>
  <c r="H1302"/>
  <c r="O1302"/>
  <c r="P1302"/>
  <c r="I1302"/>
  <c r="C775"/>
  <c r="AB775" s="1"/>
  <c r="A774"/>
  <c r="O775"/>
  <c r="P775"/>
  <c r="S775"/>
  <c r="F775"/>
  <c r="G775"/>
  <c r="I775"/>
  <c r="H775"/>
  <c r="Q775"/>
  <c r="N775"/>
  <c r="E775"/>
  <c r="D775"/>
  <c r="R775"/>
  <c r="D803" i="8"/>
  <c r="E803" s="1"/>
  <c r="F803" s="1"/>
  <c r="N803" s="1"/>
  <c r="B805"/>
  <c r="A805" s="1"/>
  <c r="C804"/>
  <c r="W1302" i="11" l="1"/>
  <c r="Z1302"/>
  <c r="AA1302"/>
  <c r="AA774"/>
  <c r="Z774"/>
  <c r="AA1303"/>
  <c r="AB1303"/>
  <c r="Y1303"/>
  <c r="C1303"/>
  <c r="W1303" s="1"/>
  <c r="A1304"/>
  <c r="D1303"/>
  <c r="H1303"/>
  <c r="R1303"/>
  <c r="O1303"/>
  <c r="E1303"/>
  <c r="I1303"/>
  <c r="Q1303"/>
  <c r="S1303"/>
  <c r="N1303"/>
  <c r="F1303"/>
  <c r="G1303"/>
  <c r="P1303"/>
  <c r="A773"/>
  <c r="C774"/>
  <c r="X774" s="1"/>
  <c r="O774"/>
  <c r="E774"/>
  <c r="S774"/>
  <c r="G774"/>
  <c r="R774"/>
  <c r="I774"/>
  <c r="N774"/>
  <c r="H774"/>
  <c r="D774"/>
  <c r="F774"/>
  <c r="P774"/>
  <c r="Q774"/>
  <c r="D804" i="8"/>
  <c r="E804" s="1"/>
  <c r="F804" s="1"/>
  <c r="N804" s="1"/>
  <c r="B806"/>
  <c r="A806" s="1"/>
  <c r="C805"/>
  <c r="X1303" i="11" l="1"/>
  <c r="Y774"/>
  <c r="W773"/>
  <c r="X773"/>
  <c r="AB773"/>
  <c r="Y773"/>
  <c r="Z773"/>
  <c r="Z1303"/>
  <c r="W774"/>
  <c r="AB774"/>
  <c r="C1304"/>
  <c r="AB1304" s="1"/>
  <c r="A1305"/>
  <c r="D1304"/>
  <c r="E1304"/>
  <c r="O1304"/>
  <c r="F1304"/>
  <c r="I1304"/>
  <c r="H1304"/>
  <c r="N1304"/>
  <c r="Q1304"/>
  <c r="S1304"/>
  <c r="P1304"/>
  <c r="G1304"/>
  <c r="R1304"/>
  <c r="C773"/>
  <c r="AA773" s="1"/>
  <c r="A772"/>
  <c r="S773"/>
  <c r="D773"/>
  <c r="F773"/>
  <c r="G773"/>
  <c r="P773"/>
  <c r="Q773"/>
  <c r="H773"/>
  <c r="N773"/>
  <c r="O773"/>
  <c r="R773"/>
  <c r="I773"/>
  <c r="E773"/>
  <c r="D805" i="8"/>
  <c r="E805" s="1"/>
  <c r="F805" s="1"/>
  <c r="N805" s="1"/>
  <c r="B807"/>
  <c r="A807" s="1"/>
  <c r="C806"/>
  <c r="Z1304" i="11" l="1"/>
  <c r="W1304"/>
  <c r="X1304"/>
  <c r="Y1304"/>
  <c r="Z1305"/>
  <c r="AB1305"/>
  <c r="Y1305"/>
  <c r="X772"/>
  <c r="W772"/>
  <c r="AA1304"/>
  <c r="C772"/>
  <c r="AB772" s="1"/>
  <c r="A771"/>
  <c r="H772"/>
  <c r="E772"/>
  <c r="Q772"/>
  <c r="O772"/>
  <c r="F772"/>
  <c r="R772"/>
  <c r="S772"/>
  <c r="P772"/>
  <c r="D772"/>
  <c r="G772"/>
  <c r="N772"/>
  <c r="I772"/>
  <c r="C1305"/>
  <c r="X1305" s="1"/>
  <c r="A1306"/>
  <c r="Q1305"/>
  <c r="H1305"/>
  <c r="D1305"/>
  <c r="O1305"/>
  <c r="S1305"/>
  <c r="P1305"/>
  <c r="E1305"/>
  <c r="I1305"/>
  <c r="R1305"/>
  <c r="G1305"/>
  <c r="N1305"/>
  <c r="F1305"/>
  <c r="D806" i="8"/>
  <c r="E806" s="1"/>
  <c r="F806" s="1"/>
  <c r="N806" s="1"/>
  <c r="B808"/>
  <c r="A808" s="1"/>
  <c r="C807"/>
  <c r="AA772" i="11" l="1"/>
  <c r="AA1305"/>
  <c r="AB771"/>
  <c r="Z771"/>
  <c r="AA771"/>
  <c r="Z1306"/>
  <c r="AB1306"/>
  <c r="X1306"/>
  <c r="AA1306"/>
  <c r="Z772"/>
  <c r="W1305"/>
  <c r="Y772"/>
  <c r="C1306"/>
  <c r="Y1306" s="1"/>
  <c r="A1307"/>
  <c r="H1306"/>
  <c r="E1306"/>
  <c r="I1306"/>
  <c r="D1306"/>
  <c r="G1306"/>
  <c r="Q1306"/>
  <c r="O1306"/>
  <c r="F1306"/>
  <c r="S1306"/>
  <c r="N1306"/>
  <c r="P1306"/>
  <c r="R1306"/>
  <c r="A770"/>
  <c r="C771"/>
  <c r="Y771" s="1"/>
  <c r="E771"/>
  <c r="D771"/>
  <c r="R771"/>
  <c r="P771"/>
  <c r="N771"/>
  <c r="H771"/>
  <c r="G771"/>
  <c r="Q771"/>
  <c r="O771"/>
  <c r="F771"/>
  <c r="I771"/>
  <c r="S771"/>
  <c r="D807" i="8"/>
  <c r="E807" s="1"/>
  <c r="F807" s="1"/>
  <c r="N807" s="1"/>
  <c r="B809"/>
  <c r="A809" s="1"/>
  <c r="C808"/>
  <c r="W1306" i="11" l="1"/>
  <c r="AB770"/>
  <c r="W770"/>
  <c r="X770"/>
  <c r="Y770"/>
  <c r="Z770"/>
  <c r="X771"/>
  <c r="W771"/>
  <c r="AA1307"/>
  <c r="Z1307"/>
  <c r="C770"/>
  <c r="AA770" s="1"/>
  <c r="A769"/>
  <c r="H770"/>
  <c r="I770"/>
  <c r="O770"/>
  <c r="F770"/>
  <c r="S770"/>
  <c r="D770"/>
  <c r="E770"/>
  <c r="G770"/>
  <c r="N770"/>
  <c r="P770"/>
  <c r="R770"/>
  <c r="Q770"/>
  <c r="C1307"/>
  <c r="W1307" s="1"/>
  <c r="A1308"/>
  <c r="E1307"/>
  <c r="Q1307"/>
  <c r="H1307"/>
  <c r="O1307"/>
  <c r="F1307"/>
  <c r="N1307"/>
  <c r="R1307"/>
  <c r="D1307"/>
  <c r="I1307"/>
  <c r="P1307"/>
  <c r="G1307"/>
  <c r="S1307"/>
  <c r="D808" i="8"/>
  <c r="E808" s="1"/>
  <c r="F808" s="1"/>
  <c r="N808" s="1"/>
  <c r="B810"/>
  <c r="A810" s="1"/>
  <c r="C809"/>
  <c r="Z769" i="11" l="1"/>
  <c r="Y769"/>
  <c r="AA769"/>
  <c r="Y1307"/>
  <c r="AB1308"/>
  <c r="AB1307"/>
  <c r="X1307"/>
  <c r="A1309"/>
  <c r="C1308"/>
  <c r="X1308" s="1"/>
  <c r="O1308"/>
  <c r="H1308"/>
  <c r="D1308"/>
  <c r="Q1308"/>
  <c r="F1308"/>
  <c r="S1308"/>
  <c r="R1308"/>
  <c r="I1308"/>
  <c r="N1308"/>
  <c r="P1308"/>
  <c r="E1308"/>
  <c r="G1308"/>
  <c r="C769"/>
  <c r="W769" s="1"/>
  <c r="A768"/>
  <c r="R769"/>
  <c r="F769"/>
  <c r="P769"/>
  <c r="N769"/>
  <c r="E769"/>
  <c r="I769"/>
  <c r="H769"/>
  <c r="O769"/>
  <c r="Q769"/>
  <c r="G769"/>
  <c r="S769"/>
  <c r="D769"/>
  <c r="D809" i="8"/>
  <c r="E809" s="1"/>
  <c r="F809" s="1"/>
  <c r="N809" s="1"/>
  <c r="B811"/>
  <c r="A811" s="1"/>
  <c r="C810"/>
  <c r="AA1308" i="11" l="1"/>
  <c r="Y1308"/>
  <c r="X769"/>
  <c r="W1308"/>
  <c r="AB769"/>
  <c r="AA768"/>
  <c r="Z768"/>
  <c r="Y768"/>
  <c r="Z1309"/>
  <c r="Z1308"/>
  <c r="C1309"/>
  <c r="X1309" s="1"/>
  <c r="A1310"/>
  <c r="N1309"/>
  <c r="O1309"/>
  <c r="F1309"/>
  <c r="H1309"/>
  <c r="I1309"/>
  <c r="E1309"/>
  <c r="P1309"/>
  <c r="S1309"/>
  <c r="Q1309"/>
  <c r="G1309"/>
  <c r="D1309"/>
  <c r="R1309"/>
  <c r="C768"/>
  <c r="X768" s="1"/>
  <c r="A767"/>
  <c r="H768"/>
  <c r="E768"/>
  <c r="G768"/>
  <c r="S768"/>
  <c r="R768"/>
  <c r="N768"/>
  <c r="F768"/>
  <c r="D768"/>
  <c r="I768"/>
  <c r="P768"/>
  <c r="O768"/>
  <c r="Q768"/>
  <c r="D810" i="8"/>
  <c r="E810" s="1"/>
  <c r="F810" s="1"/>
  <c r="N810" s="1"/>
  <c r="B812"/>
  <c r="A812" s="1"/>
  <c r="C811"/>
  <c r="Y1309" i="11" l="1"/>
  <c r="AA1309"/>
  <c r="W768"/>
  <c r="X1310"/>
  <c r="Z1310"/>
  <c r="W1310"/>
  <c r="AB1309"/>
  <c r="AB768"/>
  <c r="W767"/>
  <c r="W1309"/>
  <c r="A766"/>
  <c r="C767"/>
  <c r="AB767" s="1"/>
  <c r="R767"/>
  <c r="F767"/>
  <c r="D767"/>
  <c r="E767"/>
  <c r="Q767"/>
  <c r="S767"/>
  <c r="N767"/>
  <c r="G767"/>
  <c r="O767"/>
  <c r="I767"/>
  <c r="H767"/>
  <c r="P767"/>
  <c r="A1311"/>
  <c r="C1310"/>
  <c r="AA1310" s="1"/>
  <c r="N1310"/>
  <c r="G1310"/>
  <c r="H1310"/>
  <c r="D1310"/>
  <c r="P1310"/>
  <c r="I1310"/>
  <c r="E1310"/>
  <c r="O1310"/>
  <c r="Q1310"/>
  <c r="F1310"/>
  <c r="S1310"/>
  <c r="R1310"/>
  <c r="D811" i="8"/>
  <c r="E811" s="1"/>
  <c r="F811" s="1"/>
  <c r="N811" s="1"/>
  <c r="B813"/>
  <c r="A813" s="1"/>
  <c r="C812"/>
  <c r="AB766" i="11" l="1"/>
  <c r="Z766"/>
  <c r="AA766"/>
  <c r="AA767"/>
  <c r="Y767"/>
  <c r="AB1310"/>
  <c r="X1311"/>
  <c r="Z1311"/>
  <c r="AB1311"/>
  <c r="W1311"/>
  <c r="Z767"/>
  <c r="X767"/>
  <c r="Y1310"/>
  <c r="C766"/>
  <c r="Y766" s="1"/>
  <c r="A765"/>
  <c r="N766"/>
  <c r="E766"/>
  <c r="Q766"/>
  <c r="S766"/>
  <c r="D766"/>
  <c r="P766"/>
  <c r="R766"/>
  <c r="G766"/>
  <c r="H766"/>
  <c r="F766"/>
  <c r="I766"/>
  <c r="O766"/>
  <c r="C1311"/>
  <c r="Y1311" s="1"/>
  <c r="A1312"/>
  <c r="R1311"/>
  <c r="N1311"/>
  <c r="S1311"/>
  <c r="O1311"/>
  <c r="Q1311"/>
  <c r="E1311"/>
  <c r="P1311"/>
  <c r="I1311"/>
  <c r="F1311"/>
  <c r="H1311"/>
  <c r="G1311"/>
  <c r="D1311"/>
  <c r="D812" i="8"/>
  <c r="E812" s="1"/>
  <c r="F812" s="1"/>
  <c r="N812" s="1"/>
  <c r="B814"/>
  <c r="A814" s="1"/>
  <c r="C813"/>
  <c r="W766" i="11" l="1"/>
  <c r="AA765"/>
  <c r="W765"/>
  <c r="AA1311"/>
  <c r="X766"/>
  <c r="Y1312"/>
  <c r="AA1312"/>
  <c r="AB1312"/>
  <c r="Z1312"/>
  <c r="W1312"/>
  <c r="X1312"/>
  <c r="C1312"/>
  <c r="A1313"/>
  <c r="H1312"/>
  <c r="O1312"/>
  <c r="G1312"/>
  <c r="D1312"/>
  <c r="F1312"/>
  <c r="I1312"/>
  <c r="N1312"/>
  <c r="S1312"/>
  <c r="E1312"/>
  <c r="Q1312"/>
  <c r="P1312"/>
  <c r="R1312"/>
  <c r="C765"/>
  <c r="AB765" s="1"/>
  <c r="A764"/>
  <c r="I765"/>
  <c r="F765"/>
  <c r="D765"/>
  <c r="Q765"/>
  <c r="N765"/>
  <c r="E765"/>
  <c r="O765"/>
  <c r="R765"/>
  <c r="G765"/>
  <c r="S765"/>
  <c r="P765"/>
  <c r="H765"/>
  <c r="D813" i="8"/>
  <c r="E813" s="1"/>
  <c r="F813" s="1"/>
  <c r="N813" s="1"/>
  <c r="B815"/>
  <c r="A815" s="1"/>
  <c r="C814"/>
  <c r="Y765" i="11" l="1"/>
  <c r="W1313"/>
  <c r="Y1313"/>
  <c r="AB1313"/>
  <c r="Z1313"/>
  <c r="AA1313"/>
  <c r="Z765"/>
  <c r="X765"/>
  <c r="Z764"/>
  <c r="Y764"/>
  <c r="AA764"/>
  <c r="C1313"/>
  <c r="X1313" s="1"/>
  <c r="A1314"/>
  <c r="H1313"/>
  <c r="N1313"/>
  <c r="O1313"/>
  <c r="F1313"/>
  <c r="R1313"/>
  <c r="D1313"/>
  <c r="I1313"/>
  <c r="P1313"/>
  <c r="Q1313"/>
  <c r="S1313"/>
  <c r="E1313"/>
  <c r="G1313"/>
  <c r="A763"/>
  <c r="C764"/>
  <c r="W764" s="1"/>
  <c r="N764"/>
  <c r="I764"/>
  <c r="Q764"/>
  <c r="H764"/>
  <c r="F764"/>
  <c r="G764"/>
  <c r="R764"/>
  <c r="S764"/>
  <c r="D764"/>
  <c r="P764"/>
  <c r="E764"/>
  <c r="O764"/>
  <c r="D814" i="8"/>
  <c r="E814" s="1"/>
  <c r="F814" s="1"/>
  <c r="N814" s="1"/>
  <c r="B816"/>
  <c r="A816" s="1"/>
  <c r="C815"/>
  <c r="AB764" i="11" l="1"/>
  <c r="Y1314"/>
  <c r="X1314"/>
  <c r="W1314"/>
  <c r="AA1314"/>
  <c r="AB1314"/>
  <c r="X764"/>
  <c r="X763"/>
  <c r="AA763"/>
  <c r="AB763"/>
  <c r="A1315"/>
  <c r="C1314"/>
  <c r="Z1314" s="1"/>
  <c r="R1314"/>
  <c r="N1314"/>
  <c r="E1314"/>
  <c r="P1314"/>
  <c r="Q1314"/>
  <c r="H1314"/>
  <c r="I1314"/>
  <c r="G1314"/>
  <c r="S1314"/>
  <c r="F1314"/>
  <c r="D1314"/>
  <c r="O1314"/>
  <c r="A762"/>
  <c r="C763"/>
  <c r="Y763" s="1"/>
  <c r="N763"/>
  <c r="Q763"/>
  <c r="E763"/>
  <c r="R763"/>
  <c r="D763"/>
  <c r="O763"/>
  <c r="H763"/>
  <c r="G763"/>
  <c r="F763"/>
  <c r="P763"/>
  <c r="S763"/>
  <c r="I763"/>
  <c r="D815" i="8"/>
  <c r="E815" s="1"/>
  <c r="F815" s="1"/>
  <c r="N815" s="1"/>
  <c r="B817"/>
  <c r="A817" s="1"/>
  <c r="C816"/>
  <c r="W763" i="11" l="1"/>
  <c r="AA762"/>
  <c r="W762"/>
  <c r="X762"/>
  <c r="Z762"/>
  <c r="Y762"/>
  <c r="AB762"/>
  <c r="AB1315"/>
  <c r="AA1315"/>
  <c r="Z763"/>
  <c r="A761"/>
  <c r="C762"/>
  <c r="F762"/>
  <c r="N762"/>
  <c r="G762"/>
  <c r="H762"/>
  <c r="Q762"/>
  <c r="P762"/>
  <c r="O762"/>
  <c r="I762"/>
  <c r="E762"/>
  <c r="R762"/>
  <c r="D762"/>
  <c r="S762"/>
  <c r="C1315"/>
  <c r="Y1315" s="1"/>
  <c r="A1316"/>
  <c r="O1315"/>
  <c r="H1315"/>
  <c r="N1315"/>
  <c r="Q1315"/>
  <c r="R1315"/>
  <c r="D1315"/>
  <c r="E1315"/>
  <c r="P1315"/>
  <c r="G1315"/>
  <c r="F1315"/>
  <c r="S1315"/>
  <c r="I1315"/>
  <c r="D816" i="8"/>
  <c r="E816" s="1"/>
  <c r="F816" s="1"/>
  <c r="N816" s="1"/>
  <c r="B818"/>
  <c r="A818" s="1"/>
  <c r="C817"/>
  <c r="Z1315" i="11" l="1"/>
  <c r="X1315"/>
  <c r="AB1316"/>
  <c r="Y761"/>
  <c r="Z761"/>
  <c r="W761"/>
  <c r="X761"/>
  <c r="AA761"/>
  <c r="AB761"/>
  <c r="W1315"/>
  <c r="C761"/>
  <c r="A760"/>
  <c r="R761"/>
  <c r="E761"/>
  <c r="N761"/>
  <c r="D761"/>
  <c r="I761"/>
  <c r="G761"/>
  <c r="P761"/>
  <c r="O761"/>
  <c r="H761"/>
  <c r="F761"/>
  <c r="Q761"/>
  <c r="S761"/>
  <c r="C1316"/>
  <c r="Y1316" s="1"/>
  <c r="A1317"/>
  <c r="D1316"/>
  <c r="Q1316"/>
  <c r="S1316"/>
  <c r="R1316"/>
  <c r="F1316"/>
  <c r="E1316"/>
  <c r="I1316"/>
  <c r="H1316"/>
  <c r="G1316"/>
  <c r="O1316"/>
  <c r="P1316"/>
  <c r="N1316"/>
  <c r="D817" i="8"/>
  <c r="E817" s="1"/>
  <c r="F817" s="1"/>
  <c r="N817" s="1"/>
  <c r="B819"/>
  <c r="A819" s="1"/>
  <c r="C818"/>
  <c r="Z1317" i="11" l="1"/>
  <c r="AB1317"/>
  <c r="Y1317"/>
  <c r="X1316"/>
  <c r="Z1316"/>
  <c r="W1316"/>
  <c r="W760"/>
  <c r="X760"/>
  <c r="AB760"/>
  <c r="AA1316"/>
  <c r="A759"/>
  <c r="C760"/>
  <c r="Y760" s="1"/>
  <c r="R760"/>
  <c r="E760"/>
  <c r="N760"/>
  <c r="O760"/>
  <c r="F760"/>
  <c r="Q760"/>
  <c r="D760"/>
  <c r="S760"/>
  <c r="P760"/>
  <c r="G760"/>
  <c r="I760"/>
  <c r="H760"/>
  <c r="C1317"/>
  <c r="W1317" s="1"/>
  <c r="A1318"/>
  <c r="Q1317"/>
  <c r="H1317"/>
  <c r="S1317"/>
  <c r="N1317"/>
  <c r="O1317"/>
  <c r="G1317"/>
  <c r="F1317"/>
  <c r="I1317"/>
  <c r="R1317"/>
  <c r="P1317"/>
  <c r="D1317"/>
  <c r="E1317"/>
  <c r="D818" i="8"/>
  <c r="E818" s="1"/>
  <c r="F818" s="1"/>
  <c r="N818" s="1"/>
  <c r="B820"/>
  <c r="A820" s="1"/>
  <c r="C819"/>
  <c r="W759" i="11" l="1"/>
  <c r="Y759"/>
  <c r="Z759"/>
  <c r="X759"/>
  <c r="AA760"/>
  <c r="AA1317"/>
  <c r="X1318"/>
  <c r="Y1318"/>
  <c r="Z760"/>
  <c r="X1317"/>
  <c r="A1319"/>
  <c r="C1318"/>
  <c r="AB1318" s="1"/>
  <c r="P1318"/>
  <c r="G1318"/>
  <c r="Q1318"/>
  <c r="E1318"/>
  <c r="S1318"/>
  <c r="F1318"/>
  <c r="R1318"/>
  <c r="O1318"/>
  <c r="N1318"/>
  <c r="I1318"/>
  <c r="D1318"/>
  <c r="H1318"/>
  <c r="A758"/>
  <c r="C759"/>
  <c r="AB759" s="1"/>
  <c r="S759"/>
  <c r="D759"/>
  <c r="N759"/>
  <c r="E759"/>
  <c r="I759"/>
  <c r="G759"/>
  <c r="F759"/>
  <c r="O759"/>
  <c r="R759"/>
  <c r="P759"/>
  <c r="Q759"/>
  <c r="H759"/>
  <c r="D819" i="8"/>
  <c r="E819" s="1"/>
  <c r="F819" s="1"/>
  <c r="N819" s="1"/>
  <c r="B821"/>
  <c r="A821" s="1"/>
  <c r="C820"/>
  <c r="AB1319" i="11" l="1"/>
  <c r="AA1319"/>
  <c r="AA1318"/>
  <c r="AA759"/>
  <c r="W1318"/>
  <c r="Y758"/>
  <c r="AB758"/>
  <c r="X758"/>
  <c r="W758"/>
  <c r="Z1318"/>
  <c r="A1320"/>
  <c r="C1319"/>
  <c r="Z1319" s="1"/>
  <c r="P1319"/>
  <c r="N1319"/>
  <c r="S1319"/>
  <c r="H1319"/>
  <c r="O1319"/>
  <c r="D1319"/>
  <c r="F1319"/>
  <c r="Q1319"/>
  <c r="R1319"/>
  <c r="G1319"/>
  <c r="E1319"/>
  <c r="I1319"/>
  <c r="A757"/>
  <c r="C758"/>
  <c r="Z758" s="1"/>
  <c r="N758"/>
  <c r="D758"/>
  <c r="Q758"/>
  <c r="S758"/>
  <c r="R758"/>
  <c r="F758"/>
  <c r="G758"/>
  <c r="I758"/>
  <c r="H758"/>
  <c r="P758"/>
  <c r="O758"/>
  <c r="E758"/>
  <c r="D820" i="8"/>
  <c r="E820" s="1"/>
  <c r="F820" s="1"/>
  <c r="N820" s="1"/>
  <c r="B822"/>
  <c r="A822" s="1"/>
  <c r="C821"/>
  <c r="Z757" i="11" l="1"/>
  <c r="Y757"/>
  <c r="X757"/>
  <c r="AA757"/>
  <c r="W1319"/>
  <c r="Y1319"/>
  <c r="AA758"/>
  <c r="X1319"/>
  <c r="C1320"/>
  <c r="AA1320" s="1"/>
  <c r="A1321"/>
  <c r="O1320"/>
  <c r="S1320"/>
  <c r="R1320"/>
  <c r="P1320"/>
  <c r="G1320"/>
  <c r="F1320"/>
  <c r="D1320"/>
  <c r="I1320"/>
  <c r="H1320"/>
  <c r="E1320"/>
  <c r="N1320"/>
  <c r="Q1320"/>
  <c r="A756"/>
  <c r="C757"/>
  <c r="AB757" s="1"/>
  <c r="P757"/>
  <c r="S757"/>
  <c r="H757"/>
  <c r="O757"/>
  <c r="G757"/>
  <c r="N757"/>
  <c r="E757"/>
  <c r="I757"/>
  <c r="D757"/>
  <c r="F757"/>
  <c r="Q757"/>
  <c r="R757"/>
  <c r="D821" i="8"/>
  <c r="E821" s="1"/>
  <c r="F821" s="1"/>
  <c r="N821" s="1"/>
  <c r="B823"/>
  <c r="A823" s="1"/>
  <c r="C822"/>
  <c r="AB1320" i="11" l="1"/>
  <c r="Y1320"/>
  <c r="W757"/>
  <c r="AB1321"/>
  <c r="X1321"/>
  <c r="Z1321"/>
  <c r="X1320"/>
  <c r="W1320"/>
  <c r="Z1320"/>
  <c r="AB756"/>
  <c r="W756"/>
  <c r="A755"/>
  <c r="C756"/>
  <c r="Z756" s="1"/>
  <c r="R756"/>
  <c r="Q756"/>
  <c r="I756"/>
  <c r="D756"/>
  <c r="S756"/>
  <c r="N756"/>
  <c r="F756"/>
  <c r="G756"/>
  <c r="P756"/>
  <c r="H756"/>
  <c r="O756"/>
  <c r="E756"/>
  <c r="C1321"/>
  <c r="Y1321" s="1"/>
  <c r="A1322"/>
  <c r="E1321"/>
  <c r="R1321"/>
  <c r="D1321"/>
  <c r="F1321"/>
  <c r="Q1321"/>
  <c r="S1321"/>
  <c r="N1321"/>
  <c r="G1321"/>
  <c r="O1321"/>
  <c r="H1321"/>
  <c r="I1321"/>
  <c r="P1321"/>
  <c r="D822" i="8"/>
  <c r="E822" s="1"/>
  <c r="F822" s="1"/>
  <c r="N822" s="1"/>
  <c r="B824"/>
  <c r="A824" s="1"/>
  <c r="C823"/>
  <c r="Y756" i="11" l="1"/>
  <c r="AA756"/>
  <c r="W1321"/>
  <c r="X755"/>
  <c r="AB755"/>
  <c r="W755"/>
  <c r="X756"/>
  <c r="AA1321"/>
  <c r="AA1322"/>
  <c r="C1322"/>
  <c r="Z1322" s="1"/>
  <c r="A1323"/>
  <c r="O1322"/>
  <c r="R1322"/>
  <c r="F1322"/>
  <c r="S1322"/>
  <c r="N1322"/>
  <c r="P1322"/>
  <c r="Q1322"/>
  <c r="D1322"/>
  <c r="I1322"/>
  <c r="G1322"/>
  <c r="H1322"/>
  <c r="E1322"/>
  <c r="A754"/>
  <c r="C755"/>
  <c r="Z755" s="1"/>
  <c r="S755"/>
  <c r="H755"/>
  <c r="P755"/>
  <c r="Q755"/>
  <c r="R755"/>
  <c r="O755"/>
  <c r="N755"/>
  <c r="E755"/>
  <c r="G755"/>
  <c r="F755"/>
  <c r="D755"/>
  <c r="I755"/>
  <c r="D823" i="8"/>
  <c r="E823" s="1"/>
  <c r="F823" s="1"/>
  <c r="N823" s="1"/>
  <c r="B825"/>
  <c r="A825" s="1"/>
  <c r="C824"/>
  <c r="Y1322" i="11" l="1"/>
  <c r="AA754"/>
  <c r="W754"/>
  <c r="Z754"/>
  <c r="AB754"/>
  <c r="W1322"/>
  <c r="Y755"/>
  <c r="AB1323"/>
  <c r="Y1323"/>
  <c r="AB1322"/>
  <c r="X1322"/>
  <c r="AA755"/>
  <c r="A1324"/>
  <c r="C1323"/>
  <c r="W1323" s="1"/>
  <c r="R1323"/>
  <c r="H1323"/>
  <c r="E1323"/>
  <c r="P1323"/>
  <c r="O1323"/>
  <c r="F1323"/>
  <c r="G1323"/>
  <c r="I1323"/>
  <c r="Q1323"/>
  <c r="D1323"/>
  <c r="N1323"/>
  <c r="S1323"/>
  <c r="C754"/>
  <c r="X754" s="1"/>
  <c r="A753"/>
  <c r="R754"/>
  <c r="E754"/>
  <c r="P754"/>
  <c r="Q754"/>
  <c r="F754"/>
  <c r="O754"/>
  <c r="G754"/>
  <c r="H754"/>
  <c r="I754"/>
  <c r="D754"/>
  <c r="N754"/>
  <c r="S754"/>
  <c r="D824" i="8"/>
  <c r="E824" s="1"/>
  <c r="F824" s="1"/>
  <c r="N824" s="1"/>
  <c r="B826"/>
  <c r="A826" s="1"/>
  <c r="C825"/>
  <c r="AA1324" i="11" l="1"/>
  <c r="Z1324"/>
  <c r="Y1324"/>
  <c r="X1324"/>
  <c r="AA1323"/>
  <c r="Z1323"/>
  <c r="Y754"/>
  <c r="X1323"/>
  <c r="AB753"/>
  <c r="Z753"/>
  <c r="W753"/>
  <c r="A1325"/>
  <c r="C1324"/>
  <c r="W1324" s="1"/>
  <c r="P1324"/>
  <c r="Q1324"/>
  <c r="I1324"/>
  <c r="H1324"/>
  <c r="R1324"/>
  <c r="F1324"/>
  <c r="S1324"/>
  <c r="D1324"/>
  <c r="O1324"/>
  <c r="N1324"/>
  <c r="E1324"/>
  <c r="G1324"/>
  <c r="A752"/>
  <c r="C753"/>
  <c r="Y753" s="1"/>
  <c r="F753"/>
  <c r="S753"/>
  <c r="R753"/>
  <c r="N753"/>
  <c r="P753"/>
  <c r="O753"/>
  <c r="D753"/>
  <c r="G753"/>
  <c r="Q753"/>
  <c r="H753"/>
  <c r="E753"/>
  <c r="I753"/>
  <c r="D825" i="8"/>
  <c r="E825" s="1"/>
  <c r="F825" s="1"/>
  <c r="N825" s="1"/>
  <c r="B827"/>
  <c r="A827" s="1"/>
  <c r="C826"/>
  <c r="AB1324" i="11" l="1"/>
  <c r="AB752"/>
  <c r="Y752"/>
  <c r="AA752"/>
  <c r="X753"/>
  <c r="AA753"/>
  <c r="A1326"/>
  <c r="C1325"/>
  <c r="AB1325" s="1"/>
  <c r="H1325"/>
  <c r="D1325"/>
  <c r="R1325"/>
  <c r="F1325"/>
  <c r="E1325"/>
  <c r="P1325"/>
  <c r="Q1325"/>
  <c r="S1325"/>
  <c r="I1325"/>
  <c r="G1325"/>
  <c r="O1325"/>
  <c r="N1325"/>
  <c r="C752"/>
  <c r="X752" s="1"/>
  <c r="A751"/>
  <c r="N752"/>
  <c r="P752"/>
  <c r="F752"/>
  <c r="Q752"/>
  <c r="I752"/>
  <c r="H752"/>
  <c r="G752"/>
  <c r="S752"/>
  <c r="O752"/>
  <c r="E752"/>
  <c r="D752"/>
  <c r="R752"/>
  <c r="D826" i="8"/>
  <c r="E826" s="1"/>
  <c r="F826" s="1"/>
  <c r="N826" s="1"/>
  <c r="B828"/>
  <c r="A828" s="1"/>
  <c r="C827"/>
  <c r="AA1325" i="11" l="1"/>
  <c r="W752"/>
  <c r="X1325"/>
  <c r="AA751"/>
  <c r="Z1325"/>
  <c r="Y1325"/>
  <c r="W1325"/>
  <c r="Z752"/>
  <c r="C751"/>
  <c r="X751" s="1"/>
  <c r="A750"/>
  <c r="E751"/>
  <c r="P751"/>
  <c r="G751"/>
  <c r="N751"/>
  <c r="H751"/>
  <c r="F751"/>
  <c r="R751"/>
  <c r="D751"/>
  <c r="Q751"/>
  <c r="I751"/>
  <c r="O751"/>
  <c r="S751"/>
  <c r="A1327"/>
  <c r="C1326"/>
  <c r="X1326" s="1"/>
  <c r="O1326"/>
  <c r="Q1326"/>
  <c r="S1326"/>
  <c r="I1326"/>
  <c r="H1326"/>
  <c r="E1326"/>
  <c r="N1326"/>
  <c r="R1326"/>
  <c r="D1326"/>
  <c r="F1326"/>
  <c r="G1326"/>
  <c r="P1326"/>
  <c r="D827" i="8"/>
  <c r="E827" s="1"/>
  <c r="F827" s="1"/>
  <c r="N827" s="1"/>
  <c r="B829"/>
  <c r="A829" s="1"/>
  <c r="C828"/>
  <c r="Y1326" i="11" l="1"/>
  <c r="Z1326"/>
  <c r="Z751"/>
  <c r="Y751"/>
  <c r="AB1326"/>
  <c r="W751"/>
  <c r="X750"/>
  <c r="AB750"/>
  <c r="Y750"/>
  <c r="W750"/>
  <c r="AA1326"/>
  <c r="W1326"/>
  <c r="AB751"/>
  <c r="C750"/>
  <c r="AA750" s="1"/>
  <c r="A749"/>
  <c r="R750"/>
  <c r="N750"/>
  <c r="E750"/>
  <c r="F750"/>
  <c r="D750"/>
  <c r="I750"/>
  <c r="H750"/>
  <c r="O750"/>
  <c r="G750"/>
  <c r="S750"/>
  <c r="P750"/>
  <c r="Q750"/>
  <c r="A1328"/>
  <c r="C1327"/>
  <c r="X1327" s="1"/>
  <c r="D1327"/>
  <c r="R1327"/>
  <c r="N1327"/>
  <c r="P1327"/>
  <c r="H1327"/>
  <c r="G1327"/>
  <c r="S1327"/>
  <c r="E1327"/>
  <c r="Q1327"/>
  <c r="I1327"/>
  <c r="O1327"/>
  <c r="F1327"/>
  <c r="D828" i="8"/>
  <c r="E828" s="1"/>
  <c r="F828" s="1"/>
  <c r="N828" s="1"/>
  <c r="B830"/>
  <c r="A830" s="1"/>
  <c r="C829"/>
  <c r="Y1328" i="11" l="1"/>
  <c r="AB1328"/>
  <c r="W1328"/>
  <c r="AB1327"/>
  <c r="AA1327"/>
  <c r="Z1327"/>
  <c r="W1327"/>
  <c r="X749"/>
  <c r="AA749"/>
  <c r="Z749"/>
  <c r="Y1327"/>
  <c r="Z750"/>
  <c r="A1329"/>
  <c r="C1328"/>
  <c r="AA1328" s="1"/>
  <c r="O1328"/>
  <c r="G1328"/>
  <c r="E1328"/>
  <c r="I1328"/>
  <c r="Q1328"/>
  <c r="D1328"/>
  <c r="P1328"/>
  <c r="S1328"/>
  <c r="H1328"/>
  <c r="F1328"/>
  <c r="R1328"/>
  <c r="N1328"/>
  <c r="A748"/>
  <c r="C749"/>
  <c r="Y749" s="1"/>
  <c r="R749"/>
  <c r="N749"/>
  <c r="E749"/>
  <c r="Q749"/>
  <c r="D749"/>
  <c r="F749"/>
  <c r="P749"/>
  <c r="H749"/>
  <c r="S749"/>
  <c r="O749"/>
  <c r="I749"/>
  <c r="G749"/>
  <c r="D829" i="8"/>
  <c r="E829" s="1"/>
  <c r="F829" s="1"/>
  <c r="N829" s="1"/>
  <c r="B831"/>
  <c r="A831" s="1"/>
  <c r="C830"/>
  <c r="X1328" i="11" l="1"/>
  <c r="AB749"/>
  <c r="Z1328"/>
  <c r="W748"/>
  <c r="W749"/>
  <c r="AA1329"/>
  <c r="Z1329"/>
  <c r="A747"/>
  <c r="C748"/>
  <c r="Z748" s="1"/>
  <c r="H748"/>
  <c r="D748"/>
  <c r="F748"/>
  <c r="G748"/>
  <c r="O748"/>
  <c r="Q748"/>
  <c r="S748"/>
  <c r="N748"/>
  <c r="P748"/>
  <c r="I748"/>
  <c r="E748"/>
  <c r="R748"/>
  <c r="C1329"/>
  <c r="AB1329" s="1"/>
  <c r="A1330"/>
  <c r="D1329"/>
  <c r="F1329"/>
  <c r="H1329"/>
  <c r="N1329"/>
  <c r="S1329"/>
  <c r="I1329"/>
  <c r="O1329"/>
  <c r="P1329"/>
  <c r="G1329"/>
  <c r="E1329"/>
  <c r="Q1329"/>
  <c r="R1329"/>
  <c r="D830" i="8"/>
  <c r="E830" s="1"/>
  <c r="F830" s="1"/>
  <c r="N830" s="1"/>
  <c r="B832"/>
  <c r="A832" s="1"/>
  <c r="C831"/>
  <c r="Y1329" i="11" l="1"/>
  <c r="Y748"/>
  <c r="Y747"/>
  <c r="AA747"/>
  <c r="W1330"/>
  <c r="Y1330"/>
  <c r="AB1330"/>
  <c r="X1330"/>
  <c r="AA1330"/>
  <c r="X1329"/>
  <c r="AB748"/>
  <c r="W1329"/>
  <c r="AA748"/>
  <c r="X748"/>
  <c r="A746"/>
  <c r="C747"/>
  <c r="AB747" s="1"/>
  <c r="N747"/>
  <c r="G747"/>
  <c r="O747"/>
  <c r="P747"/>
  <c r="H747"/>
  <c r="Q747"/>
  <c r="I747"/>
  <c r="D747"/>
  <c r="S747"/>
  <c r="R747"/>
  <c r="F747"/>
  <c r="E747"/>
  <c r="C1330"/>
  <c r="Z1330" s="1"/>
  <c r="A1331"/>
  <c r="P1330"/>
  <c r="Q1330"/>
  <c r="S1330"/>
  <c r="E1330"/>
  <c r="O1330"/>
  <c r="G1330"/>
  <c r="F1330"/>
  <c r="N1330"/>
  <c r="I1330"/>
  <c r="R1330"/>
  <c r="H1330"/>
  <c r="D1330"/>
  <c r="D831" i="8"/>
  <c r="E831" s="1"/>
  <c r="F831" s="1"/>
  <c r="N831" s="1"/>
  <c r="B833"/>
  <c r="A833" s="1"/>
  <c r="C832"/>
  <c r="W747" i="11" l="1"/>
  <c r="Z747"/>
  <c r="Y746"/>
  <c r="Z746"/>
  <c r="W746"/>
  <c r="X747"/>
  <c r="A1332"/>
  <c r="C1331"/>
  <c r="X1331" s="1"/>
  <c r="R1331"/>
  <c r="N1331"/>
  <c r="O1331"/>
  <c r="D1331"/>
  <c r="P1331"/>
  <c r="H1331"/>
  <c r="F1331"/>
  <c r="S1331"/>
  <c r="G1331"/>
  <c r="Q1331"/>
  <c r="E1331"/>
  <c r="I1331"/>
  <c r="C746"/>
  <c r="X746" s="1"/>
  <c r="A745"/>
  <c r="O746"/>
  <c r="S746"/>
  <c r="G746"/>
  <c r="F746"/>
  <c r="Q746"/>
  <c r="D746"/>
  <c r="E746"/>
  <c r="H746"/>
  <c r="N746"/>
  <c r="I746"/>
  <c r="P746"/>
  <c r="R746"/>
  <c r="D832" i="8"/>
  <c r="E832" s="1"/>
  <c r="F832" s="1"/>
  <c r="N832" s="1"/>
  <c r="B834"/>
  <c r="A834" s="1"/>
  <c r="C833"/>
  <c r="AA746" i="11" l="1"/>
  <c r="AB1331"/>
  <c r="Z1331"/>
  <c r="AB746"/>
  <c r="AA1331"/>
  <c r="Y1331"/>
  <c r="W1331"/>
  <c r="AB1332"/>
  <c r="Z1332"/>
  <c r="Y1332"/>
  <c r="C1332"/>
  <c r="AA1332" s="1"/>
  <c r="A1333"/>
  <c r="F1332"/>
  <c r="S1332"/>
  <c r="Q1332"/>
  <c r="I1332"/>
  <c r="G1332"/>
  <c r="R1332"/>
  <c r="E1332"/>
  <c r="O1332"/>
  <c r="D1332"/>
  <c r="P1332"/>
  <c r="N1332"/>
  <c r="H1332"/>
  <c r="A744"/>
  <c r="C745"/>
  <c r="Y745" s="1"/>
  <c r="N745"/>
  <c r="G745"/>
  <c r="F745"/>
  <c r="H745"/>
  <c r="E745"/>
  <c r="S745"/>
  <c r="R745"/>
  <c r="O745"/>
  <c r="D745"/>
  <c r="Q745"/>
  <c r="P745"/>
  <c r="I745"/>
  <c r="D833" i="8"/>
  <c r="E833" s="1"/>
  <c r="F833" s="1"/>
  <c r="N833" s="1"/>
  <c r="B835"/>
  <c r="A835" s="1"/>
  <c r="C834"/>
  <c r="X745" i="11" l="1"/>
  <c r="AA745"/>
  <c r="W745"/>
  <c r="W1332"/>
  <c r="Z745"/>
  <c r="X1332"/>
  <c r="AB745"/>
  <c r="AB744"/>
  <c r="Z744"/>
  <c r="X744"/>
  <c r="A743"/>
  <c r="C744"/>
  <c r="Y744" s="1"/>
  <c r="R744"/>
  <c r="G744"/>
  <c r="N744"/>
  <c r="F744"/>
  <c r="D744"/>
  <c r="E744"/>
  <c r="H744"/>
  <c r="Q744"/>
  <c r="I744"/>
  <c r="P744"/>
  <c r="O744"/>
  <c r="S744"/>
  <c r="A1334"/>
  <c r="C1333"/>
  <c r="AB1333" s="1"/>
  <c r="N1333"/>
  <c r="H1333"/>
  <c r="P1333"/>
  <c r="D1333"/>
  <c r="F1333"/>
  <c r="I1333"/>
  <c r="Q1333"/>
  <c r="S1333"/>
  <c r="E1333"/>
  <c r="G1333"/>
  <c r="O1333"/>
  <c r="R1333"/>
  <c r="D834" i="8"/>
  <c r="E834" s="1"/>
  <c r="F834" s="1"/>
  <c r="N834" s="1"/>
  <c r="B836"/>
  <c r="A836" s="1"/>
  <c r="C835"/>
  <c r="Y1333" i="11" l="1"/>
  <c r="W1333"/>
  <c r="Z1333"/>
  <c r="AA744"/>
  <c r="AA1333"/>
  <c r="W744"/>
  <c r="X1333"/>
  <c r="AB743"/>
  <c r="X743"/>
  <c r="Z743"/>
  <c r="Y743"/>
  <c r="Z1334"/>
  <c r="W1334"/>
  <c r="X1334"/>
  <c r="AB1334"/>
  <c r="A742"/>
  <c r="C743"/>
  <c r="AA743" s="1"/>
  <c r="N743"/>
  <c r="D743"/>
  <c r="P743"/>
  <c r="G743"/>
  <c r="H743"/>
  <c r="S743"/>
  <c r="F743"/>
  <c r="Q743"/>
  <c r="I743"/>
  <c r="R743"/>
  <c r="O743"/>
  <c r="E743"/>
  <c r="C1334"/>
  <c r="AA1334" s="1"/>
  <c r="A1335"/>
  <c r="P1334"/>
  <c r="Q1334"/>
  <c r="G1334"/>
  <c r="S1334"/>
  <c r="E1334"/>
  <c r="H1334"/>
  <c r="D1334"/>
  <c r="N1334"/>
  <c r="O1334"/>
  <c r="F1334"/>
  <c r="R1334"/>
  <c r="I1334"/>
  <c r="D835" i="8"/>
  <c r="E835" s="1"/>
  <c r="F835" s="1"/>
  <c r="N835" s="1"/>
  <c r="B837"/>
  <c r="A837" s="1"/>
  <c r="C836"/>
  <c r="W743" i="11" l="1"/>
  <c r="X1335"/>
  <c r="AA1335"/>
  <c r="X742"/>
  <c r="Z742"/>
  <c r="AA742"/>
  <c r="W742"/>
  <c r="AB742"/>
  <c r="Y1334"/>
  <c r="A741"/>
  <c r="C742"/>
  <c r="Y742" s="1"/>
  <c r="D742"/>
  <c r="E742"/>
  <c r="Q742"/>
  <c r="H742"/>
  <c r="N742"/>
  <c r="O742"/>
  <c r="S742"/>
  <c r="R742"/>
  <c r="P742"/>
  <c r="I742"/>
  <c r="F742"/>
  <c r="G742"/>
  <c r="A1336"/>
  <c r="C1335"/>
  <c r="Z1335" s="1"/>
  <c r="H1335"/>
  <c r="N1335"/>
  <c r="E1335"/>
  <c r="D1335"/>
  <c r="P1335"/>
  <c r="R1335"/>
  <c r="F1335"/>
  <c r="O1335"/>
  <c r="Q1335"/>
  <c r="S1335"/>
  <c r="I1335"/>
  <c r="G1335"/>
  <c r="D836" i="8"/>
  <c r="E836" s="1"/>
  <c r="F836" s="1"/>
  <c r="N836" s="1"/>
  <c r="B838"/>
  <c r="A838" s="1"/>
  <c r="C837"/>
  <c r="AB1335" i="11" l="1"/>
  <c r="W1335"/>
  <c r="AB1336"/>
  <c r="Y1335"/>
  <c r="A740"/>
  <c r="C741"/>
  <c r="W741" s="1"/>
  <c r="F741"/>
  <c r="D741"/>
  <c r="N741"/>
  <c r="Q741"/>
  <c r="G741"/>
  <c r="R741"/>
  <c r="P741"/>
  <c r="E741"/>
  <c r="H741"/>
  <c r="S741"/>
  <c r="O741"/>
  <c r="I741"/>
  <c r="C1336"/>
  <c r="Y1336" s="1"/>
  <c r="A1337"/>
  <c r="S1336"/>
  <c r="E1336"/>
  <c r="G1336"/>
  <c r="I1336"/>
  <c r="H1336"/>
  <c r="O1336"/>
  <c r="Q1336"/>
  <c r="R1336"/>
  <c r="P1336"/>
  <c r="F1336"/>
  <c r="N1336"/>
  <c r="D1336"/>
  <c r="D837" i="8"/>
  <c r="E837" s="1"/>
  <c r="F837" s="1"/>
  <c r="N837" s="1"/>
  <c r="B839"/>
  <c r="A839" s="1"/>
  <c r="C838"/>
  <c r="X741" i="11" l="1"/>
  <c r="AA1336"/>
  <c r="Z741"/>
  <c r="Y741"/>
  <c r="AB741"/>
  <c r="AA741"/>
  <c r="W1336"/>
  <c r="X1337"/>
  <c r="Z1336"/>
  <c r="X1336"/>
  <c r="AA740"/>
  <c r="X740"/>
  <c r="Z740"/>
  <c r="AB740"/>
  <c r="W740"/>
  <c r="A739"/>
  <c r="C740"/>
  <c r="Y740" s="1"/>
  <c r="G740"/>
  <c r="I740"/>
  <c r="H740"/>
  <c r="P740"/>
  <c r="R740"/>
  <c r="Q740"/>
  <c r="O740"/>
  <c r="E740"/>
  <c r="D740"/>
  <c r="N740"/>
  <c r="S740"/>
  <c r="F740"/>
  <c r="C1337"/>
  <c r="Y1337" s="1"/>
  <c r="A1338"/>
  <c r="R1337"/>
  <c r="O1337"/>
  <c r="E1337"/>
  <c r="H1337"/>
  <c r="P1337"/>
  <c r="D1337"/>
  <c r="F1337"/>
  <c r="S1337"/>
  <c r="Q1337"/>
  <c r="I1337"/>
  <c r="N1337"/>
  <c r="G1337"/>
  <c r="D838" i="8"/>
  <c r="E838" s="1"/>
  <c r="F838" s="1"/>
  <c r="N838" s="1"/>
  <c r="B840"/>
  <c r="A840" s="1"/>
  <c r="C839"/>
  <c r="AA1337" i="11" l="1"/>
  <c r="AB1337"/>
  <c r="Z1337"/>
  <c r="W1337"/>
  <c r="X1338"/>
  <c r="W1338"/>
  <c r="Z1338"/>
  <c r="C739"/>
  <c r="AA739" s="1"/>
  <c r="A738"/>
  <c r="P739"/>
  <c r="I739"/>
  <c r="R739"/>
  <c r="F739"/>
  <c r="Q739"/>
  <c r="H739"/>
  <c r="N739"/>
  <c r="D739"/>
  <c r="E739"/>
  <c r="G739"/>
  <c r="O739"/>
  <c r="S739"/>
  <c r="A1339"/>
  <c r="C1338"/>
  <c r="AB1338" s="1"/>
  <c r="N1338"/>
  <c r="R1338"/>
  <c r="Q1338"/>
  <c r="I1338"/>
  <c r="G1338"/>
  <c r="S1338"/>
  <c r="O1338"/>
  <c r="H1338"/>
  <c r="F1338"/>
  <c r="P1338"/>
  <c r="D1338"/>
  <c r="E1338"/>
  <c r="D839" i="8"/>
  <c r="E839" s="1"/>
  <c r="F839" s="1"/>
  <c r="N839" s="1"/>
  <c r="B841"/>
  <c r="A841" s="1"/>
  <c r="C840"/>
  <c r="Y739" i="11" l="1"/>
  <c r="Z1339"/>
  <c r="W1339"/>
  <c r="AA1339"/>
  <c r="AB1339"/>
  <c r="W739"/>
  <c r="AA1338"/>
  <c r="X739"/>
  <c r="AB739"/>
  <c r="Y1338"/>
  <c r="Z739"/>
  <c r="Y738"/>
  <c r="W738"/>
  <c r="AA738"/>
  <c r="C738"/>
  <c r="Z738" s="1"/>
  <c r="A737"/>
  <c r="R738"/>
  <c r="O738"/>
  <c r="N738"/>
  <c r="H738"/>
  <c r="I738"/>
  <c r="Q738"/>
  <c r="F738"/>
  <c r="E738"/>
  <c r="P738"/>
  <c r="G738"/>
  <c r="S738"/>
  <c r="D738"/>
  <c r="C1339"/>
  <c r="Y1339" s="1"/>
  <c r="A1340"/>
  <c r="G1339"/>
  <c r="H1339"/>
  <c r="E1339"/>
  <c r="D1339"/>
  <c r="O1339"/>
  <c r="R1339"/>
  <c r="F1339"/>
  <c r="S1339"/>
  <c r="N1339"/>
  <c r="P1339"/>
  <c r="Q1339"/>
  <c r="I1339"/>
  <c r="D840" i="8"/>
  <c r="E840" s="1"/>
  <c r="F840" s="1"/>
  <c r="N840" s="1"/>
  <c r="B842"/>
  <c r="A842" s="1"/>
  <c r="C841"/>
  <c r="Y1340" i="11" l="1"/>
  <c r="AB1340"/>
  <c r="X1340"/>
  <c r="X738"/>
  <c r="X1339"/>
  <c r="Z737"/>
  <c r="AB738"/>
  <c r="A736"/>
  <c r="C737"/>
  <c r="AB737" s="1"/>
  <c r="E737"/>
  <c r="Q737"/>
  <c r="D737"/>
  <c r="P737"/>
  <c r="G737"/>
  <c r="N737"/>
  <c r="O737"/>
  <c r="R737"/>
  <c r="F737"/>
  <c r="I737"/>
  <c r="S737"/>
  <c r="H737"/>
  <c r="C1340"/>
  <c r="Z1340" s="1"/>
  <c r="A1341"/>
  <c r="N1340"/>
  <c r="P1340"/>
  <c r="G1340"/>
  <c r="S1340"/>
  <c r="H1340"/>
  <c r="Q1340"/>
  <c r="I1340"/>
  <c r="F1340"/>
  <c r="R1340"/>
  <c r="D1340"/>
  <c r="O1340"/>
  <c r="E1340"/>
  <c r="D841" i="8"/>
  <c r="E841" s="1"/>
  <c r="F841" s="1"/>
  <c r="N841" s="1"/>
  <c r="B843"/>
  <c r="A843" s="1"/>
  <c r="C842"/>
  <c r="Y737" i="11" l="1"/>
  <c r="W1340"/>
  <c r="X737"/>
  <c r="W737"/>
  <c r="AA737"/>
  <c r="AA1340"/>
  <c r="W1341"/>
  <c r="X1341"/>
  <c r="AB1341"/>
  <c r="Y1341"/>
  <c r="Z736"/>
  <c r="AB736"/>
  <c r="C736"/>
  <c r="X736" s="1"/>
  <c r="A735"/>
  <c r="I736"/>
  <c r="R736"/>
  <c r="E736"/>
  <c r="P736"/>
  <c r="D736"/>
  <c r="O736"/>
  <c r="G736"/>
  <c r="Q736"/>
  <c r="H736"/>
  <c r="F736"/>
  <c r="S736"/>
  <c r="N736"/>
  <c r="A1342"/>
  <c r="C1341"/>
  <c r="Z1341" s="1"/>
  <c r="R1341"/>
  <c r="E1341"/>
  <c r="D1341"/>
  <c r="S1341"/>
  <c r="G1341"/>
  <c r="P1341"/>
  <c r="I1341"/>
  <c r="O1341"/>
  <c r="Q1341"/>
  <c r="H1341"/>
  <c r="N1341"/>
  <c r="F1341"/>
  <c r="D842" i="8"/>
  <c r="E842" s="1"/>
  <c r="F842" s="1"/>
  <c r="N842" s="1"/>
  <c r="B844"/>
  <c r="A844" s="1"/>
  <c r="C843"/>
  <c r="W736" i="11" l="1"/>
  <c r="X1342"/>
  <c r="Z1342"/>
  <c r="AA1342"/>
  <c r="Y736"/>
  <c r="AA1341"/>
  <c r="AA736"/>
  <c r="A734"/>
  <c r="C735"/>
  <c r="X735" s="1"/>
  <c r="D735"/>
  <c r="S735"/>
  <c r="Q735"/>
  <c r="G735"/>
  <c r="H735"/>
  <c r="R735"/>
  <c r="I735"/>
  <c r="N735"/>
  <c r="O735"/>
  <c r="E735"/>
  <c r="F735"/>
  <c r="P735"/>
  <c r="C1342"/>
  <c r="W1342" s="1"/>
  <c r="A1343"/>
  <c r="N1342"/>
  <c r="F1342"/>
  <c r="G1342"/>
  <c r="D1342"/>
  <c r="P1342"/>
  <c r="Q1342"/>
  <c r="I1342"/>
  <c r="S1342"/>
  <c r="R1342"/>
  <c r="H1342"/>
  <c r="O1342"/>
  <c r="E1342"/>
  <c r="D843" i="8"/>
  <c r="E843" s="1"/>
  <c r="F843" s="1"/>
  <c r="N843" s="1"/>
  <c r="B845"/>
  <c r="A845" s="1"/>
  <c r="C844"/>
  <c r="W735" i="11" l="1"/>
  <c r="Y1342"/>
  <c r="W734"/>
  <c r="Z734"/>
  <c r="Z735"/>
  <c r="AB1342"/>
  <c r="AA735"/>
  <c r="AB735"/>
  <c r="Y735"/>
  <c r="A733"/>
  <c r="C734"/>
  <c r="Y734" s="1"/>
  <c r="P734"/>
  <c r="S734"/>
  <c r="E734"/>
  <c r="O734"/>
  <c r="F734"/>
  <c r="G734"/>
  <c r="R734"/>
  <c r="H734"/>
  <c r="I734"/>
  <c r="N734"/>
  <c r="Q734"/>
  <c r="D734"/>
  <c r="A1344"/>
  <c r="C1343"/>
  <c r="W1343" s="1"/>
  <c r="O1343"/>
  <c r="R1343"/>
  <c r="H1343"/>
  <c r="N1343"/>
  <c r="E1343"/>
  <c r="Q1343"/>
  <c r="S1343"/>
  <c r="G1343"/>
  <c r="D1343"/>
  <c r="P1343"/>
  <c r="F1343"/>
  <c r="I1343"/>
  <c r="D844" i="8"/>
  <c r="E844" s="1"/>
  <c r="F844" s="1"/>
  <c r="N844" s="1"/>
  <c r="B846"/>
  <c r="A846" s="1"/>
  <c r="C845"/>
  <c r="Y1343" i="11" l="1"/>
  <c r="X734"/>
  <c r="X1343"/>
  <c r="AA734"/>
  <c r="AB734"/>
  <c r="Z1344"/>
  <c r="AB1344"/>
  <c r="W1344"/>
  <c r="AA1343"/>
  <c r="Z1343"/>
  <c r="AB1343"/>
  <c r="A1345"/>
  <c r="C1344"/>
  <c r="X1344" s="1"/>
  <c r="P1344"/>
  <c r="N1344"/>
  <c r="G1344"/>
  <c r="F1344"/>
  <c r="I1344"/>
  <c r="H1344"/>
  <c r="D1344"/>
  <c r="Q1344"/>
  <c r="S1344"/>
  <c r="R1344"/>
  <c r="E1344"/>
  <c r="O1344"/>
  <c r="C733"/>
  <c r="AA733" s="1"/>
  <c r="A732"/>
  <c r="R733"/>
  <c r="Q733"/>
  <c r="N733"/>
  <c r="D733"/>
  <c r="P733"/>
  <c r="G733"/>
  <c r="S733"/>
  <c r="I733"/>
  <c r="E733"/>
  <c r="F733"/>
  <c r="H733"/>
  <c r="O733"/>
  <c r="D845" i="8"/>
  <c r="E845" s="1"/>
  <c r="F845" s="1"/>
  <c r="N845" s="1"/>
  <c r="B847"/>
  <c r="A847" s="1"/>
  <c r="C846"/>
  <c r="W733" i="11" l="1"/>
  <c r="AB733"/>
  <c r="Z733"/>
  <c r="Y732"/>
  <c r="X732"/>
  <c r="Y1344"/>
  <c r="X733"/>
  <c r="AA1344"/>
  <c r="Y733"/>
  <c r="A731"/>
  <c r="C732"/>
  <c r="W732" s="1"/>
  <c r="R732"/>
  <c r="D732"/>
  <c r="H732"/>
  <c r="Q732"/>
  <c r="S732"/>
  <c r="E732"/>
  <c r="P732"/>
  <c r="I732"/>
  <c r="F732"/>
  <c r="N732"/>
  <c r="G732"/>
  <c r="O732"/>
  <c r="A1346"/>
  <c r="C1345"/>
  <c r="Y1345" s="1"/>
  <c r="H1345"/>
  <c r="G1345"/>
  <c r="O1345"/>
  <c r="R1345"/>
  <c r="E1345"/>
  <c r="F1345"/>
  <c r="I1345"/>
  <c r="P1345"/>
  <c r="S1345"/>
  <c r="Q1345"/>
  <c r="N1345"/>
  <c r="D1345"/>
  <c r="D846" i="8"/>
  <c r="E846" s="1"/>
  <c r="F846" s="1"/>
  <c r="N846" s="1"/>
  <c r="B848"/>
  <c r="A848" s="1"/>
  <c r="C847"/>
  <c r="W1345" i="11" l="1"/>
  <c r="Z732"/>
  <c r="Z731"/>
  <c r="X731"/>
  <c r="X1345"/>
  <c r="AA732"/>
  <c r="AA1345"/>
  <c r="Z1345"/>
  <c r="AB732"/>
  <c r="Z1346"/>
  <c r="AB1345"/>
  <c r="C731"/>
  <c r="AA731" s="1"/>
  <c r="A730"/>
  <c r="O731"/>
  <c r="G731"/>
  <c r="S731"/>
  <c r="D731"/>
  <c r="R731"/>
  <c r="E731"/>
  <c r="F731"/>
  <c r="N731"/>
  <c r="P731"/>
  <c r="Q731"/>
  <c r="I731"/>
  <c r="H731"/>
  <c r="A1347"/>
  <c r="C1346"/>
  <c r="X1346" s="1"/>
  <c r="N1346"/>
  <c r="E1346"/>
  <c r="F1346"/>
  <c r="P1346"/>
  <c r="G1346"/>
  <c r="D1346"/>
  <c r="I1346"/>
  <c r="R1346"/>
  <c r="S1346"/>
  <c r="O1346"/>
  <c r="H1346"/>
  <c r="Q1346"/>
  <c r="D847" i="8"/>
  <c r="E847" s="1"/>
  <c r="F847" s="1"/>
  <c r="N847" s="1"/>
  <c r="B849"/>
  <c r="A849" s="1"/>
  <c r="C848"/>
  <c r="AB731" i="11" l="1"/>
  <c r="W730"/>
  <c r="Y730"/>
  <c r="Z730"/>
  <c r="X730"/>
  <c r="Y1346"/>
  <c r="AB1346"/>
  <c r="Y731"/>
  <c r="W1346"/>
  <c r="W731"/>
  <c r="AA1346"/>
  <c r="A729"/>
  <c r="C730"/>
  <c r="AA730" s="1"/>
  <c r="N730"/>
  <c r="H730"/>
  <c r="F730"/>
  <c r="D730"/>
  <c r="R730"/>
  <c r="E730"/>
  <c r="O730"/>
  <c r="Q730"/>
  <c r="S730"/>
  <c r="G730"/>
  <c r="I730"/>
  <c r="P730"/>
  <c r="A1348"/>
  <c r="C1347"/>
  <c r="Z1347" s="1"/>
  <c r="E1347"/>
  <c r="G1347"/>
  <c r="H1347"/>
  <c r="O1347"/>
  <c r="R1347"/>
  <c r="D1347"/>
  <c r="N1347"/>
  <c r="S1347"/>
  <c r="P1347"/>
  <c r="Q1347"/>
  <c r="F1347"/>
  <c r="I1347"/>
  <c r="D848" i="8"/>
  <c r="E848" s="1"/>
  <c r="F848" s="1"/>
  <c r="N848" s="1"/>
  <c r="B850"/>
  <c r="A850" s="1"/>
  <c r="C849"/>
  <c r="AA1347" i="11" l="1"/>
  <c r="W1347"/>
  <c r="AB730"/>
  <c r="Y1347"/>
  <c r="AB1347"/>
  <c r="X1347"/>
  <c r="X729"/>
  <c r="Z729"/>
  <c r="AB729"/>
  <c r="W729"/>
  <c r="X1348"/>
  <c r="AB1348"/>
  <c r="Y1348"/>
  <c r="A728"/>
  <c r="C729"/>
  <c r="AA729" s="1"/>
  <c r="H729"/>
  <c r="G729"/>
  <c r="S729"/>
  <c r="E729"/>
  <c r="Q729"/>
  <c r="O729"/>
  <c r="F729"/>
  <c r="I729"/>
  <c r="R729"/>
  <c r="P729"/>
  <c r="D729"/>
  <c r="N729"/>
  <c r="A1349"/>
  <c r="C1348"/>
  <c r="AA1348" s="1"/>
  <c r="I1348"/>
  <c r="D1348"/>
  <c r="Q1348"/>
  <c r="F1348"/>
  <c r="S1348"/>
  <c r="N1348"/>
  <c r="G1348"/>
  <c r="R1348"/>
  <c r="H1348"/>
  <c r="P1348"/>
  <c r="O1348"/>
  <c r="E1348"/>
  <c r="D849" i="8"/>
  <c r="E849" s="1"/>
  <c r="F849" s="1"/>
  <c r="N849" s="1"/>
  <c r="B851"/>
  <c r="A851" s="1"/>
  <c r="C850"/>
  <c r="Z1348" i="11" l="1"/>
  <c r="AB1349"/>
  <c r="W1349"/>
  <c r="Z1349"/>
  <c r="W1348"/>
  <c r="Y729"/>
  <c r="A727"/>
  <c r="C728"/>
  <c r="AB728" s="1"/>
  <c r="H728"/>
  <c r="N728"/>
  <c r="I728"/>
  <c r="P728"/>
  <c r="R728"/>
  <c r="Q728"/>
  <c r="F728"/>
  <c r="G728"/>
  <c r="S728"/>
  <c r="D728"/>
  <c r="O728"/>
  <c r="E728"/>
  <c r="C1349"/>
  <c r="AA1349" s="1"/>
  <c r="A1350"/>
  <c r="R1349"/>
  <c r="D1349"/>
  <c r="H1349"/>
  <c r="O1349"/>
  <c r="P1349"/>
  <c r="S1349"/>
  <c r="E1349"/>
  <c r="Q1349"/>
  <c r="N1349"/>
  <c r="F1349"/>
  <c r="G1349"/>
  <c r="I1349"/>
  <c r="D850" i="8"/>
  <c r="E850" s="1"/>
  <c r="F850" s="1"/>
  <c r="N850" s="1"/>
  <c r="B852"/>
  <c r="A852" s="1"/>
  <c r="C851"/>
  <c r="W728" i="11" l="1"/>
  <c r="X1349"/>
  <c r="X728"/>
  <c r="Z728"/>
  <c r="AA728"/>
  <c r="W1350"/>
  <c r="AB1350"/>
  <c r="X1350"/>
  <c r="Y728"/>
  <c r="Y1349"/>
  <c r="Z727"/>
  <c r="Y727"/>
  <c r="W727"/>
  <c r="A726"/>
  <c r="C727"/>
  <c r="X727" s="1"/>
  <c r="H727"/>
  <c r="N727"/>
  <c r="P727"/>
  <c r="G727"/>
  <c r="D727"/>
  <c r="E727"/>
  <c r="O727"/>
  <c r="F727"/>
  <c r="R727"/>
  <c r="I727"/>
  <c r="S727"/>
  <c r="Q727"/>
  <c r="C1350"/>
  <c r="Y1350" s="1"/>
  <c r="A1351"/>
  <c r="F1350"/>
  <c r="P1350"/>
  <c r="I1350"/>
  <c r="N1350"/>
  <c r="Q1350"/>
  <c r="S1350"/>
  <c r="R1350"/>
  <c r="H1350"/>
  <c r="D1350"/>
  <c r="O1350"/>
  <c r="G1350"/>
  <c r="E1350"/>
  <c r="D851" i="8"/>
  <c r="E851" s="1"/>
  <c r="F851" s="1"/>
  <c r="N851" s="1"/>
  <c r="B853"/>
  <c r="A853" s="1"/>
  <c r="C852"/>
  <c r="W1351" i="11" l="1"/>
  <c r="Z1351"/>
  <c r="X1351"/>
  <c r="AB1351"/>
  <c r="AA727"/>
  <c r="AA1350"/>
  <c r="Y726"/>
  <c r="AB727"/>
  <c r="Z1350"/>
  <c r="A725"/>
  <c r="C726"/>
  <c r="AB726" s="1"/>
  <c r="E726"/>
  <c r="H726"/>
  <c r="G726"/>
  <c r="N726"/>
  <c r="R726"/>
  <c r="D726"/>
  <c r="Q726"/>
  <c r="O726"/>
  <c r="F726"/>
  <c r="P726"/>
  <c r="S726"/>
  <c r="I726"/>
  <c r="C1351"/>
  <c r="Y1351" s="1"/>
  <c r="A1352"/>
  <c r="N1351"/>
  <c r="R1351"/>
  <c r="O1351"/>
  <c r="H1351"/>
  <c r="G1351"/>
  <c r="E1351"/>
  <c r="Q1351"/>
  <c r="P1351"/>
  <c r="D1351"/>
  <c r="F1351"/>
  <c r="S1351"/>
  <c r="I1351"/>
  <c r="D852" i="8"/>
  <c r="E852" s="1"/>
  <c r="F852" s="1"/>
  <c r="N852" s="1"/>
  <c r="B854"/>
  <c r="A854" s="1"/>
  <c r="C853"/>
  <c r="X726" i="11" l="1"/>
  <c r="Z726"/>
  <c r="W726"/>
  <c r="AA1351"/>
  <c r="AB1352"/>
  <c r="AA1352"/>
  <c r="AA726"/>
  <c r="Y725"/>
  <c r="C725"/>
  <c r="AB725" s="1"/>
  <c r="A724"/>
  <c r="P725"/>
  <c r="G725"/>
  <c r="Q725"/>
  <c r="I725"/>
  <c r="S725"/>
  <c r="E725"/>
  <c r="F725"/>
  <c r="N725"/>
  <c r="O725"/>
  <c r="R725"/>
  <c r="H725"/>
  <c r="D725"/>
  <c r="C1352"/>
  <c r="X1352" s="1"/>
  <c r="A1353"/>
  <c r="O1352"/>
  <c r="F1352"/>
  <c r="I1352"/>
  <c r="P1352"/>
  <c r="Q1352"/>
  <c r="S1352"/>
  <c r="G1352"/>
  <c r="D1352"/>
  <c r="E1352"/>
  <c r="N1352"/>
  <c r="R1352"/>
  <c r="H1352"/>
  <c r="D853" i="8"/>
  <c r="E853" s="1"/>
  <c r="F853" s="1"/>
  <c r="N853" s="1"/>
  <c r="B855"/>
  <c r="A855" s="1"/>
  <c r="C854"/>
  <c r="Z725" i="11" l="1"/>
  <c r="W1352"/>
  <c r="AA724"/>
  <c r="AA725"/>
  <c r="Z1352"/>
  <c r="W725"/>
  <c r="Y1352"/>
  <c r="X725"/>
  <c r="C724"/>
  <c r="X724" s="1"/>
  <c r="A723"/>
  <c r="P724"/>
  <c r="Q724"/>
  <c r="D724"/>
  <c r="G724"/>
  <c r="R724"/>
  <c r="N724"/>
  <c r="I724"/>
  <c r="S724"/>
  <c r="H724"/>
  <c r="F724"/>
  <c r="O724"/>
  <c r="E724"/>
  <c r="A1354"/>
  <c r="C1353"/>
  <c r="Z1353" s="1"/>
  <c r="D1353"/>
  <c r="G1353"/>
  <c r="R1353"/>
  <c r="N1353"/>
  <c r="O1353"/>
  <c r="H1353"/>
  <c r="E1353"/>
  <c r="P1353"/>
  <c r="S1353"/>
  <c r="F1353"/>
  <c r="I1353"/>
  <c r="Q1353"/>
  <c r="D854" i="8"/>
  <c r="E854" s="1"/>
  <c r="F854" s="1"/>
  <c r="N854" s="1"/>
  <c r="B856"/>
  <c r="A856" s="1"/>
  <c r="C855"/>
  <c r="Y1353" i="11" l="1"/>
  <c r="Y724"/>
  <c r="W1353"/>
  <c r="AB1353"/>
  <c r="W724"/>
  <c r="Z724"/>
  <c r="AA1353"/>
  <c r="AB724"/>
  <c r="Y723"/>
  <c r="AA723"/>
  <c r="AA1354"/>
  <c r="W1354"/>
  <c r="Y1354"/>
  <c r="AB1354"/>
  <c r="X1353"/>
  <c r="C1354"/>
  <c r="Z1354" s="1"/>
  <c r="A1355"/>
  <c r="E1354"/>
  <c r="S1354"/>
  <c r="D1354"/>
  <c r="F1354"/>
  <c r="H1354"/>
  <c r="R1354"/>
  <c r="P1354"/>
  <c r="G1354"/>
  <c r="I1354"/>
  <c r="N1354"/>
  <c r="O1354"/>
  <c r="Q1354"/>
  <c r="A722"/>
  <c r="C723"/>
  <c r="Z723" s="1"/>
  <c r="G723"/>
  <c r="Q723"/>
  <c r="I723"/>
  <c r="F723"/>
  <c r="R723"/>
  <c r="O723"/>
  <c r="S723"/>
  <c r="E723"/>
  <c r="N723"/>
  <c r="H723"/>
  <c r="P723"/>
  <c r="D723"/>
  <c r="D855" i="8"/>
  <c r="E855" s="1"/>
  <c r="F855" s="1"/>
  <c r="N855" s="1"/>
  <c r="B857"/>
  <c r="A857" s="1"/>
  <c r="C856"/>
  <c r="X723" i="11" l="1"/>
  <c r="W723"/>
  <c r="AB723"/>
  <c r="W1355"/>
  <c r="AB1355"/>
  <c r="Y1355"/>
  <c r="X1354"/>
  <c r="A721"/>
  <c r="C722"/>
  <c r="AB722" s="1"/>
  <c r="D722"/>
  <c r="S722"/>
  <c r="I722"/>
  <c r="F722"/>
  <c r="P722"/>
  <c r="H722"/>
  <c r="N722"/>
  <c r="G722"/>
  <c r="R722"/>
  <c r="O722"/>
  <c r="Q722"/>
  <c r="E722"/>
  <c r="C1355"/>
  <c r="X1355" s="1"/>
  <c r="A1356"/>
  <c r="D1355"/>
  <c r="F1355"/>
  <c r="N1355"/>
  <c r="H1355"/>
  <c r="Q1355"/>
  <c r="R1355"/>
  <c r="E1355"/>
  <c r="P1355"/>
  <c r="O1355"/>
  <c r="G1355"/>
  <c r="S1355"/>
  <c r="I1355"/>
  <c r="D856" i="8"/>
  <c r="E856" s="1"/>
  <c r="F856" s="1"/>
  <c r="N856" s="1"/>
  <c r="B858"/>
  <c r="A858" s="1"/>
  <c r="C857"/>
  <c r="W721" i="11" l="1"/>
  <c r="Z721"/>
  <c r="AB721"/>
  <c r="Y721"/>
  <c r="Z1355"/>
  <c r="Z722"/>
  <c r="Y722"/>
  <c r="W722"/>
  <c r="AA1355"/>
  <c r="X722"/>
  <c r="AA722"/>
  <c r="A720"/>
  <c r="C721"/>
  <c r="AA721" s="1"/>
  <c r="D721"/>
  <c r="F721"/>
  <c r="S721"/>
  <c r="H721"/>
  <c r="E721"/>
  <c r="P721"/>
  <c r="I721"/>
  <c r="R721"/>
  <c r="N721"/>
  <c r="G721"/>
  <c r="Q721"/>
  <c r="O721"/>
  <c r="A1357"/>
  <c r="C1356"/>
  <c r="W1356" s="1"/>
  <c r="E1356"/>
  <c r="O1356"/>
  <c r="S1356"/>
  <c r="N1356"/>
  <c r="Q1356"/>
  <c r="R1356"/>
  <c r="G1356"/>
  <c r="D1356"/>
  <c r="P1356"/>
  <c r="H1356"/>
  <c r="F1356"/>
  <c r="I1356"/>
  <c r="D857" i="8"/>
  <c r="E857" s="1"/>
  <c r="F857" s="1"/>
  <c r="N857" s="1"/>
  <c r="B859"/>
  <c r="A859" s="1"/>
  <c r="C858"/>
  <c r="AA1356" i="11" l="1"/>
  <c r="X721"/>
  <c r="Z1356"/>
  <c r="X1356"/>
  <c r="X720"/>
  <c r="AA720"/>
  <c r="Y1357"/>
  <c r="Z1357"/>
  <c r="AB1357"/>
  <c r="AB1356"/>
  <c r="Y1356"/>
  <c r="C720"/>
  <c r="Y720" s="1"/>
  <c r="A719"/>
  <c r="E720"/>
  <c r="G720"/>
  <c r="R720"/>
  <c r="O720"/>
  <c r="S720"/>
  <c r="Q720"/>
  <c r="I720"/>
  <c r="D720"/>
  <c r="F720"/>
  <c r="N720"/>
  <c r="H720"/>
  <c r="P720"/>
  <c r="C1357"/>
  <c r="AA1357" s="1"/>
  <c r="A1358"/>
  <c r="S1357"/>
  <c r="Q1357"/>
  <c r="H1357"/>
  <c r="N1357"/>
  <c r="P1357"/>
  <c r="R1357"/>
  <c r="D1357"/>
  <c r="E1357"/>
  <c r="G1357"/>
  <c r="F1357"/>
  <c r="I1357"/>
  <c r="O1357"/>
  <c r="D858" i="8"/>
  <c r="E858" s="1"/>
  <c r="F858" s="1"/>
  <c r="N858" s="1"/>
  <c r="B860"/>
  <c r="A860" s="1"/>
  <c r="C859"/>
  <c r="W720" i="11" l="1"/>
  <c r="X1357"/>
  <c r="Z720"/>
  <c r="Z719"/>
  <c r="W719"/>
  <c r="W1357"/>
  <c r="AB720"/>
  <c r="X1358"/>
  <c r="A1359"/>
  <c r="C1358"/>
  <c r="Z1358" s="1"/>
  <c r="O1358"/>
  <c r="G1358"/>
  <c r="S1358"/>
  <c r="F1358"/>
  <c r="Q1358"/>
  <c r="I1358"/>
  <c r="H1358"/>
  <c r="R1358"/>
  <c r="P1358"/>
  <c r="D1358"/>
  <c r="E1358"/>
  <c r="N1358"/>
  <c r="C719"/>
  <c r="X719" s="1"/>
  <c r="A718"/>
  <c r="O719"/>
  <c r="H719"/>
  <c r="D719"/>
  <c r="P719"/>
  <c r="N719"/>
  <c r="F719"/>
  <c r="S719"/>
  <c r="R719"/>
  <c r="E719"/>
  <c r="I719"/>
  <c r="G719"/>
  <c r="Q719"/>
  <c r="D859" i="8"/>
  <c r="E859" s="1"/>
  <c r="F859" s="1"/>
  <c r="N859" s="1"/>
  <c r="B861"/>
  <c r="A861" s="1"/>
  <c r="C860"/>
  <c r="Z1359" i="11" l="1"/>
  <c r="W1359"/>
  <c r="Y1359"/>
  <c r="X1359"/>
  <c r="W1358"/>
  <c r="AB719"/>
  <c r="AA1358"/>
  <c r="AB1358"/>
  <c r="AA719"/>
  <c r="Y1358"/>
  <c r="Y719"/>
  <c r="A1360"/>
  <c r="C1359"/>
  <c r="AA1359" s="1"/>
  <c r="H1359"/>
  <c r="P1359"/>
  <c r="R1359"/>
  <c r="G1359"/>
  <c r="N1359"/>
  <c r="F1359"/>
  <c r="D1359"/>
  <c r="E1359"/>
  <c r="I1359"/>
  <c r="Q1359"/>
  <c r="O1359"/>
  <c r="S1359"/>
  <c r="A717"/>
  <c r="C718"/>
  <c r="Z718" s="1"/>
  <c r="G718"/>
  <c r="H718"/>
  <c r="N718"/>
  <c r="F718"/>
  <c r="R718"/>
  <c r="S718"/>
  <c r="O718"/>
  <c r="P718"/>
  <c r="Q718"/>
  <c r="E718"/>
  <c r="I718"/>
  <c r="D718"/>
  <c r="D860" i="8"/>
  <c r="E860" s="1"/>
  <c r="F860" s="1"/>
  <c r="N860" s="1"/>
  <c r="B862"/>
  <c r="A862" s="1"/>
  <c r="C861"/>
  <c r="AB718" i="11" l="1"/>
  <c r="AB1359"/>
  <c r="W718"/>
  <c r="AA718"/>
  <c r="X718"/>
  <c r="Y718"/>
  <c r="Y717"/>
  <c r="AA717"/>
  <c r="W717"/>
  <c r="C1360"/>
  <c r="AA1360" s="1"/>
  <c r="A1361"/>
  <c r="E1360"/>
  <c r="O1360"/>
  <c r="I1360"/>
  <c r="D1360"/>
  <c r="Q1360"/>
  <c r="R1360"/>
  <c r="H1360"/>
  <c r="N1360"/>
  <c r="F1360"/>
  <c r="G1360"/>
  <c r="S1360"/>
  <c r="P1360"/>
  <c r="A716"/>
  <c r="C717"/>
  <c r="Z717" s="1"/>
  <c r="Q717"/>
  <c r="H717"/>
  <c r="N717"/>
  <c r="D717"/>
  <c r="I717"/>
  <c r="E717"/>
  <c r="S717"/>
  <c r="R717"/>
  <c r="F717"/>
  <c r="P717"/>
  <c r="G717"/>
  <c r="O717"/>
  <c r="D861" i="8"/>
  <c r="E861" s="1"/>
  <c r="F861" s="1"/>
  <c r="N861" s="1"/>
  <c r="B863"/>
  <c r="A863" s="1"/>
  <c r="C862"/>
  <c r="AB1360" i="11" l="1"/>
  <c r="Y1360"/>
  <c r="X1360"/>
  <c r="X717"/>
  <c r="W1360"/>
  <c r="X1361"/>
  <c r="Y1361"/>
  <c r="AB1361"/>
  <c r="AB717"/>
  <c r="Z1360"/>
  <c r="A1362"/>
  <c r="C1361"/>
  <c r="Z1361" s="1"/>
  <c r="G1361"/>
  <c r="H1361"/>
  <c r="N1361"/>
  <c r="I1361"/>
  <c r="R1361"/>
  <c r="E1361"/>
  <c r="F1361"/>
  <c r="O1361"/>
  <c r="P1361"/>
  <c r="S1361"/>
  <c r="D1361"/>
  <c r="Q1361"/>
  <c r="A715"/>
  <c r="C716"/>
  <c r="X716" s="1"/>
  <c r="E716"/>
  <c r="I716"/>
  <c r="D716"/>
  <c r="R716"/>
  <c r="F716"/>
  <c r="G716"/>
  <c r="N716"/>
  <c r="Q716"/>
  <c r="P716"/>
  <c r="O716"/>
  <c r="H716"/>
  <c r="S716"/>
  <c r="D862" i="8"/>
  <c r="E862" s="1"/>
  <c r="F862" s="1"/>
  <c r="N862" s="1"/>
  <c r="B864"/>
  <c r="A864" s="1"/>
  <c r="C863"/>
  <c r="AB716" i="11" l="1"/>
  <c r="Y716"/>
  <c r="AA1362"/>
  <c r="W1362"/>
  <c r="Z716"/>
  <c r="AA1361"/>
  <c r="W716"/>
  <c r="AA716"/>
  <c r="W1361"/>
  <c r="W715"/>
  <c r="Z715"/>
  <c r="X715"/>
  <c r="AB715"/>
  <c r="A714"/>
  <c r="C715"/>
  <c r="Y715" s="1"/>
  <c r="P715"/>
  <c r="H715"/>
  <c r="D715"/>
  <c r="G715"/>
  <c r="S715"/>
  <c r="O715"/>
  <c r="I715"/>
  <c r="R715"/>
  <c r="N715"/>
  <c r="F715"/>
  <c r="Q715"/>
  <c r="E715"/>
  <c r="C1362"/>
  <c r="AB1362" s="1"/>
  <c r="A1363"/>
  <c r="N1362"/>
  <c r="P1362"/>
  <c r="I1362"/>
  <c r="G1362"/>
  <c r="R1362"/>
  <c r="S1362"/>
  <c r="F1362"/>
  <c r="Q1362"/>
  <c r="H1362"/>
  <c r="O1362"/>
  <c r="E1362"/>
  <c r="D1362"/>
  <c r="D863" i="8"/>
  <c r="E863" s="1"/>
  <c r="F863" s="1"/>
  <c r="N863" s="1"/>
  <c r="B865"/>
  <c r="A865" s="1"/>
  <c r="C864"/>
  <c r="X1362" i="11" l="1"/>
  <c r="Z1362"/>
  <c r="W1363"/>
  <c r="Z1363"/>
  <c r="AA1363"/>
  <c r="W714"/>
  <c r="AB714"/>
  <c r="Z714"/>
  <c r="AA715"/>
  <c r="Y1362"/>
  <c r="A713"/>
  <c r="C714"/>
  <c r="AA714" s="1"/>
  <c r="E714"/>
  <c r="P714"/>
  <c r="S714"/>
  <c r="D714"/>
  <c r="G714"/>
  <c r="H714"/>
  <c r="N714"/>
  <c r="I714"/>
  <c r="R714"/>
  <c r="O714"/>
  <c r="F714"/>
  <c r="Q714"/>
  <c r="A1364"/>
  <c r="C1363"/>
  <c r="AB1363" s="1"/>
  <c r="I1363"/>
  <c r="Q1363"/>
  <c r="H1363"/>
  <c r="R1363"/>
  <c r="D1363"/>
  <c r="E1363"/>
  <c r="S1363"/>
  <c r="F1363"/>
  <c r="P1363"/>
  <c r="O1363"/>
  <c r="G1363"/>
  <c r="N1363"/>
  <c r="D864" i="8"/>
  <c r="E864" s="1"/>
  <c r="F864" s="1"/>
  <c r="N864" s="1"/>
  <c r="B866"/>
  <c r="A866" s="1"/>
  <c r="C865"/>
  <c r="Y714" i="11" l="1"/>
  <c r="Y1364"/>
  <c r="Z1364"/>
  <c r="AB1364"/>
  <c r="X1364"/>
  <c r="X714"/>
  <c r="Y1363"/>
  <c r="X1363"/>
  <c r="C713"/>
  <c r="Y713" s="1"/>
  <c r="A712"/>
  <c r="H713"/>
  <c r="N713"/>
  <c r="Q713"/>
  <c r="I713"/>
  <c r="O713"/>
  <c r="G713"/>
  <c r="S713"/>
  <c r="R713"/>
  <c r="F713"/>
  <c r="D713"/>
  <c r="E713"/>
  <c r="P713"/>
  <c r="A1365"/>
  <c r="C1364"/>
  <c r="W1364" s="1"/>
  <c r="R1364"/>
  <c r="D1364"/>
  <c r="E1364"/>
  <c r="F1364"/>
  <c r="O1364"/>
  <c r="I1364"/>
  <c r="H1364"/>
  <c r="P1364"/>
  <c r="Q1364"/>
  <c r="N1364"/>
  <c r="G1364"/>
  <c r="S1364"/>
  <c r="D865" i="8"/>
  <c r="E865" s="1"/>
  <c r="F865" s="1"/>
  <c r="N865" s="1"/>
  <c r="B867"/>
  <c r="A867" s="1"/>
  <c r="C866"/>
  <c r="W1365" i="11" l="1"/>
  <c r="Y1365"/>
  <c r="AA1365"/>
  <c r="X1365"/>
  <c r="Z1365"/>
  <c r="AA1364"/>
  <c r="AA713"/>
  <c r="Y712"/>
  <c r="AB712"/>
  <c r="X712"/>
  <c r="AB713"/>
  <c r="W713"/>
  <c r="X713"/>
  <c r="Z713"/>
  <c r="C712"/>
  <c r="W712" s="1"/>
  <c r="A711"/>
  <c r="I712"/>
  <c r="Q712"/>
  <c r="D712"/>
  <c r="E712"/>
  <c r="F712"/>
  <c r="S712"/>
  <c r="R712"/>
  <c r="N712"/>
  <c r="P712"/>
  <c r="G712"/>
  <c r="H712"/>
  <c r="O712"/>
  <c r="C1365"/>
  <c r="AB1365" s="1"/>
  <c r="A1366"/>
  <c r="Q1365"/>
  <c r="I1365"/>
  <c r="S1365"/>
  <c r="R1365"/>
  <c r="H1365"/>
  <c r="P1365"/>
  <c r="N1365"/>
  <c r="E1365"/>
  <c r="F1365"/>
  <c r="G1365"/>
  <c r="O1365"/>
  <c r="D1365"/>
  <c r="D866" i="8"/>
  <c r="E866" s="1"/>
  <c r="F866" s="1"/>
  <c r="N866" s="1"/>
  <c r="B868"/>
  <c r="A868" s="1"/>
  <c r="C867"/>
  <c r="AA712" i="11" l="1"/>
  <c r="AA711"/>
  <c r="Z712"/>
  <c r="Z1366"/>
  <c r="AB1366"/>
  <c r="Y1366"/>
  <c r="X1366"/>
  <c r="AA1366"/>
  <c r="W1366"/>
  <c r="C1366"/>
  <c r="A1367"/>
  <c r="H1366"/>
  <c r="F1366"/>
  <c r="E1366"/>
  <c r="S1366"/>
  <c r="P1366"/>
  <c r="I1366"/>
  <c r="O1366"/>
  <c r="G1366"/>
  <c r="N1366"/>
  <c r="D1366"/>
  <c r="Q1366"/>
  <c r="R1366"/>
  <c r="C711"/>
  <c r="AB711" s="1"/>
  <c r="A710"/>
  <c r="E711"/>
  <c r="N711"/>
  <c r="S711"/>
  <c r="H711"/>
  <c r="Q711"/>
  <c r="I711"/>
  <c r="G711"/>
  <c r="O711"/>
  <c r="R711"/>
  <c r="D711"/>
  <c r="P711"/>
  <c r="F711"/>
  <c r="D867" i="8"/>
  <c r="E867" s="1"/>
  <c r="F867" s="1"/>
  <c r="N867" s="1"/>
  <c r="B869"/>
  <c r="A869" s="1"/>
  <c r="C868"/>
  <c r="Y711" i="11" l="1"/>
  <c r="W711"/>
  <c r="X711"/>
  <c r="X710"/>
  <c r="Z711"/>
  <c r="X1367"/>
  <c r="Z1367"/>
  <c r="AB1367"/>
  <c r="A709"/>
  <c r="C710"/>
  <c r="W710" s="1"/>
  <c r="H710"/>
  <c r="O710"/>
  <c r="G710"/>
  <c r="N710"/>
  <c r="E710"/>
  <c r="F710"/>
  <c r="I710"/>
  <c r="S710"/>
  <c r="D710"/>
  <c r="P710"/>
  <c r="Q710"/>
  <c r="R710"/>
  <c r="A1368"/>
  <c r="C1367"/>
  <c r="AA1367" s="1"/>
  <c r="G1367"/>
  <c r="I1367"/>
  <c r="Q1367"/>
  <c r="S1367"/>
  <c r="R1367"/>
  <c r="N1367"/>
  <c r="H1367"/>
  <c r="P1367"/>
  <c r="O1367"/>
  <c r="E1367"/>
  <c r="F1367"/>
  <c r="D1367"/>
  <c r="D868" i="8"/>
  <c r="E868" s="1"/>
  <c r="F868" s="1"/>
  <c r="N868" s="1"/>
  <c r="B870"/>
  <c r="A870" s="1"/>
  <c r="C869"/>
  <c r="Y710" i="11" l="1"/>
  <c r="Y1368"/>
  <c r="Z1368"/>
  <c r="W1368"/>
  <c r="X1368"/>
  <c r="AA710"/>
  <c r="Y1367"/>
  <c r="AB710"/>
  <c r="W1367"/>
  <c r="Z710"/>
  <c r="C709"/>
  <c r="X709" s="1"/>
  <c r="A708"/>
  <c r="O709"/>
  <c r="I709"/>
  <c r="R709"/>
  <c r="N709"/>
  <c r="Q709"/>
  <c r="G709"/>
  <c r="S709"/>
  <c r="F709"/>
  <c r="H709"/>
  <c r="E709"/>
  <c r="P709"/>
  <c r="D709"/>
  <c r="C1368"/>
  <c r="AB1368" s="1"/>
  <c r="A1369"/>
  <c r="O1368"/>
  <c r="E1368"/>
  <c r="F1368"/>
  <c r="Q1368"/>
  <c r="N1368"/>
  <c r="G1368"/>
  <c r="D1368"/>
  <c r="R1368"/>
  <c r="H1368"/>
  <c r="I1368"/>
  <c r="S1368"/>
  <c r="P1368"/>
  <c r="D869" i="8"/>
  <c r="E869" s="1"/>
  <c r="F869" s="1"/>
  <c r="N869" s="1"/>
  <c r="B871"/>
  <c r="A871" s="1"/>
  <c r="C870"/>
  <c r="AB709" i="11" l="1"/>
  <c r="AA708"/>
  <c r="Y708"/>
  <c r="AB708"/>
  <c r="Y709"/>
  <c r="W709"/>
  <c r="AA1368"/>
  <c r="Z709"/>
  <c r="AA709"/>
  <c r="W1369"/>
  <c r="AA1369"/>
  <c r="C1369"/>
  <c r="AB1369" s="1"/>
  <c r="I1369"/>
  <c r="G1369"/>
  <c r="R1369"/>
  <c r="D1369"/>
  <c r="Q1369"/>
  <c r="E1369"/>
  <c r="P1369"/>
  <c r="S1369"/>
  <c r="H1369"/>
  <c r="N1369"/>
  <c r="F1369"/>
  <c r="O1369"/>
  <c r="C708"/>
  <c r="X708" s="1"/>
  <c r="A707"/>
  <c r="F708"/>
  <c r="Q708"/>
  <c r="I708"/>
  <c r="N708"/>
  <c r="G708"/>
  <c r="H708"/>
  <c r="O708"/>
  <c r="S708"/>
  <c r="R708"/>
  <c r="D708"/>
  <c r="P708"/>
  <c r="E708"/>
  <c r="D870" i="8"/>
  <c r="E870" s="1"/>
  <c r="F870" s="1"/>
  <c r="N870" s="1"/>
  <c r="B872"/>
  <c r="A872" s="1"/>
  <c r="C871"/>
  <c r="Y1369" i="11" l="1"/>
  <c r="Z708"/>
  <c r="Z1369"/>
  <c r="W708"/>
  <c r="W707"/>
  <c r="Z707"/>
  <c r="X1369"/>
  <c r="C707"/>
  <c r="AB707" s="1"/>
  <c r="E707"/>
  <c r="F707"/>
  <c r="H707"/>
  <c r="N707"/>
  <c r="N698" s="1"/>
  <c r="N699" s="1"/>
  <c r="O707"/>
  <c r="O698" s="1"/>
  <c r="O699" s="1"/>
  <c r="AH698"/>
  <c r="AH699" s="1"/>
  <c r="G707"/>
  <c r="AJ698"/>
  <c r="AJ699" s="1"/>
  <c r="I707"/>
  <c r="AG698"/>
  <c r="AG699" s="1"/>
  <c r="AI698"/>
  <c r="AI699" s="1"/>
  <c r="AK698"/>
  <c r="AK699" s="1"/>
  <c r="D707"/>
  <c r="R707"/>
  <c r="R698" s="1"/>
  <c r="R699" s="1"/>
  <c r="AL698"/>
  <c r="AL699" s="1"/>
  <c r="Q707"/>
  <c r="Q698" s="1"/>
  <c r="Q699" s="1"/>
  <c r="P707"/>
  <c r="P698" s="1"/>
  <c r="P699" s="1"/>
  <c r="S707"/>
  <c r="S698" s="1"/>
  <c r="S699" s="1"/>
  <c r="D871" i="8"/>
  <c r="E871" s="1"/>
  <c r="F871" s="1"/>
  <c r="N871" s="1"/>
  <c r="B873"/>
  <c r="A873" s="1"/>
  <c r="C872"/>
  <c r="AA707" i="11" l="1"/>
  <c r="X707"/>
  <c r="Y707"/>
  <c r="D872" i="8"/>
  <c r="E872" s="1"/>
  <c r="F872" s="1"/>
  <c r="N872" s="1"/>
  <c r="B874"/>
  <c r="A874" s="1"/>
  <c r="C873"/>
  <c r="D873" l="1"/>
  <c r="E873" s="1"/>
  <c r="F873" s="1"/>
  <c r="N873" s="1"/>
  <c r="B875"/>
  <c r="A875" s="1"/>
  <c r="C874"/>
  <c r="D874" l="1"/>
  <c r="E874" s="1"/>
  <c r="F874" s="1"/>
  <c r="N874" s="1"/>
  <c r="B876"/>
  <c r="A876" s="1"/>
  <c r="C875"/>
  <c r="D875" l="1"/>
  <c r="E875" s="1"/>
  <c r="F875" s="1"/>
  <c r="N875" s="1"/>
  <c r="B877"/>
  <c r="A877" s="1"/>
  <c r="C876"/>
  <c r="D876" l="1"/>
  <c r="E876" s="1"/>
  <c r="F876" s="1"/>
  <c r="N876" s="1"/>
  <c r="B878"/>
  <c r="A878" s="1"/>
  <c r="C877"/>
  <c r="D877" l="1"/>
  <c r="E877" s="1"/>
  <c r="F877" s="1"/>
  <c r="N877" s="1"/>
  <c r="B879"/>
  <c r="A879" s="1"/>
  <c r="C878"/>
  <c r="D878" l="1"/>
  <c r="E878" s="1"/>
  <c r="F878" s="1"/>
  <c r="N878" s="1"/>
  <c r="B880"/>
  <c r="A880" s="1"/>
  <c r="C879"/>
  <c r="D879" l="1"/>
  <c r="E879" s="1"/>
  <c r="F879" s="1"/>
  <c r="N879" s="1"/>
  <c r="B881"/>
  <c r="A881" s="1"/>
  <c r="C880"/>
  <c r="D880" l="1"/>
  <c r="E880" s="1"/>
  <c r="F880" s="1"/>
  <c r="N880" s="1"/>
  <c r="B882"/>
  <c r="A882" s="1"/>
  <c r="C881"/>
  <c r="D881" l="1"/>
  <c r="E881" s="1"/>
  <c r="F881" s="1"/>
  <c r="N881" s="1"/>
  <c r="B883"/>
  <c r="A883" s="1"/>
  <c r="C882"/>
  <c r="D882" l="1"/>
  <c r="E882" s="1"/>
  <c r="F882" s="1"/>
  <c r="N882" s="1"/>
  <c r="B884"/>
  <c r="A884" s="1"/>
  <c r="C883"/>
  <c r="D883" l="1"/>
  <c r="E883" s="1"/>
  <c r="F883" s="1"/>
  <c r="N883" s="1"/>
  <c r="B885"/>
  <c r="A885" s="1"/>
  <c r="C884"/>
  <c r="D884" l="1"/>
  <c r="E884" s="1"/>
  <c r="F884" s="1"/>
  <c r="N884" s="1"/>
  <c r="B886"/>
  <c r="A886" s="1"/>
  <c r="C885"/>
  <c r="D885" l="1"/>
  <c r="E885" s="1"/>
  <c r="F885" s="1"/>
  <c r="N885" s="1"/>
  <c r="B887"/>
  <c r="A887" s="1"/>
  <c r="C886"/>
  <c r="D886" l="1"/>
  <c r="E886" s="1"/>
  <c r="F886" s="1"/>
  <c r="N886" s="1"/>
  <c r="B888"/>
  <c r="A888" s="1"/>
  <c r="C887"/>
  <c r="D887" l="1"/>
  <c r="E887" s="1"/>
  <c r="F887" s="1"/>
  <c r="N887" s="1"/>
  <c r="B889"/>
  <c r="A889" s="1"/>
  <c r="C888"/>
  <c r="D888" l="1"/>
  <c r="E888" s="1"/>
  <c r="F888" s="1"/>
  <c r="N888" s="1"/>
  <c r="B890"/>
  <c r="A890" s="1"/>
  <c r="C889"/>
  <c r="D889" l="1"/>
  <c r="E889" s="1"/>
  <c r="F889" s="1"/>
  <c r="N889" s="1"/>
  <c r="B891"/>
  <c r="A891" s="1"/>
  <c r="C890"/>
  <c r="D890" l="1"/>
  <c r="E890" s="1"/>
  <c r="F890" s="1"/>
  <c r="N890" s="1"/>
  <c r="B892"/>
  <c r="A892" s="1"/>
  <c r="C891"/>
  <c r="D891" l="1"/>
  <c r="E891" s="1"/>
  <c r="F891" s="1"/>
  <c r="N891" s="1"/>
  <c r="B893"/>
  <c r="A893" s="1"/>
  <c r="C892"/>
  <c r="D892" l="1"/>
  <c r="E892" s="1"/>
  <c r="F892" s="1"/>
  <c r="N892" s="1"/>
  <c r="B894"/>
  <c r="A894" s="1"/>
  <c r="C893"/>
  <c r="D893" l="1"/>
  <c r="E893" s="1"/>
  <c r="F893" s="1"/>
  <c r="N893" s="1"/>
  <c r="B895"/>
  <c r="A895" s="1"/>
  <c r="C894"/>
  <c r="D894" l="1"/>
  <c r="E894" s="1"/>
  <c r="F894" s="1"/>
  <c r="N894" s="1"/>
  <c r="B896"/>
  <c r="A896" s="1"/>
  <c r="C895"/>
  <c r="D895" l="1"/>
  <c r="E895" s="1"/>
  <c r="F895" s="1"/>
  <c r="N895" s="1"/>
  <c r="B897"/>
  <c r="A897" s="1"/>
  <c r="C896"/>
  <c r="D896" l="1"/>
  <c r="E896" s="1"/>
  <c r="F896" s="1"/>
  <c r="N896" s="1"/>
  <c r="B898"/>
  <c r="A898" s="1"/>
  <c r="C897"/>
  <c r="D897" l="1"/>
  <c r="E897" s="1"/>
  <c r="F897" s="1"/>
  <c r="N897" s="1"/>
  <c r="B899"/>
  <c r="A899" s="1"/>
  <c r="C898"/>
  <c r="D898" l="1"/>
  <c r="E898" s="1"/>
  <c r="F898" s="1"/>
  <c r="N898" s="1"/>
  <c r="B900"/>
  <c r="A900" s="1"/>
  <c r="C899"/>
  <c r="D899" l="1"/>
  <c r="E899" s="1"/>
  <c r="F899" s="1"/>
  <c r="N899" s="1"/>
  <c r="B901"/>
  <c r="A901" s="1"/>
  <c r="C900"/>
  <c r="D900" l="1"/>
  <c r="E900" s="1"/>
  <c r="F900" s="1"/>
  <c r="N900" s="1"/>
  <c r="B902"/>
  <c r="A902" s="1"/>
  <c r="C901"/>
  <c r="D901" l="1"/>
  <c r="E901" s="1"/>
  <c r="F901" s="1"/>
  <c r="N901" s="1"/>
  <c r="B903"/>
  <c r="A903" s="1"/>
  <c r="C902"/>
  <c r="D902" l="1"/>
  <c r="E902" s="1"/>
  <c r="F902" s="1"/>
  <c r="N902" s="1"/>
  <c r="C903"/>
  <c r="D903" l="1"/>
  <c r="E903" s="1"/>
  <c r="A922"/>
  <c r="A928" s="1"/>
  <c r="A920"/>
  <c r="F903" l="1"/>
  <c r="E917"/>
  <c r="A923"/>
  <c r="A929" s="1"/>
  <c r="A926"/>
  <c r="N903" l="1"/>
  <c r="N914" s="1"/>
  <c r="N915" s="1"/>
  <c r="F914"/>
</calcChain>
</file>

<file path=xl/sharedStrings.xml><?xml version="1.0" encoding="utf-8"?>
<sst xmlns="http://schemas.openxmlformats.org/spreadsheetml/2006/main" count="837" uniqueCount="707">
  <si>
    <t>http://phys.educ.ksu.edu/</t>
  </si>
  <si>
    <t>VISUAL QUANTUM MECHANICS</t>
  </si>
  <si>
    <t>http://www.falstad.com/qm1d/</t>
  </si>
  <si>
    <t>http://www.falstad.com/mathphysics.html#qm</t>
  </si>
  <si>
    <t>https://fys.kuleuven.be/pradem/applets/RUG/IndexRUG.htm</t>
  </si>
  <si>
    <t>http://phet.colorado.edu/en/simulation/quantum-tunneling</t>
  </si>
  <si>
    <t>http://webphysics.davidson.edu/physletprob/ch10_modern/finitewell.html</t>
  </si>
  <si>
    <t>MODERN PHYSICS FINITE WELL</t>
  </si>
  <si>
    <t>http://www.edinformatics.com/il/il_physics.htm</t>
  </si>
  <si>
    <t>BOVEN n = 1, 3, 5</t>
  </si>
  <si>
    <t>RECHTS n = 2, 4, 6</t>
  </si>
  <si>
    <t>KNOP INGEDRUKT</t>
  </si>
  <si>
    <t>LIJN SYMMETRISCH</t>
  </si>
  <si>
    <t>PUNT SYMMETRISCH</t>
  </si>
  <si>
    <t>GEDRAG BOVENAAN</t>
  </si>
  <si>
    <t>DE PUT</t>
  </si>
  <si>
    <t>PUT VAN INVLOED</t>
  </si>
  <si>
    <t>OP FREQUENTIE</t>
  </si>
  <si>
    <t>n = AANTAL BUIKEN</t>
  </si>
  <si>
    <t>OOK NAAST DE PUT</t>
  </si>
  <si>
    <t>JE KUNT DE ENERGIE INSTELLEN IN GROTE EN KLEINE STAPPEN EN KIJKEN HOE DE RECHTERFLANK LOOPT</t>
  </si>
  <si>
    <t>HIERONDER DE OPLOSSINGEN GEVONDEN MET FIND</t>
  </si>
  <si>
    <t xml:space="preserve">VOOR FIGUUR </t>
  </si>
  <si>
    <t>HOUD RECHTERMUIS</t>
  </si>
  <si>
    <t>KIES n, KLIK OP FIND</t>
  </si>
  <si>
    <t>ALT PRNT SCR</t>
  </si>
  <si>
    <t>PHET QUANTUM TUNNELING</t>
  </si>
  <si>
    <t>GROEN IS DE TOTALE ENERGIE</t>
  </si>
  <si>
    <t>INSTELBAAR MET SCHUIVEN</t>
  </si>
  <si>
    <t>WITTE PIJLTJES</t>
  </si>
  <si>
    <t>DE FREQUENTIES TOE</t>
  </si>
  <si>
    <t xml:space="preserve">BIJ AFNEMENDE Uo NEEMT </t>
  </si>
  <si>
    <t>SPECTRUM TOONT FASEVERSCHIL</t>
  </si>
  <si>
    <t>NOG VEEL MEER INSTELBAAR</t>
  </si>
  <si>
    <t>ENKELE GOLF</t>
  </si>
  <si>
    <t>GOLFPAKKET</t>
  </si>
  <si>
    <t>INKOMEND</t>
  </si>
  <si>
    <t>REFLECTIE</t>
  </si>
  <si>
    <t>SOM BEIDEN</t>
  </si>
  <si>
    <t>IN DE PUT IS DE VORM</t>
  </si>
  <si>
    <t xml:space="preserve">ALS BIJ EEN STAANDE GOLF </t>
  </si>
  <si>
    <t>HERKENBAAR</t>
  </si>
  <si>
    <t>DUBBELE PUT</t>
  </si>
  <si>
    <t>ONGELIJK</t>
  </si>
  <si>
    <t>ANDERE RICHTING</t>
  </si>
  <si>
    <t xml:space="preserve">UITVLAKKEN VAN EEN </t>
  </si>
  <si>
    <t>GOLFPAKKETJE</t>
  </si>
  <si>
    <t>DIT KOMT OMDAT DE</t>
  </si>
  <si>
    <t>HOGERE FREQUENTIES</t>
  </si>
  <si>
    <t xml:space="preserve">SNELLER GAAN </t>
  </si>
  <si>
    <t>EN DE LAGE FREQUENTIES</t>
  </si>
  <si>
    <t>LANGZAMER</t>
  </si>
  <si>
    <t>HET PAKKETJE WORDT</t>
  </si>
  <si>
    <t>DAN LANGZAAM LANGER</t>
  </si>
  <si>
    <t>EN DE SUPERPOSITIE LAGER</t>
  </si>
  <si>
    <t>http://www.falstad.com/qm1drad/</t>
  </si>
  <si>
    <t>1-D QUANTUM TRANSITION APPLET</t>
  </si>
  <si>
    <t>ER ZIJN VELE INSTELLINGEN MOGELIJK</t>
  </si>
  <si>
    <t>MET INTERACTIE MET ELECTRO MAGNETISCHE VELD  ZIE VOORAL OOK DIRECT NA OPENEN</t>
  </si>
  <si>
    <t>FALSTADT   ZIE ONDER QUANTUM MECHANICS</t>
  </si>
  <si>
    <t>https://fys.kuleuven.be/pradem/applets/RUG/Eigenfunctie1/index.htm</t>
  </si>
  <si>
    <t>KULEUVEN &amp; RUG</t>
  </si>
  <si>
    <t>EIGENFUNCTIES/WAARSCHIJNLIJKHEIDSDICHTHEID</t>
  </si>
  <si>
    <t>EIGENFUNCTIES EN POTENTIAALPUTTEN</t>
  </si>
  <si>
    <t>https://www.fys.kuleuven.be/pradem/applets/RUG/PotentiaalPut/index.htm</t>
  </si>
  <si>
    <t>http://www.uni-graz.at/imawww/vqm/index.html</t>
  </si>
  <si>
    <t>http://www.uni-graz.at/imawww/vqm/movies.html</t>
  </si>
  <si>
    <t>http://www.physics.umd.edu/perg/qm/qmcourse/NewModel/software/vqmplugs/vqqtun.dcr</t>
  </si>
  <si>
    <t>http://www.physics.umd.edu/perg/qm/qmcourse/NewModel/software/vqmplugs/vqeband.dcr</t>
  </si>
  <si>
    <t>http://perg.phys.ksu.edu/vqm/</t>
  </si>
  <si>
    <t>http://perg.phys.ksu.edu/vqm/VQMNextGen/qmbasics/index.html</t>
  </si>
  <si>
    <t>http://webphysics.davidson.edu/Applets/QTime/QTime_Examples.html</t>
  </si>
  <si>
    <t>QUANTUM TUNNELING    LASTIG</t>
  </si>
  <si>
    <t>ENERGIE BAND CREATOR  LASTIG</t>
  </si>
  <si>
    <t>VQM NEXT GENERATION TUTORIALS PDF</t>
  </si>
  <si>
    <t xml:space="preserve">VISUAL QUANTUM MECHANICS  RECENTE SITE </t>
  </si>
  <si>
    <t>VISUAL QUANTUM MECHANICS   OUDE SITE</t>
  </si>
  <si>
    <t>NOG ENKELE ANDERE LINKS</t>
  </si>
  <si>
    <t>PHYSICS APPLETS   ZIE RECHTS ONDERAAN</t>
  </si>
  <si>
    <t>http://www.ztek.com/physics/physics.html#Anchor-Visual-6296</t>
  </si>
  <si>
    <t>CD-ROM MET DE ORGINELE (=OUDE) APPLETS IS TE KOOP BIJ ZTEK.COM</t>
  </si>
  <si>
    <t>http://scitation.aip.org/journals/doc/PHTEAH-ft/vol_42/iss_3/173_1.html</t>
  </si>
  <si>
    <t xml:space="preserve">PARTIAL OVERVIEW </t>
  </si>
  <si>
    <t>http://phys.educ.ksu.edu/Research/samplers99.pdf</t>
  </si>
  <si>
    <t>TUTORIAL SAMPLE</t>
  </si>
  <si>
    <t>TUNNELING</t>
  </si>
  <si>
    <t>TUNNELING MADE SIMPLE</t>
  </si>
  <si>
    <t>IN DE FILE QUANTUM PUT IS EEN MODEL BESPROKEN MET SINUSVORMEN MET VASTE EINDEN AAN DE WANDEN VAN DE PUT</t>
  </si>
  <si>
    <t>DIT VERGELIJKBAAR MET DAT BIJ EEN KLASSIEKE SNAAR</t>
  </si>
  <si>
    <t>IN FEITE GELDT DIT MODEL ALLEEN VOOR EEN ONEINDIG DIEPE PUT  = INFINITE WELL</t>
  </si>
  <si>
    <t>DIT RESULTEERDE IN DE FORMULE VOOR DE ENERGIENIVEAUS</t>
  </si>
  <si>
    <t>BIJ EEN MINDER DIEPE PUT, = FINITE WELL , ONTSTAAN ECHTER IETS ANDERE GOLFVORMEN</t>
  </si>
  <si>
    <t>DE SINUSVORMEN SLUITEN DAN NIET LANGER AAN OP DE WANDEN, MAAR DE LENGTE VAN n BUIKEN IS DAN LANGER DAN DE BREEDTE VAN DE PUT L</t>
  </si>
  <si>
    <r>
      <t>BUITEN DE PUT WORDEN DAN EEN E-MACHTEN D e</t>
    </r>
    <r>
      <rPr>
        <b/>
        <vertAlign val="superscript"/>
        <sz val="11"/>
        <color theme="1"/>
        <rFont val="Calibri"/>
        <family val="2"/>
      </rPr>
      <t>αx</t>
    </r>
    <r>
      <rPr>
        <b/>
        <sz val="11"/>
        <color theme="1"/>
        <rFont val="Calibri"/>
        <family val="2"/>
      </rPr>
      <t xml:space="preserve"> EN D = e</t>
    </r>
    <r>
      <rPr>
        <b/>
        <vertAlign val="superscript"/>
        <sz val="11"/>
        <color theme="1"/>
        <rFont val="Calibri"/>
        <family val="2"/>
      </rPr>
      <t>-αX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VERONDERSTELT DIE VLOEIEND AANSLUITEN OP DE GOLF IN DE PUT</t>
    </r>
  </si>
  <si>
    <t>DE TUNNELING WIL ZEGGEN DAT HET SUBATOMAIRE MASSADEELTJE DOOR DE WAND KAN GAAN</t>
  </si>
  <si>
    <t>BIJ EEN STAANDE GOLF KAN HET DAN OOK BUITEN DE PUT KOMEN EN DAAR VERBLIJVEN OF ZIJN</t>
  </si>
  <si>
    <t>JE KUNT JE DIT ALS VOLGT VOORSTELLEN</t>
  </si>
  <si>
    <t>DE ATOMEN IN DE WAND HEBBEN EEN KERN MET DAAROMHEEN ELEKTRONEN OP RELATIEF GROTE AFSTAND</t>
  </si>
  <si>
    <t xml:space="preserve">DE ATOMEN ZIJN DAN NAGENOEG GEHEEL LEEG, VERGELIJKBAAR MET DE LEGE RUIMTE IN ONS ZONNESTELSEL TUSSEN DE ZON EN DE PLANETEN </t>
  </si>
  <si>
    <t>BINNEN DE ATOMEN SPELEN AFSTOTENDE EN AANTREKKENDE KRACHTEN EEN ROL</t>
  </si>
  <si>
    <t>OM MACRO SCHAAL LIJKT EEN WAND VAN ATOMEN DAN GEHEEL MASSIEF EN DICHT</t>
  </si>
  <si>
    <t>EEN RELATIEF GROTE MASSA KAN DAAR DAN NIET DOORHEEN</t>
  </si>
  <si>
    <t>PURE ENERGIE KAN ECHTER WEL DOOR DE WAND HEENLOPEN</t>
  </si>
  <si>
    <t>DIT VERGELIJKBAAR MET EEN KLAP OP DE MUUR OF GELUID DAT AAN DE ANDERE KANT VAN DE MUUR WAARGENOMEN KAN WORDEN</t>
  </si>
  <si>
    <t>DEZE ENERGIE KAN WORDEN DOORGEGEVEN VIA DE ATOMEN ZELF</t>
  </si>
  <si>
    <t>DE ENERGIE KAN DAN OOK DOOR DEZE TUNNELTJE LOPEN</t>
  </si>
  <si>
    <t>EEN SUBATOMAIRE MASSA IS ZEER KLEIN EN KAN EVENEENS DOOR DEZE TUNNELTJES</t>
  </si>
  <si>
    <t>DIT GEDRAG BINNEN DE QUANTUM MECHANICA IS GEBASEERD OP EEN AANTAL VERONDERSTELLING EN FORMULES</t>
  </si>
  <si>
    <t>FORMULE VAN PLANCK E = hf</t>
  </si>
  <si>
    <t>IMPULS VOOR EEN FOTON E = PC</t>
  </si>
  <si>
    <r>
      <t>MET V(X) EEN FUNCTIE VOOR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</si>
  <si>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r>
      <t>KINETISCHE ENERGIE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 xml:space="preserve"> = 1/2 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</t>
    </r>
  </si>
  <si>
    <r>
      <t>VERONDERSTELLING VAN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 xml:space="preserve"> + V(X)  --&gt; hf = 1/2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</rPr>
      <t>λ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M + V(X)</t>
    </r>
  </si>
  <si>
    <t>DE VERONDERSTELDE HAMILTONIAN RELATIE LEGT EEN VERBAND TUSSEN DE FREQUENTIE EN DE GOLFLENGTE EN IS MEDE AFHANKELIJK VAN M EN V(X)</t>
  </si>
  <si>
    <t xml:space="preserve">DE FREQUENTIE f MAAKT DAT IN DE GOLFVERGELIJKING EEN EERSTE AFGELEIDE NAAR DE TIJD IN VOORKOMT, I.P.V. DE TWEEDE AFGELEIDE NAAR DE TIJD </t>
  </si>
  <si>
    <r>
      <t xml:space="preserve">HET KWADRAAT VAN </t>
    </r>
    <r>
      <rPr>
        <b/>
        <sz val="11"/>
        <color theme="1"/>
        <rFont val="Calibri"/>
        <family val="2"/>
      </rPr>
      <t>λ MAAKT DAT ER WEL EEN TWEEDE AFGELEIDE NAAR DE TIJD IN VOORKOMT</t>
    </r>
  </si>
  <si>
    <t>DOOR DE EERSTE AFGELEIDE NAAR DE TIJD ONTSTAAT EEN GOLVERGELIJKING IN WAT MEN NOEMT DE COMPLEXE REKENWIJZE</t>
  </si>
  <si>
    <t>DIT IS NADER UITGELEGD IN DE FILE TRILLING, GOLF, SCHRODINGER &amp; PUT, MAAR HIER VEREENVOUDIGEN WE DIT ALS VOLGT</t>
  </si>
  <si>
    <r>
      <t xml:space="preserve">IN DE GOLFVERGELIJKNG KOMT DAN EEN TERM i = </t>
    </r>
    <r>
      <rPr>
        <b/>
        <sz val="11"/>
        <color theme="1"/>
        <rFont val="Calibri"/>
        <family val="2"/>
      </rPr>
      <t>√-1 VOOR EN DAARDOOR ONTSTAAN OPLOSSINGEN IN HET COMPLEXE VLAK</t>
    </r>
  </si>
  <si>
    <r>
      <t>DAARBIJ IS STEEDS SPRAKEN VAN EEN FASEVERSCHUIVING TUSSEN HET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EN IMAGINAIRE DEEL</t>
    </r>
  </si>
  <si>
    <t>DAARBIJ ZIJN DE OPLOSSINGEN BUITEN DE PUT OP PRAKTISCHE WIJZE VLOEIEND AANGEPAST AAN DE SINUSVORM BINNEN DE PUT</t>
  </si>
  <si>
    <t>DE VOLGENDE WERKBLADEN TONEN ENKELE RESULTATEN MET VERSCHILLENDE APPLETS</t>
  </si>
  <si>
    <t>EN TWEE STAPPEN IN Uo</t>
  </si>
  <si>
    <t>HIER GEKOZEN BOVEN DE PUT</t>
  </si>
  <si>
    <t xml:space="preserve">         </t>
  </si>
  <si>
    <t>DAARBIJ KUN JE KIJKEN NAAR DE INVLOED VAN HET VERSCHIL TUSSEN DE TOTALE ENERGIE E EN DE HOOGTE VAN DE PUT U</t>
  </si>
  <si>
    <t xml:space="preserve">IN WERKBLAD MF ZIJN EERST DE GOLVEN GETEKEND MET EEN TOTAAL ENERGIENIVEAU LAGER  DAN DE HOOGTE VAN DE PUT </t>
  </si>
  <si>
    <t>VERVOLGENS IS DE TOTALE ENERGIE VERHOOGD TOT HET NIVEAU VAN DE PUT EN ZELFS IETS DAARBOVEN</t>
  </si>
  <si>
    <t>DAARBIJ VERANDERT DE e-MACHT IN EEN GOLF MET LANGERE GOLFLENGTE DAN IN DE PUT</t>
  </si>
  <si>
    <t>E - U ZEER KLEIN</t>
  </si>
  <si>
    <t>LANGE GOLFLENGTEN</t>
  </si>
  <si>
    <t>GAAT BIJ E = U</t>
  </si>
  <si>
    <t>OVER IN RECHTE LIJN</t>
  </si>
  <si>
    <t>BIJ CONSTANT POTENTIAAL</t>
  </si>
  <si>
    <t>KORTERE GOLFLENGTEN</t>
  </si>
  <si>
    <t>VOOR INKOMENDE GOLVEN OF GOLFPAKKETJES</t>
  </si>
  <si>
    <t xml:space="preserve">BIJ EEN STEP </t>
  </si>
  <si>
    <t>E - U KLEIN DUS LANGE GOLF</t>
  </si>
  <si>
    <t>RECHTER AMPLITUDE LIJKT</t>
  </si>
  <si>
    <t>GROTER DAN LINKS,</t>
  </si>
  <si>
    <t>MAAR DIT KOMT OMDAT</t>
  </si>
  <si>
    <t xml:space="preserve">DE INKOMENDE EN </t>
  </si>
  <si>
    <t>REFLECTERENDE GOLF</t>
  </si>
  <si>
    <t>APART WORDEN WEERGEGEVEN</t>
  </si>
  <si>
    <t>EN NIET ALS SOM</t>
  </si>
  <si>
    <t>DEZE APPLET DEMONSTREERT HET GEDRAG IN DE COMLEXE RUIMTE, ZOWEL WAT BETREFT AMPLITUDEN EN FASE</t>
  </si>
  <si>
    <t>QUANTUM PUT</t>
  </si>
  <si>
    <t>WEER ZELFDE EFFECT</t>
  </si>
  <si>
    <t>OP GOLFLENGTE</t>
  </si>
  <si>
    <t>EN AMPLITUDEN</t>
  </si>
  <si>
    <t xml:space="preserve">DUBBELE BARIERRE </t>
  </si>
  <si>
    <t>ONGELIJKE BREEDTE</t>
  </si>
  <si>
    <t>KUN JE BETER INSTELLEN</t>
  </si>
  <si>
    <t>MET + EN - LOEPEN</t>
  </si>
  <si>
    <t>DAARBIJ ZIE JE IN DE PUT DE GOLVEN ONTSTAAN DIE LINKS EN RECHTS HORIZONTAAL LOPEN, ALS HIERBOVEN GEILLUSTREERD</t>
  </si>
  <si>
    <t>BIJ E - U = 0 IS DE GOLFLENGTE ONEINDIG EN ONTSTAAT EEN RECHTE LIJN</t>
  </si>
  <si>
    <t>BIJ TOENEMEND VERSCHIL NEEMT DE GOLFLENGTE OGENSCHIJNLIJK OMGEKEERD EVEREDIG AF, TERWIJL DE AMPLITUDEN CONSTANT BLIJVEN</t>
  </si>
  <si>
    <t>MET DE APPLET IN WERKBLAD PHET KAN DIT NADER WORDEN ONDERZOCHT VOOR E &gt; Umax EN E &lt; Umax</t>
  </si>
  <si>
    <t>DIT WERKT ZOLANG DE DE TOTALE ENERGIE GROTER IS DAN DE EERSTE BARIERE GEZIEN VANUIT DE INKOMENDE GOLF</t>
  </si>
  <si>
    <t>VERSCHIL IN AMPLTUDEN ONSTAAT DOOR SUPERPOSITIE BIJ VERSCHILLENDE FASEN</t>
  </si>
  <si>
    <t>MET DE INKOMENDE GOLF KUN JE GEEN PUT SIMULEREN, MAAR WEL TUNNELING ALS DE LAATSTE U &gt; E</t>
  </si>
  <si>
    <t>DE AANSLUITING TUSSEN DE VERSCHILLENDE GOLFDELEN IS VAAK NIET CONTINU</t>
  </si>
  <si>
    <t>INTERPRETATIE</t>
  </si>
  <si>
    <t xml:space="preserve">APPLETS IN WERKBLADEN </t>
  </si>
  <si>
    <r>
      <t>ROOD IS HET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DEEL</t>
    </r>
  </si>
  <si>
    <t>BLAUW HET IMAGINAIRE DEEL</t>
  </si>
  <si>
    <t xml:space="preserve">WERKT ALLEEN ALS DE U AAN DE KANT VAN DE INKOMENDE GOLF KLEINER IS DAN DE TOTALE ENERGIE </t>
  </si>
  <si>
    <t>HET BELANG VAN TUNNELING ZAL WORDEN BESPROKEN IN DE FILE TOEPASSINGEN</t>
  </si>
  <si>
    <t>DE BOVENSTAANDE GOLFVORMEN ZIJN DAN OOK FEITELIJK EEN VEREENVOUDIGDE WEERGAVE EN BENADERING VAN HETGEEN ER WERKELIJK GEBEURD</t>
  </si>
  <si>
    <r>
      <t>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GOLFVERGELIJKING EN GOLFFUNCTIES</t>
    </r>
  </si>
  <si>
    <t>DE FILE TRILLING, GOLF, SCHRODINGER EN PUT GEEFT EEN NIET AL TE MOEILIJKE WISKUNDIGE UITLEG VOOR DIT ALLES</t>
  </si>
  <si>
    <t>EN DE GOLFVERGELIJKING VOOR EEN KLASSIEKE LOPENDE EN STAANDE GOLF</t>
  </si>
  <si>
    <t>DIT RESULTEERT IN DE BEKENDE FORMULES ALS GELEERD BIJ SNAREN EN GELUIDSBUIZEN</t>
  </si>
  <si>
    <t>VERVOLGENS WORDT EEN AANVULLENDE TOELICHTING GEGEVEN EN INGEGAAN OP DE APPLETS IN DE VOLGENDE WERKBLADEN</t>
  </si>
  <si>
    <t>TEVENS EEN HARMOMIC OSCILLATOR MET U IN DE VORM VAN EEN PARABOOL EN NOGMAALS HET GEDRAG BIJ EEN STEPFUNCTIE</t>
  </si>
  <si>
    <r>
      <t>VERVOLGENS WORDT OP VRIJ EENVOUDIGE WIJZE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 AFGELEID VANUIT DE HAMILTONIAN</t>
    </r>
  </si>
  <si>
    <t>HET BELANG VAN TUNNELING WORDT UITGELEGD IN DE FILE TOEPASSINGEN</t>
  </si>
  <si>
    <r>
      <t>VOOR EEN RELATIEF EENVOUDIGE WISKUNDIGE UITLEG ZIE DE FILE TRILLING, GOLF,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&amp; PUT</t>
    </r>
  </si>
  <si>
    <t>ALS DE APPLETS NIET WERKEN MOET JE JAVA EN SHOCKWAVE JUIST INSTALLEREN       DAN ZEER VEEL GEDULD EN SUCCES TOEGEWENST</t>
  </si>
  <si>
    <t>DE MEESTE APPLETS ZIJN NIET LANGER GRATIS ONLINE</t>
  </si>
  <si>
    <t xml:space="preserve">VISUAL QUANTUM MECHANICS    </t>
  </si>
  <si>
    <t xml:space="preserve">ZTEK.COM  KUN JE CD-ROM KOPEN VOOR $300 </t>
  </si>
  <si>
    <t>SAMPLE MOVIES   WERKEN ONDER QUICKTIME    GA STEEDS VERDER VIA NEXT</t>
  </si>
  <si>
    <t>DE VOLGENDE LINKS GEVEN NOG VEEL NUTTIGE INFORMATIE IN PDF'S</t>
  </si>
  <si>
    <t xml:space="preserve">ONDERSTAANDE WERKEN ECHTER ECHT NIET LANGER    </t>
  </si>
  <si>
    <t>MAAR MET DE VOORGAANDE LINKS IS DIT NIET LANGER NODIG</t>
  </si>
  <si>
    <t>http://nl.wikipedia.org/wiki/Tunneleffect</t>
  </si>
  <si>
    <t>http://nl.wikipedia.org/wiki/Golffunctie</t>
  </si>
  <si>
    <t>DAARBIJ WORDT EERST INGEGAAN OP DE DIFFERENTIAAL VERGELIJKING VOOR EEN KLASSIEK MASSAVEERSYSTEEM,</t>
  </si>
  <si>
    <t>GOLFFUNCTIE</t>
  </si>
  <si>
    <t>TUNNELEFFECT</t>
  </si>
  <si>
    <t xml:space="preserve">WERKBKLAD FALSTADT TOONT EEN INFITE EN FINITE WELL </t>
  </si>
  <si>
    <t>WERKBLAD LEUVEN TOONT WAT EENVOUDIGERE APPLETS</t>
  </si>
  <si>
    <t>EN HOE DE OPLOSSINGEN GEWOONLIJK WORDEN BENADERT MET DRIE DEELFUNCTIES</t>
  </si>
  <si>
    <t>KANSDICHTHEIDSVERDELING VOOR DE PLAATS VAN HET MASSADEELTJE</t>
  </si>
  <si>
    <r>
      <t>DE EFFECTIEVE WAARDE VAN EEN SINUS = Aeff = A/</t>
    </r>
    <r>
      <rPr>
        <b/>
        <sz val="11"/>
        <color theme="1"/>
        <rFont val="Calibri"/>
        <family val="2"/>
      </rPr>
      <t>√2 EN HET OPPERVLAK VAN DE KWADRAATFUNCTIE PER BUIK = πA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</t>
    </r>
  </si>
  <si>
    <r>
      <t>BIJ NORMALISATIE BIJ EEN GOLF MET n BUIKEN MOET DE KWADRAATFUNCTIE DAN GEDEELD WORDEN DOOR n</t>
    </r>
    <r>
      <rPr>
        <b/>
        <sz val="11"/>
        <color theme="1"/>
        <rFont val="Calibri"/>
        <family val="2"/>
      </rPr>
      <t>π</t>
    </r>
    <r>
      <rPr>
        <b/>
        <sz val="11"/>
        <color theme="1"/>
        <rFont val="Calibri"/>
        <family val="2"/>
        <scheme val="minor"/>
      </rPr>
      <t>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</t>
    </r>
  </si>
  <si>
    <r>
      <t>EEN KANSDICHTHEID IS EEN FUNCTIE WAARBIJ DE KANS MOET WORDEN BEREKEND ALS EEN OPPERVLAK ONDER DE PDF(X) TUSSEN TWEE GRENZEN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EN X</t>
    </r>
    <r>
      <rPr>
        <b/>
        <vertAlign val="subscript"/>
        <sz val="11"/>
        <color theme="1"/>
        <rFont val="Calibri"/>
        <family val="2"/>
        <scheme val="minor"/>
      </rPr>
      <t>2</t>
    </r>
  </si>
  <si>
    <t>DE ACCUMULATIEVE KANS TUSSEN DE UITERSTE GRENZEN IS PER DEFINITIE GELIJK AAN 1</t>
  </si>
  <si>
    <t>DIT BETEKENT DAT HET TOTALE OPPPERVLAK VAN DE PDF(X) ALTIJD GELIJK MOET ZIJN AAN 1</t>
  </si>
  <si>
    <t>NADAT HET OPPERVLAK IS GENORMEERD TOT 1 DOOR TE DELEN DOOR HET TOTALE OPPERVLAK VAN DE KWADRAATFUNCTIE</t>
  </si>
  <si>
    <t>BIJ GROTER VERSCHIL E-U</t>
  </si>
  <si>
    <t xml:space="preserve">WERKBLAD PHET TOONT ONDERAAN STEEDS DE KWADRAATFUNCTIE EN NIET DE GENORMALISSEERDE PROBABILITY DENSITY </t>
  </si>
  <si>
    <t>ONDUIDELIJK IS WAAROM ER RECHTS WEL EEN GOLF WORDT GETEKEND MAAR GEEN KWADRAAT MAAR EEN HORIZONTALE LIJN WORDT WEERGEGEVEN</t>
  </si>
  <si>
    <t>IN WERKBLAD PLAATS WORDT EEN UITGEBREIDERE TOELICHTING GEGEVEN</t>
  </si>
  <si>
    <t>THEORETISCHE BANADERING</t>
  </si>
  <si>
    <t>BIJ EEN KLASSIEKE SNAAR WORDT VERONDERSTELT DAT EEN MASSADEELTJE VAN DE SNAAR STEEDS UITSLUITEND TRANSVERSAAL BEWEEGT</t>
  </si>
  <si>
    <t>JE WEET DAN STEEDS EXACT OP WELKE PLEK IN DE SNAAR DAT MASSDEELTJE ZICH BEVINDT</t>
  </si>
  <si>
    <t xml:space="preserve">BIJ EEN LOPENDE GOLF IN WATER WORDT EVENEENS VERONDERSTELT DAT EEN WATERDEELTJE UITSLUITENDE OP EN NEER GAAT </t>
  </si>
  <si>
    <t>EN DAT ALLEEN DE ENERGIE WORDT DOORGEGEVEN</t>
  </si>
  <si>
    <t>IN WERKELIJKHEID BESCHRIJVEN DE WATERDEELTJES ORBITS</t>
  </si>
  <si>
    <t>DE ENERGIE LOOPT DAN DOOR IN DE VORM VAN EEN GOLF</t>
  </si>
  <si>
    <t>MAAR DE WATERDEELTJE BLIJVEN NAGENOEG OP DEZELFDE PLAATS</t>
  </si>
  <si>
    <t xml:space="preserve">EEN KLASSIEK MASSAVEERSYSTEEN OF EEN KNIKKER IN EEN KOM </t>
  </si>
  <si>
    <r>
      <t>WISSELT KINETISCHE ENERGIE UIT MET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</si>
  <si>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t>EN DIT BEPAALD DE GROOTTE EN DE PLAATS VAN DE MASSA</t>
  </si>
  <si>
    <t>EEN SUBATOMAIRE MASSA WORDT KENNELIJK TE KLEIN OM DIT NOG TE KUNNEN DOEN</t>
  </si>
  <si>
    <t>DOOR DE OPGENOMEN ENERGIE KRIJGT DE MASSA IMPULS EN KINETISCHE ENERGIE</t>
  </si>
  <si>
    <t>OMDAT HET NIET WORDT BELEMMERT DOOR NAASTGELEGEN MASSADEELTJES KAN HET ALLERLEI BEWEGINGEN BINNEN DIE GOLF MAKEN</t>
  </si>
  <si>
    <t xml:space="preserve">BINNEN DE QUANTUM MECHANICA WORDT VERONDERSTELD DAT DE KANSDICHTHEIDSVERDELING VOOR DE PLAATS VAN HET DEELTJE </t>
  </si>
  <si>
    <t>WORDT AANGEGEVEN DOOR HET KWADRAAT VAN DE GOLFFUNCTIE EN DAT DEZE NA NORMEREN DE PDF(X) OPLEVERT</t>
  </si>
  <si>
    <r>
      <t>IN MIJN 1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BENADERING VANUIT DE KLASSIEKE MECHANICA HEB IK OP VELE WIJZEN AANGEGEVEN DAT DEZE VERONDERSTELLING NIET JUIST KAN ZIJN</t>
    </r>
  </si>
  <si>
    <t>EINSTEIN STEMDE IN MET DEZE VERONDERSTELLING ALS DE BEST MOGELIJKE VERONDERSTELLING</t>
  </si>
  <si>
    <t>DE VERONDERSTELLING STAAT BEKEND ALS BORN'S RULE</t>
  </si>
  <si>
    <t xml:space="preserve">IN DE FILE EMG &amp; PHOTONS MADE SIMPLE HEB IK AANGETOOND DAT DIT VOOR EEN GOLFPAKKETJE WEL VRIJ GOED OP GAAT </t>
  </si>
  <si>
    <t xml:space="preserve">DIT ZOU DAN MOETEN BETEKENEN DAT HET MASSADEELTJE EEN BEWEGING MAAKT DIE LIJKT OP DAT BINNEN EEN GOLFPAKKETJE </t>
  </si>
  <si>
    <t>DAARBIJ IS GEWERKT MET DE FORMULES UIT DE KLASSIEKE MECHANICA ALS DE WET VAN NEWTON EN DE WvBvE</t>
  </si>
  <si>
    <t>EN DAT BINNEN DE QUANTUM MECHANICA UITWISSELING MET DE ENERGIEGOLF WORDT VERONDERSTELT</t>
  </si>
  <si>
    <t>ONDERTUSSEN IS MIJ DUIDELIJK GEWORDEN DAT VOOR SUBATOMAIRE MASSADEELTJES DIT KENNELIJK NIET LANGER OPGAAT</t>
  </si>
  <si>
    <t>IN HET SIMULATIE MODEL IS DE HOOGTE VAN DE POTENTIAAL PUT NAMELIJK NIET CONSTANT MAAR VERTOONT DEZE DIEPE INHAMMEN</t>
  </si>
  <si>
    <t>BIJ DE JUISTE BEWEGING EN VOLDOENDE GROTE ENERGIE KAN HET MASSADEELTJE OOK DOOR EEN ATOOMROOSTER GAAN</t>
  </si>
  <si>
    <t>HET DEELTJE KAN OOK KORT OF LANGERE TIJD VERBLIJVEN BUITEN HET ATOOMROOSTER</t>
  </si>
  <si>
    <r>
      <t>MAAR DAT GELDT ZOWEL BIJ DE SIMULATIES ALS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FUNCTIES </t>
    </r>
  </si>
  <si>
    <t>DE STELING BINNEN DE QUANTUM MECHANICA DAT TUNNELING IN DE PRAKTIJK OOK ECHT BLIJKT TE BESTAAN, IS INDERDAAD JUIST</t>
  </si>
  <si>
    <t>ER ONTSTAAN DAN ALS HET WARE KLEINE ATOOMOPENINGEN PRECIES TUSSEN DE KERNEN IN</t>
  </si>
  <si>
    <t>MET DE JUISTE BEWEGINGEN ENERGIE KAN HET MASSADEELTJE DAN DOOR DEZE OPENING HEEN</t>
  </si>
  <si>
    <t>TUNNELING OP ZICH VORMT DUS GEEN BEWIJS VOOR DE JUISTHEID VAN DE VERONDERSTELLINGEN BINNEN DE QUANTUM MECHANICA</t>
  </si>
  <si>
    <t>DE JUISTHEID VOOR DE QUANTUM MECHANICA MOET DAN OOK VOORAL WORDEN GEZOCHT IN DE GEMAAKTE VERONDERSTELLINGEN</t>
  </si>
  <si>
    <t xml:space="preserve">OP BASIS VAN DE ANALYSES EN SIMULATIES ZIJN VELE KANSDICHTHEDEN BEPAALD </t>
  </si>
  <si>
    <t>FILES IN 2e BENADERING</t>
  </si>
  <si>
    <t>DE SIMULATIES GINGEN OVER DE BEWEGING VAN EEN MASSADEELTJE BINNEN EEN ATOOMROOSTER</t>
  </si>
  <si>
    <t xml:space="preserve">IN DE FILE QUANTUM PUT IS OP EENVOUDIGE WIJZE GEILLUSTREED DAT EEN KLEINE SUBATOMAIRE MASSA </t>
  </si>
  <si>
    <t>NIET LANGER GEHEEL EEN DIEPE POTENTIAAL PUT DOORLOOPT, MAAR ALLEEN NOG BEWEEGT BINNEN DE ENERGIEGOLF</t>
  </si>
  <si>
    <r>
      <t>IN DE FILE TRILLING, GOLF,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&amp; PUT IS NOG EEN AANVULLENDE BESCHOUWING GEGEVEN DIE AAN LIJKT TE GEVEN DAT </t>
    </r>
  </si>
  <si>
    <t>KORT EN KRACHTIG MAAR MAKEN HET NIET ECHT DUIDELIJK</t>
  </si>
  <si>
    <t>HIERONDER ENKELE SIMPLISTISCHE ILLUSTRATIES</t>
  </si>
  <si>
    <t>VAN BELANG IS WEL DAT HET DEELTJE DE JUISTE RICHTING EN ENERGIE HEEFT OM ER DOORHEEN TE KOMEN</t>
  </si>
  <si>
    <t>a</t>
  </si>
  <si>
    <t>b</t>
  </si>
  <si>
    <t>KWADRAAT</t>
  </si>
  <si>
    <t>PDF</t>
  </si>
  <si>
    <t xml:space="preserve">KANS = OPPERVLAK  </t>
  </si>
  <si>
    <r>
      <t xml:space="preserve">DE </t>
    </r>
    <r>
      <rPr>
        <b/>
        <u/>
        <sz val="11"/>
        <color rgb="FFC00000"/>
        <rFont val="Calibri"/>
        <family val="2"/>
        <scheme val="minor"/>
      </rPr>
      <t>VERONDERSTELLING = BELANGRIJK UITGANGSPUNT</t>
    </r>
    <r>
      <rPr>
        <b/>
        <u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BINNEN DE QUANTUM MECHANICA IS DAT DE PDF GELIJK IS AAN HET KWADRAAT VAN DE GOLFFUNCTIE</t>
    </r>
  </si>
  <si>
    <t xml:space="preserve">KIES   n = </t>
  </si>
  <si>
    <t>BIJ TUNNELING WORDT DIT ALLES NOG WEER GECOMPLICEERDER EN KAN HET BESTE EEN NUMERIEKE BENADERING WORDEN TOEGEPAST</t>
  </si>
  <si>
    <r>
      <t>TUSSEN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0,1  &amp; X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0,2</t>
    </r>
  </si>
  <si>
    <r>
      <t xml:space="preserve">BIJ A = 1 ZIJN DE AMPLITUDEN VAN DEZE SINUSVORMEN EVEN GROOT, MAAR BIJ A </t>
    </r>
    <r>
      <rPr>
        <b/>
        <sz val="11"/>
        <color theme="1"/>
        <rFont val="Calibri"/>
        <family val="2"/>
      </rPr>
      <t>≠ 1 ZIJN DEZE VERSCHILLEND</t>
    </r>
  </si>
  <si>
    <t>OPPERVLAK</t>
  </si>
  <si>
    <t>STDEVP</t>
  </si>
  <si>
    <t>KANS</t>
  </si>
  <si>
    <t xml:space="preserve">n = </t>
  </si>
  <si>
    <t xml:space="preserve">A = </t>
  </si>
  <si>
    <t>IN PRINCIPE HEBBEN DE FUNCTIES ANDERE MAXIMALE WAARDEN</t>
  </si>
  <si>
    <t>BIJ A = 1 WORDEN DE TOPPEN VAN DE GOLF EN DE KWADRAAT GELIJK</t>
  </si>
  <si>
    <r>
      <t xml:space="preserve">BIJ A = </t>
    </r>
    <r>
      <rPr>
        <b/>
        <sz val="11"/>
        <color theme="1"/>
        <rFont val="Calibri"/>
        <family val="2"/>
      </rPr>
      <t>√2 IS DE KWADRAATFUNCTIE GELIJK AAN DE PDF</t>
    </r>
  </si>
  <si>
    <t>BIJ FUNCTIE VAN X WORDT DE PDF MINDER HOOG MET 1/n</t>
  </si>
  <si>
    <t>ALS FUNCTIE VAN X/L BLIJFT DE PDF EVEN HOOG</t>
  </si>
  <si>
    <t>DEZE KANS IS OP BASIS VAN EEN NUMERIEKE BENADERING</t>
  </si>
  <si>
    <t xml:space="preserve">EN VARIEERT MET n </t>
  </si>
  <si>
    <r>
      <t>σ</t>
    </r>
    <r>
      <rPr>
        <b/>
        <vertAlign val="subscript"/>
        <sz val="11"/>
        <color theme="1"/>
        <rFont val="Calibri"/>
        <family val="2"/>
        <scheme val="minor"/>
      </rPr>
      <t>X/L</t>
    </r>
  </si>
  <si>
    <t>BIJ n = 5 ZOU DE KANS EXACT 10% MOETEN ZIJN</t>
  </si>
  <si>
    <t xml:space="preserve">HET GEMIDDELDE = X/L = 0,5 </t>
  </si>
  <si>
    <t>DIT WERKBLAD LEGT EERST OP HOOFDLIJNEN UIT WAT TUNNELING IS EN HOE JE DIT MOET INTERPRETEREN</t>
  </si>
  <si>
    <t>DIT WERKBLAD LEGT UIT WAT WORDT VERONDERSTELT M.B.T. DE PLAATST VAN HET MASSADEELTJE BINNEN DE GOLFFUNCTIE</t>
  </si>
  <si>
    <t>DE WERKWIJZE BINNEN DE QUANTUM MECHANICA WORDT EERST TOEGELICHT AAN DE HAND VAN DE ONDERSTAANDE FIGUREN EN DAARNA WISKUNDIG</t>
  </si>
  <si>
    <t>BIJ DE PDF KUN JE EENVOUDIG ZIEN DAT DE DELEN VAN HET OPPERVLAK BOVEN 1 PRECIES PASSEN ONDER DE 1 EN DAT HET OPPERVLAK DUS GELIJK IS AAN 1</t>
  </si>
  <si>
    <t xml:space="preserve">DE OPNAME VAN KINETISCHE ENERGIE RESULTEERT IN EEN LAGERE GOLFSNELHEID, LAGERE FREQUENTIE EN KORTERE GOLFLENGTE </t>
  </si>
  <si>
    <t xml:space="preserve">IK WIL NOG ONDERZOEKEN OF EN HOE JE DE COMPLEXE VERGELIJKINGEN KUNT SIMULEREN IN COACH </t>
  </si>
  <si>
    <t>VERDERE SIMULATIES IN COACH</t>
  </si>
  <si>
    <t xml:space="preserve">DIT  GEDRAG KOMT OMDAT DE MASSADEELTJES MEER OF MINDER </t>
  </si>
  <si>
    <t>VAST OPGESLOTEN ZITTEN IN HUN NAASTE OMGEVING</t>
  </si>
  <si>
    <t>SINDSDIEN VORMT DEZE VERONDERSTELLING EEN ZEER BELANGRIJK UITGANGSPUNT BINNEN DE QUANTUM MECHANICA</t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</si>
  <si>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FUNCTIES BESCHRIJVEN DE GOLVEN IN HET COMPLEXE VLAK MET CONTINUE FASEVERANDERINGEN</t>
    </r>
  </si>
  <si>
    <t>IN MATHLAB SCHIJNT DIT SOWIESO TE KUNNEN</t>
  </si>
  <si>
    <t>BIJ WISKUNDE VWO A EN D EN ENKELE ANDERE VAKKEN WORDT VAAK GEWERKT MET NORMALE VERDELINGEN</t>
  </si>
  <si>
    <t>DIT ZOU DAN INDERDAAD KUNNEN LEIDEN TOT BEWEGINGEN IN DE VORM VAN CONTINU VERANDERENDE GOLFPAKKETJES</t>
  </si>
  <si>
    <t>EEN BETERE VERKLARING VOOR HET GEBRUIK VAN DE KWADRAAT VAN DE GOLFFUNCTIES KAN IK NIET GEVEN</t>
  </si>
  <si>
    <t>DE APPLETS OP WERKBLAD VISUAL ZIJN NIET LANGER GRATIS ONLINE BESCHIKBAAR, MAAR DE VIDEO'S EN PDF'S GEVEN WEL NUTTIGE INFORMATIE</t>
  </si>
  <si>
    <t>HET WERKBLAD FALSTADT TOONT DEFUNCTIES MET GELIJKE TOPPEN (VOOR ZOWEL DE REËELE ALS DE IMAGNINAIRE DEELOPLOSSING)</t>
  </si>
  <si>
    <t xml:space="preserve">DIT BETREFT DAN DE GOLFFUNCTIE MET A = 1 EN DE KWADRAATFUNCTIE, OF DE GOLFFUNCTIE MET A = √2 EN DE PDF </t>
  </si>
  <si>
    <r>
      <t>MET X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n</t>
    </r>
    <r>
      <rPr>
        <b/>
        <sz val="11"/>
        <color theme="1"/>
        <rFont val="Calibri"/>
        <family val="2"/>
      </rPr>
      <t xml:space="preserve">π IS DE EERSTE TERM EN DUS </t>
    </r>
    <r>
      <rPr>
        <b/>
        <sz val="11"/>
        <color theme="1"/>
        <rFont val="Calibri"/>
        <family val="2"/>
        <scheme val="minor"/>
      </rPr>
      <t>HET TOTALE OPPERVLAK DAN INDERDAAD STEEDS GELIJK AAN 1</t>
    </r>
  </si>
  <si>
    <t>DE KWADRAATFUNCTIE EN PDF ZIJN NIET GEKNIKT MAAR LOPEN VLOEIENT DOOR</t>
  </si>
  <si>
    <r>
      <t>VOOR EEN GEHEEL AANTAL BUIKEN IS</t>
    </r>
    <r>
      <rPr>
        <b/>
        <sz val="11"/>
        <color theme="1"/>
        <rFont val="Calibri"/>
        <family val="2"/>
      </rPr>
      <t xml:space="preserve"> DE LAATSTE TERM STEEDS GELIJK AAN NUL, EN DIT GELDT OOK VOOR DE BREEDTE VAN DE PUT</t>
    </r>
  </si>
  <si>
    <r>
      <t xml:space="preserve">1D- QUANTUM STATE APPLET  OPENT DEZE AUTOMATISCH   </t>
    </r>
    <r>
      <rPr>
        <b/>
        <sz val="11"/>
        <color rgb="FFC00000"/>
        <rFont val="Calibri"/>
        <family val="2"/>
      </rPr>
      <t>GEWOON EVEN GEDULDIG WACHTEN</t>
    </r>
  </si>
  <si>
    <t>https://fys.kuleuven.be/pradem/applets/RUG/Schrodinger2/Schrodinger_2.htm</t>
  </si>
  <si>
    <t>https://fys.kuleuven.be/pradem/applets/RUG/Schrodinger2/Schrodinger.htm</t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</si>
  <si>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1</t>
    </r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</si>
  <si>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2</t>
    </r>
  </si>
  <si>
    <t>https://fys.kuleuven.be/pradem/applets/RUG/bohr1/index.htm</t>
  </si>
  <si>
    <t>BOHR 2  = ATOOMMODEL VAN DE BROGLIE</t>
  </si>
  <si>
    <t>DEZE ZIJN ECHT ANDERS DAN DIE BINNEN DE QUANTUM MECHANICA OP BASIS VAN DE KWADRAATFUNCTIES</t>
  </si>
  <si>
    <t>DE QUANTUM MECHANICA VERSCHAFT WEL EEN VEEL EENVOUDIGER MODEL DAN DE EERDERE SIMULATIES</t>
  </si>
  <si>
    <r>
      <t xml:space="preserve">WAT BINNEN DE QUANTUM MECHANICA DAN WORDT GEZIEN ALS TUNNELING </t>
    </r>
    <r>
      <rPr>
        <b/>
        <u/>
        <sz val="11"/>
        <color theme="1"/>
        <rFont val="Calibri"/>
        <family val="2"/>
        <scheme val="minor"/>
      </rPr>
      <t>DOOR</t>
    </r>
    <r>
      <rPr>
        <b/>
        <sz val="11"/>
        <color theme="1"/>
        <rFont val="Calibri"/>
        <family val="2"/>
        <scheme val="minor"/>
      </rPr>
      <t xml:space="preserve"> DE WAND, ZOU IN WERKELIJKHEID ECHTER KUNNEN BETEKENEN </t>
    </r>
  </si>
  <si>
    <r>
      <t xml:space="preserve">DAT HET DEELTJE FEITELIJK </t>
    </r>
    <r>
      <rPr>
        <b/>
        <u/>
        <sz val="11"/>
        <color theme="1"/>
        <rFont val="Calibri"/>
        <family val="2"/>
        <scheme val="minor"/>
      </rPr>
      <t>OVER</t>
    </r>
    <r>
      <rPr>
        <b/>
        <sz val="11"/>
        <color theme="1"/>
        <rFont val="Calibri"/>
        <family val="2"/>
        <scheme val="minor"/>
      </rPr>
      <t xml:space="preserve"> LAGERE SPLETEN IN DE WAND OF DOOR EEN LAGERE POTENTIAAL TUNNEL GAAT</t>
    </r>
  </si>
  <si>
    <t>BEWIJS VOOR JUISTE THEORIE?</t>
  </si>
  <si>
    <t>WAARMEE VEEL BINNEN DE SIMULATIES IN ALGEMENE TERMEN KAN WORDEN VERKLAARD</t>
  </si>
  <si>
    <t>BIJ DE SIMULATIES KON EEN DEELTJE MET EEN CONSTANTE SNELHEID ZONDER FREQUENTIE DOOR EEN ATOOMOPENING WORDEN GESCHOTEN</t>
  </si>
  <si>
    <t>BELANGRIJK VERSCHIL IS WEL DAT IN DE SIMULATIES DE HOGERE n JUIST OPTREDEN BIJ AFNEMENDE INKOMENDE KINETISCHE ENERGIE</t>
  </si>
  <si>
    <t>HET WERKBLAD PLAATS LEGT UIT WAT BINNEN DE QM WORDT VERONDERSTELT M.B.T. DE PLAATST VAN HET MASSADEELTJE BINNEN DE GOLFFUNCTIE</t>
  </si>
  <si>
    <t>BINNEN DE SIMULATIES IS DE SNELHEID OP DE TOPPEN MINIMAAL EN GELIJK AAN DE INKOMENDE SNELHEID</t>
  </si>
  <si>
    <r>
      <t xml:space="preserve">HET DEELTJE VERBLIJFT DAAR DAN DUS RELATIEF HET LANGS, ZODAT </t>
    </r>
    <r>
      <rPr>
        <b/>
        <u/>
        <sz val="11"/>
        <color theme="1"/>
        <rFont val="Calibri"/>
        <family val="2"/>
        <scheme val="minor"/>
      </rPr>
      <t>BINNEN GOLF</t>
    </r>
    <r>
      <rPr>
        <b/>
        <sz val="11"/>
        <color theme="1"/>
        <rFont val="Calibri"/>
        <family val="2"/>
        <scheme val="minor"/>
      </rPr>
      <t xml:space="preserve"> DE TOPPEN DE PLAATS VAN HET DEELTJE AANGEVEN</t>
    </r>
  </si>
  <si>
    <t>TENSLOTTE WORDT EEN HYPOTHETISCHE BESCHOUWING GEGEVEN OM AANVULLEND INZICHT TE VERKRIJGEN</t>
  </si>
  <si>
    <t>IN EEN INFINTE WELL</t>
  </si>
  <si>
    <t>MET HIER X GEREKEND T.O.V. DE WAND</t>
  </si>
  <si>
    <r>
      <t xml:space="preserve">EEN NORMALE VERDELING IS EEN KANSDICHTHEIDSVERDELLING MET GEMIDDELDE </t>
    </r>
    <r>
      <rPr>
        <b/>
        <sz val="11"/>
        <color theme="1"/>
        <rFont val="Calibri"/>
        <family val="2"/>
      </rPr>
      <t>μ EN STANDAARDDEVIATIE σ</t>
    </r>
  </si>
  <si>
    <r>
      <t xml:space="preserve">VEEL GEBRUIKTE GRENZEN ZIJN 1, 2 EN 3 KEER </t>
    </r>
    <r>
      <rPr>
        <b/>
        <sz val="11"/>
        <color theme="1"/>
        <rFont val="Calibri"/>
        <family val="2"/>
      </rPr>
      <t>σ VANAF HET GEMIDDELDE</t>
    </r>
  </si>
  <si>
    <t>DE BIJBEHORENDE KANSEN TUSSEN DEZE GRENZEN ZIJN 34%, 13,5% en 2,5% AAN ELKE KANT VAN HET GEMIDDELDEN</t>
  </si>
  <si>
    <t>DE KANSDICHTHEIDFUNCTIE ONTSTAAT DOOR DE KWADRAATFUNCTIE TE DELEN DOOR HET TOTALE OPPERVLAK EN HEEFT DAN EEN TOTAAL OPPERVLAK GELIJK AAN 1</t>
  </si>
  <si>
    <t>DIT WORDT HET NORMEREN VAN DE KWADRAATFUNCTIE GENOEMD</t>
  </si>
  <si>
    <t>HET VERSCHIL MET NORMALE VERDELING IS RELATIEF GERING, ZOALS OOK BLIJKT UIT DE GENOEMDE PERCENTAGE TUSSEN DEZELFDE GRENZEN</t>
  </si>
  <si>
    <r>
      <t xml:space="preserve">DE NORMALE VERDELING IS HIER WEERGEGEVEN ALS DE GROENE LIJN MET 6 </t>
    </r>
    <r>
      <rPr>
        <b/>
        <sz val="11"/>
        <color theme="1"/>
        <rFont val="Calibri"/>
        <family val="2"/>
      </rPr>
      <t>σ OVER DE BREEDTE 1</t>
    </r>
  </si>
  <si>
    <t>ALS DE GOLFVORM EEN SINUS HEEFT DE DEZE KANSDICHTHEIDSFUNCTIE DE VORM VAN DE RODE LIJN</t>
  </si>
  <si>
    <t>VERGELIJK NORMALE VERDELING MET SINUSKWADRAATVERDELING</t>
  </si>
  <si>
    <r>
      <t xml:space="preserve">BIJ NAGENOEG GELIJKE </t>
    </r>
    <r>
      <rPr>
        <b/>
        <sz val="11"/>
        <color theme="1"/>
        <rFont val="Calibri"/>
        <family val="2"/>
      </rPr>
      <t>σ IS HET VERSCHIL IN PERCENTAGES SLECHTS CA 4 %</t>
    </r>
  </si>
  <si>
    <t>DE SINUSKWADRAATVERDELING</t>
  </si>
  <si>
    <t>BIJ EEN ANDERE BREEDTE VERANDERT OOK DE HOOGTE</t>
  </si>
  <si>
    <t>BIJ n BUIKEN WORDT HET OPPERVLAK PER BUIK n KEER KLEINER, NOG LOS VAN DE GEKOZEN BREEDTE</t>
  </si>
  <si>
    <r>
      <t xml:space="preserve">DE KANSDICHTHEIDSFUNCTIE WORDT OOK WEL AANGEDUID MET </t>
    </r>
    <r>
      <rPr>
        <b/>
        <sz val="11"/>
        <color rgb="FFC00000"/>
        <rFont val="Calibri"/>
        <family val="2"/>
        <scheme val="minor"/>
      </rPr>
      <t>PDF(X) = PROBABILTY DENSITY FUNCTION</t>
    </r>
    <r>
      <rPr>
        <b/>
        <sz val="11"/>
        <color theme="1"/>
        <rFont val="Calibri"/>
        <family val="2"/>
        <scheme val="minor"/>
      </rPr>
      <t xml:space="preserve"> ALS FUNCTIE VAN X</t>
    </r>
  </si>
  <si>
    <t>KANSDICHTHEID BETEKENT DAT EEN KANS BEREKENT MOET WORDEN ALS EEN OPPERVLAK ONDER DE CURVE, TUSSEN TWEE GRENZEN</t>
  </si>
  <si>
    <r>
      <t xml:space="preserve">TER INTRODUCTIE OP DE WERKWIJZE BINNEN DE QUANTUM MECHANICA VERGELIJKEN WE NU DE VOLGENDE TWEE </t>
    </r>
    <r>
      <rPr>
        <b/>
        <sz val="11"/>
        <color rgb="FFC00000"/>
        <rFont val="Calibri"/>
        <family val="2"/>
        <scheme val="minor"/>
      </rPr>
      <t>KANSDICHTHEIDSVERDELINGEN</t>
    </r>
  </si>
  <si>
    <t>ONDER DE RECHTERGRAFIEK ZIJN DE PERCENTAGE GENOEMD VOOR DE KANS TUSSEN X = 0,1 EN X = 0,2 BIJ 1 TOT 6 BUIKEN</t>
  </si>
  <si>
    <t>DE GENOEMDE STANDAARDDEVIATIES GELDEN T.O.V. HET GEMIDDELDE X = 0,5</t>
  </si>
  <si>
    <t>VOOR VWO MET LEERLINGEN ZONDER STATISTIEK IS DIT EEN MEER DAN VOLDOENDE NAUWKEURIGE BENADERING</t>
  </si>
  <si>
    <t>DE KLOKVORM IS EEN KANSDICHTHEIDSFUNCTIE EN DE ACCUMULATIEVE FUNCTIE IS EEN CONTINU TOENEMENDE KANSFUNCTIE</t>
  </si>
  <si>
    <t>ZE WORDEN VAAK BEIDE KANSFUNCTIES GENOEMD, MAAR HET IS BELANGRIJK HET VERSCHIL IN BETEKENIS GOED TE LEREN SCHEIDEN</t>
  </si>
  <si>
    <r>
      <t xml:space="preserve">DIT MOET NIET WORDEN VERWARD MET DE STANDAARD PERCENTAGE BIJ EEN ENKELE BUIK MET </t>
    </r>
    <r>
      <rPr>
        <b/>
        <sz val="11"/>
        <color theme="1"/>
        <rFont val="Calibri"/>
        <family val="2"/>
      </rPr>
      <t>σ ~ λ/(2*6)</t>
    </r>
  </si>
  <si>
    <r>
      <t xml:space="preserve">MET </t>
    </r>
    <r>
      <rPr>
        <b/>
        <sz val="11"/>
        <color theme="1"/>
        <rFont val="Calibri"/>
        <family val="2"/>
      </rPr>
      <t>λ = 2L/n WORDT DAN σ ~ L/6n , TE REKENEN T.O.V. HET MIDDEN VAN ELKE BUIK</t>
    </r>
  </si>
  <si>
    <t>DE STANDAARDPERCENTAGE KUNNEN DAN WORDEN TOEGEPAST OP DE SPECIFIEKE SITUATIE MET EEN AANTAL BUIKEN</t>
  </si>
  <si>
    <t>AL DEZE WAARDEN GELDEN VOOR EEN ENKELE BUIK</t>
  </si>
  <si>
    <t>HET TOTALE OPPERVLAK ONDER DE CURVE IS PER DEFINITIE GELIJK AAN 1, HETGEEN HIER BLIJKT UIT DE GEMIDDELDE HOOGTE KEER DE BREEDTE 1</t>
  </si>
  <si>
    <t>BINNEN DE QUANTUM MECHANICA WORDT ECHTER GEWERKT MET HET KWADRAAT VAN DE GOLFFUNCTIES</t>
  </si>
  <si>
    <t>BIJ EEN WILLEKEURIGE GOLFVORM ZULLEN DE PDF EN DE PERCENTAGES ANDERS ZIJN</t>
  </si>
  <si>
    <r>
      <t>JE KUNT OOK ZEGGEN DAT DE EFFECTIEVE BREEDTE VAN DE PUT ρ KEER BREDER WORDT --&gt; L</t>
    </r>
    <r>
      <rPr>
        <b/>
        <vertAlign val="subscript"/>
        <sz val="11"/>
        <color theme="1"/>
        <rFont val="Calibri"/>
        <family val="2"/>
      </rPr>
      <t>ρ</t>
    </r>
    <r>
      <rPr>
        <b/>
        <sz val="11"/>
        <color theme="1"/>
        <rFont val="Calibri"/>
        <family val="2"/>
        <scheme val="minor"/>
      </rPr>
      <t xml:space="preserve"> = ρL</t>
    </r>
  </si>
  <si>
    <t>DE INVLOED VAN EEN EINDIGE POTENTIAAL KOMT DAN TOT UITING IN EEN NAGENOEG CONSTANTE PUTRATIO ρ</t>
  </si>
  <si>
    <r>
      <t xml:space="preserve">PUTRATIO  </t>
    </r>
    <r>
      <rPr>
        <b/>
        <u/>
        <sz val="14"/>
        <color theme="1"/>
        <rFont val="Calibri"/>
        <family val="2"/>
      </rPr>
      <t>ρ</t>
    </r>
    <r>
      <rPr>
        <b/>
        <u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 xml:space="preserve">       NAAM EN WERKWIJZE </t>
    </r>
    <r>
      <rPr>
        <b/>
        <sz val="11"/>
        <color theme="1"/>
        <rFont val="Calibri"/>
        <family val="2"/>
        <scheme val="minor"/>
      </rPr>
      <t>BEDACHT DOOR MRM</t>
    </r>
  </si>
  <si>
    <t>MAAR VOOR VOLDOENDE HOGE POTENTIAAL MET MEERDERE GOLVEN IN DE PUT BLIJKT DE PUTRATIO VRIJ CONSTANT NAGENOEG ONAFHANKELIJK VAN L</t>
  </si>
  <si>
    <r>
      <t xml:space="preserve">BIJ EEN INFINTE PUT GELDT </t>
    </r>
    <r>
      <rPr>
        <b/>
        <sz val="11"/>
        <color theme="1"/>
        <rFont val="Calibri"/>
        <family val="2"/>
      </rPr>
      <t>λ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</rPr>
      <t xml:space="preserve"> = 2L/n</t>
    </r>
  </si>
  <si>
    <r>
      <t xml:space="preserve">BIJ EEN FINITE PUT WORDT DE EFFECTIEVE GOLFLENGTE EEN </t>
    </r>
    <r>
      <rPr>
        <b/>
        <sz val="11"/>
        <color theme="1"/>
        <rFont val="Calibri"/>
        <family val="2"/>
      </rPr>
      <t>ρ KEER LANGER EN GELDT  λ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>ρ λ</t>
    </r>
    <r>
      <rPr>
        <b/>
        <vertAlign val="subscript"/>
        <sz val="11"/>
        <color theme="1"/>
        <rFont val="Calibri"/>
        <family val="2"/>
      </rPr>
      <t>i</t>
    </r>
    <r>
      <rPr>
        <b/>
        <sz val="11"/>
        <color theme="1"/>
        <rFont val="Calibri"/>
        <family val="2"/>
        <scheme val="minor"/>
      </rPr>
      <t xml:space="preserve"> </t>
    </r>
  </si>
  <si>
    <t>DE PUTRATIO ρ IS IN PRINCIPE AFHANKELIJK VAN DE BREEDTE VAN DE PUT L , DE PUTPOTENTIAAL Uo EN HET AANTAL MOGELIJKE GOLVEN n  IN DE PUT</t>
  </si>
  <si>
    <t xml:space="preserve">DE INVLOED VAN DE POTENTIAAL Uo WORDT DAN ALS HET WARE GESCHEIDEN VAN DE INVLOED VAN DE BREEDTE L VAN DE FINITE PUT </t>
  </si>
  <si>
    <t>DE INVLOED VAN DE BREEDTE VAN DE PUT KOMT DAN UITSLUITEND NOG TOT UITDRUKKING IN DE WERKELIJKE BREEDTE L</t>
  </si>
  <si>
    <t>DE CONSTATERINGEN MAKEN HET EVENTUELE REKENEN AAN EEN FINITE PUT AANZIENLIJK EENVOUDIGER, ZEKER VOOR OP HET VWO</t>
  </si>
  <si>
    <r>
      <t>VOOR VOLLEDIGE UITLEG VOOR DEZE WERKWIJZE ZIE DE FILE TRILLING, GOLF,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&amp; PUT, WERKBLAD QUANTUM BOX</t>
    </r>
  </si>
  <si>
    <t>DE ZO VERKREGEN PUTRATIO GELDT DAN VOOR ALLE GOLVEN, DUS BIJ ALLE n DIE MOGELIJK ZIJN</t>
  </si>
  <si>
    <t>DIT KOMT NIET HEEL PRECIES, MAAR MOET WEL ONGEVEER JUIST ZIJN</t>
  </si>
  <si>
    <t>BIJ EEN INFINTE PUT IS DE PUTRATIO ρ = 1, EN BIJ AFNEMENDE POTENTIAAL NEEMT DEZE ZEER LANGZAAM TOE IN DE RANGE VAN 1 TOT 1,2</t>
  </si>
  <si>
    <t>JE KUNT OOK DE PUTRATIO SCHATTEN EN ACHTERAF CONTROLEREN OF HET AANTAL GOLVEN HIERMEE ONGEVEER IN OVEREENSTEMMING IS</t>
  </si>
  <si>
    <r>
      <t>BIJ EEN ENKELE SINUS X = A SIN nkX IS DE KWADRAATFUNCTIE GELIJK AAN X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kX</t>
    </r>
  </si>
  <si>
    <r>
      <t>VOOR DE PDF VOOR EEN SINUSGOLF MET n BUIKEN GELDT DAN   PDF(X,n) = 2/n</t>
    </r>
    <r>
      <rPr>
        <b/>
        <sz val="11"/>
        <color theme="1"/>
        <rFont val="Calibri"/>
        <family val="2"/>
      </rPr>
      <t>π 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kX, WAARBIJ HET TOTAAL OPPERVLAK GELIJK IS AAN 1</t>
    </r>
  </si>
  <si>
    <r>
      <t>DE KANS OM HET MASSADEELTJE TUSSEN 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EN X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AAN TE TREFFEN IS DAN PDF(X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&lt;X&lt;X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= 2/n</t>
    </r>
    <r>
      <rPr>
        <b/>
        <sz val="11"/>
        <color theme="1"/>
        <rFont val="Calibri"/>
        <family val="2"/>
      </rPr>
      <t>π ∫  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kX dX </t>
    </r>
  </si>
  <si>
    <r>
      <t>GEBRUIK VAN DE GONIO FORMULE COS 2t = 1 - 2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t  RESULTEERT IN  PDF(X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&lt;X&lt;X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) = 1/nπ  ∫   (1-COS 2kX) dX = 1/nπ { X|    + 1/2k SIN 2kX |    ) </t>
    </r>
  </si>
  <si>
    <t>http://www.eng.buffalo.edu/courses/ee558/applets/infinitewell/infinitewell.html</t>
  </si>
  <si>
    <t>http://homepages.abdn.ac.uk/nph120/vpl/well/applet.html</t>
  </si>
  <si>
    <t>PHET IS BETER</t>
  </si>
  <si>
    <t>UNIVERSITY OF ABERDEEN</t>
  </si>
  <si>
    <t>http://www.fen.bilkent.edu.tr/~yalabik/applets/1d.html</t>
  </si>
  <si>
    <t>http://www.fen.bilkent.edu.tr/~yalabik/applets/t_d_quant.html</t>
  </si>
  <si>
    <t>SLEEP DE RODE LIJN</t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</si>
  <si>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MET OPEN BOUNDERIES</t>
    </r>
  </si>
  <si>
    <r>
      <t>1D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</t>
    </r>
  </si>
  <si>
    <t>http://www.quantum-physics.polytechnique.fr/index.html</t>
  </si>
  <si>
    <t>6 HOOFDTHEMA'S  MET MEERDERE SUBTHEMA'S</t>
  </si>
  <si>
    <t>http://www.quantum-physics.polytechnique.fr/en/</t>
  </si>
  <si>
    <t>TIJDENS VERANDERE ENERGIE NIVEAU WAPPERT DE RECHTER KANT</t>
  </si>
  <si>
    <t>BIJ DE JUISTE OPLOSSING MOET DEZE HORIZONTAAL LOPEN</t>
  </si>
  <si>
    <t>VARIOUS APPLETS</t>
  </si>
  <si>
    <t>ANNIMATIE FINITE WELL</t>
  </si>
  <si>
    <t>ANNIMATIE INFINITE WELL</t>
  </si>
  <si>
    <t>WERKBLAD VARIOUS TOONT MEERDERE APPLETS MET EEN COMBINATIE VAN GOLFFUNCTIE EN HET KWADRAAT DAARVAN</t>
  </si>
  <si>
    <t>WERKBLAD LEUVEN EN VISUAL QUANTUM MECHANICS GEVEN NOG WEER WAT ANDERE ILLUSTRATIES</t>
  </si>
  <si>
    <t>E(n)</t>
  </si>
  <si>
    <t>AMPLITUDE</t>
  </si>
  <si>
    <t>L =</t>
  </si>
  <si>
    <r>
      <t>BIJ ZEER GOEDE BENADERING KAN DE ENERGIEFORMULE VOOR EEN FINITE PUT DAN GESCHREVEN WORDEN ALS E</t>
    </r>
    <r>
      <rPr>
        <b/>
        <vertAlign val="subscript"/>
        <sz val="11"/>
        <color theme="1"/>
        <rFont val="Calibri"/>
        <family val="2"/>
      </rPr>
      <t>F</t>
    </r>
    <r>
      <rPr>
        <b/>
        <sz val="11"/>
        <color theme="1"/>
        <rFont val="Calibri"/>
        <family val="2"/>
      </rPr>
      <t>(n) = h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/ 8π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ML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ρ</t>
    </r>
    <r>
      <rPr>
        <b/>
        <vertAlign val="superscript"/>
        <sz val="11"/>
        <color theme="1"/>
        <rFont val="Calibri"/>
        <family val="2"/>
      </rPr>
      <t>2</t>
    </r>
  </si>
  <si>
    <r>
      <t>DIT AANTAL KAN WORDEN GESCHAT OF BEREKENT MET Uo = E(n) VOOR DE INFINITE WELL --&gt; n = (L/h)*√(8π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MUo) </t>
    </r>
  </si>
  <si>
    <t>M = 1</t>
  </si>
  <si>
    <t xml:space="preserve"> n =6</t>
  </si>
  <si>
    <t>n = 5</t>
  </si>
  <si>
    <t>n = 4</t>
  </si>
  <si>
    <t>n = 3</t>
  </si>
  <si>
    <t>n = 2</t>
  </si>
  <si>
    <t>n = 1</t>
  </si>
  <si>
    <t>INFINITE PUT</t>
  </si>
  <si>
    <t xml:space="preserve">L = </t>
  </si>
  <si>
    <t xml:space="preserve">M = </t>
  </si>
  <si>
    <t>LIJN DOOR DE GOLF</t>
  </si>
  <si>
    <t>LIJN ONDER DE GOLF</t>
  </si>
  <si>
    <t>GENORMALISEERD</t>
  </si>
  <si>
    <t>MASSA ELEKTRON</t>
  </si>
  <si>
    <t>CONSTANTE VAN PLANCK</t>
  </si>
  <si>
    <t>BREEDTE WERKELIJK</t>
  </si>
  <si>
    <t>KG</t>
  </si>
  <si>
    <t>Js</t>
  </si>
  <si>
    <t>nm</t>
  </si>
  <si>
    <t>J</t>
  </si>
  <si>
    <t>RELATIEVE</t>
  </si>
  <si>
    <t>WEERGAVE</t>
  </si>
  <si>
    <t xml:space="preserve">         HOOGTE LAGER OM OPPERVLAKTE GELIJK 1 TE MAKEN</t>
  </si>
  <si>
    <t xml:space="preserve">         KAN TOEVALLIG GELIJK ZIJN AAN KWADRAATFUNCTIE</t>
  </si>
  <si>
    <r>
      <t xml:space="preserve">STANDAARD AMPLITUDE = </t>
    </r>
    <r>
      <rPr>
        <b/>
        <sz val="11"/>
        <color theme="1"/>
        <rFont val="Calibri"/>
        <family val="2"/>
      </rPr>
      <t>√ (2/L)</t>
    </r>
  </si>
  <si>
    <r>
      <t>KWADRAATFUNCTIE HOOGTE = 2A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</si>
  <si>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DIT IS TEVENS DE BASIS VOOR DE GOLFFUNCTIES IN WERKBLAD FINITE</t>
  </si>
  <si>
    <r>
      <t>E(n)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8π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ML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</si>
  <si>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INDICATIE REFERENTIE WAARDE</t>
  </si>
  <si>
    <t>E(1) =</t>
  </si>
  <si>
    <t xml:space="preserve">       KIES WAARDEN</t>
  </si>
  <si>
    <t>MET</t>
  </si>
  <si>
    <t>BIJ ANDERE BREEDTE VERANDERT VEELAL DE HORIZONTALE SCHAAL EN VERANDEREN DE ENERGIENIVEAU'S STERK</t>
  </si>
  <si>
    <t xml:space="preserve">HIERONDER IS DE LINKERGRAFIEK DAAROM OOK NOG OP EEN CONSTANTE SCHAAL WEERGEGEVEN </t>
  </si>
  <si>
    <t>FINITE PUT</t>
  </si>
  <si>
    <t xml:space="preserve">ρ(n) = </t>
  </si>
  <si>
    <t>k(n) /n =</t>
  </si>
  <si>
    <t>α(n) =</t>
  </si>
  <si>
    <t>delta</t>
  </si>
  <si>
    <t>D</t>
  </si>
  <si>
    <t>+</t>
  </si>
  <si>
    <t xml:space="preserve"> -</t>
  </si>
  <si>
    <t xml:space="preserve"> +</t>
  </si>
  <si>
    <t xml:space="preserve">           KIES WAARDEN</t>
  </si>
  <si>
    <t xml:space="preserve">              BEREKENT</t>
  </si>
  <si>
    <r>
      <t xml:space="preserve">MAX. AANTAL GOLVEN   </t>
    </r>
    <r>
      <rPr>
        <b/>
        <sz val="11"/>
        <color theme="1"/>
        <rFont val="Calibri"/>
        <family val="2"/>
      </rPr>
      <t xml:space="preserve">ň = </t>
    </r>
  </si>
  <si>
    <t xml:space="preserve">             PUTRATIO</t>
  </si>
  <si>
    <t>SINUSGOLF BEGINT HIER OP LINKER WAND</t>
  </si>
  <si>
    <t>DE INTERPRETATIE IS DAT NIET ALLEEN DE ENERGIE MAAR OOK MATERIE GEKWANTIFICEERD WORDT</t>
  </si>
  <si>
    <t>GOLVEN EN ENERGIE ZIJN GEKWANTIFICEERD    HEBBEN DISCRETE NIVEAUS   EN     HET MASSADEELTJE DISCRETE POSITIES</t>
  </si>
  <si>
    <r>
      <t xml:space="preserve">BIJ EEN FINITE PUT IS EEN VRIJ GOEDE BENADERINGSFORMULE ρ(n) = 1 + 0,6 e </t>
    </r>
    <r>
      <rPr>
        <b/>
        <vertAlign val="superscript"/>
        <sz val="11"/>
        <color rgb="FFC00000"/>
        <rFont val="Calibri"/>
        <family val="2"/>
      </rPr>
      <t xml:space="preserve">-0,2ň, </t>
    </r>
    <r>
      <rPr>
        <b/>
        <sz val="11"/>
        <color rgb="FFC00000"/>
        <rFont val="Calibri"/>
        <family val="2"/>
      </rPr>
      <t xml:space="preserve"> MET ň =</t>
    </r>
    <r>
      <rPr>
        <b/>
        <vertAlign val="superscript"/>
        <sz val="11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AANTAL GOLVEN DAT MOGELIJK IS   DUS ň ≠ n</t>
    </r>
  </si>
  <si>
    <t>IN DE FILE QUANTUM PUT IS OP EENVOUDIG WIJZE DE INFINITE PUT BESPROKEN</t>
  </si>
  <si>
    <t>DAARBIJ WERD DE ENERGIE GEKWANTIFICEERD IN DISCRETE GOLVEN EN ENERGIE NIVEAUS</t>
  </si>
  <si>
    <t>DE GOLVEN ZIJN DAARBIJ VAST OP DE WANDEN</t>
  </si>
  <si>
    <t>BIJ TUNNELING ZIJN DE GOLVEN NIET LANGER VAST, MAAR LOPEN DEZE ALS HET WARE DOOR DE WANDEN HEEN</t>
  </si>
  <si>
    <t>VOOR ZOWEL DE INFINITE PUT ZONDER TUNNELING ALS VOOR DE FINITE PUT MET TUNNELING</t>
  </si>
  <si>
    <t>DE BREDERE INTERPRETATIE WORDT UITGELEGD IN DE FILE QUANTUM ATOOMMODEL</t>
  </si>
  <si>
    <t xml:space="preserve">DE CUMULATIEVE VERDELING IS WEL EEN KANSVERDELING EN GEEFT DE KANS WEER OP EEN UITKOMST KLEINER DAN EEN AANGEGEVEN GRENS </t>
  </si>
  <si>
    <t xml:space="preserve">HET SUBATOMAIRE MASSADEELTJE HEEFT ZO WEINIG MASSA DAT HET ALLEEN GEBRUIK KAN MAKEN VAN DE ENERGIE BINNEN DE GOLF </t>
  </si>
  <si>
    <t>TER VEREENVOUDIGING VERONDERSTELLEN WE DAT DEZE BEWEGING LIJKT OP EEN GOLFPAKKETJE BINNEN ELKE BUIK VAN DE ENERGIEGOLF</t>
  </si>
  <si>
    <t>JE KUNT DIT ZIEN ALS DAT EERST DE ENERGIE GOLFVORMIG WORDT GEKWANTIFICEERD TUSSEN TWEE GRENZEN</t>
  </si>
  <si>
    <t>NET ZOALS WE EERDER HEBBEN GEZIEN BIJ EEN FOTON IN DE FILE EMG &amp; PHOTONS MADE SIMPLE</t>
  </si>
  <si>
    <r>
      <t xml:space="preserve">ALS JE EEN CONSTANTE SNELHEID VERONDERSTELT GEEFT DE VERHOUDING DE </t>
    </r>
    <r>
      <rPr>
        <b/>
        <sz val="11"/>
        <color theme="1"/>
        <rFont val="Calibri"/>
        <family val="2"/>
      </rPr>
      <t>RELATIEVE AANWEZIGHEID VAN HET MASSADEELTJE AAN BINNEN DAT GEBIEDJE ΔL</t>
    </r>
  </si>
  <si>
    <t xml:space="preserve">HET DELEN DOOR HET TOTALE OPPERVLAK WORDT NORMEREN VAN DE KWADRAATFUNCTIE GENOEMD </t>
  </si>
  <si>
    <t>DAARDOOR ZWEMT HET MASSADEELTJE ALS HET WARE BINNEN DE GOLF OP ALLERLEI MOGELIJKE MANIEREN DOOR DE GEHELE GOLF</t>
  </si>
  <si>
    <r>
      <t xml:space="preserve">NET ALS BIJ DE FOTON KUN JE DE LENGTE UITREKENEN VAN DE RODE LIJN BINNEN EEN GEBIEDJE </t>
    </r>
    <r>
      <rPr>
        <b/>
        <sz val="11"/>
        <color theme="1"/>
        <rFont val="Calibri"/>
        <family val="2"/>
      </rPr>
      <t>ΔL EN DE TOTALE LENGTE BINNEN EEN ENKELE BUIK</t>
    </r>
  </si>
  <si>
    <t>DAARBIJ KAN HET MASSADEELTJE VOOR KORTE OF LANGERE TIJD OOK NET BUITEN DE PUT KOMEN</t>
  </si>
  <si>
    <t>DEZELFDE REDENATIE GELDT OOK BIJ EEN FINITE PUT MET TUNNELING</t>
  </si>
  <si>
    <t>DEZE UITLEG BLIJFT HOOFDZAKELIJK BEPERKT TOT EEN GEHEEL AANTAL BUIKEN IN EEN INFINITE WELL</t>
  </si>
  <si>
    <t>VOOR ELKE BUIK LIJKT DEZE VERDELING DAN VRIJ GOED OP HET KWADRAAT VAN DE OMHULLENDE GOLFFUNCTIE VOOR EEN BUIK</t>
  </si>
  <si>
    <t>ALS JE VERVOLGENS DE KWADRAATFUNCTIE DEELT DOOR HET TOTALE OPPERVLAK VAN DE KWADRAATFUNCTIE RESULTEERT DIT IN EEN PDF VOOR ELKE BUIK</t>
  </si>
  <si>
    <t xml:space="preserve">EN DAT OP ELK ENERGIENIVEAU HET AANTAL BUIKEN DE POSITIE VAN HET MASSADEELTJE KWANTIFICEERT </t>
  </si>
  <si>
    <t>JE KUNT DIT DAN ZIEN ALS DAT DE VERSCHILLENDE GOLVEN DE ENERGIE KWANTIFICEERT</t>
  </si>
  <si>
    <t xml:space="preserve">DE KWANTIFICERING VAN DE MATERIE WORDT DAN VEROORZAAKT DOOR EEN COMBINATIE VAN DE OMHULLENDE GOLF </t>
  </si>
  <si>
    <t>EN DE INWENDIGE BEWEGING VAN HET MASSADEELTJE BINNEN DIE GOLF IN DE VORM VAN EEN GOLFGOLFPAKKETJE</t>
  </si>
  <si>
    <t>DE PUT IS DAN EFFECTIEF BREDER EN DE ENERGIE NIVEAUS ZIJN DAARBIJ LAGER</t>
  </si>
  <si>
    <t>OP SUBATOMAIR NIVEAU BESTAAN ER TUSSEN DE ATOMAIRE KRACHTEN IN HET ATOOMROOSTER ECHTER OOK EEN SOORT TUNNELTJES</t>
  </si>
  <si>
    <t xml:space="preserve">JE KUNT DIT OOK ZIEN ALS DAT HET MASSADEELTJE DE VOORKEUR HEEFT VOOR DE TOPPOSITIES OMDAT DAAR DE ENERGIE HET HOOGST IS </t>
  </si>
  <si>
    <t xml:space="preserve">EN DAAR GROOTSTE ZIJWAARDSE BEWEGINGEN KAN MAKEN </t>
  </si>
  <si>
    <t>EN OOK HOE DE OVERGANG TUSSEN DE ENERGIENIVEAU WELLICHT PLAATVINDT</t>
  </si>
  <si>
    <t>IN EEN KUBISCH ATOOMROOSTER IS DIT MOGELIJK OP ELKE ZIJDE EN DIAGONAAL</t>
  </si>
  <si>
    <t>DEZE LIJN LOOPT DAN DOOR WAT BIJ DE SIMULATIES DE ATOOMOPENINGEN ZIJN GENOEMD</t>
  </si>
  <si>
    <t>DE PUT IS DAAR BREDERE DAN TUSSEN DE KERNEN EN OOK HET ENERGIENIVEAU IS VEEL LAGER</t>
  </si>
  <si>
    <t>TUNNELING KOMT DAN OVEREEN MET EEN MASSADEELTJE DAT KORTE OF LANGERE TIJD BUITEN HET ATOOMROOSTER KAN VERBLIJVEN</t>
  </si>
  <si>
    <t>BINNEN DE QUANTUM MECHANICA IS ER GEEN VERKLARING VOOR DE OVERGANG TUSSEN DE VERSCHILLENDE ENERGIENIVEAUS</t>
  </si>
  <si>
    <t>EEN EENVOUDIGE VERKLARING ZOU KUNNEN LIGGEN IN DE BOLVORM VAN DE WAND RONDOM HET ATOOM</t>
  </si>
  <si>
    <t>BIJ EEN KLEINE VERSCHUIVING T.O.V. DE IDEALE LIJN VERANDERT DAN EEN HEEL KLEIN BEETJE DE LENGTE VAN DE PUT</t>
  </si>
  <si>
    <t>HET MASSADEELTJE IS DAN OP RELATIEF HOOG ENERGIENIVEAU GEVANGEN TUSSEN DE DE KERNEN</t>
  </si>
  <si>
    <t>TUSSEN DE KERNEN IS EEN ZEER KLEINE "OMLOOP" ECHTER REEDS VOLDOENDE OM EEN OVERGANG TUSSEN ENERGIENIVEAUS MOGELIJK TE MAKEN</t>
  </si>
  <si>
    <t>MET EEN RELATIEF VEEL BREDERE PUT EN VEEL LAGERE ENERGIENIVEAUS</t>
  </si>
  <si>
    <t>OP BASIS DAARVAN IS GESTELD DAT BINNEN DE KM DE VERONDERSTELLING IN DE QM NIET JUIST IS</t>
  </si>
  <si>
    <t>TENSLOTTE KAN BINNEN DE SIMULATIES ELKE INKOMENDE GOLF DIE AANSLUIT OP DEZE GOLFBEWEGINGEN</t>
  </si>
  <si>
    <t>OVEREENKOMSTEN MET ANALYSES EN SIMULATIES IN 1e BENADERING</t>
  </si>
  <si>
    <t>DESONDANKS VERTONEN DE SIMULATIES ZEER VEEL OVEREENKOMSTEN EN KUN JE VAN DE SIMULATIES ZEER VEEL LEREN</t>
  </si>
  <si>
    <t>SUBATOMAIRE DEELTJE BIJ ZOWEL EEN ENKEL ATOOM ALS BINNEN ATOOMROOSTERS</t>
  </si>
  <si>
    <t>WISKUNDIG GEZIEN WORDT DIT BESCHREVEN MET DE SUPERPOSITIE VAN GOLVEN IN DE IMAGNIARE RUIMTE</t>
  </si>
  <si>
    <t>MASSADEELTJE</t>
  </si>
  <si>
    <t>DE WETENSCHAP EIST SOWIESO DAT DERGELIJKE VERSCHILLEN EN OVEREENKOMSTEN NADER MOETEN WORDEN ONDERZOCHT EN VERKLAART</t>
  </si>
  <si>
    <t>JAMMER DAT DE QUANTUM MECHANICA DIT NIET ZELF OP EENVOUDIGE FYSISCHE WIJZE WEET UIT TE LEGGEN</t>
  </si>
  <si>
    <t>QUANTUM ATOOMMODEL</t>
  </si>
  <si>
    <t>IN DE FILE QUANTUM ATOOMMODEL ZAL OP DE BOVENSTAANDE OVERWEGINGEN NADER WORDEN INGEGAAN</t>
  </si>
  <si>
    <t>STERK</t>
  </si>
  <si>
    <t>VEREENVOUDIGDE</t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</si>
  <si>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</t>
    </r>
  </si>
  <si>
    <t xml:space="preserve">OMHULLENDE GOLF VAN </t>
  </si>
  <si>
    <t>INWENDIGE BEWEGING MASSADEELTJE</t>
  </si>
  <si>
    <t>ALS GOLFPAKKETJE BINNEN OMHULLENDE</t>
  </si>
  <si>
    <t xml:space="preserve">DE FILE QUANTUM ATOOMMODEL LEGT VERDER UIT HOE JE HET VERSCHIL TUSSEN EEN INFINITE EN FINITE PUT KUNT  INTERPRETEREN </t>
  </si>
  <si>
    <t>VERDER NAAR ONDER WORDEN REEDS DE OVEREENKOMSTEN EN VERSCHILLEN MET DE EERDERE SIMULATIES KORT BESPROKEN</t>
  </si>
  <si>
    <t>DEZE KUN JE ZO NODIG ZELF VERDER INSTELLEN</t>
  </si>
  <si>
    <t>HET KWISPELEN VAN DE STAART LIJKT AAN TE GEVEN ALSOF DAT DE JUISTE GOLF ERGENS ANDERS VANDAAN MOET KOMEN</t>
  </si>
  <si>
    <t>ALS DE RECHTER PRECIES AANSLUIT OP DE WAND KUN JE DIT INTERPRETEREN ALSOF AAN DE RECHTERKANT DE PUT EEN ONEINDIGE POTENTIAAL HEEFT</t>
  </si>
  <si>
    <t xml:space="preserve">DIT LIJKT DAN OP EEN GOLFOPLOSSING BIJ EEN WERKELIJK ATOOMMODEL MET EEN NIET SYMMETRISCHE PUT </t>
  </si>
  <si>
    <t>NABIJ DE KERN IS DE PUT DAN NAGENOEG VERTICAAL EN ONEINDIG HOOG, MAAR AAN DE AANTREKKENDE KANT IS DE PUT VEEL LAGER</t>
  </si>
  <si>
    <t xml:space="preserve">MET DEZE APPLET KAN DUIDELIJK WORDEN GEMAAKT DAT HET IN WERKELIJKHEID VEEL INGEWIKKELDER IS </t>
  </si>
  <si>
    <t>DAARBIJ WORDT GEREKENT MET GOLVEN IN DE IMAGINAIRE RUIMTE MET CONTINUE FASEVERSCHUIVINGEN</t>
  </si>
  <si>
    <t>HET MODEL IN WERKBLAD PLAATS IS DAN OOK SLECHTS EEN STERK VEREENVOUDIGDE VOORSTELLING VAN ZAKEN</t>
  </si>
  <si>
    <t>HIERONDER IS DE GRAFIEK WEERGEGEVEN VOOR EEN SYMMETRISCHE PUT OP CONSTANTE SCHALEN</t>
  </si>
  <si>
    <t>DE SINUS LOOPT HIER STEEDS VANAF HET MIDDEN VAN DE PUT NAAR RECHTS</t>
  </si>
  <si>
    <r>
      <t xml:space="preserve">DIT BETEKENT DAT REKENING MOET WORDEN GEHOUDEN MET DE JUISTE TEKENS VOOR </t>
    </r>
    <r>
      <rPr>
        <b/>
        <sz val="11"/>
        <color theme="1"/>
        <rFont val="Calibri"/>
        <family val="2"/>
      </rPr>
      <t>α EN D IN DE E-MACHTSFUNCTIE</t>
    </r>
  </si>
  <si>
    <t xml:space="preserve">BIJ EEN WERKELIJK ATOOMMODEL GAAT DE PUT AAN DE KANT VAN DE KERN NAAR ONEINDIG  </t>
  </si>
  <si>
    <t>DE BEREKENINGEN WORDEN DAN NET IETS ANDERS OP BASIS VAN DE TAN k(n) L    I.P.V.    TAN k(n) L/2</t>
  </si>
  <si>
    <t>DE BENADERINGSWERKWIJZE BLIJFT VERDER HET ZELFDE EN IS DAAROM HIER ACHTERWEGEN GELATEN</t>
  </si>
  <si>
    <t>DE POTENTIAAL KAN DAN WELISWAAR ONEINDIG ZIJN, MAAR GEOMETRISCH GEZIEN IS DE PUT ZEER KLEIN MET LICHT GEKROMDE WANDEN</t>
  </si>
  <si>
    <r>
      <t xml:space="preserve">EEN </t>
    </r>
    <r>
      <rPr>
        <b/>
        <u/>
        <sz val="11"/>
        <color rgb="FFC00000"/>
        <rFont val="Calibri"/>
        <family val="2"/>
        <scheme val="minor"/>
      </rPr>
      <t>INFINITE</t>
    </r>
    <r>
      <rPr>
        <b/>
        <sz val="11"/>
        <color theme="1"/>
        <rFont val="Calibri"/>
        <family val="2"/>
        <scheme val="minor"/>
      </rPr>
      <t xml:space="preserve"> PUT KUN JE DAN ZIEN ALS EEN GOLF OP EEN RECHTE LIJN TUSSEN TWEE ATOOMKERNEN</t>
    </r>
  </si>
  <si>
    <r>
      <t xml:space="preserve">EEN </t>
    </r>
    <r>
      <rPr>
        <b/>
        <u/>
        <sz val="11"/>
        <color rgb="FFC00000"/>
        <rFont val="Calibri"/>
        <family val="2"/>
        <scheme val="minor"/>
      </rPr>
      <t>FINITE</t>
    </r>
    <r>
      <rPr>
        <b/>
        <sz val="11"/>
        <color theme="1"/>
        <rFont val="Calibri"/>
        <family val="2"/>
        <scheme val="minor"/>
      </rPr>
      <t xml:space="preserve"> PUT KUN JE ZIEN ALS EEN OPSLUITING OP EEN LIJN PRECIES TUSSEN DE ATOOMKERNEN DOOR</t>
    </r>
  </si>
  <si>
    <r>
      <t>BIJ GROTERE VERSCHUIVINGEN OVER DE ATOOMBOL C.Q. VERDRAAI</t>
    </r>
    <r>
      <rPr>
        <b/>
        <sz val="11"/>
        <color theme="1"/>
        <rFont val="Calibri"/>
        <family val="2"/>
      </rPr>
      <t>Ї</t>
    </r>
    <r>
      <rPr>
        <b/>
        <sz val="11"/>
        <color theme="1"/>
        <rFont val="Calibri"/>
        <family val="2"/>
        <scheme val="minor"/>
      </rPr>
      <t>NGEN VAN DE LIJN IS EEN OVERSTAP MOGELIJK NAAR DE TUNNELMODE</t>
    </r>
  </si>
  <si>
    <t>DAARBIJ MAG WORDEN VERONDERSTELT DAT DE UITGANGSPUNTEN VOOR VELDEN VAN TOEPASSING ZIJN EN DE LIJN IN WERKELIJKHEID KROM ZAL WORDEN</t>
  </si>
  <si>
    <t>OOK ZAL HET GEDRAG VERANDEREN VAN 1D NAAR MEERDERE DIMENSIES</t>
  </si>
  <si>
    <t>MAAR VOORAL OOK NAAR HET GEDRAG BINNEN ATOOMROOSTERS</t>
  </si>
  <si>
    <t>ALS HET MASSADEELTJE BINNEN EEN BUIK EEN MINI ORBIT ZOU MAKEN GELDT GELDT DIT ONVERKORT OOK VOOR DE QUANTUM MECHANICA</t>
  </si>
  <si>
    <t>ALLEEN ALS EEN BEWEGING DE VORM HEEFT VAN EEN GOLFPAKKETJE IS ER SUPPORT VOOR BORN'S RULE</t>
  </si>
  <si>
    <t>HET DOEL VAN DIT WERKBLAD IS DE EIGENSCHAPPEN VAN DE VERSCHILLENDE FUNCTIES DUIDELIJK TE MAKEN</t>
  </si>
  <si>
    <t>DE EFFECTIEVE GOLFLENGTE EN DE BREEDTE VAN DE PUT WORDEN GROTER EN DE ENERGIENIVEAUS DAARDOOR LAGER DAN BIJ DE INFINITE PUT</t>
  </si>
  <si>
    <t>DE SINUS LOOPT HIER STEEDS VANAF HET MIDDEN VAN DE PUT EERSTE POSITIEF NAAR RECHTS</t>
  </si>
  <si>
    <t>EN MET NAME HET ESSENTIELE VERSCHIL TUSSEN DE KWADRAATFUNCTIE EN KANSDICHTHEIDSFUNCTIE TE BENADRUKKEN</t>
  </si>
  <si>
    <t>EN HOE JE DIT ALLES KUNT HERKENNEN</t>
  </si>
  <si>
    <t>OP BASIS VAN BENADERINGSMETHODE BEDACHT DOOR MRM</t>
  </si>
  <si>
    <t>WERKBLAD FINITE TOONT DE TUNNELING OP BASIS VAN EEN EENVOUDIGE MAAR ZEER NAUWKEURIGE NIEUWE BENADERINGSMETHODE DEDACHT DOOR MIJZELF</t>
  </si>
  <si>
    <t>GA NAAR EIGENSTATES IN A POTENTIAL WELL</t>
  </si>
  <si>
    <t>VOOR EEN GEHELE GOLF MET n BUIKEN MOET TEVENS GEDEELD GEDEELD WORDEN DOOR HET AANTAL BUIKEN VAN DE KWADRAATFUNCTIE</t>
  </si>
  <si>
    <t>HET VOORBEELD IN WERKBLAD FINITE LAAT ZIEN DAT DIT VANZELF DUIDELIJK WORDT EN VERVOLGENS EENVOUDIG EEN IETS LAGERE ň GEKOZEN KAN WORDEN</t>
  </si>
  <si>
    <t>DEZE ZIJN HETZELFDE ALS DE AAN HET BEGIN AANGEGEVEN LINKS OP WERKBLAD TUNNELING</t>
  </si>
  <si>
    <t>VOORAL DE EERSTE TWEE APPLETS ZIJN ZEER EENVOUDIG, DUIDELIJK EN ZEER GESCHIK VOOR OP HET VWO</t>
  </si>
  <si>
    <r>
      <t xml:space="preserve">POLYTECHNIQUE-1     </t>
    </r>
    <r>
      <rPr>
        <b/>
        <sz val="11"/>
        <color rgb="FFC00000"/>
        <rFont val="Calibri"/>
        <family val="2"/>
        <scheme val="minor"/>
      </rPr>
      <t>ZEER GOEDE APPLET VOOR EEN INFINITE WELL</t>
    </r>
    <r>
      <rPr>
        <b/>
        <sz val="11"/>
        <color theme="1"/>
        <rFont val="Calibri"/>
        <family val="2"/>
        <scheme val="minor"/>
      </rPr>
      <t xml:space="preserve">           VOOR VERSCHILLENDE n , BREEDTE EN MASSA</t>
    </r>
  </si>
  <si>
    <r>
      <t xml:space="preserve">POLYTECHNIQUE - 2      </t>
    </r>
    <r>
      <rPr>
        <b/>
        <sz val="11"/>
        <color rgb="FFC00000"/>
        <rFont val="Calibri"/>
        <family val="2"/>
        <scheme val="minor"/>
      </rPr>
      <t xml:space="preserve">ZEER GOEDE APPLET VOOR TUNNELING IN FINITE WELL </t>
    </r>
    <r>
      <rPr>
        <b/>
        <sz val="11"/>
        <color theme="1"/>
        <rFont val="Calibri"/>
        <family val="2"/>
        <scheme val="minor"/>
      </rPr>
      <t xml:space="preserve">     SLEEP DE RODE LIJN OMHOOG EN OMLAAG</t>
    </r>
  </si>
  <si>
    <t>POLYTECHNIQUE-3    KLIK ONDER ENGELS OP RUN VERSION 2</t>
  </si>
  <si>
    <t xml:space="preserve">DEVELOPMENT OF WAVEPACKET   ZIE EXAMPLES GENOEMD LINKS ONDER </t>
  </si>
  <si>
    <t xml:space="preserve">DEZE ZIJN NIET DUIDELIJK </t>
  </si>
  <si>
    <t>EN LASTIG</t>
  </si>
  <si>
    <t xml:space="preserve">VOOR EEN VOLLEDIGE INTERPRETATIE MOET JE DUS NIET ALLEEN KIJKEN NAAR EEN ENKEL ATOOM, </t>
  </si>
  <si>
    <t>DAARBINNEN MOET VERDER ONDERSCHEID WORDEN GEMAAKT TUSSEN GOLVEN TUSSEN TWEE KERNEN EN GOLVEN DOOR DE ATOOMOPENING</t>
  </si>
  <si>
    <t>UITEINDELIJK HEEFT DIT GERESULTEERD IN DE INTERPRETATIE ALS BESCHREVEN BOVENAAN DIT WERKBLAD</t>
  </si>
  <si>
    <t xml:space="preserve">KLASSIEK GEZIEN IS HET INDERDAAD LOGISCH DAT BIJ EEN HOGERE SNELHEID MINDER ZIJDELINGS WORDT BEINVLOED EN DUS MEER RECHTDOOR ZAL GAAN </t>
  </si>
  <si>
    <t>OOK IS EEN RECHTE LIJN MOGELIJK ALS HET DEELTJE PRECIES LOODRECHT DOOR HET MIDDEN VAN DE ATOOMOPENING WORDT GESTUURD</t>
  </si>
  <si>
    <t>DAN VEREIST EEN BREDERE BEWEGING INDERDAAD EEN HOGER ENERGIENIVEAU</t>
  </si>
  <si>
    <t>DE VERONDERSTELLINGEN BINNEN DE QUANTUM MECHANICA RESULTEREN DAN IN HOGERE FREQUENTIES EN MEER BUIKEN BIJ EEN HOGERE ENERGIE</t>
  </si>
  <si>
    <t>BIJ DE QUANTUM HARMONIC OSCILLATOR GAAT HET ECHTER OM EEN BEWEGING T.O.V. HET MIDDEN</t>
  </si>
  <si>
    <t xml:space="preserve">DOOR EXTERNE FACTOREN KAN HET DEELTJE WORDEN VRIJGEMAAKT </t>
  </si>
  <si>
    <r>
      <t>VERVOLGENS HEEFT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EEN GOLFVERGELIJKING EN VERSCHILLENDE GOLFFUNCTIES AFGELEID </t>
    </r>
  </si>
  <si>
    <t>DAARBIJ TREEDT SUPERPOSITIE MET CONTINU VERANDERENDE UITKOMSTEN EN OOK WEINIG VOORKOMENDE EXTREMEN WAARDEN</t>
  </si>
  <si>
    <t>FEITELIJK BESTAAT ER HIERVOOR ECHTE CONSTANTE OPLOSSING, MAAR ALLEEN NOG TWEE DEELOPLOSSINGEN VOOR HET REËELE EN IMAGNIAIRE DEEL</t>
  </si>
  <si>
    <t>WERKBLAD INFINTE ILLUSTREERT DE VERSCHILLEN TUSSEN DE GOLFFUNCTIE, DE KWADRAATFUNCTIE EN DE PDF EN HOE JE DIT ALLES KUNT HERKENNEN</t>
  </si>
  <si>
    <t xml:space="preserve">WERKBLAD VARIOUS ILLUSTREERT O.A. TWEE EENVOUDIGE EN DUIDELIJKE APPLETS VAN POLYTECHNIQUE </t>
  </si>
  <si>
    <t xml:space="preserve">DE DERDE ILLUSTREERT DAT DE OPLOSSINGEN IN DE IMAGINAIRE RUIMTE INGEWIKKELDER ZIJN </t>
  </si>
  <si>
    <t xml:space="preserve">HOEWEL HOOGST ONBEVREDIGEND ZULLEN WE BORN'S RULE VOORALSNOG GEWOON MOETEN ACCEPTEREN EN GEBRUIKEN </t>
  </si>
  <si>
    <t>DE ATOOMKRACHTEN MAKEN DAT EEM DEELTJE NET BUITEN HET ATOOM KAN KOMEN EN VERLIJVEN</t>
  </si>
  <si>
    <r>
      <t>DE BEWEGING MET EEN KLEINE OFFSET LIJKEN DAN ZEER VEEL OP DIE VAN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GOLFFUNCTIES BIJ EEN QUANTUM HARMONIC OSCILLATOR</t>
    </r>
  </si>
  <si>
    <t>BIJ ANDERE INKOMENDE BEWEGINGEN ONTSTAAN ANDERE GOLFBEWEGINGEN DIE NIET LANGER SYMMETRISCH BEHOEVEN TE ZIJN</t>
  </si>
  <si>
    <t>EEN OSCILLATIE VEREIST ENERGIE ZODAT BINNEN DE QUANTUM MECHANICA DE ENERGIE NIET NUL KAN ZIJN</t>
  </si>
  <si>
    <t xml:space="preserve"> UITEINDELIJK OVERGAAN IN GOLFBEWEGINGEN BINNEN DE KLASSIEKE MECHANICA DIE WAT BETREFT ENERGIENIVEAUS GESPIEGELD ZIJN</t>
  </si>
  <si>
    <t>HOE JE DIT ALLES PRECIES MOET RIJMEN IN NIET DUIDELIJK, MAAR HET LIJKT EROP DAT DE GOLFBEWEGINGEN BINNEN DE QUANTUM MECHANICA</t>
  </si>
  <si>
    <t>MAXIMALE ENERGIE BINNEN DE QUANTUMWERELD BETEKENT DAN KENNELIJK MINIMALE ENERGIE IN DE MACROWERELD</t>
  </si>
  <si>
    <t xml:space="preserve">ER ZIJN DUS NIET ALLEEN VERSCHILLEN, MAAR OOK VEEL OVEREENKOMSTEN TUSSEN DE QUANTUM MECHANICA EN HET ATOOMMODEL </t>
  </si>
  <si>
    <t>GEBRUIKT VOOR DE SIMULATIES</t>
  </si>
  <si>
    <t>VAN DE BENADERING VAN TWEE KANTEN KUN JE DAN OOK BESLIST VEEL LEREN</t>
  </si>
  <si>
    <t>ACHTERAF BEZIEN LIJKT DE QUANTUM MECHANICA EEN MEER ABSTRACTE EN EENVOUDIGERE VERKLARING TE GEVEN VOOR HET GEDRAG VAN</t>
  </si>
  <si>
    <t>OP ZIJN MINST MOET DE TRANSITIE TUSSEN DE QUANTUM EN DE KLASSIEKE MECHANICA NADER WORDEN ONDERZOCHT</t>
  </si>
  <si>
    <r>
      <t>IN PRINCIPE KUN JE DAN BORN'S RULE STATISTISCH ONDERZOEKEN, IN TOTAAL EN VOOR ZOWEL DE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ALS DE IMAGINAIRE OPLOSSING</t>
    </r>
  </si>
  <si>
    <t>DEZE IS VRIJ EENVOUDIG EN TOCH ZEER NAUWKEURIG</t>
  </si>
  <si>
    <t xml:space="preserve">HET DOEL VAN DIT WERKBLAD IS DE INVLOED VAN TUNNELING TE ILLUSTREREN </t>
  </si>
  <si>
    <t>DE VRAAG IS DAN NOG NOG WEL HOE JE DIT MOET ZIEN IN RELATIE TOT DE QUANTUM HARMONIC OSCILLATOR</t>
  </si>
  <si>
    <t>DE VRAAG IS DAN NOG WEL HOE JE DIT MOETE VERGELIJKEN MET HET QUANTUM HARMONIC OSCILLATOR MODEL</t>
  </si>
  <si>
    <r>
      <t>DE ONDERSTAANDE GRAFIEK TOONT HET VERSCHIL TUSSEN DE PDF IN DE QUANTUM MECHANICA EN DIE</t>
    </r>
    <r>
      <rPr>
        <b/>
        <sz val="11"/>
        <color rgb="FFF244D9"/>
        <rFont val="Calibri"/>
        <family val="2"/>
        <scheme val="minor"/>
      </rPr>
      <t xml:space="preserve"> BIJ EEN SINUSBEWEGING IN DE KLASSIEKE MECHANICA</t>
    </r>
  </si>
  <si>
    <t>WERKBLAD INFINITE TOONT DE GOLFFUNCTIE, DE KWADRAATFUNCTIE EN DE PDF VOOR INSTELBARE PARAMETERS</t>
  </si>
  <si>
    <t>TEVENS WORDT EEN VERGELIJK GEMAAKT MET DE PDF IN DE KLASSIEKE MECHANICA VOOR EEN SINUSVORMIGE BEWEGING T.O.V. HET MIDDEN VAN DE PUT</t>
  </si>
  <si>
    <t>WERKBLAD FINITE TOONT DE GOLFFUNCTIES EN DE PDF'S IN EEN FINITE PUT MET TUNNELING, ALS BEREKEND MET DE NIEUWE BENADERINGSMETHODE</t>
  </si>
  <si>
    <t>QUANTUM HARMONIC OSCILLATOR</t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</si>
  <si>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HEEFT OOK OPLOSSINGEN BEDACHT VOOR EEN PUT MET EEN PARABOOLVORM</t>
    </r>
  </si>
  <si>
    <t>DE BINNENSTE</t>
  </si>
  <si>
    <t xml:space="preserve">TUNNELING IS </t>
  </si>
  <si>
    <t xml:space="preserve">FORMULE VOOR </t>
  </si>
  <si>
    <t>EXACTE OPLOSSING</t>
  </si>
  <si>
    <t xml:space="preserve">ONDERDEEL </t>
  </si>
  <si>
    <t>BIJ EEN SINUSVORMIGE TRILLING STAAT DE MASSA NAGENOEG STIL IN DE UITERSTE STANDEN EN VERBLIJFT DE MASSA DAAR HET LANGST</t>
  </si>
  <si>
    <t>DE KANS OM HET DEELTJE TUSSEN TWEE GRENZEN AAN TE TREFFEN IS GELIJK AAN HET OPPERVLAK ONDER DE PDF TUSSEN DIE TWEE GRENZEN</t>
  </si>
  <si>
    <t>AAN DE ZIJKANTEN WORDEN DE TOPPEN VAN DE PDF DAN IETS HOGER EN DE DELEN IETS BREDER ALS HIERONDER GEILLUSTREERD</t>
  </si>
  <si>
    <t>DE BUITENSTE DELEN</t>
  </si>
  <si>
    <t>EN BREDER DAN</t>
  </si>
  <si>
    <t xml:space="preserve">ZIJN IETS HOGER </t>
  </si>
  <si>
    <t>HIERBIJ IS DE PDF BINNEN DE PARABOLISCHE PUT NIET LANGER GEHEEL SINUSVORMIG ALS BIJ EEN RECHTHOEKIGE PUT</t>
  </si>
  <si>
    <t>DIT IS OOK DE REDEN DAT JE EEN TRILLENDE SNAAR HET BESTE KUNT WAARNEMEN IN DE UITERSTE POSITIES</t>
  </si>
  <si>
    <t>BINNEN DE QUANTUM MECHANICA GAAT HET OM EEN DEELTJE DAT IN X RICHTING ERGENS IS OP EEN BEPAALDE PLEK</t>
  </si>
  <si>
    <t>DE KANS OM HET DEELTJE EXACT OP EEN BEPAALDE PLAATST AAN TE TREFFEN IS ALTIJD NUL, OMDAT BIJ GEEN BREEDTE HET OPPERVLAK NUL IS</t>
  </si>
  <si>
    <t>DE KANS OP EXACT EEN BEPAALDE UITKOMST IS ALTIJD NUL, OMDAT BIJ GEEN BREEDTE HET OPPERVLAK NUL IS</t>
  </si>
  <si>
    <r>
      <t xml:space="preserve">EEN GRENS ALS </t>
    </r>
    <r>
      <rPr>
        <b/>
        <u/>
        <sz val="11"/>
        <color theme="1"/>
        <rFont val="Calibri"/>
        <family val="2"/>
        <scheme val="minor"/>
      </rPr>
      <t>&lt;</t>
    </r>
    <r>
      <rPr>
        <b/>
        <sz val="11"/>
        <color theme="1"/>
        <rFont val="Calibri"/>
        <family val="2"/>
        <scheme val="minor"/>
      </rPr>
      <t xml:space="preserve"> MET = TEKEN HEEFT DAAROM DEZELFDE BETEKENIS ALS &lt; ZONDER = TEKEN</t>
    </r>
  </si>
  <si>
    <t>DE WERKELIJK BREEDTE VAN DE PUT IS WEERGEGEVEN MET ZWARTE VERTICALE LIJNEN EN DE FICTIEVE BREEDTE MET DE RODE LIJNEN</t>
  </si>
  <si>
    <t>HET HEET NIET VOOR NIETS GOLF DEELTJES DUALITEIT</t>
  </si>
  <si>
    <t>DE VERBLIJFTIJD IN EEN KNOOP IS ECHTER ZEER KORT, ZODAT HET NIET WAARSCHIJNLIJK IS DAT JE HET DEELTJE JUIST DAAR AAN ZULT TREFFEN</t>
  </si>
  <si>
    <t>DE GOLFVORMIGE ENERGIE VERDELING VEROORZAAKT DUS DISCRETE VOORKEURSPOSITIES VAN HET MASSADEELTJE</t>
  </si>
  <si>
    <r>
      <t xml:space="preserve">HET ENKELE MASSADEELTJE BEVINDT ZICH DAN STEEDS VOORAL NABIJ </t>
    </r>
    <r>
      <rPr>
        <b/>
        <sz val="14"/>
        <color rgb="FFC00000"/>
        <rFont val="Calibri"/>
        <family val="2"/>
      </rPr>
      <t>ÉÉN VAN DE TOPPEN</t>
    </r>
  </si>
  <si>
    <r>
      <t>EEN GOLF IS G</t>
    </r>
    <r>
      <rPr>
        <b/>
        <sz val="14"/>
        <color rgb="FFC00000"/>
        <rFont val="Calibri"/>
        <family val="2"/>
      </rPr>
      <t>ÉÉ</t>
    </r>
    <r>
      <rPr>
        <b/>
        <sz val="14"/>
        <color rgb="FFC00000"/>
        <rFont val="Calibri"/>
        <family val="2"/>
        <scheme val="minor"/>
      </rPr>
      <t>N MASSADEELTJE EN EEN MASSADEELTJE IS G</t>
    </r>
    <r>
      <rPr>
        <b/>
        <sz val="14"/>
        <color rgb="FFC00000"/>
        <rFont val="Calibri"/>
        <family val="2"/>
      </rPr>
      <t>ÉÉ</t>
    </r>
    <r>
      <rPr>
        <b/>
        <sz val="14"/>
        <color rgb="FFC00000"/>
        <rFont val="Calibri"/>
        <family val="2"/>
        <scheme val="minor"/>
      </rPr>
      <t>N GOLF</t>
    </r>
  </si>
  <si>
    <t>DEZE CONCLUSIE IS GEBASEERD OP DE HAMILTONIAN WAARVAN OORSPRONKELIJK IS UITGEGAAN</t>
  </si>
  <si>
    <t>MAAR EEN ENERGIEDEELTJE IS NOG GEEN MASSADEELTJE</t>
  </si>
  <si>
    <t>MAAR HET KAN WEL DEGELIJK WISSELEN TUSSEN DE VERSCHILLENDE TOPPEN</t>
  </si>
  <si>
    <t xml:space="preserve">HET IS DUS NIET ZO DAT HET MASSADEELTJE PERSE CONSTANT NABIJ EEN BEPAALDE TOP VERBLIJFT </t>
  </si>
  <si>
    <t xml:space="preserve">EN DE CONTINUE FASEVERSCHUIVING BINNEN EEN GOLF IN DE COMPLEXE RUIMTE </t>
  </si>
  <si>
    <t>EEN GOLF EN EEN MASSADEELTJE GAAN STEEDS SAMEN, MAAR ZIJN TWEE VERSCHILLENDE ENTITEITEN</t>
  </si>
  <si>
    <t>ENERGIE IN DE VORM VAN EEN GOLF KAN NOG WEL ZELF WORDEN GEZIEN ALS EEN ENERGIEDEELTJE</t>
  </si>
  <si>
    <t>EN OOK NIET DAT DE MASSA VERDEELD OF UITGESMEERD IN DE VORM VAN EEN GOLF, EN DUS OVERAL TEGELIJKERTIJD IS</t>
  </si>
  <si>
    <t xml:space="preserve">HET VERSCHILLEND EN SLORDIG GEBRUIK VAN DE WOORDEN GOLF EN DEELTJE IS HELAAS EEN BRON </t>
  </si>
  <si>
    <t>VAN ZEER VEEL ONDUIDELIJKHEID, VERWARRING EN MISINTERPRETATIES</t>
  </si>
  <si>
    <t>DE KANS ROND DE TOPPEN IS HET GROOTST EN IN EEN KNOOP TUSSEN TWEE BERGEN HET KLEINST</t>
  </si>
  <si>
    <t>DE TOPPEN VAN DE RODE PDF GEVEN DAN DE LOCATIES AAN WAAR HET DEELTJE HET BESTE KAN WORDEN WAARGENOMEN</t>
  </si>
  <si>
    <t>DIT WIL NIET ZEGGEN DAT HET DEELTJE NOOIT IN EEN KNOOP IS, WANT HET KAN WEL DEGELIJK DOOR EEN KNOOP VAN DE ENE NAAR DE ANDERE BUIK GAAN</t>
  </si>
  <si>
    <t>HIER VOORAL BEDOELD OM DE INTERPRETATIE VAN DE PDF VERDER UIT TE LEGGEN</t>
  </si>
  <si>
    <t>VOOR EEN UITVOERIGE WISKUNDIGE ANALYSE VAN DE GOLFFUNCTIES BIJ EEN QUANTUM HARMONIC OSCILLATOR ZIE DE FILE LOGBOEK</t>
  </si>
  <si>
    <t>VOLGENS DE QUANTUM MECHANICA MAG AAN DE GOLFFUNCTIES GEEN ENKELE KLASSIEKE BETEKENIS WORDEN TOEGEKEND</t>
  </si>
  <si>
    <t>HET BOVENSTAANDE VERWOORD DAAROM IN IEDER GEVAL MIJN PERSOONLIJKE INTERPRETATIE EN UITLEG</t>
  </si>
  <si>
    <t>HET KAN DAN VOORNAMELIJK ALLEEN NOG GEBRUIK MAKEN VAN DE GOLFVORMIGE ENERGIE</t>
  </si>
  <si>
    <t>OMDAT DAARDOOR DE RESTERENDE GOLFENERGIE KLEINER WORDT VERANDEREN DE FREQENTIE EN DE GOLFLENGTE VAN DE ENERGIE GOLF</t>
  </si>
  <si>
    <t>HET GAAT HIERBIJ DUS OM EEN CONTINUE INTERACTIE TUSSEN HET MASSADEELTJE EN DE ENERGIE BINNEN DE GOLF</t>
  </si>
  <si>
    <t>HOE HET DEELTJE PRECIES BEWEEGT IS NIET EENVOUDIG TE ZEGGEN, OMDAT DIT WORDT BESCHREVEN DOOR FUNCTIES IN DE IMAGINAIRE RUIMTE</t>
  </si>
  <si>
    <t>BORN'S RULE</t>
  </si>
  <si>
    <t>MAAR FEITELIJK BESTAAT ER VOOR DIT ZEER FUNDAMENTEEL UITGANGSPUNT BINNEN DE QUANTUM MECHANICA GEEN ENKEL THEORETISCH BEWIJS</t>
  </si>
  <si>
    <t>DIDACTISCH GEZIEN LIJKT ER NIETS MIS MEE DIT AANNEMELIJK TE MAKEN DOOR EEN BEWEGING IN DE VORM VAN EEN GOLFPAKKETJE TE VERONDERSTELLEN</t>
  </si>
  <si>
    <t>EN ANDERE FENOMENEN DAN TUNNELING, MET NAME HET GEDRAG BINNEN EEN PUT</t>
  </si>
  <si>
    <t xml:space="preserve">MAAR ZOWEL WETENSCHAPPELIJK, PRAKTISCH ALS DIDACTISCH GEZIEN IS DIT NIET GOED EN HOOGST ONBEVREDIGEND </t>
  </si>
  <si>
    <t>WEL OF NIET JUIST IS FEITELIJK NIET EENS MEER ZO BELANGRIJK</t>
  </si>
  <si>
    <t>DIT BETEKENT DAT OOK DE POSITIE VAN MATERIE BINNEN DEZE GOLVEN WORDT GEKWANTIFICEERD</t>
  </si>
  <si>
    <t>DIT VOOR ALERLEI VERSCHILLENDE FREQUENTIES BINNEN DE OMHULLENDE</t>
  </si>
  <si>
    <t>DEZE VORM BLIJKT STEEDS EEN GOEDE BENADERING VOOR ALLE VERSCHILLENDE FREQUENTIES BINNEN DE GOLF ENVELOPE</t>
  </si>
  <si>
    <t>VOOR HET HET GEBRUIK VAN DE KWADRAATFUNCTIE EN DAT DEZE GELDT VOOR ALLE INWENDIGE FREQUENTIES</t>
  </si>
  <si>
    <t xml:space="preserve">WAAR HET VOORAL OM GAAT IS DAT DE PDF OP BASIS VAN EEN GOLFPAKKETJE EEN PLAUSIBELE VERKLARING GEEFT </t>
  </si>
  <si>
    <t>MEER AANNEMELIJK, BEGRIJPELIJK EN ACCEPTABEL, ZEKER VOOR VWO DOCENTEN EN LEERLINGEN</t>
  </si>
  <si>
    <t>DEZE INTERPRETATIE EN UITLEG MAAKT DIT BELANGRIJKE UITGANGSPUNT BINNEN DE QUANTUM MECHANICA SOWIESO</t>
  </si>
  <si>
    <t>DE SINUSBEWEGING GELDT VOOR EEN HARMOINISCHE TRILLING, O.A. BIJ EEN KNIKKER IN EEN PARABOLISCHE PUT ZONDER VERLIEZEN</t>
  </si>
  <si>
    <t>BUIJ HOGERE n WORDT DE TUNNELING BREDER</t>
  </si>
  <si>
    <t>NET ALS BIJ DE INFINTE PUT KAN BINNEN DE OMHULLENDE EEN INWENDIGE GOLF WORDEN VERONDERSTELT</t>
  </si>
  <si>
    <t>DE GEHELE GOLF IS GEBONDEN AAN DE WERKELIJKE ZIJDEN VAN DE PUT EN EFFECTIEF GELDT VOOR DE FICTIEVE  EINDEN VAN DE GOLF IN DE PUT</t>
  </si>
  <si>
    <t>HET VERONDERSTELDE INWENDIGE GOLFPAKKETJE ILLUSTREERT DE TRANSVERSALE TRILLING EN LONGITUDINALE VERSCHUIVING</t>
  </si>
  <si>
    <t>DEZE VERONDERSTELLING SLUIT AAN BIJ BORN'S RULE DAT DE PDF VOOR DE PLAATS VAN HET DEELTJE WORDT AANGEVEN DOOR HET KWADRAAT VAN DE OMHULLENDE</t>
  </si>
  <si>
    <t>VERDERE INTERPRETATIE GOLVEN MET INWENDIGE GOLF, C.Q. INWENDIGE GOLFPAKKETJES</t>
  </si>
  <si>
    <t>DOOR MRM</t>
  </si>
  <si>
    <t>HET DEELTJE MAAKT DAARBIJ GEBRUIK VAN DE ENERGIE AANWEZIG BINNEN DE OMHULLENDE GOLF</t>
  </si>
  <si>
    <t>BIJ STAANDE GOLVEN KEERT DE LOPENDE INWENDIGE GOLF AAN HET EINDE OM EN DUS MOET FEITELIJK OOK DE TEGENGESTELDE INWENDIGE GOLF WORDEN AANGEGEVEN</t>
  </si>
  <si>
    <t>DIT IS OOK DE OORZAAK VOOR DE "WEERKAATSING" VAN DE INWENDIGE GOLF BUITEN DE PUT</t>
  </si>
  <si>
    <t>HET SPIEGELDBEELD VAN DE INWENDIGE GOLF IS VOOR DE DUIDELIJKHEID NIET WEERGEGEVEN</t>
  </si>
  <si>
    <t>AFHANKELIJK VAN DE GEKOZEN FACTOR MOETEN SOMS ENKELE TEKENS IN DE FORMULES WORDEN AANGEPAST OM EEN DOORLOPENDE LIJN TE VERKRIJGEN</t>
  </si>
  <si>
    <t xml:space="preserve">DIT SLECHTS PUUR TER ILLUSTRATIE   </t>
  </si>
  <si>
    <t xml:space="preserve">DE SCHALEN BUITEN DE PUT ZIJN AANGEPAST OM DE INWENDIGE FREQUENTIE WEER TE KUNNEN GEVEN </t>
  </si>
  <si>
    <t>DOOR DE WEERGAVE BINNEN EXCEL IS DE FREQUENTIE BUITEN DE PUT SOMS WAT VERTEKEND</t>
  </si>
  <si>
    <t>DIT GELDT ALLEEN VOOR HET MAXIMALE AANTAL GOLVEN DAT IS VERONDERSTELT    IN DIT GEVAL VOOR DE 4 GOLVEN n = 1,2,3,4</t>
  </si>
  <si>
    <t>HET DEEELTJE HAALT ZIJN ENERGIE DAN STEEDS DICHTER BIJ HUIS, DE ENERGIESTROMEN WORDEN KORTER OM DE VERMOGENS BEPERKT TE HOUDEN</t>
  </si>
  <si>
    <t>VERDERE INTERPRETATIE DOOR MRM</t>
  </si>
  <si>
    <t xml:space="preserve">KIES FACTOR INWENDIGE FREQUENTIE = </t>
  </si>
  <si>
    <t>DEZE WORDT GECOMBINEERD MET DE PUTRATIO</t>
  </si>
  <si>
    <t>DE GOLVEN ZIJN "GEBONDEN" AAN DE WERKELIJKE BREEDTE VAN DE PUT</t>
  </si>
  <si>
    <t>HET KAN ECHTER OOK ZIJN DAT EEN DEELTJE DOOR DE PUT TUNNELT</t>
  </si>
  <si>
    <t>ALS DE ENERGIE EN DE AFSTAND TE GROOT WORDEN T.O.V. DE BINDING DOOR DE PUT KAN HET DEELTJE ONTSNAPPEN</t>
  </si>
  <si>
    <t>DAARVOOR MOET HET ZOWEL VOLDOENDE ENERGIE ALS DE JUISTE BEWEGING HEBBEN OM DOOR DE PUT TE KUNNEN GAAN</t>
  </si>
  <si>
    <t>MET μ = DE FACTOR VOOR DE INWENDIGE GOLF</t>
  </si>
  <si>
    <r>
      <t xml:space="preserve">KIES FACTOR VOOR INWENDIGE GOLF </t>
    </r>
    <r>
      <rPr>
        <b/>
        <sz val="11"/>
        <color theme="1"/>
        <rFont val="Calibri"/>
        <family val="2"/>
      </rPr>
      <t xml:space="preserve">μ </t>
    </r>
    <r>
      <rPr>
        <b/>
        <sz val="11"/>
        <color theme="1"/>
        <rFont val="Calibri"/>
        <family val="2"/>
        <scheme val="minor"/>
      </rPr>
      <t>=</t>
    </r>
  </si>
  <si>
    <r>
      <t>EN COS(n-</t>
    </r>
    <r>
      <rPr>
        <b/>
        <sz val="11"/>
        <color theme="1"/>
        <rFont val="Calibri"/>
        <family val="2"/>
      </rPr>
      <t>μn)X - COS (n+μn)X = 2 SIN nX SIN μnX</t>
    </r>
  </si>
  <si>
    <t>DE EERSTE FACTOR VERTEGENWOORDIGD DE OMHULLENDE EN DE TWEEDE FACTOR DE INWENDIGE GOLF</t>
  </si>
  <si>
    <t>DIT NET ALS BIJ SUPERPOSITIE VAN TWEE GOLVEN MET EEN VERSCHIL IN GOLFLENGTE  (ZIE FILE EMG &amp; PHOTONS MADE SIMPLE, WERKBLAD FOTON)</t>
  </si>
  <si>
    <r>
      <t>DE FUNCTIES ONTSTAAN BIJ LINEAIRE SUPERPOSITIE VAN COS(n+</t>
    </r>
    <r>
      <rPr>
        <b/>
        <sz val="11"/>
        <color theme="1"/>
        <rFont val="Calibri"/>
        <family val="2"/>
      </rPr>
      <t>μn)X + COS (n-μn)X = 2 COS nX COS μnX</t>
    </r>
  </si>
  <si>
    <t>DE TWEEDE FACTOR VEROORZAAKT EEN PDF DIE LIJKT OP HET GENORMEERDE KWADRAAT VAN DE EERSTE FACTOR</t>
  </si>
  <si>
    <t>DIT IN OVEREENSTEMMING MET BORN'S RULE</t>
  </si>
  <si>
    <t>DIT VERSCHAFT EEN PLAUSIBELE INTERPRETATIE VOOR EEN DEELTJE IN EEN INFINITE QUANTUM PUT</t>
  </si>
  <si>
    <r>
      <t xml:space="preserve">DIT VERONDERSTELT T.O.V HET MIDDEN VAN DE PUT DE FUNCTIES IN DE VORM VAN HET PRODUCT COS nX * COS </t>
    </r>
    <r>
      <rPr>
        <b/>
        <sz val="11"/>
        <color theme="1"/>
        <rFont val="Calibri"/>
        <family val="2"/>
      </rPr>
      <t xml:space="preserve">μnX ALS n = ONEVEN EN SIN nX * SIN μnX ALS n = EVEN </t>
    </r>
  </si>
  <si>
    <t>OMDAT DE AFZONDERLIJKE FUNCTIES OPLOSSINGEN ZIJN VAN DE GOLFVERGELIJKING, ZIJN DE GENOEMDE LINEAIRE SUPERPOSITIES EN PRODUCTEN DIT OOK</t>
  </si>
  <si>
    <t>(ZIE FILE EMG &amp; PHOTONS MADE SIMPLE, WERKBLAD FOTON)</t>
  </si>
  <si>
    <t>HET COMPLEXE GEDRAG KAN DAN KENNELIJK BIJ BENADERING WORDEN GEINTERPRETEERD ALS DE SUPERPOSITIE VAN TWEE OPLOSSINGEN</t>
  </si>
  <si>
    <t>JUIST OF NIET, HET VERSCHAFT IN IEDER GEVAL EEN BEGRIJPELIJKE EN AANNEMELIJKE UITLEG VOOR DE UITGANGSPUNTEN BINNEN DE QUANTUM MECHANICA</t>
  </si>
  <si>
    <t>DIT GAAT STILZWIJGEND VOORBIJ AAN HET VERSCHIL IN ENERGIE NIVEAU BIJ DE VERSCHILLENDE OPLOSSINGEN</t>
  </si>
  <si>
    <t xml:space="preserve">DE VERONDERSTELLING MOET DAN OOK VOORAL WORDEN GEZIEN ALS EEN INTERPRETATIE VOOR DE COMPLEXE BEWEGING VAN HET DEELTJE </t>
  </si>
  <si>
    <t>DE PDF DOOR OMHULLENDE GOLF IS ONAFHANKELIJK VAN DE INWENDIGE FREQUENTIE, C.Q. DE GEBRUIKTE FACTOR ALS DEZE GROTER IS DAN 1</t>
  </si>
  <si>
    <t>DE INTERPRETATIE IS DAT ALS DE FREQUENTIE HOGER WORDT ER KWANTIFICERING OPTREED NET ALS BIJ EEN KLASSIEKE SNAAR</t>
  </si>
  <si>
    <t>DIT IS DIDACTISCH BETER DAN TE ZEGGEN DAT JE ER GEEN ENKELE KLASSIEKE BETEKENIS AAN TOE MAG KENNEN, ZEKER VOOR OP HET VWO</t>
  </si>
  <si>
    <r>
      <t>VOOR EEN ENKELE BUIK GELDT T&gt;O&gt;V&gt; HET MIDDEN  σ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2 ∫     X2 COS2πX dX =  ∫    X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dX + ∫    X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COS 2πX dX</t>
    </r>
  </si>
  <si>
    <r>
      <t xml:space="preserve">HIERMEE WORDT DE EXACTE STANDAARDAFWIJKING VOOR EEN ENKELE BUIK </t>
    </r>
    <r>
      <rPr>
        <b/>
        <sz val="11"/>
        <color theme="1"/>
        <rFont val="Calibri"/>
        <family val="2"/>
      </rPr>
      <t>σ(1) = 0,</t>
    </r>
  </si>
  <si>
    <t xml:space="preserve">  ZODAT DE BOVENSTAANDE NUMERIEKE BENADERING VRIJ GOED IS</t>
  </si>
  <si>
    <t>OMDAT DE STRUCTUUR VAN DE FORMULE IDENTIEK IS KAN DIT OOK WORDEN TOEGEPAST OP DE STANDAARDDEVIATIES BIJ HOGERE n</t>
  </si>
  <si>
    <r>
      <t>VOOR DE STANDAAARDDEVIATIES T.O.V. HET MIDDEN VAN DE PUT GELDT DAN σ(n) = √ { n σ(1)2 / n2 + 2 ∑ 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1/N } = {(σ(1)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+ 2 ∑  a</t>
    </r>
    <r>
      <rPr>
        <b/>
        <vertAlign val="subscript"/>
        <sz val="11"/>
        <color theme="1"/>
        <rFont val="Calibri"/>
        <family val="2"/>
        <scheme val="minor"/>
      </rPr>
      <t>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)/N }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</si>
  <si>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MET SUBSTITUTIE VAN U = 2</t>
    </r>
    <r>
      <rPr>
        <b/>
        <sz val="11"/>
        <color theme="1"/>
        <rFont val="Calibri"/>
        <family val="2"/>
      </rPr>
      <t>πX ONTSTAAT  σ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1/3 X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|     + 1/8π3 ∫</t>
    </r>
    <r>
      <rPr>
        <b/>
        <sz val="11"/>
        <color theme="1"/>
        <rFont val="Calibri"/>
        <family val="2"/>
        <scheme val="minor"/>
      </rPr>
      <t xml:space="preserve">    u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COS u du = 1/12 + 1/8</t>
    </r>
    <r>
      <rPr>
        <b/>
        <sz val="11"/>
        <color theme="1"/>
        <rFont val="Calibri"/>
        <family val="2"/>
      </rPr>
      <t>π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 xml:space="preserve"> { u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 u - 2u COSu - 2 SIN u }|    = 1/12 - 1/2π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</t>
    </r>
  </si>
  <si>
    <r>
      <t>BINNEN DE STERKTELEER WORDT BIJ TRAAGHEIDSMOMENTEN GEWERKT MET DE VERSCHUIVINGSFORMULE Ia = Iz +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A</t>
    </r>
  </si>
  <si>
    <t>σ(n)</t>
  </si>
  <si>
    <t>SOM</t>
  </si>
  <si>
    <t>SOM/n</t>
  </si>
  <si>
    <t>n =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</si>
  <si>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1</t>
    </r>
  </si>
  <si>
    <r>
      <t>a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</si>
  <si>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a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</si>
  <si>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∑ a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</si>
  <si>
    <r>
      <t>σ(1)</t>
    </r>
    <r>
      <rPr>
        <b/>
        <vertAlign val="superscript"/>
        <sz val="11"/>
        <color theme="1"/>
        <rFont val="Calibri"/>
        <family val="2"/>
      </rPr>
      <t>2</t>
    </r>
  </si>
  <si>
    <r>
      <t>2*∑ a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</si>
  <si>
    <t>DE BOVENSTAANDE NUMERIEKE BENADERING ZIJN VRIJ GOED</t>
  </si>
  <si>
    <t>BIJ DE HOGERE n IS EEN KLEINE SCHOMMELING WAARNEEMBAAR</t>
  </si>
  <si>
    <t>TUSSEN DE COSINUS EN SINUS OPLOSSINGEN</t>
  </si>
  <si>
    <t>BIJ EEN UNIFORME KANSDICHTHEIDSVERDELING</t>
  </si>
  <si>
    <r>
      <t>DE STANDAARDDEVIATIE σ</t>
    </r>
    <r>
      <rPr>
        <b/>
        <vertAlign val="subscript"/>
        <sz val="11"/>
        <color theme="1"/>
        <rFont val="Calibri"/>
        <family val="2"/>
        <scheme val="minor"/>
      </rPr>
      <t>X/L</t>
    </r>
    <r>
      <rPr>
        <b/>
        <sz val="11"/>
        <color theme="1"/>
        <rFont val="Calibri"/>
        <family val="2"/>
        <scheme val="minor"/>
      </rPr>
      <t xml:space="preserve"> LIJKT TE CONVERGEREN NAAR DIE BIJ EEN UNIFORME VERDELING = ( </t>
    </r>
    <r>
      <rPr>
        <b/>
        <sz val="11"/>
        <color theme="1"/>
        <rFont val="Calibri"/>
        <family val="2"/>
      </rPr>
      <t>∫      Z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dZ )</t>
    </r>
    <r>
      <rPr>
        <b/>
        <vertAlign val="superscript"/>
        <sz val="11"/>
        <color theme="1"/>
        <rFont val="Calibri"/>
        <family val="2"/>
      </rPr>
      <t>0,5</t>
    </r>
    <r>
      <rPr>
        <b/>
        <sz val="11"/>
        <color theme="1"/>
        <rFont val="Calibri"/>
        <family val="2"/>
      </rPr>
      <t xml:space="preserve"> = (2*0,5</t>
    </r>
    <r>
      <rPr>
        <b/>
        <vertAlign val="superscript"/>
        <sz val="11"/>
        <color theme="1"/>
        <rFont val="Calibri"/>
        <family val="2"/>
      </rPr>
      <t>3</t>
    </r>
    <r>
      <rPr>
        <b/>
        <sz val="11"/>
        <color theme="1"/>
        <rFont val="Calibri"/>
        <family val="2"/>
      </rPr>
      <t>/3)</t>
    </r>
    <r>
      <rPr>
        <b/>
        <vertAlign val="superscript"/>
        <sz val="11"/>
        <color theme="1"/>
        <rFont val="Calibri"/>
        <family val="2"/>
      </rPr>
      <t>0,5</t>
    </r>
  </si>
  <si>
    <t>ANALYTISCHE BEREKENING STANDAARDAFWIJKING T.O.V. HET MIDDEN VAN DE PUT</t>
  </si>
  <si>
    <t>DEZE STANDAARDAFWIJKINGEN ZIJN EXACT</t>
  </si>
  <si>
    <r>
      <t>MET σ</t>
    </r>
    <r>
      <rPr>
        <b/>
        <vertAlign val="subscript"/>
        <sz val="11"/>
        <color theme="1"/>
        <rFont val="Calibri"/>
        <family val="2"/>
        <scheme val="minor"/>
      </rPr>
      <t>UNIFORM</t>
    </r>
    <r>
      <rPr>
        <b/>
        <sz val="11"/>
        <color theme="1"/>
        <rFont val="Calibri"/>
        <family val="2"/>
        <scheme val="minor"/>
      </rPr>
      <t xml:space="preserve"> = </t>
    </r>
  </si>
  <si>
    <t>GEBRUIK BIJ HOGERE n MET MEER BUIKEN</t>
  </si>
  <si>
    <t>VERVOLGENS KUNNEN OP ELKE BUIK DE BOVENSTAANDE PERCENTAGES WORDEN TOEGEPAST</t>
  </si>
  <si>
    <t>BIJ n BUIKEN WORDT DE KANS PER BUIK 1/n</t>
  </si>
  <si>
    <t xml:space="preserve">DAARMEE KAN VRIJ EENVOUDIG EEN REDELIJKE SCHATTING WORDEN GEMAAKT VOOR DE KANS DAT EEN DEELTJE </t>
  </si>
  <si>
    <t>ZICH LINKS OF RECHTS T.O.V. EEN BEPAALD PUNT BEVINDT</t>
  </si>
  <si>
    <t>MAAR WORDT BIJ HOGERE n WAT ONNAUWKEURIGER</t>
  </si>
  <si>
    <t>DE EXACTE WAARDEN LIGGEN NET IETS BOVEN DIE</t>
  </si>
</sst>
</file>

<file path=xl/styles.xml><?xml version="1.0" encoding="utf-8"?>
<styleSheet xmlns="http://schemas.openxmlformats.org/spreadsheetml/2006/main">
  <numFmts count="3">
    <numFmt numFmtId="164" formatCode="0.0%"/>
    <numFmt numFmtId="165" formatCode="0.000"/>
    <numFmt numFmtId="166" formatCode="0.000000"/>
  </numFmts>
  <fonts count="2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FF0000"/>
      <name val="Calibri"/>
      <family val="2"/>
    </font>
    <font>
      <u/>
      <sz val="11"/>
      <color theme="3"/>
      <name val="Calibri"/>
      <family val="2"/>
    </font>
    <font>
      <u/>
      <sz val="11"/>
      <color theme="4"/>
      <name val="Calibri"/>
      <family val="2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b/>
      <vertAlign val="subscript"/>
      <sz val="11"/>
      <color theme="1"/>
      <name val="Calibri"/>
      <family val="2"/>
    </font>
    <font>
      <b/>
      <u/>
      <sz val="14"/>
      <color theme="1"/>
      <name val="Calibri"/>
      <family val="2"/>
    </font>
    <font>
      <b/>
      <vertAlign val="superscript"/>
      <sz val="11"/>
      <color rgb="FFC00000"/>
      <name val="Calibri"/>
      <family val="2"/>
    </font>
    <font>
      <sz val="11"/>
      <color theme="1"/>
      <name val="Calibri"/>
      <family val="2"/>
    </font>
    <font>
      <b/>
      <sz val="16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rgb="FFF244D9"/>
      <name val="Calibri"/>
      <family val="2"/>
      <scheme val="minor"/>
    </font>
    <font>
      <b/>
      <sz val="14"/>
      <color rgb="FFC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2" fillId="0" borderId="0" xfId="0" applyFont="1"/>
    <xf numFmtId="0" fontId="4" fillId="2" borderId="0" xfId="1" applyFont="1" applyFill="1" applyAlignment="1" applyProtection="1"/>
    <xf numFmtId="0" fontId="1" fillId="0" borderId="0" xfId="0" applyFont="1"/>
    <xf numFmtId="0" fontId="5" fillId="3" borderId="0" xfId="1" applyFont="1" applyFill="1" applyAlignment="1" applyProtection="1"/>
    <xf numFmtId="0" fontId="3" fillId="0" borderId="0" xfId="1" applyAlignment="1" applyProtection="1"/>
    <xf numFmtId="0" fontId="6" fillId="4" borderId="0" xfId="1" applyFont="1" applyFill="1" applyAlignment="1" applyProtection="1"/>
    <xf numFmtId="0" fontId="5" fillId="0" borderId="0" xfId="1" applyFont="1" applyFill="1" applyAlignment="1" applyProtection="1"/>
    <xf numFmtId="0" fontId="1" fillId="0" borderId="0" xfId="0" applyFont="1" applyFill="1"/>
    <xf numFmtId="0" fontId="0" fillId="0" borderId="0" xfId="0" applyFill="1"/>
    <xf numFmtId="0" fontId="7" fillId="0" borderId="0" xfId="1" applyFont="1" applyAlignment="1" applyProtection="1"/>
    <xf numFmtId="0" fontId="3" fillId="0" borderId="0" xfId="1" applyFill="1" applyAlignment="1" applyProtection="1"/>
    <xf numFmtId="0" fontId="11" fillId="0" borderId="0" xfId="0" applyFont="1"/>
    <xf numFmtId="0" fontId="12" fillId="0" borderId="0" xfId="0" applyFont="1"/>
    <xf numFmtId="0" fontId="14" fillId="0" borderId="0" xfId="0" applyFont="1"/>
    <xf numFmtId="0" fontId="4" fillId="0" borderId="0" xfId="1" applyFont="1" applyFill="1" applyAlignment="1" applyProtection="1"/>
    <xf numFmtId="0" fontId="1" fillId="0" borderId="0" xfId="0" applyFont="1" applyAlignment="1">
      <alignment horizontal="center"/>
    </xf>
    <xf numFmtId="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1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7" fillId="0" borderId="0" xfId="0" applyFont="1"/>
    <xf numFmtId="0" fontId="16" fillId="0" borderId="0" xfId="0" applyFont="1"/>
    <xf numFmtId="0" fontId="0" fillId="5" borderId="0" xfId="0" applyFill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/>
    </xf>
    <xf numFmtId="2" fontId="1" fillId="0" borderId="0" xfId="0" applyNumberFormat="1" applyFont="1" applyAlignment="1">
      <alignment horizontal="left"/>
    </xf>
    <xf numFmtId="0" fontId="21" fillId="0" borderId="0" xfId="0" applyFont="1"/>
    <xf numFmtId="0" fontId="22" fillId="0" borderId="0" xfId="0" applyFont="1"/>
    <xf numFmtId="0" fontId="7" fillId="0" borderId="0" xfId="1" applyFont="1" applyFill="1" applyAlignment="1" applyProtection="1"/>
    <xf numFmtId="0" fontId="13" fillId="0" borderId="0" xfId="1" applyFont="1" applyFill="1" applyAlignment="1" applyProtection="1"/>
    <xf numFmtId="2" fontId="1" fillId="0" borderId="0" xfId="0" applyNumberFormat="1" applyFont="1"/>
    <xf numFmtId="166" fontId="1" fillId="0" borderId="0" xfId="0" applyNumberFormat="1" applyFont="1"/>
    <xf numFmtId="165" fontId="11" fillId="0" borderId="0" xfId="0" applyNumberFormat="1" applyFont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F244D9"/>
      <color rgb="FF554DF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8.2099518810148681E-2"/>
          <c:y val="5.1400554097404488E-2"/>
          <c:w val="0.86474781277341395"/>
          <c:h val="0.89719889180519163"/>
        </c:manualLayout>
      </c:layout>
      <c:scatterChart>
        <c:scatterStyle val="smoothMarker"/>
        <c:ser>
          <c:idx val="2"/>
          <c:order val="0"/>
          <c:tx>
            <c:strRef>
              <c:f>Plaats!$D$542</c:f>
              <c:strCache>
                <c:ptCount val="1"/>
                <c:pt idx="0">
                  <c:v>GOLFFUNCTIE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Plaats!$A$543:$A$903</c:f>
              <c:numCache>
                <c:formatCode>General</c:formatCode>
                <c:ptCount val="361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</c:numCache>
            </c:numRef>
          </c:xVal>
          <c:yVal>
            <c:numRef>
              <c:f>Plaats!$D$543:$D$903</c:f>
              <c:numCache>
                <c:formatCode>General</c:formatCode>
                <c:ptCount val="361"/>
                <c:pt idx="0">
                  <c:v>0</c:v>
                </c:pt>
                <c:pt idx="1">
                  <c:v>4.1879396043001164E-2</c:v>
                </c:pt>
                <c:pt idx="2">
                  <c:v>8.3707768492950363E-2</c:v>
                </c:pt>
                <c:pt idx="3">
                  <c:v>0.12543415592118415</c:v>
                </c:pt>
                <c:pt idx="4">
                  <c:v>0.16700772115207851</c:v>
                </c:pt>
                <c:pt idx="5">
                  <c:v>0.2083778132003164</c:v>
                </c:pt>
                <c:pt idx="6">
                  <c:v>0.24949402898131118</c:v>
                </c:pt>
                <c:pt idx="7">
                  <c:v>0.29030627471960124</c:v>
                </c:pt>
                <c:pt idx="8">
                  <c:v>0.330764826980399</c:v>
                </c:pt>
                <c:pt idx="9">
                  <c:v>0.37082039324993687</c:v>
                </c:pt>
                <c:pt idx="10">
                  <c:v>0.41042417199080244</c:v>
                </c:pt>
                <c:pt idx="11">
                  <c:v>0.44952791209909443</c:v>
                </c:pt>
                <c:pt idx="12">
                  <c:v>0.48808397169096018</c:v>
                </c:pt>
                <c:pt idx="13">
                  <c:v>0.52604537614689284</c:v>
                </c:pt>
                <c:pt idx="14">
                  <c:v>0.56336587534306892</c:v>
                </c:pt>
                <c:pt idx="15">
                  <c:v>0.59999999999999987</c:v>
                </c:pt>
                <c:pt idx="16">
                  <c:v>0.63590311707984581</c:v>
                </c:pt>
                <c:pt idx="17">
                  <c:v>0.67103148416489611</c:v>
                </c:pt>
                <c:pt idx="18">
                  <c:v>0.70534230275096776</c:v>
                </c:pt>
                <c:pt idx="19">
                  <c:v>0.73879377039078997</c:v>
                </c:pt>
                <c:pt idx="20">
                  <c:v>0.7713451316238471</c:v>
                </c:pt>
                <c:pt idx="21">
                  <c:v>0.80295672763062986</c:v>
                </c:pt>
                <c:pt idx="22">
                  <c:v>0.83359004455079666</c:v>
                </c:pt>
                <c:pt idx="23">
                  <c:v>0.86320776040638125</c:v>
                </c:pt>
                <c:pt idx="24">
                  <c:v>0.89177379057287298</c:v>
                </c:pt>
                <c:pt idx="25">
                  <c:v>0.91925333174277357</c:v>
                </c:pt>
                <c:pt idx="26">
                  <c:v>0.94561290432806622</c:v>
                </c:pt>
                <c:pt idx="27">
                  <c:v>0.97082039324993685</c:v>
                </c:pt>
                <c:pt idx="28">
                  <c:v>0.99484508706605002</c:v>
                </c:pt>
                <c:pt idx="29">
                  <c:v>1.0176577153877111</c:v>
                </c:pt>
                <c:pt idx="30">
                  <c:v>1.0392304845413263</c:v>
                </c:pt>
                <c:pt idx="31">
                  <c:v>1.0595371114307122</c:v>
                </c:pt>
                <c:pt idx="32">
                  <c:v>1.0785528555590005</c:v>
                </c:pt>
                <c:pt idx="33">
                  <c:v>1.0962545491711211</c:v>
                </c:pt>
                <c:pt idx="34">
                  <c:v>1.1126206254801447</c:v>
                </c:pt>
                <c:pt idx="35">
                  <c:v>1.12763114494309</c:v>
                </c:pt>
                <c:pt idx="36">
                  <c:v>1.1412678195541841</c:v>
                </c:pt>
                <c:pt idx="37">
                  <c:v>1.1535140351259827</c:v>
                </c:pt>
                <c:pt idx="38">
                  <c:v>1.1643548715311958</c:v>
                </c:pt>
                <c:pt idx="39">
                  <c:v>1.1737771208805667</c:v>
                </c:pt>
                <c:pt idx="40">
                  <c:v>1.1817693036146495</c:v>
                </c:pt>
                <c:pt idx="41">
                  <c:v>1.1883216824898843</c:v>
                </c:pt>
                <c:pt idx="42">
                  <c:v>1.1934262744419279</c:v>
                </c:pt>
                <c:pt idx="43">
                  <c:v>1.1970768603117889</c:v>
                </c:pt>
                <c:pt idx="44">
                  <c:v>1.199268992422915</c:v>
                </c:pt>
                <c:pt idx="45">
                  <c:v>1.2</c:v>
                </c:pt>
                <c:pt idx="46">
                  <c:v>1.199268992422915</c:v>
                </c:pt>
                <c:pt idx="47">
                  <c:v>1.1970768603117889</c:v>
                </c:pt>
                <c:pt idx="48">
                  <c:v>1.1934262744419279</c:v>
                </c:pt>
                <c:pt idx="49">
                  <c:v>1.1883216824898843</c:v>
                </c:pt>
                <c:pt idx="50">
                  <c:v>1.1817693036146495</c:v>
                </c:pt>
                <c:pt idx="51">
                  <c:v>1.1737771208805667</c:v>
                </c:pt>
                <c:pt idx="52">
                  <c:v>1.1643548715311958</c:v>
                </c:pt>
                <c:pt idx="53">
                  <c:v>1.1535140351259827</c:v>
                </c:pt>
                <c:pt idx="54">
                  <c:v>1.1412678195541843</c:v>
                </c:pt>
                <c:pt idx="55">
                  <c:v>1.12763114494309</c:v>
                </c:pt>
                <c:pt idx="56">
                  <c:v>1.112620625480145</c:v>
                </c:pt>
                <c:pt idx="57">
                  <c:v>1.0962545491711211</c:v>
                </c:pt>
                <c:pt idx="58">
                  <c:v>1.0785528555590003</c:v>
                </c:pt>
                <c:pt idx="59">
                  <c:v>1.0595371114307124</c:v>
                </c:pt>
                <c:pt idx="60">
                  <c:v>1.0392304845413265</c:v>
                </c:pt>
                <c:pt idx="61">
                  <c:v>1.0176577153877113</c:v>
                </c:pt>
                <c:pt idx="62">
                  <c:v>0.99484508706605002</c:v>
                </c:pt>
                <c:pt idx="63">
                  <c:v>0.97082039324993685</c:v>
                </c:pt>
                <c:pt idx="64">
                  <c:v>0.94561290432806633</c:v>
                </c:pt>
                <c:pt idx="65">
                  <c:v>0.91925333174277357</c:v>
                </c:pt>
                <c:pt idx="66">
                  <c:v>0.89177379057287331</c:v>
                </c:pt>
                <c:pt idx="67">
                  <c:v>0.86320776040638125</c:v>
                </c:pt>
                <c:pt idx="68">
                  <c:v>0.83359004455079699</c:v>
                </c:pt>
                <c:pt idx="69">
                  <c:v>0.80295672763062964</c:v>
                </c:pt>
                <c:pt idx="70">
                  <c:v>0.77134513162384732</c:v>
                </c:pt>
                <c:pt idx="71">
                  <c:v>0.73879377039079008</c:v>
                </c:pt>
                <c:pt idx="72">
                  <c:v>0.70534230275096788</c:v>
                </c:pt>
                <c:pt idx="73">
                  <c:v>0.67103148416489622</c:v>
                </c:pt>
                <c:pt idx="74">
                  <c:v>0.63590311707984581</c:v>
                </c:pt>
                <c:pt idx="75">
                  <c:v>0.59999999999999987</c:v>
                </c:pt>
                <c:pt idx="76">
                  <c:v>0.56336587534306881</c:v>
                </c:pt>
                <c:pt idx="77">
                  <c:v>0.52604537614689317</c:v>
                </c:pt>
                <c:pt idx="78">
                  <c:v>0.48808397169096002</c:v>
                </c:pt>
                <c:pt idx="79">
                  <c:v>0.44952791209909465</c:v>
                </c:pt>
                <c:pt idx="80">
                  <c:v>0.41042417199080267</c:v>
                </c:pt>
                <c:pt idx="81">
                  <c:v>0.37082039324993699</c:v>
                </c:pt>
                <c:pt idx="82">
                  <c:v>0.33076482698039905</c:v>
                </c:pt>
                <c:pt idx="83">
                  <c:v>0.29030627471960124</c:v>
                </c:pt>
                <c:pt idx="84">
                  <c:v>0.24949402898131118</c:v>
                </c:pt>
                <c:pt idx="85">
                  <c:v>0.20837781320031681</c:v>
                </c:pt>
                <c:pt idx="86">
                  <c:v>0.16700772115207838</c:v>
                </c:pt>
                <c:pt idx="87">
                  <c:v>0.12543415592118448</c:v>
                </c:pt>
                <c:pt idx="88">
                  <c:v>8.3707768492950627E-2</c:v>
                </c:pt>
                <c:pt idx="89">
                  <c:v>4.1879396043001373E-2</c:v>
                </c:pt>
                <c:pt idx="90">
                  <c:v>1.470178145890344E-16</c:v>
                </c:pt>
                <c:pt idx="91">
                  <c:v>-4.1879396043001081E-2</c:v>
                </c:pt>
                <c:pt idx="92">
                  <c:v>-8.3707768492949794E-2</c:v>
                </c:pt>
                <c:pt idx="93">
                  <c:v>-0.1254341559211842</c:v>
                </c:pt>
                <c:pt idx="94">
                  <c:v>-0.16700772115207863</c:v>
                </c:pt>
                <c:pt idx="95">
                  <c:v>-0.20837781320031656</c:v>
                </c:pt>
                <c:pt idx="96">
                  <c:v>-0.24949402898131087</c:v>
                </c:pt>
                <c:pt idx="97">
                  <c:v>-0.29030627471960102</c:v>
                </c:pt>
                <c:pt idx="98">
                  <c:v>-0.33076482698039833</c:v>
                </c:pt>
                <c:pt idx="99">
                  <c:v>-0.37082039324993726</c:v>
                </c:pt>
                <c:pt idx="100">
                  <c:v>-0.41042417199080239</c:v>
                </c:pt>
                <c:pt idx="101">
                  <c:v>-0.44952791209909443</c:v>
                </c:pt>
                <c:pt idx="102">
                  <c:v>-0.48808397169095974</c:v>
                </c:pt>
                <c:pt idx="103">
                  <c:v>-0.52604537614689251</c:v>
                </c:pt>
                <c:pt idx="104">
                  <c:v>-0.56336587534306859</c:v>
                </c:pt>
                <c:pt idx="105">
                  <c:v>-0.60000000000000009</c:v>
                </c:pt>
                <c:pt idx="106">
                  <c:v>-0.6359031170798457</c:v>
                </c:pt>
                <c:pt idx="107">
                  <c:v>-0.671031484164896</c:v>
                </c:pt>
                <c:pt idx="108">
                  <c:v>-0.70534230275096765</c:v>
                </c:pt>
                <c:pt idx="109">
                  <c:v>-0.73879377039078942</c:v>
                </c:pt>
                <c:pt idx="110">
                  <c:v>-0.7713451316238471</c:v>
                </c:pt>
                <c:pt idx="111">
                  <c:v>-0.80295672763062986</c:v>
                </c:pt>
                <c:pt idx="112">
                  <c:v>-0.83359004455079677</c:v>
                </c:pt>
                <c:pt idx="113">
                  <c:v>-0.86320776040638103</c:v>
                </c:pt>
                <c:pt idx="114">
                  <c:v>-0.89177379057287276</c:v>
                </c:pt>
                <c:pt idx="115">
                  <c:v>-0.91925333174277346</c:v>
                </c:pt>
                <c:pt idx="116">
                  <c:v>-0.94561290432806655</c:v>
                </c:pt>
                <c:pt idx="117">
                  <c:v>-0.97082039324993674</c:v>
                </c:pt>
                <c:pt idx="118">
                  <c:v>-0.99484508706604968</c:v>
                </c:pt>
                <c:pt idx="119">
                  <c:v>-1.0176577153877111</c:v>
                </c:pt>
                <c:pt idx="120">
                  <c:v>-1.039230484541326</c:v>
                </c:pt>
                <c:pt idx="121">
                  <c:v>-1.0595371114307124</c:v>
                </c:pt>
                <c:pt idx="122">
                  <c:v>-1.078552855559</c:v>
                </c:pt>
                <c:pt idx="123">
                  <c:v>-1.0962545491711211</c:v>
                </c:pt>
                <c:pt idx="124">
                  <c:v>-1.1126206254801447</c:v>
                </c:pt>
                <c:pt idx="125">
                  <c:v>-1.1276311449430898</c:v>
                </c:pt>
                <c:pt idx="126">
                  <c:v>-1.1412678195541841</c:v>
                </c:pt>
                <c:pt idx="127">
                  <c:v>-1.1535140351259827</c:v>
                </c:pt>
                <c:pt idx="128">
                  <c:v>-1.1643548715311958</c:v>
                </c:pt>
                <c:pt idx="129">
                  <c:v>-1.1737771208805667</c:v>
                </c:pt>
                <c:pt idx="130">
                  <c:v>-1.1817693036146495</c:v>
                </c:pt>
                <c:pt idx="131">
                  <c:v>-1.1883216824898843</c:v>
                </c:pt>
                <c:pt idx="132">
                  <c:v>-1.1934262744419279</c:v>
                </c:pt>
                <c:pt idx="133">
                  <c:v>-1.1970768603117889</c:v>
                </c:pt>
                <c:pt idx="134">
                  <c:v>-1.199268992422915</c:v>
                </c:pt>
                <c:pt idx="135">
                  <c:v>-1.2</c:v>
                </c:pt>
                <c:pt idx="136">
                  <c:v>-1.199268992422915</c:v>
                </c:pt>
                <c:pt idx="137">
                  <c:v>-1.1970768603117892</c:v>
                </c:pt>
                <c:pt idx="138">
                  <c:v>-1.1934262744419279</c:v>
                </c:pt>
                <c:pt idx="139">
                  <c:v>-1.1883216824898843</c:v>
                </c:pt>
                <c:pt idx="140">
                  <c:v>-1.1817693036146497</c:v>
                </c:pt>
                <c:pt idx="141">
                  <c:v>-1.1737771208805667</c:v>
                </c:pt>
                <c:pt idx="142">
                  <c:v>-1.1643548715311958</c:v>
                </c:pt>
                <c:pt idx="143">
                  <c:v>-1.1535140351259827</c:v>
                </c:pt>
                <c:pt idx="144">
                  <c:v>-1.1412678195541843</c:v>
                </c:pt>
                <c:pt idx="145">
                  <c:v>-1.12763114494309</c:v>
                </c:pt>
                <c:pt idx="146">
                  <c:v>-1.112620625480145</c:v>
                </c:pt>
                <c:pt idx="147">
                  <c:v>-1.0962545491711213</c:v>
                </c:pt>
                <c:pt idx="148">
                  <c:v>-1.0785528555590005</c:v>
                </c:pt>
                <c:pt idx="149">
                  <c:v>-1.0595371114307124</c:v>
                </c:pt>
                <c:pt idx="150">
                  <c:v>-1.0392304845413263</c:v>
                </c:pt>
                <c:pt idx="151">
                  <c:v>-1.0176577153877113</c:v>
                </c:pt>
                <c:pt idx="152">
                  <c:v>-0.9948450870660499</c:v>
                </c:pt>
                <c:pt idx="153">
                  <c:v>-0.97082039324993707</c:v>
                </c:pt>
                <c:pt idx="154">
                  <c:v>-0.94561290432806677</c:v>
                </c:pt>
                <c:pt idx="155">
                  <c:v>-0.91925333174277368</c:v>
                </c:pt>
                <c:pt idx="156">
                  <c:v>-0.89177379057287276</c:v>
                </c:pt>
                <c:pt idx="157">
                  <c:v>-0.86320776040638136</c:v>
                </c:pt>
                <c:pt idx="158">
                  <c:v>-0.8335900445507971</c:v>
                </c:pt>
                <c:pt idx="159">
                  <c:v>-0.80295672763063053</c:v>
                </c:pt>
                <c:pt idx="160">
                  <c:v>-0.77134513162384744</c:v>
                </c:pt>
                <c:pt idx="161">
                  <c:v>-0.73879377039078975</c:v>
                </c:pt>
                <c:pt idx="162">
                  <c:v>-0.70534230275096799</c:v>
                </c:pt>
                <c:pt idx="163">
                  <c:v>-0.67103148416489677</c:v>
                </c:pt>
                <c:pt idx="164">
                  <c:v>-0.63590311707984604</c:v>
                </c:pt>
                <c:pt idx="165">
                  <c:v>-0.60000000000000053</c:v>
                </c:pt>
                <c:pt idx="166">
                  <c:v>-0.56336587534306892</c:v>
                </c:pt>
                <c:pt idx="167">
                  <c:v>-0.52604537614689328</c:v>
                </c:pt>
                <c:pt idx="168">
                  <c:v>-0.48808397169096018</c:v>
                </c:pt>
                <c:pt idx="169">
                  <c:v>-0.44952791209909482</c:v>
                </c:pt>
                <c:pt idx="170">
                  <c:v>-0.41042417199080333</c:v>
                </c:pt>
                <c:pt idx="171">
                  <c:v>-0.37082039324993715</c:v>
                </c:pt>
                <c:pt idx="172">
                  <c:v>-0.33076482698039872</c:v>
                </c:pt>
                <c:pt idx="173">
                  <c:v>-0.29030627471960141</c:v>
                </c:pt>
                <c:pt idx="174">
                  <c:v>-0.24949402898131184</c:v>
                </c:pt>
                <c:pt idx="175">
                  <c:v>-0.20837781320031645</c:v>
                </c:pt>
                <c:pt idx="176">
                  <c:v>-0.16700772115207904</c:v>
                </c:pt>
                <c:pt idx="177">
                  <c:v>-0.12543415592118515</c:v>
                </c:pt>
                <c:pt idx="178">
                  <c:v>-8.3707768492950765E-2</c:v>
                </c:pt>
                <c:pt idx="179">
                  <c:v>-4.1879396043000984E-2</c:v>
                </c:pt>
                <c:pt idx="180">
                  <c:v>-2.940356291780688E-16</c:v>
                </c:pt>
                <c:pt idx="181">
                  <c:v>4.1879396043000394E-2</c:v>
                </c:pt>
                <c:pt idx="182">
                  <c:v>8.3707768492950183E-2</c:v>
                </c:pt>
                <c:pt idx="183">
                  <c:v>0.12543415592118351</c:v>
                </c:pt>
                <c:pt idx="184">
                  <c:v>0.16700772115207743</c:v>
                </c:pt>
                <c:pt idx="185">
                  <c:v>0.2083778132003159</c:v>
                </c:pt>
                <c:pt idx="186">
                  <c:v>0.24949402898131123</c:v>
                </c:pt>
                <c:pt idx="187">
                  <c:v>0.29030627471960185</c:v>
                </c:pt>
                <c:pt idx="188">
                  <c:v>0.33076482698039916</c:v>
                </c:pt>
                <c:pt idx="189">
                  <c:v>0.3708203932499366</c:v>
                </c:pt>
                <c:pt idx="190">
                  <c:v>0.41042417199080272</c:v>
                </c:pt>
                <c:pt idx="191">
                  <c:v>0.44952791209909426</c:v>
                </c:pt>
                <c:pt idx="192">
                  <c:v>0.48808397169095963</c:v>
                </c:pt>
                <c:pt idx="193">
                  <c:v>0.52604537614689284</c:v>
                </c:pt>
                <c:pt idx="194">
                  <c:v>0.56336587534306837</c:v>
                </c:pt>
                <c:pt idx="195">
                  <c:v>0.59999999999999909</c:v>
                </c:pt>
                <c:pt idx="196">
                  <c:v>0.6359031170798447</c:v>
                </c:pt>
                <c:pt idx="197">
                  <c:v>0.67103148416489622</c:v>
                </c:pt>
                <c:pt idx="198">
                  <c:v>0.70534230275096832</c:v>
                </c:pt>
                <c:pt idx="199">
                  <c:v>0.73879377039079008</c:v>
                </c:pt>
                <c:pt idx="200">
                  <c:v>0.77134513162384699</c:v>
                </c:pt>
                <c:pt idx="201">
                  <c:v>0.80295672763063008</c:v>
                </c:pt>
                <c:pt idx="202">
                  <c:v>0.83359004455079666</c:v>
                </c:pt>
                <c:pt idx="203">
                  <c:v>0.86320776040638103</c:v>
                </c:pt>
                <c:pt idx="204">
                  <c:v>0.89177379057287243</c:v>
                </c:pt>
                <c:pt idx="205">
                  <c:v>0.91925333174277335</c:v>
                </c:pt>
                <c:pt idx="206">
                  <c:v>0.94561290432806566</c:v>
                </c:pt>
                <c:pt idx="207">
                  <c:v>0.97082039324993608</c:v>
                </c:pt>
                <c:pt idx="208">
                  <c:v>0.99484508706604946</c:v>
                </c:pt>
                <c:pt idx="209">
                  <c:v>1.0176577153877115</c:v>
                </c:pt>
                <c:pt idx="210">
                  <c:v>1.0392304845413265</c:v>
                </c:pt>
                <c:pt idx="211">
                  <c:v>1.0595371114307122</c:v>
                </c:pt>
                <c:pt idx="212">
                  <c:v>1.078552855559</c:v>
                </c:pt>
                <c:pt idx="213">
                  <c:v>1.0962545491711211</c:v>
                </c:pt>
                <c:pt idx="214">
                  <c:v>1.1126206254801445</c:v>
                </c:pt>
                <c:pt idx="215">
                  <c:v>1.1276311449430896</c:v>
                </c:pt>
                <c:pt idx="216">
                  <c:v>1.1412678195541841</c:v>
                </c:pt>
                <c:pt idx="217">
                  <c:v>1.1535140351259823</c:v>
                </c:pt>
                <c:pt idx="218">
                  <c:v>1.1643548715311955</c:v>
                </c:pt>
                <c:pt idx="219">
                  <c:v>1.1737771208805665</c:v>
                </c:pt>
                <c:pt idx="220">
                  <c:v>1.1817693036146495</c:v>
                </c:pt>
                <c:pt idx="221">
                  <c:v>1.1883216824898843</c:v>
                </c:pt>
                <c:pt idx="222">
                  <c:v>1.1934262744419279</c:v>
                </c:pt>
                <c:pt idx="223">
                  <c:v>1.1970768603117889</c:v>
                </c:pt>
                <c:pt idx="224">
                  <c:v>1.199268992422915</c:v>
                </c:pt>
                <c:pt idx="225">
                  <c:v>1.2</c:v>
                </c:pt>
                <c:pt idx="226">
                  <c:v>1.199268992422915</c:v>
                </c:pt>
                <c:pt idx="227">
                  <c:v>1.1970768603117892</c:v>
                </c:pt>
                <c:pt idx="228">
                  <c:v>1.1934262744419279</c:v>
                </c:pt>
                <c:pt idx="229">
                  <c:v>1.1883216824898846</c:v>
                </c:pt>
                <c:pt idx="230">
                  <c:v>1.1817693036146497</c:v>
                </c:pt>
                <c:pt idx="231">
                  <c:v>1.1737771208805665</c:v>
                </c:pt>
                <c:pt idx="232">
                  <c:v>1.1643548715311955</c:v>
                </c:pt>
                <c:pt idx="233">
                  <c:v>1.1535140351259827</c:v>
                </c:pt>
                <c:pt idx="234">
                  <c:v>1.1412678195541843</c:v>
                </c:pt>
                <c:pt idx="235">
                  <c:v>1.1276311449430902</c:v>
                </c:pt>
                <c:pt idx="236">
                  <c:v>1.1126206254801454</c:v>
                </c:pt>
                <c:pt idx="237">
                  <c:v>1.0962545491711209</c:v>
                </c:pt>
                <c:pt idx="238">
                  <c:v>1.0785528555590005</c:v>
                </c:pt>
                <c:pt idx="239">
                  <c:v>1.0595371114307126</c:v>
                </c:pt>
                <c:pt idx="240">
                  <c:v>1.0392304845413269</c:v>
                </c:pt>
                <c:pt idx="241">
                  <c:v>1.017657715387712</c:v>
                </c:pt>
                <c:pt idx="242">
                  <c:v>0.9948450870660499</c:v>
                </c:pt>
                <c:pt idx="243">
                  <c:v>0.97082039324993719</c:v>
                </c:pt>
                <c:pt idx="244">
                  <c:v>0.94561290432806688</c:v>
                </c:pt>
                <c:pt idx="245">
                  <c:v>0.91925333174277302</c:v>
                </c:pt>
                <c:pt idx="246">
                  <c:v>0.89177379057287276</c:v>
                </c:pt>
                <c:pt idx="247">
                  <c:v>0.86320776040638136</c:v>
                </c:pt>
                <c:pt idx="248">
                  <c:v>0.83359004455079722</c:v>
                </c:pt>
                <c:pt idx="249">
                  <c:v>0.80295672763063064</c:v>
                </c:pt>
                <c:pt idx="250">
                  <c:v>0.77134513162384843</c:v>
                </c:pt>
                <c:pt idx="251">
                  <c:v>0.73879377039078997</c:v>
                </c:pt>
                <c:pt idx="252">
                  <c:v>0.70534230275096799</c:v>
                </c:pt>
                <c:pt idx="253">
                  <c:v>0.67103148416489689</c:v>
                </c:pt>
                <c:pt idx="254">
                  <c:v>0.63590311707984537</c:v>
                </c:pt>
                <c:pt idx="255">
                  <c:v>0.59999999999999976</c:v>
                </c:pt>
                <c:pt idx="256">
                  <c:v>0.56336587534306903</c:v>
                </c:pt>
                <c:pt idx="257">
                  <c:v>0.52604537614689351</c:v>
                </c:pt>
                <c:pt idx="258">
                  <c:v>0.48808397169096129</c:v>
                </c:pt>
                <c:pt idx="259">
                  <c:v>0.44952791209909393</c:v>
                </c:pt>
                <c:pt idx="260">
                  <c:v>0.41042417199080244</c:v>
                </c:pt>
                <c:pt idx="261">
                  <c:v>0.37082039324993732</c:v>
                </c:pt>
                <c:pt idx="262">
                  <c:v>0.33076482698039983</c:v>
                </c:pt>
                <c:pt idx="263">
                  <c:v>0.29030627471960258</c:v>
                </c:pt>
                <c:pt idx="264">
                  <c:v>0.24949402898131301</c:v>
                </c:pt>
                <c:pt idx="265">
                  <c:v>0.20837781320031659</c:v>
                </c:pt>
                <c:pt idx="266">
                  <c:v>0.16700772115207918</c:v>
                </c:pt>
                <c:pt idx="267">
                  <c:v>0.12543415592118318</c:v>
                </c:pt>
                <c:pt idx="268">
                  <c:v>8.3707768492949849E-2</c:v>
                </c:pt>
                <c:pt idx="269">
                  <c:v>4.187939604300113E-2</c:v>
                </c:pt>
                <c:pt idx="270">
                  <c:v>4.410534437671032E-16</c:v>
                </c:pt>
                <c:pt idx="271">
                  <c:v>-4.1879396043000248E-2</c:v>
                </c:pt>
                <c:pt idx="272">
                  <c:v>-8.3707768492948975E-2</c:v>
                </c:pt>
                <c:pt idx="273">
                  <c:v>-0.12543415592118232</c:v>
                </c:pt>
                <c:pt idx="274">
                  <c:v>-0.16700772115207832</c:v>
                </c:pt>
                <c:pt idx="275">
                  <c:v>-0.20837781320031573</c:v>
                </c:pt>
                <c:pt idx="276">
                  <c:v>-0.24949402898131212</c:v>
                </c:pt>
                <c:pt idx="277">
                  <c:v>-0.29030627471960174</c:v>
                </c:pt>
                <c:pt idx="278">
                  <c:v>-0.33076482698039905</c:v>
                </c:pt>
                <c:pt idx="279">
                  <c:v>-0.37082039324993649</c:v>
                </c:pt>
                <c:pt idx="280">
                  <c:v>-0.41042417199080156</c:v>
                </c:pt>
                <c:pt idx="281">
                  <c:v>-0.44952791209909315</c:v>
                </c:pt>
                <c:pt idx="282">
                  <c:v>-0.48808397169096041</c:v>
                </c:pt>
                <c:pt idx="283">
                  <c:v>-0.52604537614689262</c:v>
                </c:pt>
                <c:pt idx="284">
                  <c:v>-0.56336587534306826</c:v>
                </c:pt>
                <c:pt idx="285">
                  <c:v>-0.59999999999999898</c:v>
                </c:pt>
                <c:pt idx="286">
                  <c:v>-0.63590311707984448</c:v>
                </c:pt>
                <c:pt idx="287">
                  <c:v>-0.67103148416489611</c:v>
                </c:pt>
                <c:pt idx="288">
                  <c:v>-0.70534230275096732</c:v>
                </c:pt>
                <c:pt idx="289">
                  <c:v>-0.73879377039078908</c:v>
                </c:pt>
                <c:pt idx="290">
                  <c:v>-0.77134513162384777</c:v>
                </c:pt>
                <c:pt idx="291">
                  <c:v>-0.80295672763062997</c:v>
                </c:pt>
                <c:pt idx="292">
                  <c:v>-0.83359004455079655</c:v>
                </c:pt>
                <c:pt idx="293">
                  <c:v>-0.86320776040638092</c:v>
                </c:pt>
                <c:pt idx="294">
                  <c:v>-0.89177379057287232</c:v>
                </c:pt>
                <c:pt idx="295">
                  <c:v>-0.91925333174277246</c:v>
                </c:pt>
                <c:pt idx="296">
                  <c:v>-0.94561290432806622</c:v>
                </c:pt>
                <c:pt idx="297">
                  <c:v>-0.97082039324993663</c:v>
                </c:pt>
                <c:pt idx="298">
                  <c:v>-0.99484508706604946</c:v>
                </c:pt>
                <c:pt idx="299">
                  <c:v>-1.0176577153877115</c:v>
                </c:pt>
                <c:pt idx="300">
                  <c:v>-1.0392304845413265</c:v>
                </c:pt>
                <c:pt idx="301">
                  <c:v>-1.0595371114307122</c:v>
                </c:pt>
                <c:pt idx="302">
                  <c:v>-1.078552855559</c:v>
                </c:pt>
                <c:pt idx="303">
                  <c:v>-1.0962545491711206</c:v>
                </c:pt>
                <c:pt idx="304">
                  <c:v>-1.112620625480145</c:v>
                </c:pt>
                <c:pt idx="305">
                  <c:v>-1.12763114494309</c:v>
                </c:pt>
                <c:pt idx="306">
                  <c:v>-1.1412678195541841</c:v>
                </c:pt>
                <c:pt idx="307">
                  <c:v>-1.1535140351259823</c:v>
                </c:pt>
                <c:pt idx="308">
                  <c:v>-1.1643548715311953</c:v>
                </c:pt>
                <c:pt idx="309">
                  <c:v>-1.1737771208805663</c:v>
                </c:pt>
                <c:pt idx="310">
                  <c:v>-1.1817693036146495</c:v>
                </c:pt>
                <c:pt idx="311">
                  <c:v>-1.1883216824898843</c:v>
                </c:pt>
                <c:pt idx="312">
                  <c:v>-1.1934262744419279</c:v>
                </c:pt>
                <c:pt idx="313">
                  <c:v>-1.1970768603117892</c:v>
                </c:pt>
                <c:pt idx="314">
                  <c:v>-1.199268992422915</c:v>
                </c:pt>
                <c:pt idx="315">
                  <c:v>-1.2</c:v>
                </c:pt>
                <c:pt idx="316">
                  <c:v>-1.199268992422915</c:v>
                </c:pt>
                <c:pt idx="317">
                  <c:v>-1.1970768603117892</c:v>
                </c:pt>
                <c:pt idx="318">
                  <c:v>-1.1934262744419282</c:v>
                </c:pt>
                <c:pt idx="319">
                  <c:v>-1.1883216824898843</c:v>
                </c:pt>
                <c:pt idx="320">
                  <c:v>-1.1817693036146497</c:v>
                </c:pt>
                <c:pt idx="321">
                  <c:v>-1.1737771208805665</c:v>
                </c:pt>
                <c:pt idx="322">
                  <c:v>-1.1643548715311955</c:v>
                </c:pt>
                <c:pt idx="323">
                  <c:v>-1.1535140351259827</c:v>
                </c:pt>
                <c:pt idx="324">
                  <c:v>-1.1412678195541845</c:v>
                </c:pt>
                <c:pt idx="325">
                  <c:v>-1.1276311449430902</c:v>
                </c:pt>
                <c:pt idx="326">
                  <c:v>-1.1126206254801454</c:v>
                </c:pt>
                <c:pt idx="327">
                  <c:v>-1.0962545491711211</c:v>
                </c:pt>
                <c:pt idx="328">
                  <c:v>-1.0785528555590005</c:v>
                </c:pt>
                <c:pt idx="329">
                  <c:v>-1.0595371114307126</c:v>
                </c:pt>
                <c:pt idx="330">
                  <c:v>-1.0392304845413269</c:v>
                </c:pt>
                <c:pt idx="331">
                  <c:v>-1.017657715387712</c:v>
                </c:pt>
                <c:pt idx="332">
                  <c:v>-0.99484508706605002</c:v>
                </c:pt>
                <c:pt idx="333">
                  <c:v>-0.97082039324993719</c:v>
                </c:pt>
                <c:pt idx="334">
                  <c:v>-0.94561290432806688</c:v>
                </c:pt>
                <c:pt idx="335">
                  <c:v>-0.91925333174277313</c:v>
                </c:pt>
                <c:pt idx="336">
                  <c:v>-0.89177379057287298</c:v>
                </c:pt>
                <c:pt idx="337">
                  <c:v>-0.86320776040638159</c:v>
                </c:pt>
                <c:pt idx="338">
                  <c:v>-0.83359004455079733</c:v>
                </c:pt>
                <c:pt idx="339">
                  <c:v>-0.80295672763063075</c:v>
                </c:pt>
                <c:pt idx="340">
                  <c:v>-0.77134513162384855</c:v>
                </c:pt>
                <c:pt idx="341">
                  <c:v>-0.73879377039078997</c:v>
                </c:pt>
                <c:pt idx="342">
                  <c:v>-0.7053423027509681</c:v>
                </c:pt>
                <c:pt idx="343">
                  <c:v>-0.67103148416489711</c:v>
                </c:pt>
                <c:pt idx="344">
                  <c:v>-0.63590311707984548</c:v>
                </c:pt>
                <c:pt idx="345">
                  <c:v>-0.59999999999999987</c:v>
                </c:pt>
                <c:pt idx="346">
                  <c:v>-0.56336587534306926</c:v>
                </c:pt>
                <c:pt idx="347">
                  <c:v>-0.52604537614689362</c:v>
                </c:pt>
                <c:pt idx="348">
                  <c:v>-0.4880839716909614</c:v>
                </c:pt>
                <c:pt idx="349">
                  <c:v>-0.4495279120990941</c:v>
                </c:pt>
                <c:pt idx="350">
                  <c:v>-0.41042417199080256</c:v>
                </c:pt>
                <c:pt idx="351">
                  <c:v>-0.37082039324993749</c:v>
                </c:pt>
                <c:pt idx="352">
                  <c:v>-0.33076482698040005</c:v>
                </c:pt>
                <c:pt idx="353">
                  <c:v>-0.29030627471960274</c:v>
                </c:pt>
                <c:pt idx="354">
                  <c:v>-0.24949402898131318</c:v>
                </c:pt>
                <c:pt idx="355">
                  <c:v>-0.20837781320031676</c:v>
                </c:pt>
                <c:pt idx="356">
                  <c:v>-0.16700772115207935</c:v>
                </c:pt>
                <c:pt idx="357">
                  <c:v>-0.12543415592118332</c:v>
                </c:pt>
                <c:pt idx="358">
                  <c:v>-8.3707768492949988E-2</c:v>
                </c:pt>
                <c:pt idx="359">
                  <c:v>-4.1879396043001275E-2</c:v>
                </c:pt>
                <c:pt idx="360">
                  <c:v>-5.8807125835613761E-16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Plaats!$E$542</c:f>
              <c:strCache>
                <c:ptCount val="1"/>
                <c:pt idx="0">
                  <c:v>KWADRAAT</c:v>
                </c:pt>
              </c:strCache>
            </c:strRef>
          </c:tx>
          <c:marker>
            <c:symbol val="none"/>
          </c:marker>
          <c:xVal>
            <c:numRef>
              <c:f>Plaats!$A$543:$A$903</c:f>
              <c:numCache>
                <c:formatCode>General</c:formatCode>
                <c:ptCount val="361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</c:numCache>
            </c:numRef>
          </c:xVal>
          <c:yVal>
            <c:numRef>
              <c:f>Plaats!$E$543:$E$903</c:f>
              <c:numCache>
                <c:formatCode>General</c:formatCode>
                <c:ptCount val="361"/>
                <c:pt idx="0">
                  <c:v>0</c:v>
                </c:pt>
                <c:pt idx="1">
                  <c:v>1.7538838129265415E-3</c:v>
                </c:pt>
                <c:pt idx="2">
                  <c:v>7.0069905060693733E-3</c:v>
                </c:pt>
                <c:pt idx="3">
                  <c:v>1.5733727471659936E-2</c:v>
                </c:pt>
                <c:pt idx="4">
                  <c:v>2.7891578924410413E-2</c:v>
                </c:pt>
                <c:pt idx="5">
                  <c:v>4.3421313034145953E-2</c:v>
                </c:pt>
                <c:pt idx="6">
                  <c:v>6.2247270497327339E-2</c:v>
                </c:pt>
                <c:pt idx="7">
                  <c:v>8.4277733141572594E-2</c:v>
                </c:pt>
                <c:pt idx="8">
                  <c:v>0.10940537076737328</c:v>
                </c:pt>
                <c:pt idx="9">
                  <c:v>0.13750776405003784</c:v>
                </c:pt>
                <c:pt idx="10">
                  <c:v>0.16844800095433579</c:v>
                </c:pt>
                <c:pt idx="11">
                  <c:v>0.20207534375617117</c:v>
                </c:pt>
                <c:pt idx="12">
                  <c:v>0.23822596342162203</c:v>
                </c:pt>
                <c:pt idx="13">
                  <c:v>0.276723737765526</c:v>
                </c:pt>
                <c:pt idx="14">
                  <c:v>0.3173811095010623</c:v>
                </c:pt>
                <c:pt idx="15">
                  <c:v>0.35999999999999982</c:v>
                </c:pt>
                <c:pt idx="16">
                  <c:v>0.40437277431186408</c:v>
                </c:pt>
                <c:pt idx="17">
                  <c:v>0.45028325274054321</c:v>
                </c:pt>
                <c:pt idx="18">
                  <c:v>0.49750776405003788</c:v>
                </c:pt>
                <c:pt idx="19">
                  <c:v>0.54581623516823929</c:v>
                </c:pt>
                <c:pt idx="20">
                  <c:v>0.59497331207980997</c:v>
                </c:pt>
                <c:pt idx="21">
                  <c:v>0.6447395064472895</c:v>
                </c:pt>
                <c:pt idx="22">
                  <c:v>0.69487236237419914</c:v>
                </c:pt>
                <c:pt idx="23">
                  <c:v>0.74512763762580048</c:v>
                </c:pt>
                <c:pt idx="24">
                  <c:v>0.79526049355271033</c:v>
                </c:pt>
                <c:pt idx="25">
                  <c:v>0.84502668792018976</c:v>
                </c:pt>
                <c:pt idx="26">
                  <c:v>0.89418376483176054</c:v>
                </c:pt>
                <c:pt idx="27">
                  <c:v>0.94249223594996201</c:v>
                </c:pt>
                <c:pt idx="28">
                  <c:v>0.98971674725945669</c:v>
                </c:pt>
                <c:pt idx="29">
                  <c:v>1.0356272256881356</c:v>
                </c:pt>
                <c:pt idx="30">
                  <c:v>1.0799999999999998</c:v>
                </c:pt>
                <c:pt idx="31">
                  <c:v>1.1226188904989374</c:v>
                </c:pt>
                <c:pt idx="32">
                  <c:v>1.1632762622344741</c:v>
                </c:pt>
                <c:pt idx="33">
                  <c:v>1.201774036578378</c:v>
                </c:pt>
                <c:pt idx="34">
                  <c:v>1.2379246562438284</c:v>
                </c:pt>
                <c:pt idx="35">
                  <c:v>1.2715519990456641</c:v>
                </c:pt>
                <c:pt idx="36">
                  <c:v>1.3024922359499618</c:v>
                </c:pt>
                <c:pt idx="37">
                  <c:v>1.3305946292326269</c:v>
                </c:pt>
                <c:pt idx="38">
                  <c:v>1.3557222668584274</c:v>
                </c:pt>
                <c:pt idx="39">
                  <c:v>1.3777527295026726</c:v>
                </c:pt>
                <c:pt idx="40">
                  <c:v>1.3965786869658536</c:v>
                </c:pt>
                <c:pt idx="41">
                  <c:v>1.4121084210755894</c:v>
                </c:pt>
                <c:pt idx="42">
                  <c:v>1.4242662725283399</c:v>
                </c:pt>
                <c:pt idx="43">
                  <c:v>1.4329930094939303</c:v>
                </c:pt>
                <c:pt idx="44">
                  <c:v>1.4382461161870737</c:v>
                </c:pt>
                <c:pt idx="45">
                  <c:v>1.44</c:v>
                </c:pt>
                <c:pt idx="46">
                  <c:v>1.4382461161870737</c:v>
                </c:pt>
                <c:pt idx="47">
                  <c:v>1.4329930094939303</c:v>
                </c:pt>
                <c:pt idx="48">
                  <c:v>1.4242662725283399</c:v>
                </c:pt>
                <c:pt idx="49">
                  <c:v>1.4121084210755894</c:v>
                </c:pt>
                <c:pt idx="50">
                  <c:v>1.3965786869658536</c:v>
                </c:pt>
                <c:pt idx="51">
                  <c:v>1.3777527295026726</c:v>
                </c:pt>
                <c:pt idx="52">
                  <c:v>1.3557222668584274</c:v>
                </c:pt>
                <c:pt idx="53">
                  <c:v>1.3305946292326269</c:v>
                </c:pt>
                <c:pt idx="54">
                  <c:v>1.3024922359499622</c:v>
                </c:pt>
                <c:pt idx="55">
                  <c:v>1.2715519990456641</c:v>
                </c:pt>
                <c:pt idx="56">
                  <c:v>1.2379246562438291</c:v>
                </c:pt>
                <c:pt idx="57">
                  <c:v>1.201774036578378</c:v>
                </c:pt>
                <c:pt idx="58">
                  <c:v>1.1632762622344737</c:v>
                </c:pt>
                <c:pt idx="59">
                  <c:v>1.1226188904989378</c:v>
                </c:pt>
                <c:pt idx="60">
                  <c:v>1.0800000000000003</c:v>
                </c:pt>
                <c:pt idx="61">
                  <c:v>1.035627225688136</c:v>
                </c:pt>
                <c:pt idx="62">
                  <c:v>0.98971674725945669</c:v>
                </c:pt>
                <c:pt idx="63">
                  <c:v>0.94249223594996201</c:v>
                </c:pt>
                <c:pt idx="64">
                  <c:v>0.89418376483176076</c:v>
                </c:pt>
                <c:pt idx="65">
                  <c:v>0.84502668792018976</c:v>
                </c:pt>
                <c:pt idx="66">
                  <c:v>0.79526049355271089</c:v>
                </c:pt>
                <c:pt idx="67">
                  <c:v>0.74512763762580048</c:v>
                </c:pt>
                <c:pt idx="68">
                  <c:v>0.69487236237419969</c:v>
                </c:pt>
                <c:pt idx="69">
                  <c:v>0.64473950644728917</c:v>
                </c:pt>
                <c:pt idx="70">
                  <c:v>0.5949733120798103</c:v>
                </c:pt>
                <c:pt idx="71">
                  <c:v>0.54581623516823941</c:v>
                </c:pt>
                <c:pt idx="72">
                  <c:v>0.49750776405003805</c:v>
                </c:pt>
                <c:pt idx="73">
                  <c:v>0.45028325274054337</c:v>
                </c:pt>
                <c:pt idx="74">
                  <c:v>0.40437277431186408</c:v>
                </c:pt>
                <c:pt idx="75">
                  <c:v>0.35999999999999982</c:v>
                </c:pt>
                <c:pt idx="76">
                  <c:v>0.31738110950106213</c:v>
                </c:pt>
                <c:pt idx="77">
                  <c:v>0.27672373776552633</c:v>
                </c:pt>
                <c:pt idx="78">
                  <c:v>0.23822596342162186</c:v>
                </c:pt>
                <c:pt idx="79">
                  <c:v>0.20207534375617137</c:v>
                </c:pt>
                <c:pt idx="80">
                  <c:v>0.16844800095433596</c:v>
                </c:pt>
                <c:pt idx="81">
                  <c:v>0.13750776405003792</c:v>
                </c:pt>
                <c:pt idx="82">
                  <c:v>0.10940537076737332</c:v>
                </c:pt>
                <c:pt idx="83">
                  <c:v>8.4277733141572594E-2</c:v>
                </c:pt>
                <c:pt idx="84">
                  <c:v>6.2247270497327339E-2</c:v>
                </c:pt>
                <c:pt idx="85">
                  <c:v>4.3421313034146126E-2</c:v>
                </c:pt>
                <c:pt idx="86">
                  <c:v>2.7891578924410368E-2</c:v>
                </c:pt>
                <c:pt idx="87">
                  <c:v>1.573372747166002E-2</c:v>
                </c:pt>
                <c:pt idx="88">
                  <c:v>7.0069905060694175E-3</c:v>
                </c:pt>
                <c:pt idx="89">
                  <c:v>1.7538838129265591E-3</c:v>
                </c:pt>
                <c:pt idx="90">
                  <c:v>2.1614237806535696E-32</c:v>
                </c:pt>
                <c:pt idx="91">
                  <c:v>1.7538838129265346E-3</c:v>
                </c:pt>
                <c:pt idx="92">
                  <c:v>7.0069905060692779E-3</c:v>
                </c:pt>
                <c:pt idx="93">
                  <c:v>1.573372747165995E-2</c:v>
                </c:pt>
                <c:pt idx="94">
                  <c:v>2.7891578924410451E-2</c:v>
                </c:pt>
                <c:pt idx="95">
                  <c:v>4.3421313034146022E-2</c:v>
                </c:pt>
                <c:pt idx="96">
                  <c:v>6.2247270497327187E-2</c:v>
                </c:pt>
                <c:pt idx="97">
                  <c:v>8.4277733141572456E-2</c:v>
                </c:pt>
                <c:pt idx="98">
                  <c:v>0.10940537076737285</c:v>
                </c:pt>
                <c:pt idx="99">
                  <c:v>0.13750776405003812</c:v>
                </c:pt>
                <c:pt idx="100">
                  <c:v>0.16844800095433574</c:v>
                </c:pt>
                <c:pt idx="101">
                  <c:v>0.20207534375617117</c:v>
                </c:pt>
                <c:pt idx="102">
                  <c:v>0.23822596342162158</c:v>
                </c:pt>
                <c:pt idx="103">
                  <c:v>0.27672373776552561</c:v>
                </c:pt>
                <c:pt idx="104">
                  <c:v>0.31738110950106191</c:v>
                </c:pt>
                <c:pt idx="105">
                  <c:v>0.3600000000000001</c:v>
                </c:pt>
                <c:pt idx="106">
                  <c:v>0.40437277431186397</c:v>
                </c:pt>
                <c:pt idx="107">
                  <c:v>0.45028325274054309</c:v>
                </c:pt>
                <c:pt idx="108">
                  <c:v>0.49750776405003772</c:v>
                </c:pt>
                <c:pt idx="109">
                  <c:v>0.54581623516823852</c:v>
                </c:pt>
                <c:pt idx="110">
                  <c:v>0.59497331207980997</c:v>
                </c:pt>
                <c:pt idx="111">
                  <c:v>0.6447395064472895</c:v>
                </c:pt>
                <c:pt idx="112">
                  <c:v>0.69487236237419936</c:v>
                </c:pt>
                <c:pt idx="113">
                  <c:v>0.74512763762580014</c:v>
                </c:pt>
                <c:pt idx="114">
                  <c:v>0.79526049355270989</c:v>
                </c:pt>
                <c:pt idx="115">
                  <c:v>0.84502668792018953</c:v>
                </c:pt>
                <c:pt idx="116">
                  <c:v>0.8941837648317611</c:v>
                </c:pt>
                <c:pt idx="117">
                  <c:v>0.94249223594996179</c:v>
                </c:pt>
                <c:pt idx="118">
                  <c:v>0.98971674725945602</c:v>
                </c:pt>
                <c:pt idx="119">
                  <c:v>1.0356272256881356</c:v>
                </c:pt>
                <c:pt idx="120">
                  <c:v>1.0799999999999994</c:v>
                </c:pt>
                <c:pt idx="121">
                  <c:v>1.1226188904989378</c:v>
                </c:pt>
                <c:pt idx="122">
                  <c:v>1.1632762622344732</c:v>
                </c:pt>
                <c:pt idx="123">
                  <c:v>1.201774036578378</c:v>
                </c:pt>
                <c:pt idx="124">
                  <c:v>1.2379246562438284</c:v>
                </c:pt>
                <c:pt idx="125">
                  <c:v>1.2715519990456636</c:v>
                </c:pt>
                <c:pt idx="126">
                  <c:v>1.3024922359499618</c:v>
                </c:pt>
                <c:pt idx="127">
                  <c:v>1.3305946292326269</c:v>
                </c:pt>
                <c:pt idx="128">
                  <c:v>1.3557222668584274</c:v>
                </c:pt>
                <c:pt idx="129">
                  <c:v>1.3777527295026726</c:v>
                </c:pt>
                <c:pt idx="130">
                  <c:v>1.3965786869658536</c:v>
                </c:pt>
                <c:pt idx="131">
                  <c:v>1.4121084210755894</c:v>
                </c:pt>
                <c:pt idx="132">
                  <c:v>1.4242662725283399</c:v>
                </c:pt>
                <c:pt idx="133">
                  <c:v>1.4329930094939303</c:v>
                </c:pt>
                <c:pt idx="134">
                  <c:v>1.4382461161870737</c:v>
                </c:pt>
                <c:pt idx="135">
                  <c:v>1.44</c:v>
                </c:pt>
                <c:pt idx="136">
                  <c:v>1.4382461161870737</c:v>
                </c:pt>
                <c:pt idx="137">
                  <c:v>1.4329930094939307</c:v>
                </c:pt>
                <c:pt idx="138">
                  <c:v>1.4242662725283399</c:v>
                </c:pt>
                <c:pt idx="139">
                  <c:v>1.4121084210755894</c:v>
                </c:pt>
                <c:pt idx="140">
                  <c:v>1.3965786869658541</c:v>
                </c:pt>
                <c:pt idx="141">
                  <c:v>1.3777527295026726</c:v>
                </c:pt>
                <c:pt idx="142">
                  <c:v>1.3557222668584274</c:v>
                </c:pt>
                <c:pt idx="143">
                  <c:v>1.3305946292326269</c:v>
                </c:pt>
                <c:pt idx="144">
                  <c:v>1.3024922359499622</c:v>
                </c:pt>
                <c:pt idx="145">
                  <c:v>1.2715519990456641</c:v>
                </c:pt>
                <c:pt idx="146">
                  <c:v>1.2379246562438291</c:v>
                </c:pt>
                <c:pt idx="147">
                  <c:v>1.2017740365783784</c:v>
                </c:pt>
                <c:pt idx="148">
                  <c:v>1.1632762622344741</c:v>
                </c:pt>
                <c:pt idx="149">
                  <c:v>1.1226188904989378</c:v>
                </c:pt>
                <c:pt idx="150">
                  <c:v>1.0799999999999998</c:v>
                </c:pt>
                <c:pt idx="151">
                  <c:v>1.035627225688136</c:v>
                </c:pt>
                <c:pt idx="152">
                  <c:v>0.98971674725945646</c:v>
                </c:pt>
                <c:pt idx="153">
                  <c:v>0.94249223594996245</c:v>
                </c:pt>
                <c:pt idx="154">
                  <c:v>0.89418376483176154</c:v>
                </c:pt>
                <c:pt idx="155">
                  <c:v>0.84502668792018998</c:v>
                </c:pt>
                <c:pt idx="156">
                  <c:v>0.79526049355270989</c:v>
                </c:pt>
                <c:pt idx="157">
                  <c:v>0.7451276376258007</c:v>
                </c:pt>
                <c:pt idx="158">
                  <c:v>0.69487236237419991</c:v>
                </c:pt>
                <c:pt idx="159">
                  <c:v>0.64473950644729061</c:v>
                </c:pt>
                <c:pt idx="160">
                  <c:v>0.59497331207981052</c:v>
                </c:pt>
                <c:pt idx="161">
                  <c:v>0.54581623516823896</c:v>
                </c:pt>
                <c:pt idx="162">
                  <c:v>0.49750776405003816</c:v>
                </c:pt>
                <c:pt idx="163">
                  <c:v>0.45028325274054409</c:v>
                </c:pt>
                <c:pt idx="164">
                  <c:v>0.40437277431186436</c:v>
                </c:pt>
                <c:pt idx="165">
                  <c:v>0.36000000000000065</c:v>
                </c:pt>
                <c:pt idx="166">
                  <c:v>0.3173811095010623</c:v>
                </c:pt>
                <c:pt idx="167">
                  <c:v>0.27672373776552645</c:v>
                </c:pt>
                <c:pt idx="168">
                  <c:v>0.23822596342162203</c:v>
                </c:pt>
                <c:pt idx="169">
                  <c:v>0.2020753437561715</c:v>
                </c:pt>
                <c:pt idx="170">
                  <c:v>0.16844800095433651</c:v>
                </c:pt>
                <c:pt idx="171">
                  <c:v>0.13750776405003803</c:v>
                </c:pt>
                <c:pt idx="172">
                  <c:v>0.1094053707673731</c:v>
                </c:pt>
                <c:pt idx="173">
                  <c:v>8.4277733141572678E-2</c:v>
                </c:pt>
                <c:pt idx="174">
                  <c:v>6.2247270497327672E-2</c:v>
                </c:pt>
                <c:pt idx="175">
                  <c:v>4.3421313034145981E-2</c:v>
                </c:pt>
                <c:pt idx="176">
                  <c:v>2.789157892441059E-2</c:v>
                </c:pt>
                <c:pt idx="177">
                  <c:v>1.5733727471660186E-2</c:v>
                </c:pt>
                <c:pt idx="178">
                  <c:v>7.006990506069441E-3</c:v>
                </c:pt>
                <c:pt idx="179">
                  <c:v>1.7538838129265266E-3</c:v>
                </c:pt>
                <c:pt idx="180">
                  <c:v>8.6456951226142786E-32</c:v>
                </c:pt>
                <c:pt idx="181">
                  <c:v>1.7538838129264771E-3</c:v>
                </c:pt>
                <c:pt idx="182">
                  <c:v>7.0069905060693429E-3</c:v>
                </c:pt>
                <c:pt idx="183">
                  <c:v>1.5733727471659777E-2</c:v>
                </c:pt>
                <c:pt idx="184">
                  <c:v>2.7891578924410052E-2</c:v>
                </c:pt>
                <c:pt idx="185">
                  <c:v>4.3421313034145745E-2</c:v>
                </c:pt>
                <c:pt idx="186">
                  <c:v>6.2247270497327367E-2</c:v>
                </c:pt>
                <c:pt idx="187">
                  <c:v>8.4277733141572941E-2</c:v>
                </c:pt>
                <c:pt idx="188">
                  <c:v>0.10940537076737339</c:v>
                </c:pt>
                <c:pt idx="189">
                  <c:v>0.13750776405003762</c:v>
                </c:pt>
                <c:pt idx="190">
                  <c:v>0.16844800095433601</c:v>
                </c:pt>
                <c:pt idx="191">
                  <c:v>0.20207534375617101</c:v>
                </c:pt>
                <c:pt idx="192">
                  <c:v>0.23822596342162147</c:v>
                </c:pt>
                <c:pt idx="193">
                  <c:v>0.276723737765526</c:v>
                </c:pt>
                <c:pt idx="194">
                  <c:v>0.31738110950106163</c:v>
                </c:pt>
                <c:pt idx="195">
                  <c:v>0.35999999999999893</c:v>
                </c:pt>
                <c:pt idx="196">
                  <c:v>0.40437277431186269</c:v>
                </c:pt>
                <c:pt idx="197">
                  <c:v>0.45028325274054337</c:v>
                </c:pt>
                <c:pt idx="198">
                  <c:v>0.49750776405003866</c:v>
                </c:pt>
                <c:pt idx="199">
                  <c:v>0.54581623516823941</c:v>
                </c:pt>
                <c:pt idx="200">
                  <c:v>0.59497331207980986</c:v>
                </c:pt>
                <c:pt idx="201">
                  <c:v>0.64473950644728983</c:v>
                </c:pt>
                <c:pt idx="202">
                  <c:v>0.69487236237419914</c:v>
                </c:pt>
                <c:pt idx="203">
                  <c:v>0.74512763762580014</c:v>
                </c:pt>
                <c:pt idx="204">
                  <c:v>0.79526049355270934</c:v>
                </c:pt>
                <c:pt idx="205">
                  <c:v>0.84502668792018931</c:v>
                </c:pt>
                <c:pt idx="206">
                  <c:v>0.89418376483175943</c:v>
                </c:pt>
                <c:pt idx="207">
                  <c:v>0.94249223594996057</c:v>
                </c:pt>
                <c:pt idx="208">
                  <c:v>0.98971674725945558</c:v>
                </c:pt>
                <c:pt idx="209">
                  <c:v>1.0356272256881365</c:v>
                </c:pt>
                <c:pt idx="210">
                  <c:v>1.0800000000000003</c:v>
                </c:pt>
                <c:pt idx="211">
                  <c:v>1.1226188904989374</c:v>
                </c:pt>
                <c:pt idx="212">
                  <c:v>1.1632762622344732</c:v>
                </c:pt>
                <c:pt idx="213">
                  <c:v>1.201774036578378</c:v>
                </c:pt>
                <c:pt idx="214">
                  <c:v>1.237924656243828</c:v>
                </c:pt>
                <c:pt idx="215">
                  <c:v>1.2715519990456632</c:v>
                </c:pt>
                <c:pt idx="216">
                  <c:v>1.3024922359499618</c:v>
                </c:pt>
                <c:pt idx="217">
                  <c:v>1.3305946292326258</c:v>
                </c:pt>
                <c:pt idx="218">
                  <c:v>1.3557222668584268</c:v>
                </c:pt>
                <c:pt idx="219">
                  <c:v>1.3777527295026721</c:v>
                </c:pt>
                <c:pt idx="220">
                  <c:v>1.3965786869658536</c:v>
                </c:pt>
                <c:pt idx="221">
                  <c:v>1.4121084210755894</c:v>
                </c:pt>
                <c:pt idx="222">
                  <c:v>1.4242662725283399</c:v>
                </c:pt>
                <c:pt idx="223">
                  <c:v>1.4329930094939303</c:v>
                </c:pt>
                <c:pt idx="224">
                  <c:v>1.4382461161870737</c:v>
                </c:pt>
                <c:pt idx="225">
                  <c:v>1.44</c:v>
                </c:pt>
                <c:pt idx="226">
                  <c:v>1.4382461161870737</c:v>
                </c:pt>
                <c:pt idx="227">
                  <c:v>1.4329930094939307</c:v>
                </c:pt>
                <c:pt idx="228">
                  <c:v>1.4242662725283399</c:v>
                </c:pt>
                <c:pt idx="229">
                  <c:v>1.4121084210755901</c:v>
                </c:pt>
                <c:pt idx="230">
                  <c:v>1.3965786869658541</c:v>
                </c:pt>
                <c:pt idx="231">
                  <c:v>1.3777527295026721</c:v>
                </c:pt>
                <c:pt idx="232">
                  <c:v>1.3557222668584268</c:v>
                </c:pt>
                <c:pt idx="233">
                  <c:v>1.3305946292326269</c:v>
                </c:pt>
                <c:pt idx="234">
                  <c:v>1.3024922359499622</c:v>
                </c:pt>
                <c:pt idx="235">
                  <c:v>1.2715519990456645</c:v>
                </c:pt>
                <c:pt idx="236">
                  <c:v>1.23792465624383</c:v>
                </c:pt>
                <c:pt idx="237">
                  <c:v>1.2017740365783776</c:v>
                </c:pt>
                <c:pt idx="238">
                  <c:v>1.1632762622344741</c:v>
                </c:pt>
                <c:pt idx="239">
                  <c:v>1.1226188904989383</c:v>
                </c:pt>
                <c:pt idx="240">
                  <c:v>1.0800000000000012</c:v>
                </c:pt>
                <c:pt idx="241">
                  <c:v>1.0356272256881374</c:v>
                </c:pt>
                <c:pt idx="242">
                  <c:v>0.98971674725945646</c:v>
                </c:pt>
                <c:pt idx="243">
                  <c:v>0.94249223594996268</c:v>
                </c:pt>
                <c:pt idx="244">
                  <c:v>0.89418376483176176</c:v>
                </c:pt>
                <c:pt idx="245">
                  <c:v>0.84502668792018865</c:v>
                </c:pt>
                <c:pt idx="246">
                  <c:v>0.79526049355270989</c:v>
                </c:pt>
                <c:pt idx="247">
                  <c:v>0.7451276376258007</c:v>
                </c:pt>
                <c:pt idx="248">
                  <c:v>0.69487236237420014</c:v>
                </c:pt>
                <c:pt idx="249">
                  <c:v>0.64473950644729072</c:v>
                </c:pt>
                <c:pt idx="250">
                  <c:v>0.59497331207981208</c:v>
                </c:pt>
                <c:pt idx="251">
                  <c:v>0.54581623516823929</c:v>
                </c:pt>
                <c:pt idx="252">
                  <c:v>0.49750776405003816</c:v>
                </c:pt>
                <c:pt idx="253">
                  <c:v>0.45028325274054426</c:v>
                </c:pt>
                <c:pt idx="254">
                  <c:v>0.40437277431186353</c:v>
                </c:pt>
                <c:pt idx="255">
                  <c:v>0.35999999999999971</c:v>
                </c:pt>
                <c:pt idx="256">
                  <c:v>0.31738110950106241</c:v>
                </c:pt>
                <c:pt idx="257">
                  <c:v>0.27672373776552667</c:v>
                </c:pt>
                <c:pt idx="258">
                  <c:v>0.23822596342162311</c:v>
                </c:pt>
                <c:pt idx="259">
                  <c:v>0.20207534375617073</c:v>
                </c:pt>
                <c:pt idx="260">
                  <c:v>0.16844800095433579</c:v>
                </c:pt>
                <c:pt idx="261">
                  <c:v>0.13750776405003817</c:v>
                </c:pt>
                <c:pt idx="262">
                  <c:v>0.10940537076737383</c:v>
                </c:pt>
                <c:pt idx="263">
                  <c:v>8.4277733141573358E-2</c:v>
                </c:pt>
                <c:pt idx="264">
                  <c:v>6.2247270497328255E-2</c:v>
                </c:pt>
                <c:pt idx="265">
                  <c:v>4.3421313034146036E-2</c:v>
                </c:pt>
                <c:pt idx="266">
                  <c:v>2.7891578924410635E-2</c:v>
                </c:pt>
                <c:pt idx="267">
                  <c:v>1.5733727471659693E-2</c:v>
                </c:pt>
                <c:pt idx="268">
                  <c:v>7.0069905060692874E-3</c:v>
                </c:pt>
                <c:pt idx="269">
                  <c:v>1.7538838129265387E-3</c:v>
                </c:pt>
                <c:pt idx="270">
                  <c:v>1.9452814025882127E-31</c:v>
                </c:pt>
                <c:pt idx="271">
                  <c:v>1.7538838129264648E-3</c:v>
                </c:pt>
                <c:pt idx="272">
                  <c:v>7.0069905060691409E-3</c:v>
                </c:pt>
                <c:pt idx="273">
                  <c:v>1.5733727471659478E-2</c:v>
                </c:pt>
                <c:pt idx="274">
                  <c:v>2.7891578924410347E-2</c:v>
                </c:pt>
                <c:pt idx="275">
                  <c:v>4.3421313034145675E-2</c:v>
                </c:pt>
                <c:pt idx="276">
                  <c:v>6.2247270497327811E-2</c:v>
                </c:pt>
                <c:pt idx="277">
                  <c:v>8.4277733141572872E-2</c:v>
                </c:pt>
                <c:pt idx="278">
                  <c:v>0.10940537076737332</c:v>
                </c:pt>
                <c:pt idx="279">
                  <c:v>0.13750776405003753</c:v>
                </c:pt>
                <c:pt idx="280">
                  <c:v>0.16844800095433507</c:v>
                </c:pt>
                <c:pt idx="281">
                  <c:v>0.20207534375617001</c:v>
                </c:pt>
                <c:pt idx="282">
                  <c:v>0.23822596342162225</c:v>
                </c:pt>
                <c:pt idx="283">
                  <c:v>0.27672373776552572</c:v>
                </c:pt>
                <c:pt idx="284">
                  <c:v>0.31738110950106152</c:v>
                </c:pt>
                <c:pt idx="285">
                  <c:v>0.35999999999999877</c:v>
                </c:pt>
                <c:pt idx="286">
                  <c:v>0.40437277431186242</c:v>
                </c:pt>
                <c:pt idx="287">
                  <c:v>0.45028325274054321</c:v>
                </c:pt>
                <c:pt idx="288">
                  <c:v>0.49750776405003722</c:v>
                </c:pt>
                <c:pt idx="289">
                  <c:v>0.54581623516823796</c:v>
                </c:pt>
                <c:pt idx="290">
                  <c:v>0.59497331207981108</c:v>
                </c:pt>
                <c:pt idx="291">
                  <c:v>0.64473950644728972</c:v>
                </c:pt>
                <c:pt idx="292">
                  <c:v>0.69487236237419903</c:v>
                </c:pt>
                <c:pt idx="293">
                  <c:v>0.74512763762579992</c:v>
                </c:pt>
                <c:pt idx="294">
                  <c:v>0.79526049355270911</c:v>
                </c:pt>
                <c:pt idx="295">
                  <c:v>0.84502668792018765</c:v>
                </c:pt>
                <c:pt idx="296">
                  <c:v>0.89418376483176054</c:v>
                </c:pt>
                <c:pt idx="297">
                  <c:v>0.94249223594996157</c:v>
                </c:pt>
                <c:pt idx="298">
                  <c:v>0.98971674725945558</c:v>
                </c:pt>
                <c:pt idx="299">
                  <c:v>1.0356272256881365</c:v>
                </c:pt>
                <c:pt idx="300">
                  <c:v>1.0800000000000003</c:v>
                </c:pt>
                <c:pt idx="301">
                  <c:v>1.1226188904989374</c:v>
                </c:pt>
                <c:pt idx="302">
                  <c:v>1.1632762622344732</c:v>
                </c:pt>
                <c:pt idx="303">
                  <c:v>1.2017740365783769</c:v>
                </c:pt>
                <c:pt idx="304">
                  <c:v>1.2379246562438291</c:v>
                </c:pt>
                <c:pt idx="305">
                  <c:v>1.2715519990456641</c:v>
                </c:pt>
                <c:pt idx="306">
                  <c:v>1.3024922359499618</c:v>
                </c:pt>
                <c:pt idx="307">
                  <c:v>1.3305946292326258</c:v>
                </c:pt>
                <c:pt idx="308">
                  <c:v>1.3557222668584263</c:v>
                </c:pt>
                <c:pt idx="309">
                  <c:v>1.3777527295026715</c:v>
                </c:pt>
                <c:pt idx="310">
                  <c:v>1.3965786869658536</c:v>
                </c:pt>
                <c:pt idx="311">
                  <c:v>1.4121084210755894</c:v>
                </c:pt>
                <c:pt idx="312">
                  <c:v>1.4242662725283399</c:v>
                </c:pt>
                <c:pt idx="313">
                  <c:v>1.4329930094939307</c:v>
                </c:pt>
                <c:pt idx="314">
                  <c:v>1.4382461161870737</c:v>
                </c:pt>
                <c:pt idx="315">
                  <c:v>1.44</c:v>
                </c:pt>
                <c:pt idx="316">
                  <c:v>1.4382461161870737</c:v>
                </c:pt>
                <c:pt idx="317">
                  <c:v>1.4329930094939307</c:v>
                </c:pt>
                <c:pt idx="318">
                  <c:v>1.4242662725283404</c:v>
                </c:pt>
                <c:pt idx="319">
                  <c:v>1.4121084210755894</c:v>
                </c:pt>
                <c:pt idx="320">
                  <c:v>1.3965786869658541</c:v>
                </c:pt>
                <c:pt idx="321">
                  <c:v>1.3777527295026721</c:v>
                </c:pt>
                <c:pt idx="322">
                  <c:v>1.3557222668584268</c:v>
                </c:pt>
                <c:pt idx="323">
                  <c:v>1.3305946292326269</c:v>
                </c:pt>
                <c:pt idx="324">
                  <c:v>1.3024922359499627</c:v>
                </c:pt>
                <c:pt idx="325">
                  <c:v>1.2715519990456645</c:v>
                </c:pt>
                <c:pt idx="326">
                  <c:v>1.23792465624383</c:v>
                </c:pt>
                <c:pt idx="327">
                  <c:v>1.201774036578378</c:v>
                </c:pt>
                <c:pt idx="328">
                  <c:v>1.1632762622344741</c:v>
                </c:pt>
                <c:pt idx="329">
                  <c:v>1.1226188904989383</c:v>
                </c:pt>
                <c:pt idx="330">
                  <c:v>1.0800000000000012</c:v>
                </c:pt>
                <c:pt idx="331">
                  <c:v>1.0356272256881374</c:v>
                </c:pt>
                <c:pt idx="332">
                  <c:v>0.98971674725945669</c:v>
                </c:pt>
                <c:pt idx="333">
                  <c:v>0.94249223594996268</c:v>
                </c:pt>
                <c:pt idx="334">
                  <c:v>0.89418376483176176</c:v>
                </c:pt>
                <c:pt idx="335">
                  <c:v>0.84502668792018887</c:v>
                </c:pt>
                <c:pt idx="336">
                  <c:v>0.79526049355271033</c:v>
                </c:pt>
                <c:pt idx="337">
                  <c:v>0.74512763762580103</c:v>
                </c:pt>
                <c:pt idx="338">
                  <c:v>0.69487236237420025</c:v>
                </c:pt>
                <c:pt idx="339">
                  <c:v>0.64473950644729094</c:v>
                </c:pt>
                <c:pt idx="340">
                  <c:v>0.59497331207981219</c:v>
                </c:pt>
                <c:pt idx="341">
                  <c:v>0.54581623516823929</c:v>
                </c:pt>
                <c:pt idx="342">
                  <c:v>0.49750776405003833</c:v>
                </c:pt>
                <c:pt idx="343">
                  <c:v>0.45028325274054454</c:v>
                </c:pt>
                <c:pt idx="344">
                  <c:v>0.40437277431186369</c:v>
                </c:pt>
                <c:pt idx="345">
                  <c:v>0.35999999999999982</c:v>
                </c:pt>
                <c:pt idx="346">
                  <c:v>0.31738110950106263</c:v>
                </c:pt>
                <c:pt idx="347">
                  <c:v>0.27672373776552678</c:v>
                </c:pt>
                <c:pt idx="348">
                  <c:v>0.23822596342162322</c:v>
                </c:pt>
                <c:pt idx="349">
                  <c:v>0.20207534375617087</c:v>
                </c:pt>
                <c:pt idx="350">
                  <c:v>0.16844800095433587</c:v>
                </c:pt>
                <c:pt idx="351">
                  <c:v>0.13750776405003828</c:v>
                </c:pt>
                <c:pt idx="352">
                  <c:v>0.10940537076737399</c:v>
                </c:pt>
                <c:pt idx="353">
                  <c:v>8.4277733141573455E-2</c:v>
                </c:pt>
                <c:pt idx="354">
                  <c:v>6.2247270497328339E-2</c:v>
                </c:pt>
                <c:pt idx="355">
                  <c:v>4.3421313034146106E-2</c:v>
                </c:pt>
                <c:pt idx="356">
                  <c:v>2.7891578924410691E-2</c:v>
                </c:pt>
                <c:pt idx="357">
                  <c:v>1.5733727471659728E-2</c:v>
                </c:pt>
                <c:pt idx="358">
                  <c:v>7.0069905060693109E-3</c:v>
                </c:pt>
                <c:pt idx="359">
                  <c:v>1.7538838129265509E-3</c:v>
                </c:pt>
                <c:pt idx="360">
                  <c:v>3.4582780490457114E-31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Plaats!$F$542</c:f>
              <c:strCache>
                <c:ptCount val="1"/>
                <c:pt idx="0">
                  <c:v>PDF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Plaats!$A$543:$A$903</c:f>
              <c:numCache>
                <c:formatCode>General</c:formatCode>
                <c:ptCount val="361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</c:numCache>
            </c:numRef>
          </c:xVal>
          <c:yVal>
            <c:numRef>
              <c:f>Plaats!$F$543:$F$903</c:f>
              <c:numCache>
                <c:formatCode>General</c:formatCode>
                <c:ptCount val="361"/>
                <c:pt idx="0">
                  <c:v>0</c:v>
                </c:pt>
                <c:pt idx="1">
                  <c:v>2.435949740175752E-3</c:v>
                </c:pt>
                <c:pt idx="2">
                  <c:v>9.7319312584296849E-3</c:v>
                </c:pt>
                <c:pt idx="3">
                  <c:v>2.1852399266194356E-2</c:v>
                </c:pt>
                <c:pt idx="4">
                  <c:v>3.8738304061681134E-2</c:v>
                </c:pt>
                <c:pt idx="5">
                  <c:v>6.0307379214091607E-2</c:v>
                </c:pt>
                <c:pt idx="6">
                  <c:v>8.6454542357399092E-2</c:v>
                </c:pt>
                <c:pt idx="7">
                  <c:v>0.11705240714107305</c:v>
                </c:pt>
                <c:pt idx="8">
                  <c:v>0.15195190384357402</c:v>
                </c:pt>
                <c:pt idx="9">
                  <c:v>0.19098300562505255</c:v>
                </c:pt>
                <c:pt idx="10">
                  <c:v>0.23395555688102193</c:v>
                </c:pt>
                <c:pt idx="11">
                  <c:v>0.28066019966134886</c:v>
                </c:pt>
                <c:pt idx="12">
                  <c:v>0.33086939364114171</c:v>
                </c:pt>
                <c:pt idx="13">
                  <c:v>0.38433852467434171</c:v>
                </c:pt>
                <c:pt idx="14">
                  <c:v>0.44080709652925321</c:v>
                </c:pt>
                <c:pt idx="15">
                  <c:v>0.49999999999999978</c:v>
                </c:pt>
                <c:pt idx="16">
                  <c:v>0.56162885321092237</c:v>
                </c:pt>
                <c:pt idx="17">
                  <c:v>0.62539340658408782</c:v>
                </c:pt>
                <c:pt idx="18">
                  <c:v>0.69098300562505266</c:v>
                </c:pt>
                <c:pt idx="19">
                  <c:v>0.75807810440033241</c:v>
                </c:pt>
                <c:pt idx="20">
                  <c:v>0.82635182233306947</c:v>
                </c:pt>
                <c:pt idx="21">
                  <c:v>0.89547153673234658</c:v>
                </c:pt>
                <c:pt idx="22">
                  <c:v>0.96510050329749886</c:v>
                </c:pt>
                <c:pt idx="23">
                  <c:v>1.0348994967025007</c:v>
                </c:pt>
                <c:pt idx="24">
                  <c:v>1.1045284632676533</c:v>
                </c:pt>
                <c:pt idx="25">
                  <c:v>1.1736481776669303</c:v>
                </c:pt>
                <c:pt idx="26">
                  <c:v>1.2419218955996674</c:v>
                </c:pt>
                <c:pt idx="27">
                  <c:v>1.3090169943749472</c:v>
                </c:pt>
                <c:pt idx="28">
                  <c:v>1.3746065934159122</c:v>
                </c:pt>
                <c:pt idx="29">
                  <c:v>1.4383711467890772</c:v>
                </c:pt>
                <c:pt idx="30">
                  <c:v>1.4999999999999998</c:v>
                </c:pt>
                <c:pt idx="31">
                  <c:v>1.5591929034707463</c:v>
                </c:pt>
                <c:pt idx="32">
                  <c:v>1.6156614753256586</c:v>
                </c:pt>
                <c:pt idx="33">
                  <c:v>1.6691306063588585</c:v>
                </c:pt>
                <c:pt idx="34">
                  <c:v>1.7193398003386506</c:v>
                </c:pt>
                <c:pt idx="35">
                  <c:v>1.7660444431189779</c:v>
                </c:pt>
                <c:pt idx="36">
                  <c:v>1.809016994374947</c:v>
                </c:pt>
                <c:pt idx="37">
                  <c:v>1.8480480961564263</c:v>
                </c:pt>
                <c:pt idx="38">
                  <c:v>1.882947592858927</c:v>
                </c:pt>
                <c:pt idx="39">
                  <c:v>1.913545457642601</c:v>
                </c:pt>
                <c:pt idx="40">
                  <c:v>1.939692620785908</c:v>
                </c:pt>
                <c:pt idx="41">
                  <c:v>1.9612616959383187</c:v>
                </c:pt>
                <c:pt idx="42">
                  <c:v>1.9781476007338055</c:v>
                </c:pt>
                <c:pt idx="43">
                  <c:v>1.9902680687415699</c:v>
                </c:pt>
                <c:pt idx="44">
                  <c:v>1.9975640502598246</c:v>
                </c:pt>
                <c:pt idx="45">
                  <c:v>2</c:v>
                </c:pt>
                <c:pt idx="46">
                  <c:v>1.9975640502598246</c:v>
                </c:pt>
                <c:pt idx="47">
                  <c:v>1.9902680687415699</c:v>
                </c:pt>
                <c:pt idx="48">
                  <c:v>1.9781476007338055</c:v>
                </c:pt>
                <c:pt idx="49">
                  <c:v>1.9612616959383187</c:v>
                </c:pt>
                <c:pt idx="50">
                  <c:v>1.939692620785908</c:v>
                </c:pt>
                <c:pt idx="51">
                  <c:v>1.913545457642601</c:v>
                </c:pt>
                <c:pt idx="52">
                  <c:v>1.882947592858927</c:v>
                </c:pt>
                <c:pt idx="53">
                  <c:v>1.8480480961564263</c:v>
                </c:pt>
                <c:pt idx="54">
                  <c:v>1.8090169943749477</c:v>
                </c:pt>
                <c:pt idx="55">
                  <c:v>1.7660444431189779</c:v>
                </c:pt>
                <c:pt idx="56">
                  <c:v>1.7193398003386515</c:v>
                </c:pt>
                <c:pt idx="57">
                  <c:v>1.6691306063588585</c:v>
                </c:pt>
                <c:pt idx="58">
                  <c:v>1.615661475325658</c:v>
                </c:pt>
                <c:pt idx="59">
                  <c:v>1.559192903470747</c:v>
                </c:pt>
                <c:pt idx="60">
                  <c:v>1.5000000000000004</c:v>
                </c:pt>
                <c:pt idx="61">
                  <c:v>1.4383711467890778</c:v>
                </c:pt>
                <c:pt idx="62">
                  <c:v>1.3746065934159122</c:v>
                </c:pt>
                <c:pt idx="63">
                  <c:v>1.3090169943749472</c:v>
                </c:pt>
                <c:pt idx="64">
                  <c:v>1.2419218955996678</c:v>
                </c:pt>
                <c:pt idx="65">
                  <c:v>1.1736481776669303</c:v>
                </c:pt>
                <c:pt idx="66">
                  <c:v>1.104528463267654</c:v>
                </c:pt>
                <c:pt idx="67">
                  <c:v>1.0348994967025007</c:v>
                </c:pt>
                <c:pt idx="68">
                  <c:v>0.96510050329749963</c:v>
                </c:pt>
                <c:pt idx="69">
                  <c:v>0.89547153673234614</c:v>
                </c:pt>
                <c:pt idx="70">
                  <c:v>0.82635182233306992</c:v>
                </c:pt>
                <c:pt idx="71">
                  <c:v>0.75807810440033252</c:v>
                </c:pt>
                <c:pt idx="72">
                  <c:v>0.69098300562505288</c:v>
                </c:pt>
                <c:pt idx="73">
                  <c:v>0.62539340658408804</c:v>
                </c:pt>
                <c:pt idx="74">
                  <c:v>0.56162885321092237</c:v>
                </c:pt>
                <c:pt idx="75">
                  <c:v>0.49999999999999978</c:v>
                </c:pt>
                <c:pt idx="76">
                  <c:v>0.44080709652925298</c:v>
                </c:pt>
                <c:pt idx="77">
                  <c:v>0.38433852467434215</c:v>
                </c:pt>
                <c:pt idx="78">
                  <c:v>0.33086939364114148</c:v>
                </c:pt>
                <c:pt idx="79">
                  <c:v>0.28066019966134914</c:v>
                </c:pt>
                <c:pt idx="80">
                  <c:v>0.23395555688102218</c:v>
                </c:pt>
                <c:pt idx="81">
                  <c:v>0.19098300562505269</c:v>
                </c:pt>
                <c:pt idx="82">
                  <c:v>0.15195190384357407</c:v>
                </c:pt>
                <c:pt idx="83">
                  <c:v>0.11705240714107305</c:v>
                </c:pt>
                <c:pt idx="84">
                  <c:v>8.6454542357399092E-2</c:v>
                </c:pt>
                <c:pt idx="85">
                  <c:v>6.0307379214091843E-2</c:v>
                </c:pt>
                <c:pt idx="86">
                  <c:v>3.8738304061681071E-2</c:v>
                </c:pt>
                <c:pt idx="87">
                  <c:v>2.1852399266194471E-2</c:v>
                </c:pt>
                <c:pt idx="88">
                  <c:v>9.7319312584297473E-3</c:v>
                </c:pt>
                <c:pt idx="89">
                  <c:v>2.4359497401757768E-3</c:v>
                </c:pt>
                <c:pt idx="90">
                  <c:v>3.0019774731299578E-32</c:v>
                </c:pt>
                <c:pt idx="91">
                  <c:v>2.4359497401757425E-3</c:v>
                </c:pt>
                <c:pt idx="92">
                  <c:v>9.731931258429553E-3</c:v>
                </c:pt>
                <c:pt idx="93">
                  <c:v>2.1852399266194377E-2</c:v>
                </c:pt>
                <c:pt idx="94">
                  <c:v>3.8738304061681182E-2</c:v>
                </c:pt>
                <c:pt idx="95">
                  <c:v>6.0307379214091697E-2</c:v>
                </c:pt>
                <c:pt idx="96">
                  <c:v>8.645454235739887E-2</c:v>
                </c:pt>
                <c:pt idx="97">
                  <c:v>0.11705240714107286</c:v>
                </c:pt>
                <c:pt idx="98">
                  <c:v>0.1519519038435734</c:v>
                </c:pt>
                <c:pt idx="99">
                  <c:v>0.19098300562505294</c:v>
                </c:pt>
                <c:pt idx="100">
                  <c:v>0.23395555688102188</c:v>
                </c:pt>
                <c:pt idx="101">
                  <c:v>0.28066019966134886</c:v>
                </c:pt>
                <c:pt idx="102">
                  <c:v>0.3308693936411411</c:v>
                </c:pt>
                <c:pt idx="103">
                  <c:v>0.38433852467434115</c:v>
                </c:pt>
                <c:pt idx="104">
                  <c:v>0.44080709652925265</c:v>
                </c:pt>
                <c:pt idx="105">
                  <c:v>0.50000000000000011</c:v>
                </c:pt>
                <c:pt idx="106">
                  <c:v>0.56162885321092215</c:v>
                </c:pt>
                <c:pt idx="107">
                  <c:v>0.62539340658408771</c:v>
                </c:pt>
                <c:pt idx="108">
                  <c:v>0.69098300562505244</c:v>
                </c:pt>
                <c:pt idx="109">
                  <c:v>0.7580781044003313</c:v>
                </c:pt>
                <c:pt idx="110">
                  <c:v>0.82635182233306947</c:v>
                </c:pt>
                <c:pt idx="111">
                  <c:v>0.89547153673234658</c:v>
                </c:pt>
                <c:pt idx="112">
                  <c:v>0.96510050329749919</c:v>
                </c:pt>
                <c:pt idx="113">
                  <c:v>1.0348994967025003</c:v>
                </c:pt>
                <c:pt idx="114">
                  <c:v>1.1045284632676526</c:v>
                </c:pt>
                <c:pt idx="115">
                  <c:v>1.1736481776669299</c:v>
                </c:pt>
                <c:pt idx="116">
                  <c:v>1.2419218955996683</c:v>
                </c:pt>
                <c:pt idx="117">
                  <c:v>1.309016994374947</c:v>
                </c:pt>
                <c:pt idx="118">
                  <c:v>1.3746065934159113</c:v>
                </c:pt>
                <c:pt idx="119">
                  <c:v>1.4383711467890772</c:v>
                </c:pt>
                <c:pt idx="120">
                  <c:v>1.4999999999999993</c:v>
                </c:pt>
                <c:pt idx="121">
                  <c:v>1.559192903470747</c:v>
                </c:pt>
                <c:pt idx="122">
                  <c:v>1.6156614753256573</c:v>
                </c:pt>
                <c:pt idx="123">
                  <c:v>1.6691306063588585</c:v>
                </c:pt>
                <c:pt idx="124">
                  <c:v>1.7193398003386506</c:v>
                </c:pt>
                <c:pt idx="125">
                  <c:v>1.7660444431189772</c:v>
                </c:pt>
                <c:pt idx="126">
                  <c:v>1.809016994374947</c:v>
                </c:pt>
                <c:pt idx="127">
                  <c:v>1.8480480961564263</c:v>
                </c:pt>
                <c:pt idx="128">
                  <c:v>1.882947592858927</c:v>
                </c:pt>
                <c:pt idx="129">
                  <c:v>1.913545457642601</c:v>
                </c:pt>
                <c:pt idx="130">
                  <c:v>1.939692620785908</c:v>
                </c:pt>
                <c:pt idx="131">
                  <c:v>1.9612616959383187</c:v>
                </c:pt>
                <c:pt idx="132">
                  <c:v>1.9781476007338055</c:v>
                </c:pt>
                <c:pt idx="133">
                  <c:v>1.9902680687415699</c:v>
                </c:pt>
                <c:pt idx="134">
                  <c:v>1.9975640502598246</c:v>
                </c:pt>
                <c:pt idx="135">
                  <c:v>2</c:v>
                </c:pt>
                <c:pt idx="136">
                  <c:v>1.9975640502598246</c:v>
                </c:pt>
                <c:pt idx="137">
                  <c:v>1.9902680687415706</c:v>
                </c:pt>
                <c:pt idx="138">
                  <c:v>1.9781476007338055</c:v>
                </c:pt>
                <c:pt idx="139">
                  <c:v>1.9612616959383187</c:v>
                </c:pt>
                <c:pt idx="140">
                  <c:v>1.9396926207859084</c:v>
                </c:pt>
                <c:pt idx="141">
                  <c:v>1.913545457642601</c:v>
                </c:pt>
                <c:pt idx="142">
                  <c:v>1.882947592858927</c:v>
                </c:pt>
                <c:pt idx="143">
                  <c:v>1.8480480961564263</c:v>
                </c:pt>
                <c:pt idx="144">
                  <c:v>1.8090169943749477</c:v>
                </c:pt>
                <c:pt idx="145">
                  <c:v>1.7660444431189779</c:v>
                </c:pt>
                <c:pt idx="146">
                  <c:v>1.7193398003386515</c:v>
                </c:pt>
                <c:pt idx="147">
                  <c:v>1.6691306063588591</c:v>
                </c:pt>
                <c:pt idx="148">
                  <c:v>1.6156614753256586</c:v>
                </c:pt>
                <c:pt idx="149">
                  <c:v>1.559192903470747</c:v>
                </c:pt>
                <c:pt idx="150">
                  <c:v>1.4999999999999998</c:v>
                </c:pt>
                <c:pt idx="151">
                  <c:v>1.4383711467890778</c:v>
                </c:pt>
                <c:pt idx="152">
                  <c:v>1.3746065934159117</c:v>
                </c:pt>
                <c:pt idx="153">
                  <c:v>1.3090169943749479</c:v>
                </c:pt>
                <c:pt idx="154">
                  <c:v>1.2419218955996689</c:v>
                </c:pt>
                <c:pt idx="155">
                  <c:v>1.1736481776669305</c:v>
                </c:pt>
                <c:pt idx="156">
                  <c:v>1.1045284632676526</c:v>
                </c:pt>
                <c:pt idx="157">
                  <c:v>1.0348994967025009</c:v>
                </c:pt>
                <c:pt idx="158">
                  <c:v>0.96510050329749997</c:v>
                </c:pt>
                <c:pt idx="159">
                  <c:v>0.89547153673234814</c:v>
                </c:pt>
                <c:pt idx="160">
                  <c:v>0.82635182233307025</c:v>
                </c:pt>
                <c:pt idx="161">
                  <c:v>0.75807810440033196</c:v>
                </c:pt>
                <c:pt idx="162">
                  <c:v>0.69098300562505299</c:v>
                </c:pt>
                <c:pt idx="163">
                  <c:v>0.62539340658408904</c:v>
                </c:pt>
                <c:pt idx="164">
                  <c:v>0.56162885321092271</c:v>
                </c:pt>
                <c:pt idx="165">
                  <c:v>0.50000000000000089</c:v>
                </c:pt>
                <c:pt idx="166">
                  <c:v>0.44080709652925321</c:v>
                </c:pt>
                <c:pt idx="167">
                  <c:v>0.38433852467434232</c:v>
                </c:pt>
                <c:pt idx="168">
                  <c:v>0.33086939364114171</c:v>
                </c:pt>
                <c:pt idx="169">
                  <c:v>0.28066019966134931</c:v>
                </c:pt>
                <c:pt idx="170">
                  <c:v>0.23395555688102293</c:v>
                </c:pt>
                <c:pt idx="171">
                  <c:v>0.19098300562505283</c:v>
                </c:pt>
                <c:pt idx="172">
                  <c:v>0.15195190384357377</c:v>
                </c:pt>
                <c:pt idx="173">
                  <c:v>0.11705240714107316</c:v>
                </c:pt>
                <c:pt idx="174">
                  <c:v>8.645454235739955E-2</c:v>
                </c:pt>
                <c:pt idx="175">
                  <c:v>6.0307379214091641E-2</c:v>
                </c:pt>
                <c:pt idx="176">
                  <c:v>3.8738304061681376E-2</c:v>
                </c:pt>
                <c:pt idx="177">
                  <c:v>2.1852399266194703E-2</c:v>
                </c:pt>
                <c:pt idx="178">
                  <c:v>9.7319312584297803E-3</c:v>
                </c:pt>
                <c:pt idx="179">
                  <c:v>2.4359497401757317E-3</c:v>
                </c:pt>
                <c:pt idx="180">
                  <c:v>1.2007909892519831E-31</c:v>
                </c:pt>
                <c:pt idx="181">
                  <c:v>2.4359497401756627E-3</c:v>
                </c:pt>
                <c:pt idx="182">
                  <c:v>9.7319312584296432E-3</c:v>
                </c:pt>
                <c:pt idx="183">
                  <c:v>2.1852399266194134E-2</c:v>
                </c:pt>
                <c:pt idx="184">
                  <c:v>3.8738304061680627E-2</c:v>
                </c:pt>
                <c:pt idx="185">
                  <c:v>6.0307379214091315E-2</c:v>
                </c:pt>
                <c:pt idx="186">
                  <c:v>8.645454235739912E-2</c:v>
                </c:pt>
                <c:pt idx="187">
                  <c:v>0.11705240714107354</c:v>
                </c:pt>
                <c:pt idx="188">
                  <c:v>0.15195190384357415</c:v>
                </c:pt>
                <c:pt idx="189">
                  <c:v>0.19098300562505224</c:v>
                </c:pt>
                <c:pt idx="190">
                  <c:v>0.23395555688102224</c:v>
                </c:pt>
                <c:pt idx="191">
                  <c:v>0.28066019966134864</c:v>
                </c:pt>
                <c:pt idx="192">
                  <c:v>0.33086939364114093</c:v>
                </c:pt>
                <c:pt idx="193">
                  <c:v>0.38433852467434171</c:v>
                </c:pt>
                <c:pt idx="194">
                  <c:v>0.44080709652925226</c:v>
                </c:pt>
                <c:pt idx="195">
                  <c:v>0.49999999999999856</c:v>
                </c:pt>
                <c:pt idx="196">
                  <c:v>0.56162885321092038</c:v>
                </c:pt>
                <c:pt idx="197">
                  <c:v>0.62539340658408804</c:v>
                </c:pt>
                <c:pt idx="198">
                  <c:v>0.69098300562505377</c:v>
                </c:pt>
                <c:pt idx="199">
                  <c:v>0.75807810440033252</c:v>
                </c:pt>
                <c:pt idx="200">
                  <c:v>0.82635182233306925</c:v>
                </c:pt>
                <c:pt idx="201">
                  <c:v>0.89547153673234703</c:v>
                </c:pt>
                <c:pt idx="202">
                  <c:v>0.96510050329749886</c:v>
                </c:pt>
                <c:pt idx="203">
                  <c:v>1.0348994967025003</c:v>
                </c:pt>
                <c:pt idx="204">
                  <c:v>1.104528463267652</c:v>
                </c:pt>
                <c:pt idx="205">
                  <c:v>1.1736481776669296</c:v>
                </c:pt>
                <c:pt idx="206">
                  <c:v>1.2419218955996658</c:v>
                </c:pt>
                <c:pt idx="207">
                  <c:v>1.3090169943749452</c:v>
                </c:pt>
                <c:pt idx="208">
                  <c:v>1.3746065934159106</c:v>
                </c:pt>
                <c:pt idx="209">
                  <c:v>1.4383711467890785</c:v>
                </c:pt>
                <c:pt idx="210">
                  <c:v>1.5000000000000004</c:v>
                </c:pt>
                <c:pt idx="211">
                  <c:v>1.5591929034707463</c:v>
                </c:pt>
                <c:pt idx="212">
                  <c:v>1.6156614753256573</c:v>
                </c:pt>
                <c:pt idx="213">
                  <c:v>1.6691306063588585</c:v>
                </c:pt>
                <c:pt idx="214">
                  <c:v>1.71933980033865</c:v>
                </c:pt>
                <c:pt idx="215">
                  <c:v>1.7660444431189768</c:v>
                </c:pt>
                <c:pt idx="216">
                  <c:v>1.809016994374947</c:v>
                </c:pt>
                <c:pt idx="217">
                  <c:v>1.8480480961564247</c:v>
                </c:pt>
                <c:pt idx="218">
                  <c:v>1.8829475928589261</c:v>
                </c:pt>
                <c:pt idx="219">
                  <c:v>1.9135454576426003</c:v>
                </c:pt>
                <c:pt idx="220">
                  <c:v>1.939692620785908</c:v>
                </c:pt>
                <c:pt idx="221">
                  <c:v>1.9612616959383187</c:v>
                </c:pt>
                <c:pt idx="222">
                  <c:v>1.9781476007338055</c:v>
                </c:pt>
                <c:pt idx="223">
                  <c:v>1.9902680687415699</c:v>
                </c:pt>
                <c:pt idx="224">
                  <c:v>1.9975640502598246</c:v>
                </c:pt>
                <c:pt idx="225">
                  <c:v>2</c:v>
                </c:pt>
                <c:pt idx="226">
                  <c:v>1.9975640502598246</c:v>
                </c:pt>
                <c:pt idx="227">
                  <c:v>1.9902680687415706</c:v>
                </c:pt>
                <c:pt idx="228">
                  <c:v>1.9781476007338055</c:v>
                </c:pt>
                <c:pt idx="229">
                  <c:v>1.9612616959383196</c:v>
                </c:pt>
                <c:pt idx="230">
                  <c:v>1.9396926207859084</c:v>
                </c:pt>
                <c:pt idx="231">
                  <c:v>1.9135454576426003</c:v>
                </c:pt>
                <c:pt idx="232">
                  <c:v>1.8829475928589261</c:v>
                </c:pt>
                <c:pt idx="233">
                  <c:v>1.8480480961564263</c:v>
                </c:pt>
                <c:pt idx="234">
                  <c:v>1.8090169943749477</c:v>
                </c:pt>
                <c:pt idx="235">
                  <c:v>1.7660444431189786</c:v>
                </c:pt>
                <c:pt idx="236">
                  <c:v>1.7193398003386529</c:v>
                </c:pt>
                <c:pt idx="237">
                  <c:v>1.6691306063588578</c:v>
                </c:pt>
                <c:pt idx="238">
                  <c:v>1.6156614753256586</c:v>
                </c:pt>
                <c:pt idx="239">
                  <c:v>1.5591929034707477</c:v>
                </c:pt>
                <c:pt idx="240">
                  <c:v>1.5000000000000018</c:v>
                </c:pt>
                <c:pt idx="241">
                  <c:v>1.4383711467890796</c:v>
                </c:pt>
                <c:pt idx="242">
                  <c:v>1.3746065934159117</c:v>
                </c:pt>
                <c:pt idx="243">
                  <c:v>1.3090169943749481</c:v>
                </c:pt>
                <c:pt idx="244">
                  <c:v>1.2419218955996691</c:v>
                </c:pt>
                <c:pt idx="245">
                  <c:v>1.1736481776669287</c:v>
                </c:pt>
                <c:pt idx="246">
                  <c:v>1.1045284632676526</c:v>
                </c:pt>
                <c:pt idx="247">
                  <c:v>1.0348994967025009</c:v>
                </c:pt>
                <c:pt idx="248">
                  <c:v>0.96510050329750019</c:v>
                </c:pt>
                <c:pt idx="249">
                  <c:v>0.89547153673234825</c:v>
                </c:pt>
                <c:pt idx="250">
                  <c:v>0.82635182233307236</c:v>
                </c:pt>
                <c:pt idx="251">
                  <c:v>0.75807810440033241</c:v>
                </c:pt>
                <c:pt idx="252">
                  <c:v>0.69098300562505299</c:v>
                </c:pt>
                <c:pt idx="253">
                  <c:v>0.62539340658408926</c:v>
                </c:pt>
                <c:pt idx="254">
                  <c:v>0.5616288532109216</c:v>
                </c:pt>
                <c:pt idx="255">
                  <c:v>0.49999999999999961</c:v>
                </c:pt>
                <c:pt idx="256">
                  <c:v>0.44080709652925337</c:v>
                </c:pt>
                <c:pt idx="257">
                  <c:v>0.3843385246743426</c:v>
                </c:pt>
                <c:pt idx="258">
                  <c:v>0.33086939364114321</c:v>
                </c:pt>
                <c:pt idx="259">
                  <c:v>0.28066019966134825</c:v>
                </c:pt>
                <c:pt idx="260">
                  <c:v>0.23395555688102193</c:v>
                </c:pt>
                <c:pt idx="261">
                  <c:v>0.19098300562505302</c:v>
                </c:pt>
                <c:pt idx="262">
                  <c:v>0.15195190384357476</c:v>
                </c:pt>
                <c:pt idx="263">
                  <c:v>0.11705240714107411</c:v>
                </c:pt>
                <c:pt idx="264">
                  <c:v>8.6454542357400355E-2</c:v>
                </c:pt>
                <c:pt idx="265">
                  <c:v>6.0307379214091718E-2</c:v>
                </c:pt>
                <c:pt idx="266">
                  <c:v>3.8738304061681439E-2</c:v>
                </c:pt>
                <c:pt idx="267">
                  <c:v>2.185239926619402E-2</c:v>
                </c:pt>
                <c:pt idx="268">
                  <c:v>9.7319312584295669E-3</c:v>
                </c:pt>
                <c:pt idx="269">
                  <c:v>2.4359497401757481E-3</c:v>
                </c:pt>
                <c:pt idx="270">
                  <c:v>2.7017797258169621E-31</c:v>
                </c:pt>
                <c:pt idx="271">
                  <c:v>2.4359497401756458E-3</c:v>
                </c:pt>
                <c:pt idx="272">
                  <c:v>9.7319312584293622E-3</c:v>
                </c:pt>
                <c:pt idx="273">
                  <c:v>2.1852399266193721E-2</c:v>
                </c:pt>
                <c:pt idx="274">
                  <c:v>3.8738304061681036E-2</c:v>
                </c:pt>
                <c:pt idx="275">
                  <c:v>6.0307379214091218E-2</c:v>
                </c:pt>
                <c:pt idx="276">
                  <c:v>8.6454542357399744E-2</c:v>
                </c:pt>
                <c:pt idx="277">
                  <c:v>0.11705240714107344</c:v>
                </c:pt>
                <c:pt idx="278">
                  <c:v>0.15195190384357407</c:v>
                </c:pt>
                <c:pt idx="279">
                  <c:v>0.19098300562505213</c:v>
                </c:pt>
                <c:pt idx="280">
                  <c:v>0.23395555688102093</c:v>
                </c:pt>
                <c:pt idx="281">
                  <c:v>0.28066019966134725</c:v>
                </c:pt>
                <c:pt idx="282">
                  <c:v>0.33086939364114204</c:v>
                </c:pt>
                <c:pt idx="283">
                  <c:v>0.38433852467434132</c:v>
                </c:pt>
                <c:pt idx="284">
                  <c:v>0.44080709652925215</c:v>
                </c:pt>
                <c:pt idx="285">
                  <c:v>0.49999999999999828</c:v>
                </c:pt>
                <c:pt idx="286">
                  <c:v>0.56162885321092004</c:v>
                </c:pt>
                <c:pt idx="287">
                  <c:v>0.62539340658408782</c:v>
                </c:pt>
                <c:pt idx="288">
                  <c:v>0.69098300562505166</c:v>
                </c:pt>
                <c:pt idx="289">
                  <c:v>0.75807810440033052</c:v>
                </c:pt>
                <c:pt idx="290">
                  <c:v>0.82635182233307092</c:v>
                </c:pt>
                <c:pt idx="291">
                  <c:v>0.89547153673234692</c:v>
                </c:pt>
                <c:pt idx="292">
                  <c:v>0.96510050329749864</c:v>
                </c:pt>
                <c:pt idx="293">
                  <c:v>1.0348994967025</c:v>
                </c:pt>
                <c:pt idx="294">
                  <c:v>1.1045284632676515</c:v>
                </c:pt>
                <c:pt idx="295">
                  <c:v>1.1736481776669274</c:v>
                </c:pt>
                <c:pt idx="296">
                  <c:v>1.2419218955996674</c:v>
                </c:pt>
                <c:pt idx="297">
                  <c:v>1.3090169943749466</c:v>
                </c:pt>
                <c:pt idx="298">
                  <c:v>1.3746065934159106</c:v>
                </c:pt>
                <c:pt idx="299">
                  <c:v>1.4383711467890785</c:v>
                </c:pt>
                <c:pt idx="300">
                  <c:v>1.5000000000000004</c:v>
                </c:pt>
                <c:pt idx="301">
                  <c:v>1.5591929034707463</c:v>
                </c:pt>
                <c:pt idx="302">
                  <c:v>1.6156614753256573</c:v>
                </c:pt>
                <c:pt idx="303">
                  <c:v>1.6691306063588569</c:v>
                </c:pt>
                <c:pt idx="304">
                  <c:v>1.7193398003386515</c:v>
                </c:pt>
                <c:pt idx="305">
                  <c:v>1.7660444431189779</c:v>
                </c:pt>
                <c:pt idx="306">
                  <c:v>1.809016994374947</c:v>
                </c:pt>
                <c:pt idx="307">
                  <c:v>1.8480480961564247</c:v>
                </c:pt>
                <c:pt idx="308">
                  <c:v>1.8829475928589254</c:v>
                </c:pt>
                <c:pt idx="309">
                  <c:v>1.9135454576425994</c:v>
                </c:pt>
                <c:pt idx="310">
                  <c:v>1.939692620785908</c:v>
                </c:pt>
                <c:pt idx="311">
                  <c:v>1.9612616959383187</c:v>
                </c:pt>
                <c:pt idx="312">
                  <c:v>1.9781476007338055</c:v>
                </c:pt>
                <c:pt idx="313">
                  <c:v>1.9902680687415706</c:v>
                </c:pt>
                <c:pt idx="314">
                  <c:v>1.9975640502598246</c:v>
                </c:pt>
                <c:pt idx="315">
                  <c:v>2</c:v>
                </c:pt>
                <c:pt idx="316">
                  <c:v>1.9975640502598246</c:v>
                </c:pt>
                <c:pt idx="317">
                  <c:v>1.9902680687415706</c:v>
                </c:pt>
                <c:pt idx="318">
                  <c:v>1.9781476007338061</c:v>
                </c:pt>
                <c:pt idx="319">
                  <c:v>1.9612616959383187</c:v>
                </c:pt>
                <c:pt idx="320">
                  <c:v>1.9396926207859084</c:v>
                </c:pt>
                <c:pt idx="321">
                  <c:v>1.9135454576426003</c:v>
                </c:pt>
                <c:pt idx="322">
                  <c:v>1.8829475928589261</c:v>
                </c:pt>
                <c:pt idx="323">
                  <c:v>1.8480480961564263</c:v>
                </c:pt>
                <c:pt idx="324">
                  <c:v>1.8090169943749481</c:v>
                </c:pt>
                <c:pt idx="325">
                  <c:v>1.7660444431189786</c:v>
                </c:pt>
                <c:pt idx="326">
                  <c:v>1.7193398003386529</c:v>
                </c:pt>
                <c:pt idx="327">
                  <c:v>1.6691306063588585</c:v>
                </c:pt>
                <c:pt idx="328">
                  <c:v>1.6156614753256586</c:v>
                </c:pt>
                <c:pt idx="329">
                  <c:v>1.5591929034707477</c:v>
                </c:pt>
                <c:pt idx="330">
                  <c:v>1.5000000000000018</c:v>
                </c:pt>
                <c:pt idx="331">
                  <c:v>1.4383711467890796</c:v>
                </c:pt>
                <c:pt idx="332">
                  <c:v>1.3746065934159122</c:v>
                </c:pt>
                <c:pt idx="333">
                  <c:v>1.3090169943749481</c:v>
                </c:pt>
                <c:pt idx="334">
                  <c:v>1.2419218955996691</c:v>
                </c:pt>
                <c:pt idx="335">
                  <c:v>1.173648177666929</c:v>
                </c:pt>
                <c:pt idx="336">
                  <c:v>1.1045284632676533</c:v>
                </c:pt>
                <c:pt idx="337">
                  <c:v>1.0348994967025014</c:v>
                </c:pt>
                <c:pt idx="338">
                  <c:v>0.96510050329750041</c:v>
                </c:pt>
                <c:pt idx="339">
                  <c:v>0.89547153673234858</c:v>
                </c:pt>
                <c:pt idx="340">
                  <c:v>0.82635182233307247</c:v>
                </c:pt>
                <c:pt idx="341">
                  <c:v>0.75807810440033241</c:v>
                </c:pt>
                <c:pt idx="342">
                  <c:v>0.69098300562505321</c:v>
                </c:pt>
                <c:pt idx="343">
                  <c:v>0.62539340658408971</c:v>
                </c:pt>
                <c:pt idx="344">
                  <c:v>0.56162885321092182</c:v>
                </c:pt>
                <c:pt idx="345">
                  <c:v>0.49999999999999978</c:v>
                </c:pt>
                <c:pt idx="346">
                  <c:v>0.44080709652925365</c:v>
                </c:pt>
                <c:pt idx="347">
                  <c:v>0.38433852467434276</c:v>
                </c:pt>
                <c:pt idx="348">
                  <c:v>0.33086939364114337</c:v>
                </c:pt>
                <c:pt idx="349">
                  <c:v>0.28066019966134842</c:v>
                </c:pt>
                <c:pt idx="350">
                  <c:v>0.23395555688102207</c:v>
                </c:pt>
                <c:pt idx="351">
                  <c:v>0.19098300562505319</c:v>
                </c:pt>
                <c:pt idx="352">
                  <c:v>0.15195190384357499</c:v>
                </c:pt>
                <c:pt idx="353">
                  <c:v>0.11705240714107425</c:v>
                </c:pt>
                <c:pt idx="354">
                  <c:v>8.645454235740048E-2</c:v>
                </c:pt>
                <c:pt idx="355">
                  <c:v>6.0307379214091815E-2</c:v>
                </c:pt>
                <c:pt idx="356">
                  <c:v>3.8738304061681515E-2</c:v>
                </c:pt>
                <c:pt idx="357">
                  <c:v>2.1852399266194068E-2</c:v>
                </c:pt>
                <c:pt idx="358">
                  <c:v>9.7319312584295981E-3</c:v>
                </c:pt>
                <c:pt idx="359">
                  <c:v>2.4359497401757651E-3</c:v>
                </c:pt>
                <c:pt idx="360">
                  <c:v>4.8031639570079325E-31</c:v>
                </c:pt>
              </c:numCache>
            </c:numRef>
          </c:yVal>
          <c:smooth val="1"/>
        </c:ser>
        <c:axId val="98282112"/>
        <c:axId val="98296192"/>
      </c:scatterChart>
      <c:valAx>
        <c:axId val="98282112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98296192"/>
        <c:crosses val="autoZero"/>
        <c:crossBetween val="midCat"/>
      </c:valAx>
      <c:valAx>
        <c:axId val="98296192"/>
        <c:scaling>
          <c:orientation val="minMax"/>
          <c:max val="2"/>
          <c:min val="-1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982821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6222222222222221"/>
          <c:y val="0.70775736366288"/>
          <c:w val="0.24291666666666778"/>
          <c:h val="0.25115157480314959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6015508001857615E-2"/>
          <c:y val="2.8036665871311556E-2"/>
          <c:w val="0.88735200346477561"/>
          <c:h val="0.90870158275670088"/>
        </c:manualLayout>
      </c:layout>
      <c:scatterChart>
        <c:scatterStyle val="smoothMarker"/>
        <c:ser>
          <c:idx val="0"/>
          <c:order val="0"/>
          <c:tx>
            <c:strRef>
              <c:f>Infinite!$V$225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Infinite!$V$226:$V$610</c:f>
              <c:numCache>
                <c:formatCode>General</c:formatCode>
                <c:ptCount val="385"/>
                <c:pt idx="0">
                  <c:v>36</c:v>
                </c:pt>
                <c:pt idx="1">
                  <c:v>36.005478104631727</c:v>
                </c:pt>
                <c:pt idx="2">
                  <c:v>36.021852399266194</c:v>
                </c:pt>
                <c:pt idx="3">
                  <c:v>36.048943483704846</c:v>
                </c:pt>
                <c:pt idx="4">
                  <c:v>36.086454542357401</c:v>
                </c:pt>
                <c:pt idx="5">
                  <c:v>36.133974596215566</c:v>
                </c:pt>
                <c:pt idx="6">
                  <c:v>36.19098300562505</c:v>
                </c:pt>
                <c:pt idx="7">
                  <c:v>36.256855174522606</c:v>
                </c:pt>
                <c:pt idx="8">
                  <c:v>36.330869393641144</c:v>
                </c:pt>
                <c:pt idx="9">
                  <c:v>36.412214747707523</c:v>
                </c:pt>
                <c:pt idx="10">
                  <c:v>36.5</c:v>
                </c:pt>
                <c:pt idx="11">
                  <c:v>36.593263356924197</c:v>
                </c:pt>
                <c:pt idx="12">
                  <c:v>36.69098300562505</c:v>
                </c:pt>
                <c:pt idx="13">
                  <c:v>36.79208830918224</c:v>
                </c:pt>
                <c:pt idx="14">
                  <c:v>36.895471536732352</c:v>
                </c:pt>
                <c:pt idx="15">
                  <c:v>37</c:v>
                </c:pt>
                <c:pt idx="16">
                  <c:v>37.104528463267656</c:v>
                </c:pt>
                <c:pt idx="17">
                  <c:v>37.207911690817767</c:v>
                </c:pt>
                <c:pt idx="18">
                  <c:v>37.30901699437495</c:v>
                </c:pt>
                <c:pt idx="19">
                  <c:v>37.406736643075803</c:v>
                </c:pt>
                <c:pt idx="20">
                  <c:v>37.5</c:v>
                </c:pt>
                <c:pt idx="21">
                  <c:v>37.58778525229247</c:v>
                </c:pt>
                <c:pt idx="22">
                  <c:v>37.669130606358856</c:v>
                </c:pt>
                <c:pt idx="23">
                  <c:v>37.743144825477394</c:v>
                </c:pt>
                <c:pt idx="24">
                  <c:v>37.80901699437495</c:v>
                </c:pt>
                <c:pt idx="25">
                  <c:v>37.866025403784441</c:v>
                </c:pt>
                <c:pt idx="26">
                  <c:v>37.913545457642599</c:v>
                </c:pt>
                <c:pt idx="27">
                  <c:v>37.951056516295154</c:v>
                </c:pt>
                <c:pt idx="28">
                  <c:v>37.978147600733806</c:v>
                </c:pt>
                <c:pt idx="29">
                  <c:v>37.994521895368273</c:v>
                </c:pt>
                <c:pt idx="30">
                  <c:v>38</c:v>
                </c:pt>
                <c:pt idx="31">
                  <c:v>37.994521895368273</c:v>
                </c:pt>
                <c:pt idx="32">
                  <c:v>37.978147600733806</c:v>
                </c:pt>
                <c:pt idx="33">
                  <c:v>37.951056516295154</c:v>
                </c:pt>
                <c:pt idx="34">
                  <c:v>37.913545457642599</c:v>
                </c:pt>
                <c:pt idx="35">
                  <c:v>37.866025403784441</c:v>
                </c:pt>
                <c:pt idx="36">
                  <c:v>37.80901699437495</c:v>
                </c:pt>
                <c:pt idx="37">
                  <c:v>37.743144825477394</c:v>
                </c:pt>
                <c:pt idx="38">
                  <c:v>37.669130606358856</c:v>
                </c:pt>
                <c:pt idx="39">
                  <c:v>37.58778525229247</c:v>
                </c:pt>
                <c:pt idx="40">
                  <c:v>37.5</c:v>
                </c:pt>
                <c:pt idx="41">
                  <c:v>37.406736643075803</c:v>
                </c:pt>
                <c:pt idx="42">
                  <c:v>37.30901699437495</c:v>
                </c:pt>
                <c:pt idx="43">
                  <c:v>37.20791169081776</c:v>
                </c:pt>
                <c:pt idx="44">
                  <c:v>37.104528463267656</c:v>
                </c:pt>
                <c:pt idx="45">
                  <c:v>37</c:v>
                </c:pt>
                <c:pt idx="46">
                  <c:v>36.895471536732344</c:v>
                </c:pt>
                <c:pt idx="47">
                  <c:v>36.79208830918224</c:v>
                </c:pt>
                <c:pt idx="48">
                  <c:v>36.69098300562505</c:v>
                </c:pt>
                <c:pt idx="49">
                  <c:v>36.593263356924204</c:v>
                </c:pt>
                <c:pt idx="50">
                  <c:v>36.5</c:v>
                </c:pt>
                <c:pt idx="51">
                  <c:v>36.412214747707523</c:v>
                </c:pt>
                <c:pt idx="52">
                  <c:v>36.330869393641144</c:v>
                </c:pt>
                <c:pt idx="53">
                  <c:v>36.256855174522606</c:v>
                </c:pt>
                <c:pt idx="54">
                  <c:v>36.19098300562505</c:v>
                </c:pt>
                <c:pt idx="55">
                  <c:v>36.133974596215559</c:v>
                </c:pt>
                <c:pt idx="56">
                  <c:v>36.086454542357401</c:v>
                </c:pt>
                <c:pt idx="57">
                  <c:v>36.048943483704846</c:v>
                </c:pt>
                <c:pt idx="58">
                  <c:v>36.021852399266194</c:v>
                </c:pt>
                <c:pt idx="59">
                  <c:v>36.005478104631727</c:v>
                </c:pt>
                <c:pt idx="60">
                  <c:v>36</c:v>
                </c:pt>
                <c:pt idx="61">
                  <c:v>36.005478104631727</c:v>
                </c:pt>
                <c:pt idx="62">
                  <c:v>36.021852399266194</c:v>
                </c:pt>
                <c:pt idx="63">
                  <c:v>36.048943483704846</c:v>
                </c:pt>
                <c:pt idx="64">
                  <c:v>36.086454542357401</c:v>
                </c:pt>
                <c:pt idx="65">
                  <c:v>36.133974596215559</c:v>
                </c:pt>
                <c:pt idx="66">
                  <c:v>36.19098300562505</c:v>
                </c:pt>
                <c:pt idx="67">
                  <c:v>36.256855174522606</c:v>
                </c:pt>
                <c:pt idx="68">
                  <c:v>36.330869393641144</c:v>
                </c:pt>
                <c:pt idx="69">
                  <c:v>36.41221474770753</c:v>
                </c:pt>
                <c:pt idx="70">
                  <c:v>36.5</c:v>
                </c:pt>
                <c:pt idx="71">
                  <c:v>36.593263356924204</c:v>
                </c:pt>
                <c:pt idx="72">
                  <c:v>36.69098300562505</c:v>
                </c:pt>
                <c:pt idx="73">
                  <c:v>36.79208830918224</c:v>
                </c:pt>
                <c:pt idx="74">
                  <c:v>36.895471536732352</c:v>
                </c:pt>
                <c:pt idx="75">
                  <c:v>37</c:v>
                </c:pt>
                <c:pt idx="76">
                  <c:v>37.104528463267656</c:v>
                </c:pt>
                <c:pt idx="77">
                  <c:v>37.20791169081776</c:v>
                </c:pt>
                <c:pt idx="78">
                  <c:v>37.30901699437495</c:v>
                </c:pt>
                <c:pt idx="79">
                  <c:v>37.406736643075803</c:v>
                </c:pt>
                <c:pt idx="80">
                  <c:v>37.5</c:v>
                </c:pt>
                <c:pt idx="81">
                  <c:v>37.58778525229247</c:v>
                </c:pt>
                <c:pt idx="82">
                  <c:v>37.669130606358863</c:v>
                </c:pt>
                <c:pt idx="83">
                  <c:v>37.743144825477394</c:v>
                </c:pt>
                <c:pt idx="84">
                  <c:v>37.80901699437495</c:v>
                </c:pt>
                <c:pt idx="85">
                  <c:v>37.866025403784441</c:v>
                </c:pt>
                <c:pt idx="86">
                  <c:v>37.913545457642599</c:v>
                </c:pt>
                <c:pt idx="87">
                  <c:v>37.951056516295154</c:v>
                </c:pt>
                <c:pt idx="88">
                  <c:v>37.978147600733806</c:v>
                </c:pt>
                <c:pt idx="89">
                  <c:v>37.994521895368273</c:v>
                </c:pt>
                <c:pt idx="90">
                  <c:v>38</c:v>
                </c:pt>
                <c:pt idx="91">
                  <c:v>37.994521895368273</c:v>
                </c:pt>
                <c:pt idx="92">
                  <c:v>37.978147600733806</c:v>
                </c:pt>
                <c:pt idx="93">
                  <c:v>37.951056516295154</c:v>
                </c:pt>
                <c:pt idx="94">
                  <c:v>37.913545457642599</c:v>
                </c:pt>
                <c:pt idx="95">
                  <c:v>37.866025403784441</c:v>
                </c:pt>
                <c:pt idx="96">
                  <c:v>37.80901699437495</c:v>
                </c:pt>
                <c:pt idx="97">
                  <c:v>37.743144825477394</c:v>
                </c:pt>
                <c:pt idx="98">
                  <c:v>37.669130606358856</c:v>
                </c:pt>
                <c:pt idx="99">
                  <c:v>37.58778525229247</c:v>
                </c:pt>
                <c:pt idx="100">
                  <c:v>37.5</c:v>
                </c:pt>
                <c:pt idx="101">
                  <c:v>37.406736643075803</c:v>
                </c:pt>
                <c:pt idx="102">
                  <c:v>37.30901699437495</c:v>
                </c:pt>
                <c:pt idx="103">
                  <c:v>37.20791169081776</c:v>
                </c:pt>
                <c:pt idx="104">
                  <c:v>37.104528463267656</c:v>
                </c:pt>
                <c:pt idx="105">
                  <c:v>37</c:v>
                </c:pt>
                <c:pt idx="106">
                  <c:v>36.895471536732344</c:v>
                </c:pt>
                <c:pt idx="107">
                  <c:v>36.79208830918224</c:v>
                </c:pt>
                <c:pt idx="108">
                  <c:v>36.69098300562505</c:v>
                </c:pt>
                <c:pt idx="109">
                  <c:v>36.593263356924197</c:v>
                </c:pt>
                <c:pt idx="110">
                  <c:v>36.5</c:v>
                </c:pt>
                <c:pt idx="111">
                  <c:v>36.41221474770753</c:v>
                </c:pt>
                <c:pt idx="112">
                  <c:v>36.330869393641144</c:v>
                </c:pt>
                <c:pt idx="113">
                  <c:v>36.256855174522606</c:v>
                </c:pt>
                <c:pt idx="114">
                  <c:v>36.19098300562505</c:v>
                </c:pt>
                <c:pt idx="115">
                  <c:v>36.133974596215559</c:v>
                </c:pt>
                <c:pt idx="116">
                  <c:v>36.086454542357401</c:v>
                </c:pt>
                <c:pt idx="117">
                  <c:v>36.048943483704846</c:v>
                </c:pt>
                <c:pt idx="118">
                  <c:v>36.021852399266194</c:v>
                </c:pt>
                <c:pt idx="119">
                  <c:v>36.005478104631727</c:v>
                </c:pt>
                <c:pt idx="120">
                  <c:v>36</c:v>
                </c:pt>
                <c:pt idx="121">
                  <c:v>36.005478104631727</c:v>
                </c:pt>
                <c:pt idx="122">
                  <c:v>36.021852399266194</c:v>
                </c:pt>
                <c:pt idx="123">
                  <c:v>36.048943483704846</c:v>
                </c:pt>
                <c:pt idx="124">
                  <c:v>36.086454542357401</c:v>
                </c:pt>
                <c:pt idx="125">
                  <c:v>36.133974596215559</c:v>
                </c:pt>
                <c:pt idx="126">
                  <c:v>36.19098300562505</c:v>
                </c:pt>
                <c:pt idx="127">
                  <c:v>36.256855174522606</c:v>
                </c:pt>
                <c:pt idx="128">
                  <c:v>36.330869393641144</c:v>
                </c:pt>
                <c:pt idx="129">
                  <c:v>36.41221474770753</c:v>
                </c:pt>
                <c:pt idx="130">
                  <c:v>36.5</c:v>
                </c:pt>
                <c:pt idx="131">
                  <c:v>36.593263356924197</c:v>
                </c:pt>
                <c:pt idx="132">
                  <c:v>36.69098300562505</c:v>
                </c:pt>
                <c:pt idx="133">
                  <c:v>36.79208830918224</c:v>
                </c:pt>
                <c:pt idx="134">
                  <c:v>36.895471536732344</c:v>
                </c:pt>
                <c:pt idx="135">
                  <c:v>37</c:v>
                </c:pt>
                <c:pt idx="136">
                  <c:v>37.104528463267656</c:v>
                </c:pt>
                <c:pt idx="137">
                  <c:v>37.20791169081776</c:v>
                </c:pt>
                <c:pt idx="138">
                  <c:v>37.30901699437495</c:v>
                </c:pt>
                <c:pt idx="139">
                  <c:v>37.406736643075803</c:v>
                </c:pt>
                <c:pt idx="140">
                  <c:v>37.5</c:v>
                </c:pt>
                <c:pt idx="141">
                  <c:v>37.587785252292477</c:v>
                </c:pt>
                <c:pt idx="142">
                  <c:v>37.669130606358863</c:v>
                </c:pt>
                <c:pt idx="143">
                  <c:v>37.743144825477394</c:v>
                </c:pt>
                <c:pt idx="144">
                  <c:v>37.80901699437495</c:v>
                </c:pt>
                <c:pt idx="145">
                  <c:v>37.866025403784441</c:v>
                </c:pt>
                <c:pt idx="146">
                  <c:v>37.913545457642599</c:v>
                </c:pt>
                <c:pt idx="147">
                  <c:v>37.951056516295154</c:v>
                </c:pt>
                <c:pt idx="148">
                  <c:v>37.978147600733806</c:v>
                </c:pt>
                <c:pt idx="149">
                  <c:v>37.994521895368273</c:v>
                </c:pt>
                <c:pt idx="150">
                  <c:v>38</c:v>
                </c:pt>
                <c:pt idx="151">
                  <c:v>37.994521895368273</c:v>
                </c:pt>
                <c:pt idx="152">
                  <c:v>37.978147600733806</c:v>
                </c:pt>
                <c:pt idx="153">
                  <c:v>37.951056516295154</c:v>
                </c:pt>
                <c:pt idx="154">
                  <c:v>37.913545457642599</c:v>
                </c:pt>
                <c:pt idx="155">
                  <c:v>37.866025403784441</c:v>
                </c:pt>
                <c:pt idx="156">
                  <c:v>37.80901699437495</c:v>
                </c:pt>
                <c:pt idx="157">
                  <c:v>37.743144825477394</c:v>
                </c:pt>
                <c:pt idx="158">
                  <c:v>37.669130606358856</c:v>
                </c:pt>
                <c:pt idx="159">
                  <c:v>37.58778525229247</c:v>
                </c:pt>
                <c:pt idx="160">
                  <c:v>37.5</c:v>
                </c:pt>
                <c:pt idx="161">
                  <c:v>37.406736643075803</c:v>
                </c:pt>
                <c:pt idx="162">
                  <c:v>37.30901699437495</c:v>
                </c:pt>
                <c:pt idx="163">
                  <c:v>37.20791169081776</c:v>
                </c:pt>
                <c:pt idx="164">
                  <c:v>37.104528463267656</c:v>
                </c:pt>
                <c:pt idx="165">
                  <c:v>37</c:v>
                </c:pt>
                <c:pt idx="166">
                  <c:v>36.895471536732344</c:v>
                </c:pt>
                <c:pt idx="167">
                  <c:v>36.79208830918224</c:v>
                </c:pt>
                <c:pt idx="168">
                  <c:v>36.69098300562505</c:v>
                </c:pt>
                <c:pt idx="169">
                  <c:v>36.593263356924197</c:v>
                </c:pt>
                <c:pt idx="170">
                  <c:v>36.5</c:v>
                </c:pt>
                <c:pt idx="171">
                  <c:v>36.41221474770753</c:v>
                </c:pt>
                <c:pt idx="172">
                  <c:v>36.330869393641144</c:v>
                </c:pt>
                <c:pt idx="173">
                  <c:v>36.256855174522606</c:v>
                </c:pt>
                <c:pt idx="174">
                  <c:v>36.19098300562505</c:v>
                </c:pt>
                <c:pt idx="175">
                  <c:v>36.133974596215559</c:v>
                </c:pt>
                <c:pt idx="176">
                  <c:v>36.086454542357401</c:v>
                </c:pt>
                <c:pt idx="177">
                  <c:v>36.048943483704846</c:v>
                </c:pt>
                <c:pt idx="178">
                  <c:v>36.021852399266194</c:v>
                </c:pt>
                <c:pt idx="179">
                  <c:v>36.005478104631727</c:v>
                </c:pt>
                <c:pt idx="180">
                  <c:v>36</c:v>
                </c:pt>
                <c:pt idx="181">
                  <c:v>36.005478104631727</c:v>
                </c:pt>
                <c:pt idx="182">
                  <c:v>36.021852399266194</c:v>
                </c:pt>
                <c:pt idx="183">
                  <c:v>36.048943483704846</c:v>
                </c:pt>
                <c:pt idx="184">
                  <c:v>36.086454542357401</c:v>
                </c:pt>
                <c:pt idx="185">
                  <c:v>36.133974596215559</c:v>
                </c:pt>
                <c:pt idx="186">
                  <c:v>36.19098300562505</c:v>
                </c:pt>
                <c:pt idx="187">
                  <c:v>36.256855174522606</c:v>
                </c:pt>
                <c:pt idx="188">
                  <c:v>36.330869393641144</c:v>
                </c:pt>
                <c:pt idx="189">
                  <c:v>36.41221474770753</c:v>
                </c:pt>
                <c:pt idx="190">
                  <c:v>36.5</c:v>
                </c:pt>
                <c:pt idx="191">
                  <c:v>36.593263356924197</c:v>
                </c:pt>
                <c:pt idx="192">
                  <c:v>36.69098300562505</c:v>
                </c:pt>
                <c:pt idx="193">
                  <c:v>36.79208830918224</c:v>
                </c:pt>
                <c:pt idx="194">
                  <c:v>36.895471536732344</c:v>
                </c:pt>
                <c:pt idx="195">
                  <c:v>37</c:v>
                </c:pt>
                <c:pt idx="196">
                  <c:v>37.104528463267656</c:v>
                </c:pt>
                <c:pt idx="197">
                  <c:v>37.20791169081776</c:v>
                </c:pt>
                <c:pt idx="198">
                  <c:v>37.30901699437495</c:v>
                </c:pt>
                <c:pt idx="199">
                  <c:v>37.406736643075803</c:v>
                </c:pt>
                <c:pt idx="200">
                  <c:v>37.5</c:v>
                </c:pt>
                <c:pt idx="201">
                  <c:v>37.58778525229247</c:v>
                </c:pt>
                <c:pt idx="202">
                  <c:v>37.669130606358856</c:v>
                </c:pt>
                <c:pt idx="203">
                  <c:v>37.743144825477394</c:v>
                </c:pt>
                <c:pt idx="204">
                  <c:v>37.80901699437495</c:v>
                </c:pt>
                <c:pt idx="205">
                  <c:v>37.866025403784441</c:v>
                </c:pt>
                <c:pt idx="206">
                  <c:v>37.913545457642599</c:v>
                </c:pt>
                <c:pt idx="207">
                  <c:v>37.951056516295154</c:v>
                </c:pt>
                <c:pt idx="208">
                  <c:v>37.978147600733806</c:v>
                </c:pt>
                <c:pt idx="209">
                  <c:v>37.994521895368273</c:v>
                </c:pt>
                <c:pt idx="210">
                  <c:v>38</c:v>
                </c:pt>
                <c:pt idx="211">
                  <c:v>37.994521895368273</c:v>
                </c:pt>
                <c:pt idx="212">
                  <c:v>37.978147600733806</c:v>
                </c:pt>
                <c:pt idx="213">
                  <c:v>37.951056516295154</c:v>
                </c:pt>
                <c:pt idx="214">
                  <c:v>37.913545457642599</c:v>
                </c:pt>
                <c:pt idx="215">
                  <c:v>37.866025403784441</c:v>
                </c:pt>
                <c:pt idx="216">
                  <c:v>37.80901699437495</c:v>
                </c:pt>
                <c:pt idx="217">
                  <c:v>37.743144825477394</c:v>
                </c:pt>
                <c:pt idx="218">
                  <c:v>37.669130606358863</c:v>
                </c:pt>
                <c:pt idx="219">
                  <c:v>37.587785252292477</c:v>
                </c:pt>
                <c:pt idx="220">
                  <c:v>37.5</c:v>
                </c:pt>
                <c:pt idx="221">
                  <c:v>37.406736643075803</c:v>
                </c:pt>
                <c:pt idx="222">
                  <c:v>37.30901699437495</c:v>
                </c:pt>
                <c:pt idx="223">
                  <c:v>37.20791169081776</c:v>
                </c:pt>
                <c:pt idx="224">
                  <c:v>37.104528463267656</c:v>
                </c:pt>
                <c:pt idx="225">
                  <c:v>37</c:v>
                </c:pt>
                <c:pt idx="226">
                  <c:v>36.895471536732344</c:v>
                </c:pt>
                <c:pt idx="227">
                  <c:v>36.79208830918224</c:v>
                </c:pt>
                <c:pt idx="228">
                  <c:v>36.69098300562505</c:v>
                </c:pt>
                <c:pt idx="229">
                  <c:v>36.593263356924197</c:v>
                </c:pt>
                <c:pt idx="230">
                  <c:v>36.5</c:v>
                </c:pt>
                <c:pt idx="231">
                  <c:v>36.41221474770753</c:v>
                </c:pt>
                <c:pt idx="232">
                  <c:v>36.330869393641144</c:v>
                </c:pt>
                <c:pt idx="233">
                  <c:v>36.256855174522606</c:v>
                </c:pt>
                <c:pt idx="234">
                  <c:v>36.19098300562505</c:v>
                </c:pt>
                <c:pt idx="235">
                  <c:v>36.133974596215559</c:v>
                </c:pt>
                <c:pt idx="236">
                  <c:v>36.086454542357401</c:v>
                </c:pt>
                <c:pt idx="237">
                  <c:v>36.048943483704846</c:v>
                </c:pt>
                <c:pt idx="238">
                  <c:v>36.021852399266194</c:v>
                </c:pt>
                <c:pt idx="239">
                  <c:v>36.005478104631727</c:v>
                </c:pt>
                <c:pt idx="240">
                  <c:v>36</c:v>
                </c:pt>
                <c:pt idx="241">
                  <c:v>36.005478104631727</c:v>
                </c:pt>
                <c:pt idx="242">
                  <c:v>36.021852399266194</c:v>
                </c:pt>
                <c:pt idx="243">
                  <c:v>36.048943483704846</c:v>
                </c:pt>
                <c:pt idx="244">
                  <c:v>36.086454542357401</c:v>
                </c:pt>
                <c:pt idx="245">
                  <c:v>36.133974596215559</c:v>
                </c:pt>
                <c:pt idx="246">
                  <c:v>36.19098300562505</c:v>
                </c:pt>
                <c:pt idx="247">
                  <c:v>36.256855174522606</c:v>
                </c:pt>
                <c:pt idx="248">
                  <c:v>36.330869393641144</c:v>
                </c:pt>
                <c:pt idx="249">
                  <c:v>36.41221474770753</c:v>
                </c:pt>
                <c:pt idx="250">
                  <c:v>36.5</c:v>
                </c:pt>
                <c:pt idx="251">
                  <c:v>36.593263356924197</c:v>
                </c:pt>
                <c:pt idx="252">
                  <c:v>36.69098300562505</c:v>
                </c:pt>
                <c:pt idx="253">
                  <c:v>36.79208830918224</c:v>
                </c:pt>
                <c:pt idx="254">
                  <c:v>36.895471536732344</c:v>
                </c:pt>
                <c:pt idx="255">
                  <c:v>37</c:v>
                </c:pt>
                <c:pt idx="256">
                  <c:v>37.104528463267656</c:v>
                </c:pt>
                <c:pt idx="257">
                  <c:v>37.20791169081776</c:v>
                </c:pt>
                <c:pt idx="258">
                  <c:v>37.30901699437495</c:v>
                </c:pt>
                <c:pt idx="259">
                  <c:v>37.406736643075803</c:v>
                </c:pt>
                <c:pt idx="260">
                  <c:v>37.5</c:v>
                </c:pt>
                <c:pt idx="261">
                  <c:v>37.58778525229247</c:v>
                </c:pt>
                <c:pt idx="262">
                  <c:v>37.669130606358856</c:v>
                </c:pt>
                <c:pt idx="263">
                  <c:v>37.743144825477394</c:v>
                </c:pt>
                <c:pt idx="264">
                  <c:v>37.80901699437495</c:v>
                </c:pt>
                <c:pt idx="265">
                  <c:v>37.866025403784441</c:v>
                </c:pt>
                <c:pt idx="266">
                  <c:v>37.913545457642599</c:v>
                </c:pt>
                <c:pt idx="267">
                  <c:v>37.951056516295154</c:v>
                </c:pt>
                <c:pt idx="268">
                  <c:v>37.978147600733806</c:v>
                </c:pt>
                <c:pt idx="269">
                  <c:v>37.994521895368273</c:v>
                </c:pt>
                <c:pt idx="270">
                  <c:v>38</c:v>
                </c:pt>
                <c:pt idx="271">
                  <c:v>37.994521895368273</c:v>
                </c:pt>
                <c:pt idx="272">
                  <c:v>37.978147600733806</c:v>
                </c:pt>
                <c:pt idx="273">
                  <c:v>37.951056516295154</c:v>
                </c:pt>
                <c:pt idx="274">
                  <c:v>37.913545457642599</c:v>
                </c:pt>
                <c:pt idx="275">
                  <c:v>37.866025403784441</c:v>
                </c:pt>
                <c:pt idx="276">
                  <c:v>37.80901699437495</c:v>
                </c:pt>
                <c:pt idx="277">
                  <c:v>37.743144825477394</c:v>
                </c:pt>
                <c:pt idx="278">
                  <c:v>37.669130606358863</c:v>
                </c:pt>
                <c:pt idx="279">
                  <c:v>37.58778525229247</c:v>
                </c:pt>
                <c:pt idx="280">
                  <c:v>37.5</c:v>
                </c:pt>
                <c:pt idx="281">
                  <c:v>37.406736643075803</c:v>
                </c:pt>
                <c:pt idx="282">
                  <c:v>37.30901699437495</c:v>
                </c:pt>
                <c:pt idx="283">
                  <c:v>37.20791169081776</c:v>
                </c:pt>
                <c:pt idx="284">
                  <c:v>37.104528463267656</c:v>
                </c:pt>
                <c:pt idx="285">
                  <c:v>37</c:v>
                </c:pt>
                <c:pt idx="286">
                  <c:v>36.895471536732352</c:v>
                </c:pt>
                <c:pt idx="287">
                  <c:v>36.79208830918224</c:v>
                </c:pt>
                <c:pt idx="288">
                  <c:v>36.69098300562505</c:v>
                </c:pt>
                <c:pt idx="289">
                  <c:v>36.593263356924204</c:v>
                </c:pt>
                <c:pt idx="290">
                  <c:v>36.5</c:v>
                </c:pt>
                <c:pt idx="291">
                  <c:v>36.41221474770753</c:v>
                </c:pt>
                <c:pt idx="292">
                  <c:v>36.330869393641144</c:v>
                </c:pt>
                <c:pt idx="293">
                  <c:v>36.256855174522606</c:v>
                </c:pt>
                <c:pt idx="294">
                  <c:v>36.19098300562505</c:v>
                </c:pt>
                <c:pt idx="295">
                  <c:v>36.133974596215559</c:v>
                </c:pt>
                <c:pt idx="296">
                  <c:v>36.086454542357401</c:v>
                </c:pt>
                <c:pt idx="297">
                  <c:v>36.048943483704846</c:v>
                </c:pt>
                <c:pt idx="298">
                  <c:v>36.021852399266194</c:v>
                </c:pt>
                <c:pt idx="299">
                  <c:v>36.005478104631727</c:v>
                </c:pt>
                <c:pt idx="300">
                  <c:v>36</c:v>
                </c:pt>
                <c:pt idx="301">
                  <c:v>36.005478104631727</c:v>
                </c:pt>
                <c:pt idx="302">
                  <c:v>36.021852399266194</c:v>
                </c:pt>
                <c:pt idx="303">
                  <c:v>36.048943483704846</c:v>
                </c:pt>
                <c:pt idx="304">
                  <c:v>36.086454542357401</c:v>
                </c:pt>
                <c:pt idx="305">
                  <c:v>36.133974596215559</c:v>
                </c:pt>
                <c:pt idx="306">
                  <c:v>36.19098300562505</c:v>
                </c:pt>
                <c:pt idx="307">
                  <c:v>36.256855174522606</c:v>
                </c:pt>
                <c:pt idx="308">
                  <c:v>36.330869393641144</c:v>
                </c:pt>
                <c:pt idx="309">
                  <c:v>36.412214747707523</c:v>
                </c:pt>
                <c:pt idx="310">
                  <c:v>36.5</c:v>
                </c:pt>
                <c:pt idx="311">
                  <c:v>36.593263356924204</c:v>
                </c:pt>
                <c:pt idx="312">
                  <c:v>36.69098300562505</c:v>
                </c:pt>
                <c:pt idx="313">
                  <c:v>36.79208830918224</c:v>
                </c:pt>
                <c:pt idx="314">
                  <c:v>36.895471536732344</c:v>
                </c:pt>
                <c:pt idx="315">
                  <c:v>37</c:v>
                </c:pt>
                <c:pt idx="316">
                  <c:v>37.104528463267656</c:v>
                </c:pt>
                <c:pt idx="317">
                  <c:v>37.20791169081776</c:v>
                </c:pt>
                <c:pt idx="318">
                  <c:v>37.30901699437495</c:v>
                </c:pt>
                <c:pt idx="319">
                  <c:v>37.406736643075803</c:v>
                </c:pt>
                <c:pt idx="320">
                  <c:v>37.5</c:v>
                </c:pt>
                <c:pt idx="321">
                  <c:v>37.58778525229247</c:v>
                </c:pt>
                <c:pt idx="322">
                  <c:v>37.669130606358856</c:v>
                </c:pt>
                <c:pt idx="323">
                  <c:v>37.743144825477394</c:v>
                </c:pt>
                <c:pt idx="324">
                  <c:v>37.80901699437495</c:v>
                </c:pt>
                <c:pt idx="325">
                  <c:v>37.866025403784441</c:v>
                </c:pt>
                <c:pt idx="326">
                  <c:v>37.913545457642599</c:v>
                </c:pt>
                <c:pt idx="327">
                  <c:v>37.951056516295154</c:v>
                </c:pt>
                <c:pt idx="328">
                  <c:v>37.978147600733806</c:v>
                </c:pt>
                <c:pt idx="329">
                  <c:v>37.994521895368273</c:v>
                </c:pt>
                <c:pt idx="330">
                  <c:v>38</c:v>
                </c:pt>
                <c:pt idx="331">
                  <c:v>37.994521895368273</c:v>
                </c:pt>
                <c:pt idx="332">
                  <c:v>37.978147600733806</c:v>
                </c:pt>
                <c:pt idx="333">
                  <c:v>37.951056516295154</c:v>
                </c:pt>
                <c:pt idx="334">
                  <c:v>37.913545457642599</c:v>
                </c:pt>
                <c:pt idx="335">
                  <c:v>37.866025403784441</c:v>
                </c:pt>
                <c:pt idx="336">
                  <c:v>37.80901699437495</c:v>
                </c:pt>
                <c:pt idx="337">
                  <c:v>37.743144825477394</c:v>
                </c:pt>
                <c:pt idx="338">
                  <c:v>37.669130606358856</c:v>
                </c:pt>
                <c:pt idx="339">
                  <c:v>37.58778525229247</c:v>
                </c:pt>
                <c:pt idx="340">
                  <c:v>37.5</c:v>
                </c:pt>
                <c:pt idx="341">
                  <c:v>37.406736643075803</c:v>
                </c:pt>
                <c:pt idx="342">
                  <c:v>37.30901699437495</c:v>
                </c:pt>
                <c:pt idx="343">
                  <c:v>37.207911690817767</c:v>
                </c:pt>
                <c:pt idx="344">
                  <c:v>37.104528463267656</c:v>
                </c:pt>
                <c:pt idx="345">
                  <c:v>37</c:v>
                </c:pt>
                <c:pt idx="346">
                  <c:v>36.895471536732352</c:v>
                </c:pt>
                <c:pt idx="347">
                  <c:v>36.79208830918224</c:v>
                </c:pt>
                <c:pt idx="348">
                  <c:v>36.69098300562505</c:v>
                </c:pt>
                <c:pt idx="349">
                  <c:v>36.593263356924197</c:v>
                </c:pt>
                <c:pt idx="350">
                  <c:v>36.5</c:v>
                </c:pt>
                <c:pt idx="351">
                  <c:v>36.412214747707523</c:v>
                </c:pt>
                <c:pt idx="352">
                  <c:v>36.330869393641144</c:v>
                </c:pt>
                <c:pt idx="353">
                  <c:v>36.256855174522606</c:v>
                </c:pt>
                <c:pt idx="354">
                  <c:v>36.19098300562505</c:v>
                </c:pt>
                <c:pt idx="355">
                  <c:v>36.133974596215566</c:v>
                </c:pt>
                <c:pt idx="356">
                  <c:v>36.086454542357401</c:v>
                </c:pt>
                <c:pt idx="357">
                  <c:v>36.048943483704846</c:v>
                </c:pt>
                <c:pt idx="358">
                  <c:v>36.021852399266194</c:v>
                </c:pt>
                <c:pt idx="359">
                  <c:v>36.005478104631727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Infinite!$W$225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Infinite!$W$226:$W$610</c:f>
              <c:numCache>
                <c:formatCode>General</c:formatCode>
                <c:ptCount val="385"/>
                <c:pt idx="0">
                  <c:v>25</c:v>
                </c:pt>
                <c:pt idx="1">
                  <c:v>25.003805301908255</c:v>
                </c:pt>
                <c:pt idx="2">
                  <c:v>25.015192246987791</c:v>
                </c:pt>
                <c:pt idx="3">
                  <c:v>25.03407417371093</c:v>
                </c:pt>
                <c:pt idx="4">
                  <c:v>25.060307379214091</c:v>
                </c:pt>
                <c:pt idx="5">
                  <c:v>25.093692212963351</c:v>
                </c:pt>
                <c:pt idx="6">
                  <c:v>25.133974596215563</c:v>
                </c:pt>
                <c:pt idx="7">
                  <c:v>25.180847955711009</c:v>
                </c:pt>
                <c:pt idx="8">
                  <c:v>25.233955556881025</c:v>
                </c:pt>
                <c:pt idx="9">
                  <c:v>25.292893218813454</c:v>
                </c:pt>
                <c:pt idx="10">
                  <c:v>25.35721239031346</c:v>
                </c:pt>
                <c:pt idx="11">
                  <c:v>25.426423563648957</c:v>
                </c:pt>
                <c:pt idx="12">
                  <c:v>25.5</c:v>
                </c:pt>
                <c:pt idx="13">
                  <c:v>25.577381738259302</c:v>
                </c:pt>
                <c:pt idx="14">
                  <c:v>25.657979856674331</c:v>
                </c:pt>
                <c:pt idx="15">
                  <c:v>25.74118095489748</c:v>
                </c:pt>
                <c:pt idx="16">
                  <c:v>25.826351822333073</c:v>
                </c:pt>
                <c:pt idx="17">
                  <c:v>25.912844257252342</c:v>
                </c:pt>
                <c:pt idx="18">
                  <c:v>26</c:v>
                </c:pt>
                <c:pt idx="19">
                  <c:v>26.087155742747662</c:v>
                </c:pt>
                <c:pt idx="20">
                  <c:v>26.17364817766693</c:v>
                </c:pt>
                <c:pt idx="21">
                  <c:v>26.25881904510252</c:v>
                </c:pt>
                <c:pt idx="22">
                  <c:v>26.342020143325669</c:v>
                </c:pt>
                <c:pt idx="23">
                  <c:v>26.422618261740702</c:v>
                </c:pt>
                <c:pt idx="24">
                  <c:v>26.5</c:v>
                </c:pt>
                <c:pt idx="25">
                  <c:v>26.573576436351047</c:v>
                </c:pt>
                <c:pt idx="26">
                  <c:v>26.64278760968654</c:v>
                </c:pt>
                <c:pt idx="27">
                  <c:v>26.707106781186546</c:v>
                </c:pt>
                <c:pt idx="28">
                  <c:v>26.766044443118979</c:v>
                </c:pt>
                <c:pt idx="29">
                  <c:v>26.819152044288991</c:v>
                </c:pt>
                <c:pt idx="30">
                  <c:v>26.866025403784437</c:v>
                </c:pt>
                <c:pt idx="31">
                  <c:v>26.906307787036649</c:v>
                </c:pt>
                <c:pt idx="32">
                  <c:v>26.939692620785909</c:v>
                </c:pt>
                <c:pt idx="33">
                  <c:v>26.96592582628907</c:v>
                </c:pt>
                <c:pt idx="34">
                  <c:v>26.984807753012209</c:v>
                </c:pt>
                <c:pt idx="35">
                  <c:v>26.996194698091745</c:v>
                </c:pt>
                <c:pt idx="36">
                  <c:v>27</c:v>
                </c:pt>
                <c:pt idx="37">
                  <c:v>26.996194698091745</c:v>
                </c:pt>
                <c:pt idx="38">
                  <c:v>26.984807753012209</c:v>
                </c:pt>
                <c:pt idx="39">
                  <c:v>26.965925826289066</c:v>
                </c:pt>
                <c:pt idx="40">
                  <c:v>26.939692620785909</c:v>
                </c:pt>
                <c:pt idx="41">
                  <c:v>26.906307787036649</c:v>
                </c:pt>
                <c:pt idx="42">
                  <c:v>26.866025403784437</c:v>
                </c:pt>
                <c:pt idx="43">
                  <c:v>26.819152044288991</c:v>
                </c:pt>
                <c:pt idx="44">
                  <c:v>26.766044443118979</c:v>
                </c:pt>
                <c:pt idx="45">
                  <c:v>26.707106781186546</c:v>
                </c:pt>
                <c:pt idx="46">
                  <c:v>26.64278760968654</c:v>
                </c:pt>
                <c:pt idx="47">
                  <c:v>26.573576436351047</c:v>
                </c:pt>
                <c:pt idx="48">
                  <c:v>26.5</c:v>
                </c:pt>
                <c:pt idx="49">
                  <c:v>26.422618261740702</c:v>
                </c:pt>
                <c:pt idx="50">
                  <c:v>26.342020143325669</c:v>
                </c:pt>
                <c:pt idx="51">
                  <c:v>26.25881904510252</c:v>
                </c:pt>
                <c:pt idx="52">
                  <c:v>26.17364817766693</c:v>
                </c:pt>
                <c:pt idx="53">
                  <c:v>26.087155742747658</c:v>
                </c:pt>
                <c:pt idx="54">
                  <c:v>26</c:v>
                </c:pt>
                <c:pt idx="55">
                  <c:v>25.912844257252338</c:v>
                </c:pt>
                <c:pt idx="56">
                  <c:v>25.82635182233307</c:v>
                </c:pt>
                <c:pt idx="57">
                  <c:v>25.74118095489748</c:v>
                </c:pt>
                <c:pt idx="58">
                  <c:v>25.657979856674331</c:v>
                </c:pt>
                <c:pt idx="59">
                  <c:v>25.577381738259302</c:v>
                </c:pt>
                <c:pt idx="60">
                  <c:v>25.5</c:v>
                </c:pt>
                <c:pt idx="61">
                  <c:v>25.426423563648953</c:v>
                </c:pt>
                <c:pt idx="62">
                  <c:v>25.35721239031346</c:v>
                </c:pt>
                <c:pt idx="63">
                  <c:v>25.292893218813454</c:v>
                </c:pt>
                <c:pt idx="64">
                  <c:v>25.233955556881021</c:v>
                </c:pt>
                <c:pt idx="65">
                  <c:v>25.180847955711009</c:v>
                </c:pt>
                <c:pt idx="66">
                  <c:v>25.133974596215563</c:v>
                </c:pt>
                <c:pt idx="67">
                  <c:v>25.093692212963351</c:v>
                </c:pt>
                <c:pt idx="68">
                  <c:v>25.060307379214091</c:v>
                </c:pt>
                <c:pt idx="69">
                  <c:v>25.03407417371093</c:v>
                </c:pt>
                <c:pt idx="70">
                  <c:v>25.015192246987791</c:v>
                </c:pt>
                <c:pt idx="71">
                  <c:v>25.003805301908255</c:v>
                </c:pt>
                <c:pt idx="72">
                  <c:v>25</c:v>
                </c:pt>
                <c:pt idx="73">
                  <c:v>25.003805301908255</c:v>
                </c:pt>
                <c:pt idx="74">
                  <c:v>25.015192246987791</c:v>
                </c:pt>
                <c:pt idx="75">
                  <c:v>25.03407417371093</c:v>
                </c:pt>
                <c:pt idx="76">
                  <c:v>25.060307379214091</c:v>
                </c:pt>
                <c:pt idx="77">
                  <c:v>25.093692212963351</c:v>
                </c:pt>
                <c:pt idx="78">
                  <c:v>25.133974596215563</c:v>
                </c:pt>
                <c:pt idx="79">
                  <c:v>25.180847955711009</c:v>
                </c:pt>
                <c:pt idx="80">
                  <c:v>25.233955556881021</c:v>
                </c:pt>
                <c:pt idx="81">
                  <c:v>25.292893218813454</c:v>
                </c:pt>
                <c:pt idx="82">
                  <c:v>25.35721239031346</c:v>
                </c:pt>
                <c:pt idx="83">
                  <c:v>25.426423563648953</c:v>
                </c:pt>
                <c:pt idx="84">
                  <c:v>25.5</c:v>
                </c:pt>
                <c:pt idx="85">
                  <c:v>25.577381738259298</c:v>
                </c:pt>
                <c:pt idx="86">
                  <c:v>25.657979856674331</c:v>
                </c:pt>
                <c:pt idx="87">
                  <c:v>25.74118095489748</c:v>
                </c:pt>
                <c:pt idx="88">
                  <c:v>25.82635182233307</c:v>
                </c:pt>
                <c:pt idx="89">
                  <c:v>25.912844257252342</c:v>
                </c:pt>
                <c:pt idx="90">
                  <c:v>26</c:v>
                </c:pt>
                <c:pt idx="91">
                  <c:v>26.087155742747658</c:v>
                </c:pt>
                <c:pt idx="92">
                  <c:v>26.17364817766693</c:v>
                </c:pt>
                <c:pt idx="93">
                  <c:v>26.25881904510252</c:v>
                </c:pt>
                <c:pt idx="94">
                  <c:v>26.342020143325669</c:v>
                </c:pt>
                <c:pt idx="95">
                  <c:v>26.422618261740698</c:v>
                </c:pt>
                <c:pt idx="96">
                  <c:v>26.5</c:v>
                </c:pt>
                <c:pt idx="97">
                  <c:v>26.573576436351047</c:v>
                </c:pt>
                <c:pt idx="98">
                  <c:v>26.64278760968654</c:v>
                </c:pt>
                <c:pt idx="99">
                  <c:v>26.70710678118655</c:v>
                </c:pt>
                <c:pt idx="100">
                  <c:v>26.766044443118979</c:v>
                </c:pt>
                <c:pt idx="101">
                  <c:v>26.819152044288991</c:v>
                </c:pt>
                <c:pt idx="102">
                  <c:v>26.866025403784441</c:v>
                </c:pt>
                <c:pt idx="103">
                  <c:v>26.906307787036649</c:v>
                </c:pt>
                <c:pt idx="104">
                  <c:v>26.939692620785909</c:v>
                </c:pt>
                <c:pt idx="105">
                  <c:v>26.96592582628907</c:v>
                </c:pt>
                <c:pt idx="106">
                  <c:v>26.984807753012209</c:v>
                </c:pt>
                <c:pt idx="107">
                  <c:v>26.996194698091745</c:v>
                </c:pt>
                <c:pt idx="108">
                  <c:v>27</c:v>
                </c:pt>
                <c:pt idx="109">
                  <c:v>26.996194698091745</c:v>
                </c:pt>
                <c:pt idx="110">
                  <c:v>26.984807753012209</c:v>
                </c:pt>
                <c:pt idx="111">
                  <c:v>26.96592582628907</c:v>
                </c:pt>
                <c:pt idx="112">
                  <c:v>26.939692620785909</c:v>
                </c:pt>
                <c:pt idx="113">
                  <c:v>26.906307787036649</c:v>
                </c:pt>
                <c:pt idx="114">
                  <c:v>26.866025403784437</c:v>
                </c:pt>
                <c:pt idx="115">
                  <c:v>26.819152044288991</c:v>
                </c:pt>
                <c:pt idx="116">
                  <c:v>26.766044443118979</c:v>
                </c:pt>
                <c:pt idx="117">
                  <c:v>26.707106781186546</c:v>
                </c:pt>
                <c:pt idx="118">
                  <c:v>26.64278760968654</c:v>
                </c:pt>
                <c:pt idx="119">
                  <c:v>26.573576436351047</c:v>
                </c:pt>
                <c:pt idx="120">
                  <c:v>26.5</c:v>
                </c:pt>
                <c:pt idx="121">
                  <c:v>26.422618261740698</c:v>
                </c:pt>
                <c:pt idx="122">
                  <c:v>26.342020143325669</c:v>
                </c:pt>
                <c:pt idx="123">
                  <c:v>26.25881904510252</c:v>
                </c:pt>
                <c:pt idx="124">
                  <c:v>26.17364817766693</c:v>
                </c:pt>
                <c:pt idx="125">
                  <c:v>26.087155742747658</c:v>
                </c:pt>
                <c:pt idx="126">
                  <c:v>26</c:v>
                </c:pt>
                <c:pt idx="127">
                  <c:v>25.912844257252342</c:v>
                </c:pt>
                <c:pt idx="128">
                  <c:v>25.82635182233307</c:v>
                </c:pt>
                <c:pt idx="129">
                  <c:v>25.74118095489748</c:v>
                </c:pt>
                <c:pt idx="130">
                  <c:v>25.657979856674331</c:v>
                </c:pt>
                <c:pt idx="131">
                  <c:v>25.577381738259302</c:v>
                </c:pt>
                <c:pt idx="132">
                  <c:v>25.5</c:v>
                </c:pt>
                <c:pt idx="133">
                  <c:v>25.426423563648953</c:v>
                </c:pt>
                <c:pt idx="134">
                  <c:v>25.35721239031346</c:v>
                </c:pt>
                <c:pt idx="135">
                  <c:v>25.292893218813454</c:v>
                </c:pt>
                <c:pt idx="136">
                  <c:v>25.233955556881021</c:v>
                </c:pt>
                <c:pt idx="137">
                  <c:v>25.180847955711009</c:v>
                </c:pt>
                <c:pt idx="138">
                  <c:v>25.133974596215563</c:v>
                </c:pt>
                <c:pt idx="139">
                  <c:v>25.093692212963351</c:v>
                </c:pt>
                <c:pt idx="140">
                  <c:v>25.060307379214091</c:v>
                </c:pt>
                <c:pt idx="141">
                  <c:v>25.03407417371093</c:v>
                </c:pt>
                <c:pt idx="142">
                  <c:v>25.015192246987791</c:v>
                </c:pt>
                <c:pt idx="143">
                  <c:v>25.003805301908255</c:v>
                </c:pt>
                <c:pt idx="144">
                  <c:v>25</c:v>
                </c:pt>
                <c:pt idx="145">
                  <c:v>25.003805301908255</c:v>
                </c:pt>
                <c:pt idx="146">
                  <c:v>25.015192246987791</c:v>
                </c:pt>
                <c:pt idx="147">
                  <c:v>25.03407417371093</c:v>
                </c:pt>
                <c:pt idx="148">
                  <c:v>25.060307379214091</c:v>
                </c:pt>
                <c:pt idx="149">
                  <c:v>25.093692212963351</c:v>
                </c:pt>
                <c:pt idx="150">
                  <c:v>25.133974596215563</c:v>
                </c:pt>
                <c:pt idx="151">
                  <c:v>25.180847955711009</c:v>
                </c:pt>
                <c:pt idx="152">
                  <c:v>25.233955556881021</c:v>
                </c:pt>
                <c:pt idx="153">
                  <c:v>25.292893218813454</c:v>
                </c:pt>
                <c:pt idx="154">
                  <c:v>25.35721239031346</c:v>
                </c:pt>
                <c:pt idx="155">
                  <c:v>25.426423563648953</c:v>
                </c:pt>
                <c:pt idx="156">
                  <c:v>25.5</c:v>
                </c:pt>
                <c:pt idx="157">
                  <c:v>25.577381738259302</c:v>
                </c:pt>
                <c:pt idx="158">
                  <c:v>25.657979856674331</c:v>
                </c:pt>
                <c:pt idx="159">
                  <c:v>25.74118095489748</c:v>
                </c:pt>
                <c:pt idx="160">
                  <c:v>25.82635182233307</c:v>
                </c:pt>
                <c:pt idx="161">
                  <c:v>25.912844257252342</c:v>
                </c:pt>
                <c:pt idx="162">
                  <c:v>26</c:v>
                </c:pt>
                <c:pt idx="163">
                  <c:v>26.087155742747658</c:v>
                </c:pt>
                <c:pt idx="164">
                  <c:v>26.17364817766693</c:v>
                </c:pt>
                <c:pt idx="165">
                  <c:v>26.25881904510252</c:v>
                </c:pt>
                <c:pt idx="166">
                  <c:v>26.342020143325669</c:v>
                </c:pt>
                <c:pt idx="167">
                  <c:v>26.422618261740698</c:v>
                </c:pt>
                <c:pt idx="168">
                  <c:v>26.5</c:v>
                </c:pt>
                <c:pt idx="169">
                  <c:v>26.573576436351047</c:v>
                </c:pt>
                <c:pt idx="170">
                  <c:v>26.64278760968654</c:v>
                </c:pt>
                <c:pt idx="171">
                  <c:v>26.707106781186546</c:v>
                </c:pt>
                <c:pt idx="172">
                  <c:v>26.766044443118979</c:v>
                </c:pt>
                <c:pt idx="173">
                  <c:v>26.819152044288991</c:v>
                </c:pt>
                <c:pt idx="174">
                  <c:v>26.866025403784437</c:v>
                </c:pt>
                <c:pt idx="175">
                  <c:v>26.906307787036649</c:v>
                </c:pt>
                <c:pt idx="176">
                  <c:v>26.939692620785909</c:v>
                </c:pt>
                <c:pt idx="177">
                  <c:v>26.96592582628907</c:v>
                </c:pt>
                <c:pt idx="178">
                  <c:v>26.984807753012209</c:v>
                </c:pt>
                <c:pt idx="179">
                  <c:v>26.996194698091745</c:v>
                </c:pt>
                <c:pt idx="180">
                  <c:v>27</c:v>
                </c:pt>
                <c:pt idx="181">
                  <c:v>26.996194698091745</c:v>
                </c:pt>
                <c:pt idx="182">
                  <c:v>26.984807753012209</c:v>
                </c:pt>
                <c:pt idx="183">
                  <c:v>26.96592582628907</c:v>
                </c:pt>
                <c:pt idx="184">
                  <c:v>26.939692620785909</c:v>
                </c:pt>
                <c:pt idx="185">
                  <c:v>26.906307787036649</c:v>
                </c:pt>
                <c:pt idx="186">
                  <c:v>26.866025403784437</c:v>
                </c:pt>
                <c:pt idx="187">
                  <c:v>26.819152044288991</c:v>
                </c:pt>
                <c:pt idx="188">
                  <c:v>26.766044443118979</c:v>
                </c:pt>
                <c:pt idx="189">
                  <c:v>26.707106781186546</c:v>
                </c:pt>
                <c:pt idx="190">
                  <c:v>26.64278760968654</c:v>
                </c:pt>
                <c:pt idx="191">
                  <c:v>26.573576436351047</c:v>
                </c:pt>
                <c:pt idx="192">
                  <c:v>26.5</c:v>
                </c:pt>
                <c:pt idx="193">
                  <c:v>26.422618261740698</c:v>
                </c:pt>
                <c:pt idx="194">
                  <c:v>26.342020143325669</c:v>
                </c:pt>
                <c:pt idx="195">
                  <c:v>26.25881904510252</c:v>
                </c:pt>
                <c:pt idx="196">
                  <c:v>26.17364817766693</c:v>
                </c:pt>
                <c:pt idx="197">
                  <c:v>26.087155742747658</c:v>
                </c:pt>
                <c:pt idx="198">
                  <c:v>26</c:v>
                </c:pt>
                <c:pt idx="199">
                  <c:v>25.912844257252342</c:v>
                </c:pt>
                <c:pt idx="200">
                  <c:v>25.82635182233307</c:v>
                </c:pt>
                <c:pt idx="201">
                  <c:v>25.74118095489748</c:v>
                </c:pt>
                <c:pt idx="202">
                  <c:v>25.657979856674331</c:v>
                </c:pt>
                <c:pt idx="203">
                  <c:v>25.577381738259302</c:v>
                </c:pt>
                <c:pt idx="204">
                  <c:v>25.5</c:v>
                </c:pt>
                <c:pt idx="205">
                  <c:v>25.426423563648953</c:v>
                </c:pt>
                <c:pt idx="206">
                  <c:v>25.35721239031346</c:v>
                </c:pt>
                <c:pt idx="207">
                  <c:v>25.292893218813454</c:v>
                </c:pt>
                <c:pt idx="208">
                  <c:v>25.233955556881021</c:v>
                </c:pt>
                <c:pt idx="209">
                  <c:v>25.180847955711009</c:v>
                </c:pt>
                <c:pt idx="210">
                  <c:v>25.133974596215563</c:v>
                </c:pt>
                <c:pt idx="211">
                  <c:v>25.093692212963351</c:v>
                </c:pt>
                <c:pt idx="212">
                  <c:v>25.060307379214091</c:v>
                </c:pt>
                <c:pt idx="213">
                  <c:v>25.03407417371093</c:v>
                </c:pt>
                <c:pt idx="214">
                  <c:v>25.015192246987791</c:v>
                </c:pt>
                <c:pt idx="215">
                  <c:v>25.003805301908255</c:v>
                </c:pt>
                <c:pt idx="216">
                  <c:v>25</c:v>
                </c:pt>
                <c:pt idx="217">
                  <c:v>25.003805301908255</c:v>
                </c:pt>
                <c:pt idx="218">
                  <c:v>25.015192246987791</c:v>
                </c:pt>
                <c:pt idx="219">
                  <c:v>25.03407417371093</c:v>
                </c:pt>
                <c:pt idx="220">
                  <c:v>25.060307379214091</c:v>
                </c:pt>
                <c:pt idx="221">
                  <c:v>25.093692212963351</c:v>
                </c:pt>
                <c:pt idx="222">
                  <c:v>25.133974596215563</c:v>
                </c:pt>
                <c:pt idx="223">
                  <c:v>25.180847955711009</c:v>
                </c:pt>
                <c:pt idx="224">
                  <c:v>25.233955556881021</c:v>
                </c:pt>
                <c:pt idx="225">
                  <c:v>25.292893218813454</c:v>
                </c:pt>
                <c:pt idx="226">
                  <c:v>25.35721239031346</c:v>
                </c:pt>
                <c:pt idx="227">
                  <c:v>25.426423563648953</c:v>
                </c:pt>
                <c:pt idx="228">
                  <c:v>25.5</c:v>
                </c:pt>
                <c:pt idx="229">
                  <c:v>25.577381738259302</c:v>
                </c:pt>
                <c:pt idx="230">
                  <c:v>25.657979856674331</c:v>
                </c:pt>
                <c:pt idx="231">
                  <c:v>25.74118095489748</c:v>
                </c:pt>
                <c:pt idx="232">
                  <c:v>25.82635182233307</c:v>
                </c:pt>
                <c:pt idx="233">
                  <c:v>25.912844257252342</c:v>
                </c:pt>
                <c:pt idx="234">
                  <c:v>26</c:v>
                </c:pt>
                <c:pt idx="235">
                  <c:v>26.087155742747658</c:v>
                </c:pt>
                <c:pt idx="236">
                  <c:v>26.17364817766693</c:v>
                </c:pt>
                <c:pt idx="237">
                  <c:v>26.25881904510252</c:v>
                </c:pt>
                <c:pt idx="238">
                  <c:v>26.342020143325669</c:v>
                </c:pt>
                <c:pt idx="239">
                  <c:v>26.422618261740698</c:v>
                </c:pt>
                <c:pt idx="240">
                  <c:v>26.5</c:v>
                </c:pt>
                <c:pt idx="241">
                  <c:v>26.573576436351047</c:v>
                </c:pt>
                <c:pt idx="242">
                  <c:v>26.64278760968654</c:v>
                </c:pt>
                <c:pt idx="243">
                  <c:v>26.707106781186546</c:v>
                </c:pt>
                <c:pt idx="244">
                  <c:v>26.766044443118979</c:v>
                </c:pt>
                <c:pt idx="245">
                  <c:v>26.819152044288991</c:v>
                </c:pt>
                <c:pt idx="246">
                  <c:v>26.866025403784437</c:v>
                </c:pt>
                <c:pt idx="247">
                  <c:v>26.906307787036649</c:v>
                </c:pt>
                <c:pt idx="248">
                  <c:v>26.939692620785909</c:v>
                </c:pt>
                <c:pt idx="249">
                  <c:v>26.96592582628907</c:v>
                </c:pt>
                <c:pt idx="250">
                  <c:v>26.984807753012209</c:v>
                </c:pt>
                <c:pt idx="251">
                  <c:v>26.996194698091745</c:v>
                </c:pt>
                <c:pt idx="252">
                  <c:v>27</c:v>
                </c:pt>
                <c:pt idx="253">
                  <c:v>26.996194698091745</c:v>
                </c:pt>
                <c:pt idx="254">
                  <c:v>26.984807753012209</c:v>
                </c:pt>
                <c:pt idx="255">
                  <c:v>26.96592582628907</c:v>
                </c:pt>
                <c:pt idx="256">
                  <c:v>26.939692620785909</c:v>
                </c:pt>
                <c:pt idx="257">
                  <c:v>26.906307787036649</c:v>
                </c:pt>
                <c:pt idx="258">
                  <c:v>26.866025403784441</c:v>
                </c:pt>
                <c:pt idx="259">
                  <c:v>26.819152044288991</c:v>
                </c:pt>
                <c:pt idx="260">
                  <c:v>26.766044443118979</c:v>
                </c:pt>
                <c:pt idx="261">
                  <c:v>26.70710678118655</c:v>
                </c:pt>
                <c:pt idx="262">
                  <c:v>26.64278760968654</c:v>
                </c:pt>
                <c:pt idx="263">
                  <c:v>26.573576436351047</c:v>
                </c:pt>
                <c:pt idx="264">
                  <c:v>26.5</c:v>
                </c:pt>
                <c:pt idx="265">
                  <c:v>26.422618261740698</c:v>
                </c:pt>
                <c:pt idx="266">
                  <c:v>26.342020143325669</c:v>
                </c:pt>
                <c:pt idx="267">
                  <c:v>26.25881904510252</c:v>
                </c:pt>
                <c:pt idx="268">
                  <c:v>26.17364817766693</c:v>
                </c:pt>
                <c:pt idx="269">
                  <c:v>26.087155742747658</c:v>
                </c:pt>
                <c:pt idx="270">
                  <c:v>26</c:v>
                </c:pt>
                <c:pt idx="271">
                  <c:v>25.912844257252342</c:v>
                </c:pt>
                <c:pt idx="272">
                  <c:v>25.82635182233307</c:v>
                </c:pt>
                <c:pt idx="273">
                  <c:v>25.74118095489748</c:v>
                </c:pt>
                <c:pt idx="274">
                  <c:v>25.657979856674331</c:v>
                </c:pt>
                <c:pt idx="275">
                  <c:v>25.577381738259298</c:v>
                </c:pt>
                <c:pt idx="276">
                  <c:v>25.5</c:v>
                </c:pt>
                <c:pt idx="277">
                  <c:v>25.426423563648953</c:v>
                </c:pt>
                <c:pt idx="278">
                  <c:v>25.35721239031346</c:v>
                </c:pt>
                <c:pt idx="279">
                  <c:v>25.292893218813454</c:v>
                </c:pt>
                <c:pt idx="280">
                  <c:v>25.233955556881021</c:v>
                </c:pt>
                <c:pt idx="281">
                  <c:v>25.180847955711009</c:v>
                </c:pt>
                <c:pt idx="282">
                  <c:v>25.133974596215563</c:v>
                </c:pt>
                <c:pt idx="283">
                  <c:v>25.093692212963351</c:v>
                </c:pt>
                <c:pt idx="284">
                  <c:v>25.060307379214091</c:v>
                </c:pt>
                <c:pt idx="285">
                  <c:v>25.03407417371093</c:v>
                </c:pt>
                <c:pt idx="286">
                  <c:v>25.015192246987791</c:v>
                </c:pt>
                <c:pt idx="287">
                  <c:v>25.003805301908255</c:v>
                </c:pt>
                <c:pt idx="288">
                  <c:v>25</c:v>
                </c:pt>
                <c:pt idx="289">
                  <c:v>25.003805301908255</c:v>
                </c:pt>
                <c:pt idx="290">
                  <c:v>25.015192246987791</c:v>
                </c:pt>
                <c:pt idx="291">
                  <c:v>25.03407417371093</c:v>
                </c:pt>
                <c:pt idx="292">
                  <c:v>25.060307379214091</c:v>
                </c:pt>
                <c:pt idx="293">
                  <c:v>25.093692212963351</c:v>
                </c:pt>
                <c:pt idx="294">
                  <c:v>25.133974596215563</c:v>
                </c:pt>
                <c:pt idx="295">
                  <c:v>25.180847955711009</c:v>
                </c:pt>
                <c:pt idx="296">
                  <c:v>25.233955556881021</c:v>
                </c:pt>
                <c:pt idx="297">
                  <c:v>25.292893218813454</c:v>
                </c:pt>
                <c:pt idx="298">
                  <c:v>25.35721239031346</c:v>
                </c:pt>
                <c:pt idx="299">
                  <c:v>25.426423563648953</c:v>
                </c:pt>
                <c:pt idx="300">
                  <c:v>25.5</c:v>
                </c:pt>
                <c:pt idx="301">
                  <c:v>25.577381738259302</c:v>
                </c:pt>
                <c:pt idx="302">
                  <c:v>25.657979856674331</c:v>
                </c:pt>
                <c:pt idx="303">
                  <c:v>25.74118095489748</c:v>
                </c:pt>
                <c:pt idx="304">
                  <c:v>25.82635182233307</c:v>
                </c:pt>
                <c:pt idx="305">
                  <c:v>25.912844257252338</c:v>
                </c:pt>
                <c:pt idx="306">
                  <c:v>26</c:v>
                </c:pt>
                <c:pt idx="307">
                  <c:v>26.087155742747658</c:v>
                </c:pt>
                <c:pt idx="308">
                  <c:v>26.17364817766693</c:v>
                </c:pt>
                <c:pt idx="309">
                  <c:v>26.25881904510252</c:v>
                </c:pt>
                <c:pt idx="310">
                  <c:v>26.342020143325669</c:v>
                </c:pt>
                <c:pt idx="311">
                  <c:v>26.422618261740702</c:v>
                </c:pt>
                <c:pt idx="312">
                  <c:v>26.5</c:v>
                </c:pt>
                <c:pt idx="313">
                  <c:v>26.573576436351047</c:v>
                </c:pt>
                <c:pt idx="314">
                  <c:v>26.64278760968654</c:v>
                </c:pt>
                <c:pt idx="315">
                  <c:v>26.707106781186546</c:v>
                </c:pt>
                <c:pt idx="316">
                  <c:v>26.766044443118979</c:v>
                </c:pt>
                <c:pt idx="317">
                  <c:v>26.819152044288991</c:v>
                </c:pt>
                <c:pt idx="318">
                  <c:v>26.866025403784437</c:v>
                </c:pt>
                <c:pt idx="319">
                  <c:v>26.906307787036649</c:v>
                </c:pt>
                <c:pt idx="320">
                  <c:v>26.939692620785909</c:v>
                </c:pt>
                <c:pt idx="321">
                  <c:v>26.965925826289066</c:v>
                </c:pt>
                <c:pt idx="322">
                  <c:v>26.984807753012209</c:v>
                </c:pt>
                <c:pt idx="323">
                  <c:v>26.996194698091745</c:v>
                </c:pt>
                <c:pt idx="324">
                  <c:v>27</c:v>
                </c:pt>
                <c:pt idx="325">
                  <c:v>26.996194698091745</c:v>
                </c:pt>
                <c:pt idx="326">
                  <c:v>26.984807753012209</c:v>
                </c:pt>
                <c:pt idx="327">
                  <c:v>26.96592582628907</c:v>
                </c:pt>
                <c:pt idx="328">
                  <c:v>26.939692620785909</c:v>
                </c:pt>
                <c:pt idx="329">
                  <c:v>26.906307787036649</c:v>
                </c:pt>
                <c:pt idx="330">
                  <c:v>26.866025403784437</c:v>
                </c:pt>
                <c:pt idx="331">
                  <c:v>26.819152044288991</c:v>
                </c:pt>
                <c:pt idx="332">
                  <c:v>26.766044443118979</c:v>
                </c:pt>
                <c:pt idx="333">
                  <c:v>26.707106781186546</c:v>
                </c:pt>
                <c:pt idx="334">
                  <c:v>26.64278760968654</c:v>
                </c:pt>
                <c:pt idx="335">
                  <c:v>26.573576436351047</c:v>
                </c:pt>
                <c:pt idx="336">
                  <c:v>26.5</c:v>
                </c:pt>
                <c:pt idx="337">
                  <c:v>26.422618261740702</c:v>
                </c:pt>
                <c:pt idx="338">
                  <c:v>26.342020143325669</c:v>
                </c:pt>
                <c:pt idx="339">
                  <c:v>26.25881904510252</c:v>
                </c:pt>
                <c:pt idx="340">
                  <c:v>26.17364817766693</c:v>
                </c:pt>
                <c:pt idx="341">
                  <c:v>26.087155742747662</c:v>
                </c:pt>
                <c:pt idx="342">
                  <c:v>26</c:v>
                </c:pt>
                <c:pt idx="343">
                  <c:v>25.912844257252342</c:v>
                </c:pt>
                <c:pt idx="344">
                  <c:v>25.826351822333073</c:v>
                </c:pt>
                <c:pt idx="345">
                  <c:v>25.74118095489748</c:v>
                </c:pt>
                <c:pt idx="346">
                  <c:v>25.657979856674331</c:v>
                </c:pt>
                <c:pt idx="347">
                  <c:v>25.577381738259302</c:v>
                </c:pt>
                <c:pt idx="348">
                  <c:v>25.5</c:v>
                </c:pt>
                <c:pt idx="349">
                  <c:v>25.426423563648957</c:v>
                </c:pt>
                <c:pt idx="350">
                  <c:v>25.35721239031346</c:v>
                </c:pt>
                <c:pt idx="351">
                  <c:v>25.292893218813454</c:v>
                </c:pt>
                <c:pt idx="352">
                  <c:v>25.233955556881025</c:v>
                </c:pt>
                <c:pt idx="353">
                  <c:v>25.180847955711009</c:v>
                </c:pt>
                <c:pt idx="354">
                  <c:v>25.133974596215563</c:v>
                </c:pt>
                <c:pt idx="355">
                  <c:v>25.093692212963351</c:v>
                </c:pt>
                <c:pt idx="356">
                  <c:v>25.060307379214091</c:v>
                </c:pt>
                <c:pt idx="357">
                  <c:v>25.03407417371093</c:v>
                </c:pt>
                <c:pt idx="358">
                  <c:v>25.015192246987791</c:v>
                </c:pt>
                <c:pt idx="359">
                  <c:v>25.003805301908255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Infinite!$X$225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Infinite!$X$226:$X$610</c:f>
              <c:numCache>
                <c:formatCode>General</c:formatCode>
                <c:ptCount val="385"/>
                <c:pt idx="0">
                  <c:v>16</c:v>
                </c:pt>
                <c:pt idx="1">
                  <c:v>16.002435949740175</c:v>
                </c:pt>
                <c:pt idx="2">
                  <c:v>16.009731931258429</c:v>
                </c:pt>
                <c:pt idx="3">
                  <c:v>16.021852399266194</c:v>
                </c:pt>
                <c:pt idx="4">
                  <c:v>16.038738304061681</c:v>
                </c:pt>
                <c:pt idx="5">
                  <c:v>16.060307379214091</c:v>
                </c:pt>
                <c:pt idx="6">
                  <c:v>16.086454542357398</c:v>
                </c:pt>
                <c:pt idx="7">
                  <c:v>16.117052407141074</c:v>
                </c:pt>
                <c:pt idx="8">
                  <c:v>16.151951903843575</c:v>
                </c:pt>
                <c:pt idx="9">
                  <c:v>16.190983005625053</c:v>
                </c:pt>
                <c:pt idx="10">
                  <c:v>16.233955556881021</c:v>
                </c:pt>
                <c:pt idx="11">
                  <c:v>16.280660199661348</c:v>
                </c:pt>
                <c:pt idx="12">
                  <c:v>16.330869393641141</c:v>
                </c:pt>
                <c:pt idx="13">
                  <c:v>16.384338524674341</c:v>
                </c:pt>
                <c:pt idx="14">
                  <c:v>16.440807096529252</c:v>
                </c:pt>
                <c:pt idx="15">
                  <c:v>16.5</c:v>
                </c:pt>
                <c:pt idx="16">
                  <c:v>16.561628853210923</c:v>
                </c:pt>
                <c:pt idx="17">
                  <c:v>16.625393406584088</c:v>
                </c:pt>
                <c:pt idx="18">
                  <c:v>16.690983005625053</c:v>
                </c:pt>
                <c:pt idx="19">
                  <c:v>16.758078104400333</c:v>
                </c:pt>
                <c:pt idx="20">
                  <c:v>16.82635182233307</c:v>
                </c:pt>
                <c:pt idx="21">
                  <c:v>16.895471536732348</c:v>
                </c:pt>
                <c:pt idx="22">
                  <c:v>16.965100503297499</c:v>
                </c:pt>
                <c:pt idx="23">
                  <c:v>17.034899496702504</c:v>
                </c:pt>
                <c:pt idx="24">
                  <c:v>17.104528463267656</c:v>
                </c:pt>
                <c:pt idx="25">
                  <c:v>17.17364817766693</c:v>
                </c:pt>
                <c:pt idx="26">
                  <c:v>17.241921895599667</c:v>
                </c:pt>
                <c:pt idx="27">
                  <c:v>17.309016994374947</c:v>
                </c:pt>
                <c:pt idx="28">
                  <c:v>17.374606593415912</c:v>
                </c:pt>
                <c:pt idx="29">
                  <c:v>17.438371146789077</c:v>
                </c:pt>
                <c:pt idx="30">
                  <c:v>17.5</c:v>
                </c:pt>
                <c:pt idx="31">
                  <c:v>17.559192903470748</c:v>
                </c:pt>
                <c:pt idx="32">
                  <c:v>17.615661475325659</c:v>
                </c:pt>
                <c:pt idx="33">
                  <c:v>17.669130606358859</c:v>
                </c:pt>
                <c:pt idx="34">
                  <c:v>17.719339800338652</c:v>
                </c:pt>
                <c:pt idx="35">
                  <c:v>17.766044443118979</c:v>
                </c:pt>
                <c:pt idx="36">
                  <c:v>17.809016994374947</c:v>
                </c:pt>
                <c:pt idx="37">
                  <c:v>17.848048096156425</c:v>
                </c:pt>
                <c:pt idx="38">
                  <c:v>17.882947592858926</c:v>
                </c:pt>
                <c:pt idx="39">
                  <c:v>17.913545457642602</c:v>
                </c:pt>
                <c:pt idx="40">
                  <c:v>17.939692620785909</c:v>
                </c:pt>
                <c:pt idx="41">
                  <c:v>17.961261695938319</c:v>
                </c:pt>
                <c:pt idx="42">
                  <c:v>17.978147600733806</c:v>
                </c:pt>
                <c:pt idx="43">
                  <c:v>17.990268068741571</c:v>
                </c:pt>
                <c:pt idx="44">
                  <c:v>17.997564050259825</c:v>
                </c:pt>
                <c:pt idx="45">
                  <c:v>18</c:v>
                </c:pt>
                <c:pt idx="46">
                  <c:v>17.997564050259825</c:v>
                </c:pt>
                <c:pt idx="47">
                  <c:v>17.990268068741571</c:v>
                </c:pt>
                <c:pt idx="48">
                  <c:v>17.978147600733806</c:v>
                </c:pt>
                <c:pt idx="49">
                  <c:v>17.961261695938319</c:v>
                </c:pt>
                <c:pt idx="50">
                  <c:v>17.939692620785909</c:v>
                </c:pt>
                <c:pt idx="51">
                  <c:v>17.913545457642602</c:v>
                </c:pt>
                <c:pt idx="52">
                  <c:v>17.882947592858926</c:v>
                </c:pt>
                <c:pt idx="53">
                  <c:v>17.848048096156425</c:v>
                </c:pt>
                <c:pt idx="54">
                  <c:v>17.809016994374947</c:v>
                </c:pt>
                <c:pt idx="55">
                  <c:v>17.766044443118979</c:v>
                </c:pt>
                <c:pt idx="56">
                  <c:v>17.719339800338652</c:v>
                </c:pt>
                <c:pt idx="57">
                  <c:v>17.669130606358859</c:v>
                </c:pt>
                <c:pt idx="58">
                  <c:v>17.615661475325659</c:v>
                </c:pt>
                <c:pt idx="59">
                  <c:v>17.559192903470748</c:v>
                </c:pt>
                <c:pt idx="60">
                  <c:v>17.5</c:v>
                </c:pt>
                <c:pt idx="61">
                  <c:v>17.438371146789077</c:v>
                </c:pt>
                <c:pt idx="62">
                  <c:v>17.374606593415912</c:v>
                </c:pt>
                <c:pt idx="63">
                  <c:v>17.309016994374947</c:v>
                </c:pt>
                <c:pt idx="64">
                  <c:v>17.241921895599667</c:v>
                </c:pt>
                <c:pt idx="65">
                  <c:v>17.17364817766693</c:v>
                </c:pt>
                <c:pt idx="66">
                  <c:v>17.104528463267652</c:v>
                </c:pt>
                <c:pt idx="67">
                  <c:v>17.034899496702501</c:v>
                </c:pt>
                <c:pt idx="68">
                  <c:v>16.965100503297499</c:v>
                </c:pt>
                <c:pt idx="69">
                  <c:v>16.895471536732348</c:v>
                </c:pt>
                <c:pt idx="70">
                  <c:v>16.82635182233307</c:v>
                </c:pt>
                <c:pt idx="71">
                  <c:v>16.758078104400333</c:v>
                </c:pt>
                <c:pt idx="72">
                  <c:v>16.690983005625053</c:v>
                </c:pt>
                <c:pt idx="73">
                  <c:v>16.625393406584088</c:v>
                </c:pt>
                <c:pt idx="74">
                  <c:v>16.561628853210923</c:v>
                </c:pt>
                <c:pt idx="75">
                  <c:v>16.5</c:v>
                </c:pt>
                <c:pt idx="76">
                  <c:v>16.440807096529252</c:v>
                </c:pt>
                <c:pt idx="77">
                  <c:v>16.384338524674341</c:v>
                </c:pt>
                <c:pt idx="78">
                  <c:v>16.330869393641141</c:v>
                </c:pt>
                <c:pt idx="79">
                  <c:v>16.280660199661348</c:v>
                </c:pt>
                <c:pt idx="80">
                  <c:v>16.233955556881021</c:v>
                </c:pt>
                <c:pt idx="81">
                  <c:v>16.190983005625053</c:v>
                </c:pt>
                <c:pt idx="82">
                  <c:v>16.151951903843575</c:v>
                </c:pt>
                <c:pt idx="83">
                  <c:v>16.117052407141074</c:v>
                </c:pt>
                <c:pt idx="84">
                  <c:v>16.086454542357398</c:v>
                </c:pt>
                <c:pt idx="85">
                  <c:v>16.060307379214091</c:v>
                </c:pt>
                <c:pt idx="86">
                  <c:v>16.038738304061681</c:v>
                </c:pt>
                <c:pt idx="87">
                  <c:v>16.021852399266194</c:v>
                </c:pt>
                <c:pt idx="88">
                  <c:v>16.009731931258429</c:v>
                </c:pt>
                <c:pt idx="89">
                  <c:v>16.002435949740175</c:v>
                </c:pt>
                <c:pt idx="90">
                  <c:v>16</c:v>
                </c:pt>
                <c:pt idx="91">
                  <c:v>16.002435949740175</c:v>
                </c:pt>
                <c:pt idx="92">
                  <c:v>16.009731931258429</c:v>
                </c:pt>
                <c:pt idx="93">
                  <c:v>16.021852399266194</c:v>
                </c:pt>
                <c:pt idx="94">
                  <c:v>16.038738304061681</c:v>
                </c:pt>
                <c:pt idx="95">
                  <c:v>16.060307379214091</c:v>
                </c:pt>
                <c:pt idx="96">
                  <c:v>16.086454542357398</c:v>
                </c:pt>
                <c:pt idx="97">
                  <c:v>16.117052407141074</c:v>
                </c:pt>
                <c:pt idx="98">
                  <c:v>16.151951903843575</c:v>
                </c:pt>
                <c:pt idx="99">
                  <c:v>16.190983005625053</c:v>
                </c:pt>
                <c:pt idx="100">
                  <c:v>16.233955556881021</c:v>
                </c:pt>
                <c:pt idx="101">
                  <c:v>16.280660199661348</c:v>
                </c:pt>
                <c:pt idx="102">
                  <c:v>16.330869393641141</c:v>
                </c:pt>
                <c:pt idx="103">
                  <c:v>16.384338524674341</c:v>
                </c:pt>
                <c:pt idx="104">
                  <c:v>16.440807096529255</c:v>
                </c:pt>
                <c:pt idx="105">
                  <c:v>16.5</c:v>
                </c:pt>
                <c:pt idx="106">
                  <c:v>16.561628853210923</c:v>
                </c:pt>
                <c:pt idx="107">
                  <c:v>16.625393406584088</c:v>
                </c:pt>
                <c:pt idx="108">
                  <c:v>16.690983005625053</c:v>
                </c:pt>
                <c:pt idx="109">
                  <c:v>16.758078104400333</c:v>
                </c:pt>
                <c:pt idx="110">
                  <c:v>16.82635182233307</c:v>
                </c:pt>
                <c:pt idx="111">
                  <c:v>16.895471536732348</c:v>
                </c:pt>
                <c:pt idx="112">
                  <c:v>16.965100503297499</c:v>
                </c:pt>
                <c:pt idx="113">
                  <c:v>17.034899496702501</c:v>
                </c:pt>
                <c:pt idx="114">
                  <c:v>17.104528463267652</c:v>
                </c:pt>
                <c:pt idx="115">
                  <c:v>17.17364817766693</c:v>
                </c:pt>
                <c:pt idx="116">
                  <c:v>17.241921895599667</c:v>
                </c:pt>
                <c:pt idx="117">
                  <c:v>17.309016994374947</c:v>
                </c:pt>
                <c:pt idx="118">
                  <c:v>17.374606593415912</c:v>
                </c:pt>
                <c:pt idx="119">
                  <c:v>17.438371146789077</c:v>
                </c:pt>
                <c:pt idx="120">
                  <c:v>17.5</c:v>
                </c:pt>
                <c:pt idx="121">
                  <c:v>17.559192903470748</c:v>
                </c:pt>
                <c:pt idx="122">
                  <c:v>17.615661475325659</c:v>
                </c:pt>
                <c:pt idx="123">
                  <c:v>17.669130606358859</c:v>
                </c:pt>
                <c:pt idx="124">
                  <c:v>17.719339800338652</c:v>
                </c:pt>
                <c:pt idx="125">
                  <c:v>17.766044443118979</c:v>
                </c:pt>
                <c:pt idx="126">
                  <c:v>17.809016994374947</c:v>
                </c:pt>
                <c:pt idx="127">
                  <c:v>17.848048096156425</c:v>
                </c:pt>
                <c:pt idx="128">
                  <c:v>17.882947592858926</c:v>
                </c:pt>
                <c:pt idx="129">
                  <c:v>17.913545457642602</c:v>
                </c:pt>
                <c:pt idx="130">
                  <c:v>17.939692620785909</c:v>
                </c:pt>
                <c:pt idx="131">
                  <c:v>17.961261695938319</c:v>
                </c:pt>
                <c:pt idx="132">
                  <c:v>17.978147600733806</c:v>
                </c:pt>
                <c:pt idx="133">
                  <c:v>17.990268068741571</c:v>
                </c:pt>
                <c:pt idx="134">
                  <c:v>17.997564050259825</c:v>
                </c:pt>
                <c:pt idx="135">
                  <c:v>18</c:v>
                </c:pt>
                <c:pt idx="136">
                  <c:v>17.997564050259825</c:v>
                </c:pt>
                <c:pt idx="137">
                  <c:v>17.990268068741571</c:v>
                </c:pt>
                <c:pt idx="138">
                  <c:v>17.978147600733806</c:v>
                </c:pt>
                <c:pt idx="139">
                  <c:v>17.961261695938319</c:v>
                </c:pt>
                <c:pt idx="140">
                  <c:v>17.939692620785909</c:v>
                </c:pt>
                <c:pt idx="141">
                  <c:v>17.913545457642602</c:v>
                </c:pt>
                <c:pt idx="142">
                  <c:v>17.882947592858926</c:v>
                </c:pt>
                <c:pt idx="143">
                  <c:v>17.848048096156425</c:v>
                </c:pt>
                <c:pt idx="144">
                  <c:v>17.809016994374947</c:v>
                </c:pt>
                <c:pt idx="145">
                  <c:v>17.766044443118979</c:v>
                </c:pt>
                <c:pt idx="146">
                  <c:v>17.719339800338652</c:v>
                </c:pt>
                <c:pt idx="147">
                  <c:v>17.669130606358859</c:v>
                </c:pt>
                <c:pt idx="148">
                  <c:v>17.615661475325659</c:v>
                </c:pt>
                <c:pt idx="149">
                  <c:v>17.559192903470745</c:v>
                </c:pt>
                <c:pt idx="150">
                  <c:v>17.5</c:v>
                </c:pt>
                <c:pt idx="151">
                  <c:v>17.438371146789077</c:v>
                </c:pt>
                <c:pt idx="152">
                  <c:v>17.374606593415912</c:v>
                </c:pt>
                <c:pt idx="153">
                  <c:v>17.309016994374947</c:v>
                </c:pt>
                <c:pt idx="154">
                  <c:v>17.241921895599667</c:v>
                </c:pt>
                <c:pt idx="155">
                  <c:v>17.17364817766693</c:v>
                </c:pt>
                <c:pt idx="156">
                  <c:v>17.104528463267652</c:v>
                </c:pt>
                <c:pt idx="157">
                  <c:v>17.034899496702501</c:v>
                </c:pt>
                <c:pt idx="158">
                  <c:v>16.965100503297499</c:v>
                </c:pt>
                <c:pt idx="159">
                  <c:v>16.895471536732348</c:v>
                </c:pt>
                <c:pt idx="160">
                  <c:v>16.82635182233307</c:v>
                </c:pt>
                <c:pt idx="161">
                  <c:v>16.758078104400333</c:v>
                </c:pt>
                <c:pt idx="162">
                  <c:v>16.690983005625053</c:v>
                </c:pt>
                <c:pt idx="163">
                  <c:v>16.625393406584088</c:v>
                </c:pt>
                <c:pt idx="164">
                  <c:v>16.561628853210923</c:v>
                </c:pt>
                <c:pt idx="165">
                  <c:v>16.5</c:v>
                </c:pt>
                <c:pt idx="166">
                  <c:v>16.440807096529252</c:v>
                </c:pt>
                <c:pt idx="167">
                  <c:v>16.384338524674341</c:v>
                </c:pt>
                <c:pt idx="168">
                  <c:v>16.330869393641141</c:v>
                </c:pt>
                <c:pt idx="169">
                  <c:v>16.280660199661348</c:v>
                </c:pt>
                <c:pt idx="170">
                  <c:v>16.233955556881021</c:v>
                </c:pt>
                <c:pt idx="171">
                  <c:v>16.190983005625053</c:v>
                </c:pt>
                <c:pt idx="172">
                  <c:v>16.151951903843575</c:v>
                </c:pt>
                <c:pt idx="173">
                  <c:v>16.117052407141074</c:v>
                </c:pt>
                <c:pt idx="174">
                  <c:v>16.086454542357398</c:v>
                </c:pt>
                <c:pt idx="175">
                  <c:v>16.060307379214091</c:v>
                </c:pt>
                <c:pt idx="176">
                  <c:v>16.038738304061681</c:v>
                </c:pt>
                <c:pt idx="177">
                  <c:v>16.021852399266194</c:v>
                </c:pt>
                <c:pt idx="178">
                  <c:v>16.009731931258429</c:v>
                </c:pt>
                <c:pt idx="179">
                  <c:v>16.002435949740175</c:v>
                </c:pt>
                <c:pt idx="180">
                  <c:v>16</c:v>
                </c:pt>
                <c:pt idx="181">
                  <c:v>16.002435949740175</c:v>
                </c:pt>
                <c:pt idx="182">
                  <c:v>16.009731931258429</c:v>
                </c:pt>
                <c:pt idx="183">
                  <c:v>16.021852399266194</c:v>
                </c:pt>
                <c:pt idx="184">
                  <c:v>16.038738304061681</c:v>
                </c:pt>
                <c:pt idx="185">
                  <c:v>16.060307379214091</c:v>
                </c:pt>
                <c:pt idx="186">
                  <c:v>16.086454542357398</c:v>
                </c:pt>
                <c:pt idx="187">
                  <c:v>16.117052407141074</c:v>
                </c:pt>
                <c:pt idx="188">
                  <c:v>16.151951903843575</c:v>
                </c:pt>
                <c:pt idx="189">
                  <c:v>16.190983005625053</c:v>
                </c:pt>
                <c:pt idx="190">
                  <c:v>16.233955556881021</c:v>
                </c:pt>
                <c:pt idx="191">
                  <c:v>16.280660199661348</c:v>
                </c:pt>
                <c:pt idx="192">
                  <c:v>16.330869393641141</c:v>
                </c:pt>
                <c:pt idx="193">
                  <c:v>16.384338524674341</c:v>
                </c:pt>
                <c:pt idx="194">
                  <c:v>16.440807096529252</c:v>
                </c:pt>
                <c:pt idx="195">
                  <c:v>16.5</c:v>
                </c:pt>
                <c:pt idx="196">
                  <c:v>16.561628853210923</c:v>
                </c:pt>
                <c:pt idx="197">
                  <c:v>16.625393406584088</c:v>
                </c:pt>
                <c:pt idx="198">
                  <c:v>16.690983005625053</c:v>
                </c:pt>
                <c:pt idx="199">
                  <c:v>16.758078104400333</c:v>
                </c:pt>
                <c:pt idx="200">
                  <c:v>16.82635182233307</c:v>
                </c:pt>
                <c:pt idx="201">
                  <c:v>16.895471536732348</c:v>
                </c:pt>
                <c:pt idx="202">
                  <c:v>16.965100503297499</c:v>
                </c:pt>
                <c:pt idx="203">
                  <c:v>17.034899496702501</c:v>
                </c:pt>
                <c:pt idx="204">
                  <c:v>17.104528463267652</c:v>
                </c:pt>
                <c:pt idx="205">
                  <c:v>17.17364817766693</c:v>
                </c:pt>
                <c:pt idx="206">
                  <c:v>17.241921895599667</c:v>
                </c:pt>
                <c:pt idx="207">
                  <c:v>17.309016994374947</c:v>
                </c:pt>
                <c:pt idx="208">
                  <c:v>17.374606593415912</c:v>
                </c:pt>
                <c:pt idx="209">
                  <c:v>17.438371146789077</c:v>
                </c:pt>
                <c:pt idx="210">
                  <c:v>17.5</c:v>
                </c:pt>
                <c:pt idx="211">
                  <c:v>17.559192903470745</c:v>
                </c:pt>
                <c:pt idx="212">
                  <c:v>17.615661475325659</c:v>
                </c:pt>
                <c:pt idx="213">
                  <c:v>17.669130606358859</c:v>
                </c:pt>
                <c:pt idx="214">
                  <c:v>17.719339800338652</c:v>
                </c:pt>
                <c:pt idx="215">
                  <c:v>17.766044443118979</c:v>
                </c:pt>
                <c:pt idx="216">
                  <c:v>17.809016994374947</c:v>
                </c:pt>
                <c:pt idx="217">
                  <c:v>17.848048096156425</c:v>
                </c:pt>
                <c:pt idx="218">
                  <c:v>17.882947592858926</c:v>
                </c:pt>
                <c:pt idx="219">
                  <c:v>17.913545457642602</c:v>
                </c:pt>
                <c:pt idx="220">
                  <c:v>17.939692620785909</c:v>
                </c:pt>
                <c:pt idx="221">
                  <c:v>17.961261695938319</c:v>
                </c:pt>
                <c:pt idx="222">
                  <c:v>17.978147600733806</c:v>
                </c:pt>
                <c:pt idx="223">
                  <c:v>17.990268068741571</c:v>
                </c:pt>
                <c:pt idx="224">
                  <c:v>17.997564050259825</c:v>
                </c:pt>
                <c:pt idx="225">
                  <c:v>18</c:v>
                </c:pt>
                <c:pt idx="226">
                  <c:v>17.997564050259825</c:v>
                </c:pt>
                <c:pt idx="227">
                  <c:v>17.990268068741571</c:v>
                </c:pt>
                <c:pt idx="228">
                  <c:v>17.978147600733806</c:v>
                </c:pt>
                <c:pt idx="229">
                  <c:v>17.961261695938319</c:v>
                </c:pt>
                <c:pt idx="230">
                  <c:v>17.939692620785909</c:v>
                </c:pt>
                <c:pt idx="231">
                  <c:v>17.913545457642602</c:v>
                </c:pt>
                <c:pt idx="232">
                  <c:v>17.882947592858926</c:v>
                </c:pt>
                <c:pt idx="233">
                  <c:v>17.848048096156425</c:v>
                </c:pt>
                <c:pt idx="234">
                  <c:v>17.809016994374947</c:v>
                </c:pt>
                <c:pt idx="235">
                  <c:v>17.766044443118979</c:v>
                </c:pt>
                <c:pt idx="236">
                  <c:v>17.719339800338652</c:v>
                </c:pt>
                <c:pt idx="237">
                  <c:v>17.669130606358859</c:v>
                </c:pt>
                <c:pt idx="238">
                  <c:v>17.615661475325659</c:v>
                </c:pt>
                <c:pt idx="239">
                  <c:v>17.559192903470748</c:v>
                </c:pt>
                <c:pt idx="240">
                  <c:v>17.5</c:v>
                </c:pt>
                <c:pt idx="241">
                  <c:v>17.438371146789077</c:v>
                </c:pt>
                <c:pt idx="242">
                  <c:v>17.374606593415912</c:v>
                </c:pt>
                <c:pt idx="243">
                  <c:v>17.309016994374947</c:v>
                </c:pt>
                <c:pt idx="244">
                  <c:v>17.241921895599667</c:v>
                </c:pt>
                <c:pt idx="245">
                  <c:v>17.17364817766693</c:v>
                </c:pt>
                <c:pt idx="246">
                  <c:v>17.104528463267652</c:v>
                </c:pt>
                <c:pt idx="247">
                  <c:v>17.034899496702501</c:v>
                </c:pt>
                <c:pt idx="248">
                  <c:v>16.965100503297499</c:v>
                </c:pt>
                <c:pt idx="249">
                  <c:v>16.895471536732348</c:v>
                </c:pt>
                <c:pt idx="250">
                  <c:v>16.82635182233307</c:v>
                </c:pt>
                <c:pt idx="251">
                  <c:v>16.758078104400333</c:v>
                </c:pt>
                <c:pt idx="252">
                  <c:v>16.690983005625053</c:v>
                </c:pt>
                <c:pt idx="253">
                  <c:v>16.625393406584088</c:v>
                </c:pt>
                <c:pt idx="254">
                  <c:v>16.561628853210923</c:v>
                </c:pt>
                <c:pt idx="255">
                  <c:v>16.5</c:v>
                </c:pt>
                <c:pt idx="256">
                  <c:v>16.440807096529255</c:v>
                </c:pt>
                <c:pt idx="257">
                  <c:v>16.384338524674341</c:v>
                </c:pt>
                <c:pt idx="258">
                  <c:v>16.330869393641141</c:v>
                </c:pt>
                <c:pt idx="259">
                  <c:v>16.280660199661348</c:v>
                </c:pt>
                <c:pt idx="260">
                  <c:v>16.233955556881021</c:v>
                </c:pt>
                <c:pt idx="261">
                  <c:v>16.190983005625053</c:v>
                </c:pt>
                <c:pt idx="262">
                  <c:v>16.151951903843575</c:v>
                </c:pt>
                <c:pt idx="263">
                  <c:v>16.117052407141074</c:v>
                </c:pt>
                <c:pt idx="264">
                  <c:v>16.086454542357398</c:v>
                </c:pt>
                <c:pt idx="265">
                  <c:v>16.060307379214091</c:v>
                </c:pt>
                <c:pt idx="266">
                  <c:v>16.038738304061681</c:v>
                </c:pt>
                <c:pt idx="267">
                  <c:v>16.021852399266194</c:v>
                </c:pt>
                <c:pt idx="268">
                  <c:v>16.009731931258429</c:v>
                </c:pt>
                <c:pt idx="269">
                  <c:v>16.002435949740175</c:v>
                </c:pt>
                <c:pt idx="270">
                  <c:v>16</c:v>
                </c:pt>
                <c:pt idx="271">
                  <c:v>16.002435949740175</c:v>
                </c:pt>
                <c:pt idx="272">
                  <c:v>16.009731931258429</c:v>
                </c:pt>
                <c:pt idx="273">
                  <c:v>16.021852399266194</c:v>
                </c:pt>
                <c:pt idx="274">
                  <c:v>16.038738304061681</c:v>
                </c:pt>
                <c:pt idx="275">
                  <c:v>16.060307379214091</c:v>
                </c:pt>
                <c:pt idx="276">
                  <c:v>16.086454542357398</c:v>
                </c:pt>
                <c:pt idx="277">
                  <c:v>16.117052407141074</c:v>
                </c:pt>
                <c:pt idx="278">
                  <c:v>16.151951903843575</c:v>
                </c:pt>
                <c:pt idx="279">
                  <c:v>16.190983005625053</c:v>
                </c:pt>
                <c:pt idx="280">
                  <c:v>16.233955556881021</c:v>
                </c:pt>
                <c:pt idx="281">
                  <c:v>16.280660199661348</c:v>
                </c:pt>
                <c:pt idx="282">
                  <c:v>16.330869393641141</c:v>
                </c:pt>
                <c:pt idx="283">
                  <c:v>16.384338524674341</c:v>
                </c:pt>
                <c:pt idx="284">
                  <c:v>16.440807096529252</c:v>
                </c:pt>
                <c:pt idx="285">
                  <c:v>16.5</c:v>
                </c:pt>
                <c:pt idx="286">
                  <c:v>16.561628853210923</c:v>
                </c:pt>
                <c:pt idx="287">
                  <c:v>16.625393406584088</c:v>
                </c:pt>
                <c:pt idx="288">
                  <c:v>16.690983005625053</c:v>
                </c:pt>
                <c:pt idx="289">
                  <c:v>16.758078104400333</c:v>
                </c:pt>
                <c:pt idx="290">
                  <c:v>16.82635182233307</c:v>
                </c:pt>
                <c:pt idx="291">
                  <c:v>16.895471536732348</c:v>
                </c:pt>
                <c:pt idx="292">
                  <c:v>16.965100503297499</c:v>
                </c:pt>
                <c:pt idx="293">
                  <c:v>17.034899496702501</c:v>
                </c:pt>
                <c:pt idx="294">
                  <c:v>17.104528463267652</c:v>
                </c:pt>
                <c:pt idx="295">
                  <c:v>17.17364817766693</c:v>
                </c:pt>
                <c:pt idx="296">
                  <c:v>17.241921895599667</c:v>
                </c:pt>
                <c:pt idx="297">
                  <c:v>17.309016994374947</c:v>
                </c:pt>
                <c:pt idx="298">
                  <c:v>17.374606593415912</c:v>
                </c:pt>
                <c:pt idx="299">
                  <c:v>17.438371146789077</c:v>
                </c:pt>
                <c:pt idx="300">
                  <c:v>17.5</c:v>
                </c:pt>
                <c:pt idx="301">
                  <c:v>17.559192903470748</c:v>
                </c:pt>
                <c:pt idx="302">
                  <c:v>17.615661475325659</c:v>
                </c:pt>
                <c:pt idx="303">
                  <c:v>17.669130606358859</c:v>
                </c:pt>
                <c:pt idx="304">
                  <c:v>17.719339800338652</c:v>
                </c:pt>
                <c:pt idx="305">
                  <c:v>17.766044443118979</c:v>
                </c:pt>
                <c:pt idx="306">
                  <c:v>17.809016994374947</c:v>
                </c:pt>
                <c:pt idx="307">
                  <c:v>17.848048096156425</c:v>
                </c:pt>
                <c:pt idx="308">
                  <c:v>17.882947592858926</c:v>
                </c:pt>
                <c:pt idx="309">
                  <c:v>17.913545457642602</c:v>
                </c:pt>
                <c:pt idx="310">
                  <c:v>17.939692620785909</c:v>
                </c:pt>
                <c:pt idx="311">
                  <c:v>17.961261695938319</c:v>
                </c:pt>
                <c:pt idx="312">
                  <c:v>17.978147600733806</c:v>
                </c:pt>
                <c:pt idx="313">
                  <c:v>17.990268068741571</c:v>
                </c:pt>
                <c:pt idx="314">
                  <c:v>17.997564050259825</c:v>
                </c:pt>
                <c:pt idx="315">
                  <c:v>18</c:v>
                </c:pt>
                <c:pt idx="316">
                  <c:v>17.997564050259825</c:v>
                </c:pt>
                <c:pt idx="317">
                  <c:v>17.990268068741571</c:v>
                </c:pt>
                <c:pt idx="318">
                  <c:v>17.978147600733806</c:v>
                </c:pt>
                <c:pt idx="319">
                  <c:v>17.961261695938319</c:v>
                </c:pt>
                <c:pt idx="320">
                  <c:v>17.939692620785909</c:v>
                </c:pt>
                <c:pt idx="321">
                  <c:v>17.913545457642602</c:v>
                </c:pt>
                <c:pt idx="322">
                  <c:v>17.882947592858926</c:v>
                </c:pt>
                <c:pt idx="323">
                  <c:v>17.848048096156425</c:v>
                </c:pt>
                <c:pt idx="324">
                  <c:v>17.809016994374947</c:v>
                </c:pt>
                <c:pt idx="325">
                  <c:v>17.766044443118979</c:v>
                </c:pt>
                <c:pt idx="326">
                  <c:v>17.719339800338652</c:v>
                </c:pt>
                <c:pt idx="327">
                  <c:v>17.669130606358859</c:v>
                </c:pt>
                <c:pt idx="328">
                  <c:v>17.615661475325659</c:v>
                </c:pt>
                <c:pt idx="329">
                  <c:v>17.559192903470748</c:v>
                </c:pt>
                <c:pt idx="330">
                  <c:v>17.5</c:v>
                </c:pt>
                <c:pt idx="331">
                  <c:v>17.438371146789077</c:v>
                </c:pt>
                <c:pt idx="332">
                  <c:v>17.374606593415912</c:v>
                </c:pt>
                <c:pt idx="333">
                  <c:v>17.309016994374947</c:v>
                </c:pt>
                <c:pt idx="334">
                  <c:v>17.241921895599667</c:v>
                </c:pt>
                <c:pt idx="335">
                  <c:v>17.17364817766693</c:v>
                </c:pt>
                <c:pt idx="336">
                  <c:v>17.104528463267656</c:v>
                </c:pt>
                <c:pt idx="337">
                  <c:v>17.034899496702504</c:v>
                </c:pt>
                <c:pt idx="338">
                  <c:v>16.965100503297499</c:v>
                </c:pt>
                <c:pt idx="339">
                  <c:v>16.895471536732348</c:v>
                </c:pt>
                <c:pt idx="340">
                  <c:v>16.82635182233307</c:v>
                </c:pt>
                <c:pt idx="341">
                  <c:v>16.758078104400333</c:v>
                </c:pt>
                <c:pt idx="342">
                  <c:v>16.690983005625053</c:v>
                </c:pt>
                <c:pt idx="343">
                  <c:v>16.625393406584088</c:v>
                </c:pt>
                <c:pt idx="344">
                  <c:v>16.561628853210923</c:v>
                </c:pt>
                <c:pt idx="345">
                  <c:v>16.5</c:v>
                </c:pt>
                <c:pt idx="346">
                  <c:v>16.440807096529252</c:v>
                </c:pt>
                <c:pt idx="347">
                  <c:v>16.384338524674341</c:v>
                </c:pt>
                <c:pt idx="348">
                  <c:v>16.330869393641141</c:v>
                </c:pt>
                <c:pt idx="349">
                  <c:v>16.280660199661348</c:v>
                </c:pt>
                <c:pt idx="350">
                  <c:v>16.233955556881021</c:v>
                </c:pt>
                <c:pt idx="351">
                  <c:v>16.190983005625053</c:v>
                </c:pt>
                <c:pt idx="352">
                  <c:v>16.151951903843575</c:v>
                </c:pt>
                <c:pt idx="353">
                  <c:v>16.117052407141074</c:v>
                </c:pt>
                <c:pt idx="354">
                  <c:v>16.086454542357398</c:v>
                </c:pt>
                <c:pt idx="355">
                  <c:v>16.060307379214091</c:v>
                </c:pt>
                <c:pt idx="356">
                  <c:v>16.038738304061681</c:v>
                </c:pt>
                <c:pt idx="357">
                  <c:v>16.021852399266194</c:v>
                </c:pt>
                <c:pt idx="358">
                  <c:v>16.009731931258429</c:v>
                </c:pt>
                <c:pt idx="359">
                  <c:v>16.002435949740175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Infinite!$Y$225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Infinite!$Y$226:$Y$610</c:f>
              <c:numCache>
                <c:formatCode>General</c:formatCode>
                <c:ptCount val="385"/>
                <c:pt idx="0">
                  <c:v>9</c:v>
                </c:pt>
                <c:pt idx="1">
                  <c:v>9.0013704652454258</c:v>
                </c:pt>
                <c:pt idx="2">
                  <c:v>9.0054781046317274</c:v>
                </c:pt>
                <c:pt idx="3">
                  <c:v>9.0123116594048618</c:v>
                </c:pt>
                <c:pt idx="4">
                  <c:v>9.0218523992661943</c:v>
                </c:pt>
                <c:pt idx="5">
                  <c:v>9.0340741737109322</c:v>
                </c:pt>
                <c:pt idx="6">
                  <c:v>9.0489434837048464</c:v>
                </c:pt>
                <c:pt idx="7">
                  <c:v>9.0664195735027988</c:v>
                </c:pt>
                <c:pt idx="8">
                  <c:v>9.0864545423573997</c:v>
                </c:pt>
                <c:pt idx="9">
                  <c:v>9.1089934758116318</c:v>
                </c:pt>
                <c:pt idx="10">
                  <c:v>9.1339745962155607</c:v>
                </c:pt>
                <c:pt idx="11">
                  <c:v>9.1613294320545755</c:v>
                </c:pt>
                <c:pt idx="12">
                  <c:v>9.1909830056250534</c:v>
                </c:pt>
                <c:pt idx="13">
                  <c:v>9.2228540385430282</c:v>
                </c:pt>
                <c:pt idx="14">
                  <c:v>9.256855174522606</c:v>
                </c:pt>
                <c:pt idx="15">
                  <c:v>9.2928932188134539</c:v>
                </c:pt>
                <c:pt idx="16">
                  <c:v>9.3308693936411427</c:v>
                </c:pt>
                <c:pt idx="17">
                  <c:v>9.3706796089501641</c:v>
                </c:pt>
                <c:pt idx="18">
                  <c:v>9.4122147477075266</c:v>
                </c:pt>
                <c:pt idx="19">
                  <c:v>9.4553609649849726</c:v>
                </c:pt>
                <c:pt idx="20">
                  <c:v>9.5000000000000018</c:v>
                </c:pt>
                <c:pt idx="21">
                  <c:v>9.5460095002604533</c:v>
                </c:pt>
                <c:pt idx="22">
                  <c:v>9.593263356924199</c:v>
                </c:pt>
                <c:pt idx="23">
                  <c:v>9.6416320504547013</c:v>
                </c:pt>
                <c:pt idx="24">
                  <c:v>9.6909830056250534</c:v>
                </c:pt>
                <c:pt idx="25">
                  <c:v>9.7411809548974801</c:v>
                </c:pt>
                <c:pt idx="26">
                  <c:v>9.7920883091822404</c:v>
                </c:pt>
                <c:pt idx="27">
                  <c:v>9.8435655349597706</c:v>
                </c:pt>
                <c:pt idx="28">
                  <c:v>9.895471536732348</c:v>
                </c:pt>
                <c:pt idx="29">
                  <c:v>9.9476640437570563</c:v>
                </c:pt>
                <c:pt idx="30">
                  <c:v>10</c:v>
                </c:pt>
                <c:pt idx="31">
                  <c:v>10.052335956242946</c:v>
                </c:pt>
                <c:pt idx="32">
                  <c:v>10.104528463267654</c:v>
                </c:pt>
                <c:pt idx="33">
                  <c:v>10.156434465040231</c:v>
                </c:pt>
                <c:pt idx="34">
                  <c:v>10.20791169081776</c:v>
                </c:pt>
                <c:pt idx="35">
                  <c:v>10.258819045102522</c:v>
                </c:pt>
                <c:pt idx="36">
                  <c:v>10.309016994374948</c:v>
                </c:pt>
                <c:pt idx="37">
                  <c:v>10.3583679495453</c:v>
                </c:pt>
                <c:pt idx="38">
                  <c:v>10.406736643075801</c:v>
                </c:pt>
                <c:pt idx="39">
                  <c:v>10.453990499739549</c:v>
                </c:pt>
                <c:pt idx="40">
                  <c:v>10.5</c:v>
                </c:pt>
                <c:pt idx="41">
                  <c:v>10.544639035015027</c:v>
                </c:pt>
                <c:pt idx="42">
                  <c:v>10.587785252292473</c:v>
                </c:pt>
                <c:pt idx="43">
                  <c:v>10.629320391049838</c:v>
                </c:pt>
                <c:pt idx="44">
                  <c:v>10.669130606358857</c:v>
                </c:pt>
                <c:pt idx="45">
                  <c:v>10.707106781186548</c:v>
                </c:pt>
                <c:pt idx="46">
                  <c:v>10.743144825477396</c:v>
                </c:pt>
                <c:pt idx="47">
                  <c:v>10.777145961456972</c:v>
                </c:pt>
                <c:pt idx="48">
                  <c:v>10.809016994374948</c:v>
                </c:pt>
                <c:pt idx="49">
                  <c:v>10.838670567945424</c:v>
                </c:pt>
                <c:pt idx="50">
                  <c:v>10.866025403784439</c:v>
                </c:pt>
                <c:pt idx="51">
                  <c:v>10.891006524188368</c:v>
                </c:pt>
                <c:pt idx="52">
                  <c:v>10.9135454576426</c:v>
                </c:pt>
                <c:pt idx="53">
                  <c:v>10.933580426497201</c:v>
                </c:pt>
                <c:pt idx="54">
                  <c:v>10.951056516295154</c:v>
                </c:pt>
                <c:pt idx="55">
                  <c:v>10.96592582628907</c:v>
                </c:pt>
                <c:pt idx="56">
                  <c:v>10.978147600733806</c:v>
                </c:pt>
                <c:pt idx="57">
                  <c:v>10.987688340595138</c:v>
                </c:pt>
                <c:pt idx="58">
                  <c:v>10.994521895368273</c:v>
                </c:pt>
                <c:pt idx="59">
                  <c:v>10.998629534754574</c:v>
                </c:pt>
                <c:pt idx="60">
                  <c:v>11</c:v>
                </c:pt>
                <c:pt idx="61">
                  <c:v>10.998629534754574</c:v>
                </c:pt>
                <c:pt idx="62">
                  <c:v>10.994521895368273</c:v>
                </c:pt>
                <c:pt idx="63">
                  <c:v>10.987688340595138</c:v>
                </c:pt>
                <c:pt idx="64">
                  <c:v>10.978147600733806</c:v>
                </c:pt>
                <c:pt idx="65">
                  <c:v>10.965925826289068</c:v>
                </c:pt>
                <c:pt idx="66">
                  <c:v>10.951056516295154</c:v>
                </c:pt>
                <c:pt idx="67">
                  <c:v>10.933580426497201</c:v>
                </c:pt>
                <c:pt idx="68">
                  <c:v>10.913545457642602</c:v>
                </c:pt>
                <c:pt idx="69">
                  <c:v>10.891006524188368</c:v>
                </c:pt>
                <c:pt idx="70">
                  <c:v>10.866025403784439</c:v>
                </c:pt>
                <c:pt idx="71">
                  <c:v>10.838670567945424</c:v>
                </c:pt>
                <c:pt idx="72">
                  <c:v>10.809016994374948</c:v>
                </c:pt>
                <c:pt idx="73">
                  <c:v>10.77714596145697</c:v>
                </c:pt>
                <c:pt idx="74">
                  <c:v>10.743144825477394</c:v>
                </c:pt>
                <c:pt idx="75">
                  <c:v>10.707106781186548</c:v>
                </c:pt>
                <c:pt idx="76">
                  <c:v>10.669130606358859</c:v>
                </c:pt>
                <c:pt idx="77">
                  <c:v>10.629320391049838</c:v>
                </c:pt>
                <c:pt idx="78">
                  <c:v>10.587785252292473</c:v>
                </c:pt>
                <c:pt idx="79">
                  <c:v>10.544639035015027</c:v>
                </c:pt>
                <c:pt idx="80">
                  <c:v>10.5</c:v>
                </c:pt>
                <c:pt idx="81">
                  <c:v>10.453990499739547</c:v>
                </c:pt>
                <c:pt idx="82">
                  <c:v>10.406736643075799</c:v>
                </c:pt>
                <c:pt idx="83">
                  <c:v>10.3583679495453</c:v>
                </c:pt>
                <c:pt idx="84">
                  <c:v>10.309016994374947</c:v>
                </c:pt>
                <c:pt idx="85">
                  <c:v>10.258819045102522</c:v>
                </c:pt>
                <c:pt idx="86">
                  <c:v>10.20791169081776</c:v>
                </c:pt>
                <c:pt idx="87">
                  <c:v>10.156434465040229</c:v>
                </c:pt>
                <c:pt idx="88">
                  <c:v>10.104528463267652</c:v>
                </c:pt>
                <c:pt idx="89">
                  <c:v>10.052335956242944</c:v>
                </c:pt>
                <c:pt idx="90">
                  <c:v>10</c:v>
                </c:pt>
                <c:pt idx="91">
                  <c:v>9.9476640437570563</c:v>
                </c:pt>
                <c:pt idx="92">
                  <c:v>9.8954715367323463</c:v>
                </c:pt>
                <c:pt idx="93">
                  <c:v>9.8435655349597688</c:v>
                </c:pt>
                <c:pt idx="94">
                  <c:v>9.7920883091822404</c:v>
                </c:pt>
                <c:pt idx="95">
                  <c:v>9.7411809548974801</c:v>
                </c:pt>
                <c:pt idx="96">
                  <c:v>9.6909830056250534</c:v>
                </c:pt>
                <c:pt idx="97">
                  <c:v>9.6416320504546995</c:v>
                </c:pt>
                <c:pt idx="98">
                  <c:v>9.593263356924199</c:v>
                </c:pt>
                <c:pt idx="99">
                  <c:v>9.5460095002604533</c:v>
                </c:pt>
                <c:pt idx="100">
                  <c:v>9.5</c:v>
                </c:pt>
                <c:pt idx="101">
                  <c:v>9.4553609649849726</c:v>
                </c:pt>
                <c:pt idx="102">
                  <c:v>9.4122147477075266</c:v>
                </c:pt>
                <c:pt idx="103">
                  <c:v>9.3706796089501623</c:v>
                </c:pt>
                <c:pt idx="104">
                  <c:v>9.3308693936411409</c:v>
                </c:pt>
                <c:pt idx="105">
                  <c:v>9.2928932188134521</c:v>
                </c:pt>
                <c:pt idx="106">
                  <c:v>9.256855174522606</c:v>
                </c:pt>
                <c:pt idx="107">
                  <c:v>9.22285403854303</c:v>
                </c:pt>
                <c:pt idx="108">
                  <c:v>9.1909830056250517</c:v>
                </c:pt>
                <c:pt idx="109">
                  <c:v>9.1613294320545755</c:v>
                </c:pt>
                <c:pt idx="110">
                  <c:v>9.1339745962155607</c:v>
                </c:pt>
                <c:pt idx="111">
                  <c:v>9.1089934758116318</c:v>
                </c:pt>
                <c:pt idx="112">
                  <c:v>9.0864545423573997</c:v>
                </c:pt>
                <c:pt idx="113">
                  <c:v>9.0664195735027988</c:v>
                </c:pt>
                <c:pt idx="114">
                  <c:v>9.0489434837048464</c:v>
                </c:pt>
                <c:pt idx="115">
                  <c:v>9.0340741737109322</c:v>
                </c:pt>
                <c:pt idx="116">
                  <c:v>9.0218523992661943</c:v>
                </c:pt>
                <c:pt idx="117">
                  <c:v>9.0123116594048618</c:v>
                </c:pt>
                <c:pt idx="118">
                  <c:v>9.0054781046317274</c:v>
                </c:pt>
                <c:pt idx="119">
                  <c:v>9.0013704652454258</c:v>
                </c:pt>
                <c:pt idx="120">
                  <c:v>9</c:v>
                </c:pt>
                <c:pt idx="121">
                  <c:v>9.0013704652454258</c:v>
                </c:pt>
                <c:pt idx="122">
                  <c:v>9.0054781046317274</c:v>
                </c:pt>
                <c:pt idx="123">
                  <c:v>9.0123116594048618</c:v>
                </c:pt>
                <c:pt idx="124">
                  <c:v>9.0218523992661943</c:v>
                </c:pt>
                <c:pt idx="125">
                  <c:v>9.0340741737109322</c:v>
                </c:pt>
                <c:pt idx="126">
                  <c:v>9.0489434837048464</c:v>
                </c:pt>
                <c:pt idx="127">
                  <c:v>9.0664195735027988</c:v>
                </c:pt>
                <c:pt idx="128">
                  <c:v>9.0864545423573997</c:v>
                </c:pt>
                <c:pt idx="129">
                  <c:v>9.1089934758116318</c:v>
                </c:pt>
                <c:pt idx="130">
                  <c:v>9.1339745962155607</c:v>
                </c:pt>
                <c:pt idx="131">
                  <c:v>9.1613294320545755</c:v>
                </c:pt>
                <c:pt idx="132">
                  <c:v>9.1909830056250534</c:v>
                </c:pt>
                <c:pt idx="133">
                  <c:v>9.22285403854303</c:v>
                </c:pt>
                <c:pt idx="134">
                  <c:v>9.256855174522606</c:v>
                </c:pt>
                <c:pt idx="135">
                  <c:v>9.2928932188134521</c:v>
                </c:pt>
                <c:pt idx="136">
                  <c:v>9.3308693936411427</c:v>
                </c:pt>
                <c:pt idx="137">
                  <c:v>9.3706796089501623</c:v>
                </c:pt>
                <c:pt idx="138">
                  <c:v>9.4122147477075266</c:v>
                </c:pt>
                <c:pt idx="139">
                  <c:v>9.4553609649849726</c:v>
                </c:pt>
                <c:pt idx="140">
                  <c:v>9.5</c:v>
                </c:pt>
                <c:pt idx="141">
                  <c:v>9.5460095002604533</c:v>
                </c:pt>
                <c:pt idx="142">
                  <c:v>9.5932633569242007</c:v>
                </c:pt>
                <c:pt idx="143">
                  <c:v>9.6416320504546995</c:v>
                </c:pt>
                <c:pt idx="144">
                  <c:v>9.6909830056250534</c:v>
                </c:pt>
                <c:pt idx="145">
                  <c:v>9.7411809548974801</c:v>
                </c:pt>
                <c:pt idx="146">
                  <c:v>9.7920883091822404</c:v>
                </c:pt>
                <c:pt idx="147">
                  <c:v>9.8435655349597688</c:v>
                </c:pt>
                <c:pt idx="148">
                  <c:v>9.8954715367323463</c:v>
                </c:pt>
                <c:pt idx="149">
                  <c:v>9.9476640437570563</c:v>
                </c:pt>
                <c:pt idx="150">
                  <c:v>10</c:v>
                </c:pt>
                <c:pt idx="151">
                  <c:v>10.052335956242944</c:v>
                </c:pt>
                <c:pt idx="152">
                  <c:v>10.104528463267654</c:v>
                </c:pt>
                <c:pt idx="153">
                  <c:v>10.156434465040231</c:v>
                </c:pt>
                <c:pt idx="154">
                  <c:v>10.20791169081776</c:v>
                </c:pt>
                <c:pt idx="155">
                  <c:v>10.258819045102522</c:v>
                </c:pt>
                <c:pt idx="156">
                  <c:v>10.309016994374948</c:v>
                </c:pt>
                <c:pt idx="157">
                  <c:v>10.3583679495453</c:v>
                </c:pt>
                <c:pt idx="158">
                  <c:v>10.406736643075801</c:v>
                </c:pt>
                <c:pt idx="159">
                  <c:v>10.453990499739547</c:v>
                </c:pt>
                <c:pt idx="160">
                  <c:v>10.5</c:v>
                </c:pt>
                <c:pt idx="161">
                  <c:v>10.544639035015027</c:v>
                </c:pt>
                <c:pt idx="162">
                  <c:v>10.587785252292473</c:v>
                </c:pt>
                <c:pt idx="163">
                  <c:v>10.629320391049838</c:v>
                </c:pt>
                <c:pt idx="164">
                  <c:v>10.669130606358859</c:v>
                </c:pt>
                <c:pt idx="165">
                  <c:v>10.707106781186548</c:v>
                </c:pt>
                <c:pt idx="166">
                  <c:v>10.743144825477394</c:v>
                </c:pt>
                <c:pt idx="167">
                  <c:v>10.777145961456972</c:v>
                </c:pt>
                <c:pt idx="168">
                  <c:v>10.809016994374948</c:v>
                </c:pt>
                <c:pt idx="169">
                  <c:v>10.838670567945424</c:v>
                </c:pt>
                <c:pt idx="170">
                  <c:v>10.866025403784439</c:v>
                </c:pt>
                <c:pt idx="171">
                  <c:v>10.891006524188368</c:v>
                </c:pt>
                <c:pt idx="172">
                  <c:v>10.913545457642602</c:v>
                </c:pt>
                <c:pt idx="173">
                  <c:v>10.933580426497201</c:v>
                </c:pt>
                <c:pt idx="174">
                  <c:v>10.951056516295154</c:v>
                </c:pt>
                <c:pt idx="175">
                  <c:v>10.965925826289068</c:v>
                </c:pt>
                <c:pt idx="176">
                  <c:v>10.978147600733806</c:v>
                </c:pt>
                <c:pt idx="177">
                  <c:v>10.987688340595138</c:v>
                </c:pt>
                <c:pt idx="178">
                  <c:v>10.994521895368273</c:v>
                </c:pt>
                <c:pt idx="179">
                  <c:v>10.998629534754574</c:v>
                </c:pt>
                <c:pt idx="180">
                  <c:v>11</c:v>
                </c:pt>
                <c:pt idx="181">
                  <c:v>10.998629534754574</c:v>
                </c:pt>
                <c:pt idx="182">
                  <c:v>10.994521895368273</c:v>
                </c:pt>
                <c:pt idx="183">
                  <c:v>10.987688340595138</c:v>
                </c:pt>
                <c:pt idx="184">
                  <c:v>10.978147600733806</c:v>
                </c:pt>
                <c:pt idx="185">
                  <c:v>10.965925826289068</c:v>
                </c:pt>
                <c:pt idx="186">
                  <c:v>10.951056516295154</c:v>
                </c:pt>
                <c:pt idx="187">
                  <c:v>10.933580426497201</c:v>
                </c:pt>
                <c:pt idx="188">
                  <c:v>10.913545457642602</c:v>
                </c:pt>
                <c:pt idx="189">
                  <c:v>10.891006524188368</c:v>
                </c:pt>
                <c:pt idx="190">
                  <c:v>10.866025403784439</c:v>
                </c:pt>
                <c:pt idx="191">
                  <c:v>10.838670567945424</c:v>
                </c:pt>
                <c:pt idx="192">
                  <c:v>10.809016994374948</c:v>
                </c:pt>
                <c:pt idx="193">
                  <c:v>10.777145961456972</c:v>
                </c:pt>
                <c:pt idx="194">
                  <c:v>10.743144825477394</c:v>
                </c:pt>
                <c:pt idx="195">
                  <c:v>10.707106781186548</c:v>
                </c:pt>
                <c:pt idx="196">
                  <c:v>10.669130606358859</c:v>
                </c:pt>
                <c:pt idx="197">
                  <c:v>10.629320391049838</c:v>
                </c:pt>
                <c:pt idx="198">
                  <c:v>10.587785252292473</c:v>
                </c:pt>
                <c:pt idx="199">
                  <c:v>10.544639035015027</c:v>
                </c:pt>
                <c:pt idx="200">
                  <c:v>10.5</c:v>
                </c:pt>
                <c:pt idx="201">
                  <c:v>10.453990499739547</c:v>
                </c:pt>
                <c:pt idx="202">
                  <c:v>10.406736643075801</c:v>
                </c:pt>
                <c:pt idx="203">
                  <c:v>10.3583679495453</c:v>
                </c:pt>
                <c:pt idx="204">
                  <c:v>10.309016994374948</c:v>
                </c:pt>
                <c:pt idx="205">
                  <c:v>10.258819045102522</c:v>
                </c:pt>
                <c:pt idx="206">
                  <c:v>10.20791169081776</c:v>
                </c:pt>
                <c:pt idx="207">
                  <c:v>10.156434465040231</c:v>
                </c:pt>
                <c:pt idx="208">
                  <c:v>10.104528463267654</c:v>
                </c:pt>
                <c:pt idx="209">
                  <c:v>10.052335956242944</c:v>
                </c:pt>
                <c:pt idx="210">
                  <c:v>10</c:v>
                </c:pt>
                <c:pt idx="211">
                  <c:v>9.9476640437570563</c:v>
                </c:pt>
                <c:pt idx="212">
                  <c:v>9.8954715367323463</c:v>
                </c:pt>
                <c:pt idx="213">
                  <c:v>9.8435655349597688</c:v>
                </c:pt>
                <c:pt idx="214">
                  <c:v>9.7920883091822404</c:v>
                </c:pt>
                <c:pt idx="215">
                  <c:v>9.7411809548974801</c:v>
                </c:pt>
                <c:pt idx="216">
                  <c:v>9.6909830056250534</c:v>
                </c:pt>
                <c:pt idx="217">
                  <c:v>9.6416320504546995</c:v>
                </c:pt>
                <c:pt idx="218">
                  <c:v>9.5932633569242007</c:v>
                </c:pt>
                <c:pt idx="219">
                  <c:v>9.5460095002604533</c:v>
                </c:pt>
                <c:pt idx="220">
                  <c:v>9.5</c:v>
                </c:pt>
                <c:pt idx="221">
                  <c:v>9.4553609649849726</c:v>
                </c:pt>
                <c:pt idx="222">
                  <c:v>9.4122147477075266</c:v>
                </c:pt>
                <c:pt idx="223">
                  <c:v>9.3706796089501623</c:v>
                </c:pt>
                <c:pt idx="224">
                  <c:v>9.3308693936411427</c:v>
                </c:pt>
                <c:pt idx="225">
                  <c:v>9.2928932188134521</c:v>
                </c:pt>
                <c:pt idx="226">
                  <c:v>9.256855174522606</c:v>
                </c:pt>
                <c:pt idx="227">
                  <c:v>9.22285403854303</c:v>
                </c:pt>
                <c:pt idx="228">
                  <c:v>9.1909830056250534</c:v>
                </c:pt>
                <c:pt idx="229">
                  <c:v>9.1613294320545755</c:v>
                </c:pt>
                <c:pt idx="230">
                  <c:v>9.1339745962155607</c:v>
                </c:pt>
                <c:pt idx="231">
                  <c:v>9.1089934758116318</c:v>
                </c:pt>
                <c:pt idx="232">
                  <c:v>9.0864545423573997</c:v>
                </c:pt>
                <c:pt idx="233">
                  <c:v>9.0664195735027988</c:v>
                </c:pt>
                <c:pt idx="234">
                  <c:v>9.0489434837048464</c:v>
                </c:pt>
                <c:pt idx="235">
                  <c:v>9.0340741737109322</c:v>
                </c:pt>
                <c:pt idx="236">
                  <c:v>9.0218523992661943</c:v>
                </c:pt>
                <c:pt idx="237">
                  <c:v>9.0123116594048618</c:v>
                </c:pt>
                <c:pt idx="238">
                  <c:v>9.0054781046317274</c:v>
                </c:pt>
                <c:pt idx="239">
                  <c:v>9.0013704652454258</c:v>
                </c:pt>
                <c:pt idx="240">
                  <c:v>9</c:v>
                </c:pt>
                <c:pt idx="241">
                  <c:v>9.0013704652454258</c:v>
                </c:pt>
                <c:pt idx="242">
                  <c:v>9.0054781046317274</c:v>
                </c:pt>
                <c:pt idx="243">
                  <c:v>9.0123116594048618</c:v>
                </c:pt>
                <c:pt idx="244">
                  <c:v>9.0218523992661943</c:v>
                </c:pt>
                <c:pt idx="245">
                  <c:v>9.0340741737109322</c:v>
                </c:pt>
                <c:pt idx="246">
                  <c:v>9.0489434837048464</c:v>
                </c:pt>
                <c:pt idx="247">
                  <c:v>9.0664195735027988</c:v>
                </c:pt>
                <c:pt idx="248">
                  <c:v>9.0864545423573997</c:v>
                </c:pt>
                <c:pt idx="249">
                  <c:v>9.1089934758116318</c:v>
                </c:pt>
                <c:pt idx="250">
                  <c:v>9.1339745962155607</c:v>
                </c:pt>
                <c:pt idx="251">
                  <c:v>9.1613294320545755</c:v>
                </c:pt>
                <c:pt idx="252">
                  <c:v>9.1909830056250517</c:v>
                </c:pt>
                <c:pt idx="253">
                  <c:v>9.22285403854303</c:v>
                </c:pt>
                <c:pt idx="254">
                  <c:v>9.256855174522606</c:v>
                </c:pt>
                <c:pt idx="255">
                  <c:v>9.2928932188134521</c:v>
                </c:pt>
                <c:pt idx="256">
                  <c:v>9.3308693936411409</c:v>
                </c:pt>
                <c:pt idx="257">
                  <c:v>9.3706796089501623</c:v>
                </c:pt>
                <c:pt idx="258">
                  <c:v>9.4122147477075266</c:v>
                </c:pt>
                <c:pt idx="259">
                  <c:v>9.4553609649849726</c:v>
                </c:pt>
                <c:pt idx="260">
                  <c:v>9.5</c:v>
                </c:pt>
                <c:pt idx="261">
                  <c:v>9.5460095002604533</c:v>
                </c:pt>
                <c:pt idx="262">
                  <c:v>9.593263356924199</c:v>
                </c:pt>
                <c:pt idx="263">
                  <c:v>9.6416320504546995</c:v>
                </c:pt>
                <c:pt idx="264">
                  <c:v>9.6909830056250534</c:v>
                </c:pt>
                <c:pt idx="265">
                  <c:v>9.7411809548974801</c:v>
                </c:pt>
                <c:pt idx="266">
                  <c:v>9.7920883091822404</c:v>
                </c:pt>
                <c:pt idx="267">
                  <c:v>9.8435655349597688</c:v>
                </c:pt>
                <c:pt idx="268">
                  <c:v>9.8954715367323463</c:v>
                </c:pt>
                <c:pt idx="269">
                  <c:v>9.9476640437570563</c:v>
                </c:pt>
                <c:pt idx="270">
                  <c:v>10</c:v>
                </c:pt>
                <c:pt idx="271">
                  <c:v>10.052335956242944</c:v>
                </c:pt>
                <c:pt idx="272">
                  <c:v>10.104528463267652</c:v>
                </c:pt>
                <c:pt idx="273">
                  <c:v>10.156434465040229</c:v>
                </c:pt>
                <c:pt idx="274">
                  <c:v>10.20791169081776</c:v>
                </c:pt>
                <c:pt idx="275">
                  <c:v>10.258819045102522</c:v>
                </c:pt>
                <c:pt idx="276">
                  <c:v>10.309016994374947</c:v>
                </c:pt>
                <c:pt idx="277">
                  <c:v>10.3583679495453</c:v>
                </c:pt>
                <c:pt idx="278">
                  <c:v>10.406736643075799</c:v>
                </c:pt>
                <c:pt idx="279">
                  <c:v>10.453990499739547</c:v>
                </c:pt>
                <c:pt idx="280">
                  <c:v>10.5</c:v>
                </c:pt>
                <c:pt idx="281">
                  <c:v>10.544639035015027</c:v>
                </c:pt>
                <c:pt idx="282">
                  <c:v>10.587785252292473</c:v>
                </c:pt>
                <c:pt idx="283">
                  <c:v>10.629320391049838</c:v>
                </c:pt>
                <c:pt idx="284">
                  <c:v>10.669130606358859</c:v>
                </c:pt>
                <c:pt idx="285">
                  <c:v>10.707106781186548</c:v>
                </c:pt>
                <c:pt idx="286">
                  <c:v>10.743144825477394</c:v>
                </c:pt>
                <c:pt idx="287">
                  <c:v>10.77714596145697</c:v>
                </c:pt>
                <c:pt idx="288">
                  <c:v>10.809016994374948</c:v>
                </c:pt>
                <c:pt idx="289">
                  <c:v>10.838670567945424</c:v>
                </c:pt>
                <c:pt idx="290">
                  <c:v>10.866025403784439</c:v>
                </c:pt>
                <c:pt idx="291">
                  <c:v>10.891006524188368</c:v>
                </c:pt>
                <c:pt idx="292">
                  <c:v>10.913545457642602</c:v>
                </c:pt>
                <c:pt idx="293">
                  <c:v>10.933580426497201</c:v>
                </c:pt>
                <c:pt idx="294">
                  <c:v>10.951056516295154</c:v>
                </c:pt>
                <c:pt idx="295">
                  <c:v>10.965925826289068</c:v>
                </c:pt>
                <c:pt idx="296">
                  <c:v>10.978147600733806</c:v>
                </c:pt>
                <c:pt idx="297">
                  <c:v>10.987688340595138</c:v>
                </c:pt>
                <c:pt idx="298">
                  <c:v>10.994521895368273</c:v>
                </c:pt>
                <c:pt idx="299">
                  <c:v>10.998629534754574</c:v>
                </c:pt>
                <c:pt idx="300">
                  <c:v>11</c:v>
                </c:pt>
                <c:pt idx="301">
                  <c:v>10.998629534754574</c:v>
                </c:pt>
                <c:pt idx="302">
                  <c:v>10.994521895368273</c:v>
                </c:pt>
                <c:pt idx="303">
                  <c:v>10.987688340595138</c:v>
                </c:pt>
                <c:pt idx="304">
                  <c:v>10.978147600733806</c:v>
                </c:pt>
                <c:pt idx="305">
                  <c:v>10.96592582628907</c:v>
                </c:pt>
                <c:pt idx="306">
                  <c:v>10.951056516295154</c:v>
                </c:pt>
                <c:pt idx="307">
                  <c:v>10.933580426497201</c:v>
                </c:pt>
                <c:pt idx="308">
                  <c:v>10.9135454576426</c:v>
                </c:pt>
                <c:pt idx="309">
                  <c:v>10.891006524188368</c:v>
                </c:pt>
                <c:pt idx="310">
                  <c:v>10.866025403784439</c:v>
                </c:pt>
                <c:pt idx="311">
                  <c:v>10.838670567945424</c:v>
                </c:pt>
                <c:pt idx="312">
                  <c:v>10.809016994374948</c:v>
                </c:pt>
                <c:pt idx="313">
                  <c:v>10.777145961456972</c:v>
                </c:pt>
                <c:pt idx="314">
                  <c:v>10.743144825477396</c:v>
                </c:pt>
                <c:pt idx="315">
                  <c:v>10.707106781186548</c:v>
                </c:pt>
                <c:pt idx="316">
                  <c:v>10.669130606358857</c:v>
                </c:pt>
                <c:pt idx="317">
                  <c:v>10.629320391049838</c:v>
                </c:pt>
                <c:pt idx="318">
                  <c:v>10.587785252292473</c:v>
                </c:pt>
                <c:pt idx="319">
                  <c:v>10.544639035015027</c:v>
                </c:pt>
                <c:pt idx="320">
                  <c:v>10.5</c:v>
                </c:pt>
                <c:pt idx="321">
                  <c:v>10.453990499739549</c:v>
                </c:pt>
                <c:pt idx="322">
                  <c:v>10.406736643075801</c:v>
                </c:pt>
                <c:pt idx="323">
                  <c:v>10.3583679495453</c:v>
                </c:pt>
                <c:pt idx="324">
                  <c:v>10.309016994374948</c:v>
                </c:pt>
                <c:pt idx="325">
                  <c:v>10.258819045102522</c:v>
                </c:pt>
                <c:pt idx="326">
                  <c:v>10.20791169081776</c:v>
                </c:pt>
                <c:pt idx="327">
                  <c:v>10.156434465040231</c:v>
                </c:pt>
                <c:pt idx="328">
                  <c:v>10.104528463267654</c:v>
                </c:pt>
                <c:pt idx="329">
                  <c:v>10.052335956242946</c:v>
                </c:pt>
                <c:pt idx="330">
                  <c:v>10</c:v>
                </c:pt>
                <c:pt idx="331">
                  <c:v>9.9476640437570563</c:v>
                </c:pt>
                <c:pt idx="332">
                  <c:v>9.895471536732348</c:v>
                </c:pt>
                <c:pt idx="333">
                  <c:v>9.8435655349597706</c:v>
                </c:pt>
                <c:pt idx="334">
                  <c:v>9.7920883091822404</c:v>
                </c:pt>
                <c:pt idx="335">
                  <c:v>9.7411809548974801</c:v>
                </c:pt>
                <c:pt idx="336">
                  <c:v>9.6909830056250534</c:v>
                </c:pt>
                <c:pt idx="337">
                  <c:v>9.6416320504547013</c:v>
                </c:pt>
                <c:pt idx="338">
                  <c:v>9.593263356924199</c:v>
                </c:pt>
                <c:pt idx="339">
                  <c:v>9.5460095002604533</c:v>
                </c:pt>
                <c:pt idx="340">
                  <c:v>9.5000000000000018</c:v>
                </c:pt>
                <c:pt idx="341">
                  <c:v>9.4553609649849726</c:v>
                </c:pt>
                <c:pt idx="342">
                  <c:v>9.4122147477075266</c:v>
                </c:pt>
                <c:pt idx="343">
                  <c:v>9.3706796089501641</c:v>
                </c:pt>
                <c:pt idx="344">
                  <c:v>9.3308693936411427</c:v>
                </c:pt>
                <c:pt idx="345">
                  <c:v>9.2928932188134539</c:v>
                </c:pt>
                <c:pt idx="346">
                  <c:v>9.256855174522606</c:v>
                </c:pt>
                <c:pt idx="347">
                  <c:v>9.2228540385430282</c:v>
                </c:pt>
                <c:pt idx="348">
                  <c:v>9.1909830056250534</c:v>
                </c:pt>
                <c:pt idx="349">
                  <c:v>9.1613294320545755</c:v>
                </c:pt>
                <c:pt idx="350">
                  <c:v>9.1339745962155607</c:v>
                </c:pt>
                <c:pt idx="351">
                  <c:v>9.1089934758116318</c:v>
                </c:pt>
                <c:pt idx="352">
                  <c:v>9.0864545423573997</c:v>
                </c:pt>
                <c:pt idx="353">
                  <c:v>9.0664195735027988</c:v>
                </c:pt>
                <c:pt idx="354">
                  <c:v>9.0489434837048464</c:v>
                </c:pt>
                <c:pt idx="355">
                  <c:v>9.0340741737109322</c:v>
                </c:pt>
                <c:pt idx="356">
                  <c:v>9.0218523992661943</c:v>
                </c:pt>
                <c:pt idx="357">
                  <c:v>9.0123116594048618</c:v>
                </c:pt>
                <c:pt idx="358">
                  <c:v>9.0054781046317274</c:v>
                </c:pt>
                <c:pt idx="359">
                  <c:v>9.0013704652454258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Infinite!$Z$225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Infinite!$Z$226:$Z$610</c:f>
              <c:numCache>
                <c:formatCode>General</c:formatCode>
                <c:ptCount val="385"/>
                <c:pt idx="0">
                  <c:v>4</c:v>
                </c:pt>
                <c:pt idx="1">
                  <c:v>4.0006091729809041</c:v>
                </c:pt>
                <c:pt idx="2">
                  <c:v>4.0024359497401756</c:v>
                </c:pt>
                <c:pt idx="3">
                  <c:v>4.0054781046317265</c:v>
                </c:pt>
                <c:pt idx="4">
                  <c:v>4.0097319312584299</c:v>
                </c:pt>
                <c:pt idx="5">
                  <c:v>4.0151922469877919</c:v>
                </c:pt>
                <c:pt idx="6">
                  <c:v>4.0218523992661943</c:v>
                </c:pt>
                <c:pt idx="7">
                  <c:v>4.0297042737240032</c:v>
                </c:pt>
                <c:pt idx="8">
                  <c:v>4.0387383040616811</c:v>
                </c:pt>
                <c:pt idx="9">
                  <c:v>4.0489434837048464</c:v>
                </c:pt>
                <c:pt idx="10">
                  <c:v>4.060307379214092</c:v>
                </c:pt>
                <c:pt idx="11">
                  <c:v>4.0728161454332126</c:v>
                </c:pt>
                <c:pt idx="12">
                  <c:v>4.0864545423573988</c:v>
                </c:pt>
                <c:pt idx="13">
                  <c:v>4.1012059537008332</c:v>
                </c:pt>
                <c:pt idx="14">
                  <c:v>4.117052407141073</c:v>
                </c:pt>
                <c:pt idx="15">
                  <c:v>4.1339745962155616</c:v>
                </c:pt>
                <c:pt idx="16">
                  <c:v>4.1519519038435746</c:v>
                </c:pt>
                <c:pt idx="17">
                  <c:v>4.1709624274449588</c:v>
                </c:pt>
                <c:pt idx="18">
                  <c:v>4.1909830056250525</c:v>
                </c:pt>
                <c:pt idx="19">
                  <c:v>4.2119892463932782</c:v>
                </c:pt>
                <c:pt idx="20">
                  <c:v>4.2339555568810221</c:v>
                </c:pt>
                <c:pt idx="21">
                  <c:v>4.256855174522606</c:v>
                </c:pt>
                <c:pt idx="22">
                  <c:v>4.2806601996613489</c:v>
                </c:pt>
                <c:pt idx="23">
                  <c:v>4.3053416295410036</c:v>
                </c:pt>
                <c:pt idx="24">
                  <c:v>4.3308693936411418</c:v>
                </c:pt>
                <c:pt idx="25">
                  <c:v>4.3572123903134612</c:v>
                </c:pt>
                <c:pt idx="26">
                  <c:v>4.3843385246743418</c:v>
                </c:pt>
                <c:pt idx="27">
                  <c:v>4.4122147477075266</c:v>
                </c:pt>
                <c:pt idx="28">
                  <c:v>4.4408070965292534</c:v>
                </c:pt>
                <c:pt idx="29">
                  <c:v>4.4700807357667953</c:v>
                </c:pt>
                <c:pt idx="30">
                  <c:v>4.5</c:v>
                </c:pt>
                <c:pt idx="31">
                  <c:v>4.5305284372141097</c:v>
                </c:pt>
                <c:pt idx="32">
                  <c:v>4.5616288532109222</c:v>
                </c:pt>
                <c:pt idx="33">
                  <c:v>4.5932633569241998</c:v>
                </c:pt>
                <c:pt idx="34">
                  <c:v>4.625393406584088</c:v>
                </c:pt>
                <c:pt idx="35">
                  <c:v>4.6579798566743325</c:v>
                </c:pt>
                <c:pt idx="36">
                  <c:v>4.6909830056250525</c:v>
                </c:pt>
                <c:pt idx="37">
                  <c:v>4.7243626441830004</c:v>
                </c:pt>
                <c:pt idx="38">
                  <c:v>4.7580781044003331</c:v>
                </c:pt>
                <c:pt idx="39">
                  <c:v>4.7920883091822413</c:v>
                </c:pt>
                <c:pt idx="40">
                  <c:v>4.8263518223330699</c:v>
                </c:pt>
                <c:pt idx="41">
                  <c:v>4.8608268990399344</c:v>
                </c:pt>
                <c:pt idx="42">
                  <c:v>4.8954715367323471</c:v>
                </c:pt>
                <c:pt idx="43">
                  <c:v>4.9302435262558753</c:v>
                </c:pt>
                <c:pt idx="44">
                  <c:v>4.9651005032974993</c:v>
                </c:pt>
                <c:pt idx="45">
                  <c:v>5</c:v>
                </c:pt>
                <c:pt idx="46">
                  <c:v>5.0348994967025016</c:v>
                </c:pt>
                <c:pt idx="47">
                  <c:v>5.0697564737441256</c:v>
                </c:pt>
                <c:pt idx="48">
                  <c:v>5.1045284632676537</c:v>
                </c:pt>
                <c:pt idx="49">
                  <c:v>5.1391731009600647</c:v>
                </c:pt>
                <c:pt idx="50">
                  <c:v>5.1736481776669301</c:v>
                </c:pt>
                <c:pt idx="51">
                  <c:v>5.2079116908177596</c:v>
                </c:pt>
                <c:pt idx="52">
                  <c:v>5.2419218955996687</c:v>
                </c:pt>
                <c:pt idx="53">
                  <c:v>5.2756373558169987</c:v>
                </c:pt>
                <c:pt idx="54">
                  <c:v>5.3090169943749475</c:v>
                </c:pt>
                <c:pt idx="55">
                  <c:v>5.3420201433256693</c:v>
                </c:pt>
                <c:pt idx="56">
                  <c:v>5.374606593415912</c:v>
                </c:pt>
                <c:pt idx="57">
                  <c:v>5.4067366430758002</c:v>
                </c:pt>
                <c:pt idx="58">
                  <c:v>5.4383711467890778</c:v>
                </c:pt>
                <c:pt idx="59">
                  <c:v>5.4694715627858912</c:v>
                </c:pt>
                <c:pt idx="60">
                  <c:v>5.5</c:v>
                </c:pt>
                <c:pt idx="61">
                  <c:v>5.5299192642332056</c:v>
                </c:pt>
                <c:pt idx="62">
                  <c:v>5.5591929034707475</c:v>
                </c:pt>
                <c:pt idx="63">
                  <c:v>5.5877852522924734</c:v>
                </c:pt>
                <c:pt idx="64">
                  <c:v>5.6156614753256582</c:v>
                </c:pt>
                <c:pt idx="65">
                  <c:v>5.6427876096865397</c:v>
                </c:pt>
                <c:pt idx="66">
                  <c:v>5.6691306063588582</c:v>
                </c:pt>
                <c:pt idx="67">
                  <c:v>5.6946583704589973</c:v>
                </c:pt>
                <c:pt idx="68">
                  <c:v>5.719339800338652</c:v>
                </c:pt>
                <c:pt idx="69">
                  <c:v>5.743144825477394</c:v>
                </c:pt>
                <c:pt idx="70">
                  <c:v>5.7660444431189788</c:v>
                </c:pt>
                <c:pt idx="71">
                  <c:v>5.7880107536067218</c:v>
                </c:pt>
                <c:pt idx="72">
                  <c:v>5.8090169943749475</c:v>
                </c:pt>
                <c:pt idx="73">
                  <c:v>5.8290375725550421</c:v>
                </c:pt>
                <c:pt idx="74">
                  <c:v>5.8480480961564263</c:v>
                </c:pt>
                <c:pt idx="75">
                  <c:v>5.8660254037844393</c:v>
                </c:pt>
                <c:pt idx="76">
                  <c:v>5.882947592858927</c:v>
                </c:pt>
                <c:pt idx="77">
                  <c:v>5.8987940462991668</c:v>
                </c:pt>
                <c:pt idx="78">
                  <c:v>5.9135454576426012</c:v>
                </c:pt>
                <c:pt idx="79">
                  <c:v>5.9271838545667874</c:v>
                </c:pt>
                <c:pt idx="80">
                  <c:v>5.9396926207859089</c:v>
                </c:pt>
                <c:pt idx="81">
                  <c:v>5.9510565162951536</c:v>
                </c:pt>
                <c:pt idx="82">
                  <c:v>5.9612616959383189</c:v>
                </c:pt>
                <c:pt idx="83">
                  <c:v>5.9702957262759968</c:v>
                </c:pt>
                <c:pt idx="84">
                  <c:v>5.9781476007338066</c:v>
                </c:pt>
                <c:pt idx="85">
                  <c:v>5.9848077530122081</c:v>
                </c:pt>
                <c:pt idx="86">
                  <c:v>5.990268068741571</c:v>
                </c:pt>
                <c:pt idx="87">
                  <c:v>5.9945218953682735</c:v>
                </c:pt>
                <c:pt idx="88">
                  <c:v>5.9975640502598244</c:v>
                </c:pt>
                <c:pt idx="89">
                  <c:v>5.9993908270190959</c:v>
                </c:pt>
                <c:pt idx="90">
                  <c:v>6</c:v>
                </c:pt>
                <c:pt idx="91">
                  <c:v>5.9993908270190959</c:v>
                </c:pt>
                <c:pt idx="92">
                  <c:v>5.9975640502598244</c:v>
                </c:pt>
                <c:pt idx="93">
                  <c:v>5.9945218953682735</c:v>
                </c:pt>
                <c:pt idx="94">
                  <c:v>5.990268068741571</c:v>
                </c:pt>
                <c:pt idx="95">
                  <c:v>5.9848077530122081</c:v>
                </c:pt>
                <c:pt idx="96">
                  <c:v>5.9781476007338057</c:v>
                </c:pt>
                <c:pt idx="97">
                  <c:v>5.9702957262759959</c:v>
                </c:pt>
                <c:pt idx="98">
                  <c:v>5.9612616959383189</c:v>
                </c:pt>
                <c:pt idx="99">
                  <c:v>5.9510565162951545</c:v>
                </c:pt>
                <c:pt idx="100">
                  <c:v>5.9396926207859089</c:v>
                </c:pt>
                <c:pt idx="101">
                  <c:v>5.9271838545667874</c:v>
                </c:pt>
                <c:pt idx="102">
                  <c:v>5.9135454576426003</c:v>
                </c:pt>
                <c:pt idx="103">
                  <c:v>5.8987940462991668</c:v>
                </c:pt>
                <c:pt idx="104">
                  <c:v>5.882947592858927</c:v>
                </c:pt>
                <c:pt idx="105">
                  <c:v>5.8660254037844393</c:v>
                </c:pt>
                <c:pt idx="106">
                  <c:v>5.8480480961564263</c:v>
                </c:pt>
                <c:pt idx="107">
                  <c:v>5.8290375725550421</c:v>
                </c:pt>
                <c:pt idx="108">
                  <c:v>5.8090169943749475</c:v>
                </c:pt>
                <c:pt idx="109">
                  <c:v>5.7880107536067218</c:v>
                </c:pt>
                <c:pt idx="110">
                  <c:v>5.7660444431189779</c:v>
                </c:pt>
                <c:pt idx="111">
                  <c:v>5.743144825477394</c:v>
                </c:pt>
                <c:pt idx="112">
                  <c:v>5.719339800338652</c:v>
                </c:pt>
                <c:pt idx="113">
                  <c:v>5.6946583704589973</c:v>
                </c:pt>
                <c:pt idx="114">
                  <c:v>5.6691306063588582</c:v>
                </c:pt>
                <c:pt idx="115">
                  <c:v>5.6427876096865397</c:v>
                </c:pt>
                <c:pt idx="116">
                  <c:v>5.6156614753256591</c:v>
                </c:pt>
                <c:pt idx="117">
                  <c:v>5.5877852522924734</c:v>
                </c:pt>
                <c:pt idx="118">
                  <c:v>5.5591929034707466</c:v>
                </c:pt>
                <c:pt idx="119">
                  <c:v>5.5299192642332047</c:v>
                </c:pt>
                <c:pt idx="120">
                  <c:v>5.5</c:v>
                </c:pt>
                <c:pt idx="121">
                  <c:v>5.4694715627858912</c:v>
                </c:pt>
                <c:pt idx="122">
                  <c:v>5.438371146789077</c:v>
                </c:pt>
                <c:pt idx="123">
                  <c:v>5.4067366430758002</c:v>
                </c:pt>
                <c:pt idx="124">
                  <c:v>5.374606593415912</c:v>
                </c:pt>
                <c:pt idx="125">
                  <c:v>5.3420201433256693</c:v>
                </c:pt>
                <c:pt idx="126">
                  <c:v>5.3090169943749475</c:v>
                </c:pt>
                <c:pt idx="127">
                  <c:v>5.2756373558169987</c:v>
                </c:pt>
                <c:pt idx="128">
                  <c:v>5.2419218955996687</c:v>
                </c:pt>
                <c:pt idx="129">
                  <c:v>5.2079116908177596</c:v>
                </c:pt>
                <c:pt idx="130">
                  <c:v>5.1736481776669301</c:v>
                </c:pt>
                <c:pt idx="131">
                  <c:v>5.1391731009600656</c:v>
                </c:pt>
                <c:pt idx="132">
                  <c:v>5.1045284632676537</c:v>
                </c:pt>
                <c:pt idx="133">
                  <c:v>5.0697564737441256</c:v>
                </c:pt>
                <c:pt idx="134">
                  <c:v>5.0348994967025007</c:v>
                </c:pt>
                <c:pt idx="135">
                  <c:v>5</c:v>
                </c:pt>
                <c:pt idx="136">
                  <c:v>4.9651005032974993</c:v>
                </c:pt>
                <c:pt idx="137">
                  <c:v>4.9302435262558753</c:v>
                </c:pt>
                <c:pt idx="138">
                  <c:v>4.8954715367323463</c:v>
                </c:pt>
                <c:pt idx="139">
                  <c:v>4.8608268990399344</c:v>
                </c:pt>
                <c:pt idx="140">
                  <c:v>4.8263518223330699</c:v>
                </c:pt>
                <c:pt idx="141">
                  <c:v>4.7920883091822404</c:v>
                </c:pt>
                <c:pt idx="142">
                  <c:v>4.7580781044003322</c:v>
                </c:pt>
                <c:pt idx="143">
                  <c:v>4.7243626441830013</c:v>
                </c:pt>
                <c:pt idx="144">
                  <c:v>4.6909830056250525</c:v>
                </c:pt>
                <c:pt idx="145">
                  <c:v>4.6579798566743316</c:v>
                </c:pt>
                <c:pt idx="146">
                  <c:v>4.625393406584088</c:v>
                </c:pt>
                <c:pt idx="147">
                  <c:v>4.5932633569241998</c:v>
                </c:pt>
                <c:pt idx="148">
                  <c:v>4.5616288532109222</c:v>
                </c:pt>
                <c:pt idx="149">
                  <c:v>4.5305284372141088</c:v>
                </c:pt>
                <c:pt idx="150">
                  <c:v>4.5</c:v>
                </c:pt>
                <c:pt idx="151">
                  <c:v>4.4700807357667953</c:v>
                </c:pt>
                <c:pt idx="152">
                  <c:v>4.4408070965292534</c:v>
                </c:pt>
                <c:pt idx="153">
                  <c:v>4.4122147477075266</c:v>
                </c:pt>
                <c:pt idx="154">
                  <c:v>4.3843385246743418</c:v>
                </c:pt>
                <c:pt idx="155">
                  <c:v>4.3572123903134603</c:v>
                </c:pt>
                <c:pt idx="156">
                  <c:v>4.3308693936411418</c:v>
                </c:pt>
                <c:pt idx="157">
                  <c:v>4.3053416295410027</c:v>
                </c:pt>
                <c:pt idx="158">
                  <c:v>4.2806601996613489</c:v>
                </c:pt>
                <c:pt idx="159">
                  <c:v>4.256855174522606</c:v>
                </c:pt>
                <c:pt idx="160">
                  <c:v>4.2339555568810221</c:v>
                </c:pt>
                <c:pt idx="161">
                  <c:v>4.2119892463932782</c:v>
                </c:pt>
                <c:pt idx="162">
                  <c:v>4.1909830056250525</c:v>
                </c:pt>
                <c:pt idx="163">
                  <c:v>4.1709624274449588</c:v>
                </c:pt>
                <c:pt idx="164">
                  <c:v>4.1519519038435737</c:v>
                </c:pt>
                <c:pt idx="165">
                  <c:v>4.1339745962155616</c:v>
                </c:pt>
                <c:pt idx="166">
                  <c:v>4.117052407141073</c:v>
                </c:pt>
                <c:pt idx="167">
                  <c:v>4.1012059537008332</c:v>
                </c:pt>
                <c:pt idx="168">
                  <c:v>4.0864545423573988</c:v>
                </c:pt>
                <c:pt idx="169">
                  <c:v>4.0728161454332126</c:v>
                </c:pt>
                <c:pt idx="170">
                  <c:v>4.060307379214092</c:v>
                </c:pt>
                <c:pt idx="171">
                  <c:v>4.0489434837048464</c:v>
                </c:pt>
                <c:pt idx="172">
                  <c:v>4.0387383040616811</c:v>
                </c:pt>
                <c:pt idx="173">
                  <c:v>4.0297042737240032</c:v>
                </c:pt>
                <c:pt idx="174">
                  <c:v>4.0218523992661943</c:v>
                </c:pt>
                <c:pt idx="175">
                  <c:v>4.0151922469877919</c:v>
                </c:pt>
                <c:pt idx="176">
                  <c:v>4.0097319312584299</c:v>
                </c:pt>
                <c:pt idx="177">
                  <c:v>4.0054781046317265</c:v>
                </c:pt>
                <c:pt idx="178">
                  <c:v>4.0024359497401756</c:v>
                </c:pt>
                <c:pt idx="179">
                  <c:v>4.0006091729809041</c:v>
                </c:pt>
                <c:pt idx="180">
                  <c:v>4</c:v>
                </c:pt>
                <c:pt idx="181">
                  <c:v>4.0006091729809041</c:v>
                </c:pt>
                <c:pt idx="182">
                  <c:v>4.0024359497401756</c:v>
                </c:pt>
                <c:pt idx="183">
                  <c:v>4.0054781046317265</c:v>
                </c:pt>
                <c:pt idx="184">
                  <c:v>4.0097319312584299</c:v>
                </c:pt>
                <c:pt idx="185">
                  <c:v>4.0151922469877919</c:v>
                </c:pt>
                <c:pt idx="186">
                  <c:v>4.0218523992661943</c:v>
                </c:pt>
                <c:pt idx="187">
                  <c:v>4.0297042737240032</c:v>
                </c:pt>
                <c:pt idx="188">
                  <c:v>4.0387383040616811</c:v>
                </c:pt>
                <c:pt idx="189">
                  <c:v>4.0489434837048464</c:v>
                </c:pt>
                <c:pt idx="190">
                  <c:v>4.060307379214092</c:v>
                </c:pt>
                <c:pt idx="191">
                  <c:v>4.0728161454332126</c:v>
                </c:pt>
                <c:pt idx="192">
                  <c:v>4.0864545423573988</c:v>
                </c:pt>
                <c:pt idx="193">
                  <c:v>4.1012059537008332</c:v>
                </c:pt>
                <c:pt idx="194">
                  <c:v>4.117052407141073</c:v>
                </c:pt>
                <c:pt idx="195">
                  <c:v>4.1339745962155616</c:v>
                </c:pt>
                <c:pt idx="196">
                  <c:v>4.1519519038435737</c:v>
                </c:pt>
                <c:pt idx="197">
                  <c:v>4.1709624274449588</c:v>
                </c:pt>
                <c:pt idx="198">
                  <c:v>4.1909830056250525</c:v>
                </c:pt>
                <c:pt idx="199">
                  <c:v>4.2119892463932782</c:v>
                </c:pt>
                <c:pt idx="200">
                  <c:v>4.2339555568810221</c:v>
                </c:pt>
                <c:pt idx="201">
                  <c:v>4.256855174522606</c:v>
                </c:pt>
                <c:pt idx="202">
                  <c:v>4.2806601996613489</c:v>
                </c:pt>
                <c:pt idx="203">
                  <c:v>4.3053416295410027</c:v>
                </c:pt>
                <c:pt idx="204">
                  <c:v>4.3308693936411418</c:v>
                </c:pt>
                <c:pt idx="205">
                  <c:v>4.3572123903134603</c:v>
                </c:pt>
                <c:pt idx="206">
                  <c:v>4.3843385246743418</c:v>
                </c:pt>
                <c:pt idx="207">
                  <c:v>4.4122147477075266</c:v>
                </c:pt>
                <c:pt idx="208">
                  <c:v>4.4408070965292534</c:v>
                </c:pt>
                <c:pt idx="209">
                  <c:v>4.4700807357667953</c:v>
                </c:pt>
                <c:pt idx="210">
                  <c:v>4.5</c:v>
                </c:pt>
                <c:pt idx="211">
                  <c:v>4.5305284372141088</c:v>
                </c:pt>
                <c:pt idx="212">
                  <c:v>4.5616288532109222</c:v>
                </c:pt>
                <c:pt idx="213">
                  <c:v>4.5932633569241998</c:v>
                </c:pt>
                <c:pt idx="214">
                  <c:v>4.625393406584088</c:v>
                </c:pt>
                <c:pt idx="215">
                  <c:v>4.6579798566743316</c:v>
                </c:pt>
                <c:pt idx="216">
                  <c:v>4.6909830056250525</c:v>
                </c:pt>
                <c:pt idx="217">
                  <c:v>4.7243626441830013</c:v>
                </c:pt>
                <c:pt idx="218">
                  <c:v>4.7580781044003322</c:v>
                </c:pt>
                <c:pt idx="219">
                  <c:v>4.7920883091822404</c:v>
                </c:pt>
                <c:pt idx="220">
                  <c:v>4.8263518223330699</c:v>
                </c:pt>
                <c:pt idx="221">
                  <c:v>4.8608268990399344</c:v>
                </c:pt>
                <c:pt idx="222">
                  <c:v>4.8954715367323463</c:v>
                </c:pt>
                <c:pt idx="223">
                  <c:v>4.9302435262558753</c:v>
                </c:pt>
                <c:pt idx="224">
                  <c:v>4.9651005032974993</c:v>
                </c:pt>
                <c:pt idx="225">
                  <c:v>5</c:v>
                </c:pt>
                <c:pt idx="226">
                  <c:v>5.0348994967025007</c:v>
                </c:pt>
                <c:pt idx="227">
                  <c:v>5.0697564737441256</c:v>
                </c:pt>
                <c:pt idx="228">
                  <c:v>5.1045284632676537</c:v>
                </c:pt>
                <c:pt idx="229">
                  <c:v>5.1391731009600656</c:v>
                </c:pt>
                <c:pt idx="230">
                  <c:v>5.1736481776669301</c:v>
                </c:pt>
                <c:pt idx="231">
                  <c:v>5.2079116908177596</c:v>
                </c:pt>
                <c:pt idx="232">
                  <c:v>5.2419218955996687</c:v>
                </c:pt>
                <c:pt idx="233">
                  <c:v>5.2756373558169987</c:v>
                </c:pt>
                <c:pt idx="234">
                  <c:v>5.3090169943749475</c:v>
                </c:pt>
                <c:pt idx="235">
                  <c:v>5.3420201433256693</c:v>
                </c:pt>
                <c:pt idx="236">
                  <c:v>5.374606593415912</c:v>
                </c:pt>
                <c:pt idx="237">
                  <c:v>5.4067366430758002</c:v>
                </c:pt>
                <c:pt idx="238">
                  <c:v>5.438371146789077</c:v>
                </c:pt>
                <c:pt idx="239">
                  <c:v>5.4694715627858912</c:v>
                </c:pt>
                <c:pt idx="240">
                  <c:v>5.5</c:v>
                </c:pt>
                <c:pt idx="241">
                  <c:v>5.5299192642332047</c:v>
                </c:pt>
                <c:pt idx="242">
                  <c:v>5.5591929034707466</c:v>
                </c:pt>
                <c:pt idx="243">
                  <c:v>5.5877852522924734</c:v>
                </c:pt>
                <c:pt idx="244">
                  <c:v>5.6156614753256591</c:v>
                </c:pt>
                <c:pt idx="245">
                  <c:v>5.6427876096865397</c:v>
                </c:pt>
                <c:pt idx="246">
                  <c:v>5.6691306063588582</c:v>
                </c:pt>
                <c:pt idx="247">
                  <c:v>5.6946583704589973</c:v>
                </c:pt>
                <c:pt idx="248">
                  <c:v>5.719339800338652</c:v>
                </c:pt>
                <c:pt idx="249">
                  <c:v>5.743144825477394</c:v>
                </c:pt>
                <c:pt idx="250">
                  <c:v>5.7660444431189779</c:v>
                </c:pt>
                <c:pt idx="251">
                  <c:v>5.7880107536067218</c:v>
                </c:pt>
                <c:pt idx="252">
                  <c:v>5.8090169943749475</c:v>
                </c:pt>
                <c:pt idx="253">
                  <c:v>5.8290375725550421</c:v>
                </c:pt>
                <c:pt idx="254">
                  <c:v>5.8480480961564263</c:v>
                </c:pt>
                <c:pt idx="255">
                  <c:v>5.8660254037844393</c:v>
                </c:pt>
                <c:pt idx="256">
                  <c:v>5.882947592858927</c:v>
                </c:pt>
                <c:pt idx="257">
                  <c:v>5.8987940462991668</c:v>
                </c:pt>
                <c:pt idx="258">
                  <c:v>5.9135454576426003</c:v>
                </c:pt>
                <c:pt idx="259">
                  <c:v>5.9271838545667874</c:v>
                </c:pt>
                <c:pt idx="260">
                  <c:v>5.9396926207859089</c:v>
                </c:pt>
                <c:pt idx="261">
                  <c:v>5.9510565162951545</c:v>
                </c:pt>
                <c:pt idx="262">
                  <c:v>5.9612616959383189</c:v>
                </c:pt>
                <c:pt idx="263">
                  <c:v>5.9702957262759959</c:v>
                </c:pt>
                <c:pt idx="264">
                  <c:v>5.9781476007338057</c:v>
                </c:pt>
                <c:pt idx="265">
                  <c:v>5.9848077530122081</c:v>
                </c:pt>
                <c:pt idx="266">
                  <c:v>5.990268068741571</c:v>
                </c:pt>
                <c:pt idx="267">
                  <c:v>5.9945218953682735</c:v>
                </c:pt>
                <c:pt idx="268">
                  <c:v>5.9975640502598244</c:v>
                </c:pt>
                <c:pt idx="269">
                  <c:v>5.9993908270190959</c:v>
                </c:pt>
                <c:pt idx="270">
                  <c:v>6</c:v>
                </c:pt>
                <c:pt idx="271">
                  <c:v>5.9993908270190959</c:v>
                </c:pt>
                <c:pt idx="272">
                  <c:v>5.9975640502598244</c:v>
                </c:pt>
                <c:pt idx="273">
                  <c:v>5.9945218953682735</c:v>
                </c:pt>
                <c:pt idx="274">
                  <c:v>5.990268068741571</c:v>
                </c:pt>
                <c:pt idx="275">
                  <c:v>5.9848077530122081</c:v>
                </c:pt>
                <c:pt idx="276">
                  <c:v>5.9781476007338066</c:v>
                </c:pt>
                <c:pt idx="277">
                  <c:v>5.9702957262759968</c:v>
                </c:pt>
                <c:pt idx="278">
                  <c:v>5.9612616959383189</c:v>
                </c:pt>
                <c:pt idx="279">
                  <c:v>5.9510565162951536</c:v>
                </c:pt>
                <c:pt idx="280">
                  <c:v>5.9396926207859089</c:v>
                </c:pt>
                <c:pt idx="281">
                  <c:v>5.9271838545667874</c:v>
                </c:pt>
                <c:pt idx="282">
                  <c:v>5.9135454576426012</c:v>
                </c:pt>
                <c:pt idx="283">
                  <c:v>5.8987940462991668</c:v>
                </c:pt>
                <c:pt idx="284">
                  <c:v>5.882947592858927</c:v>
                </c:pt>
                <c:pt idx="285">
                  <c:v>5.8660254037844393</c:v>
                </c:pt>
                <c:pt idx="286">
                  <c:v>5.8480480961564263</c:v>
                </c:pt>
                <c:pt idx="287">
                  <c:v>5.8290375725550421</c:v>
                </c:pt>
                <c:pt idx="288">
                  <c:v>5.8090169943749475</c:v>
                </c:pt>
                <c:pt idx="289">
                  <c:v>5.7880107536067218</c:v>
                </c:pt>
                <c:pt idx="290">
                  <c:v>5.7660444431189788</c:v>
                </c:pt>
                <c:pt idx="291">
                  <c:v>5.743144825477394</c:v>
                </c:pt>
                <c:pt idx="292">
                  <c:v>5.719339800338652</c:v>
                </c:pt>
                <c:pt idx="293">
                  <c:v>5.6946583704589973</c:v>
                </c:pt>
                <c:pt idx="294">
                  <c:v>5.6691306063588582</c:v>
                </c:pt>
                <c:pt idx="295">
                  <c:v>5.6427876096865397</c:v>
                </c:pt>
                <c:pt idx="296">
                  <c:v>5.6156614753256582</c:v>
                </c:pt>
                <c:pt idx="297">
                  <c:v>5.5877852522924734</c:v>
                </c:pt>
                <c:pt idx="298">
                  <c:v>5.5591929034707475</c:v>
                </c:pt>
                <c:pt idx="299">
                  <c:v>5.5299192642332056</c:v>
                </c:pt>
                <c:pt idx="300">
                  <c:v>5.5</c:v>
                </c:pt>
                <c:pt idx="301">
                  <c:v>5.4694715627858912</c:v>
                </c:pt>
                <c:pt idx="302">
                  <c:v>5.4383711467890778</c:v>
                </c:pt>
                <c:pt idx="303">
                  <c:v>5.4067366430758002</c:v>
                </c:pt>
                <c:pt idx="304">
                  <c:v>5.374606593415912</c:v>
                </c:pt>
                <c:pt idx="305">
                  <c:v>5.3420201433256693</c:v>
                </c:pt>
                <c:pt idx="306">
                  <c:v>5.3090169943749475</c:v>
                </c:pt>
                <c:pt idx="307">
                  <c:v>5.2756373558169987</c:v>
                </c:pt>
                <c:pt idx="308">
                  <c:v>5.2419218955996687</c:v>
                </c:pt>
                <c:pt idx="309">
                  <c:v>5.2079116908177596</c:v>
                </c:pt>
                <c:pt idx="310">
                  <c:v>5.1736481776669301</c:v>
                </c:pt>
                <c:pt idx="311">
                  <c:v>5.1391731009600647</c:v>
                </c:pt>
                <c:pt idx="312">
                  <c:v>5.1045284632676537</c:v>
                </c:pt>
                <c:pt idx="313">
                  <c:v>5.0697564737441256</c:v>
                </c:pt>
                <c:pt idx="314">
                  <c:v>5.0348994967025016</c:v>
                </c:pt>
                <c:pt idx="315">
                  <c:v>5</c:v>
                </c:pt>
                <c:pt idx="316">
                  <c:v>4.9651005032974993</c:v>
                </c:pt>
                <c:pt idx="317">
                  <c:v>4.9302435262558753</c:v>
                </c:pt>
                <c:pt idx="318">
                  <c:v>4.8954715367323471</c:v>
                </c:pt>
                <c:pt idx="319">
                  <c:v>4.8608268990399344</c:v>
                </c:pt>
                <c:pt idx="320">
                  <c:v>4.8263518223330699</c:v>
                </c:pt>
                <c:pt idx="321">
                  <c:v>4.7920883091822413</c:v>
                </c:pt>
                <c:pt idx="322">
                  <c:v>4.7580781044003331</c:v>
                </c:pt>
                <c:pt idx="323">
                  <c:v>4.7243626441830004</c:v>
                </c:pt>
                <c:pt idx="324">
                  <c:v>4.6909830056250525</c:v>
                </c:pt>
                <c:pt idx="325">
                  <c:v>4.6579798566743325</c:v>
                </c:pt>
                <c:pt idx="326">
                  <c:v>4.625393406584088</c:v>
                </c:pt>
                <c:pt idx="327">
                  <c:v>4.5932633569241998</c:v>
                </c:pt>
                <c:pt idx="328">
                  <c:v>4.5616288532109222</c:v>
                </c:pt>
                <c:pt idx="329">
                  <c:v>4.5305284372141097</c:v>
                </c:pt>
                <c:pt idx="330">
                  <c:v>4.5</c:v>
                </c:pt>
                <c:pt idx="331">
                  <c:v>4.4700807357667953</c:v>
                </c:pt>
                <c:pt idx="332">
                  <c:v>4.4408070965292534</c:v>
                </c:pt>
                <c:pt idx="333">
                  <c:v>4.4122147477075266</c:v>
                </c:pt>
                <c:pt idx="334">
                  <c:v>4.3843385246743418</c:v>
                </c:pt>
                <c:pt idx="335">
                  <c:v>4.3572123903134612</c:v>
                </c:pt>
                <c:pt idx="336">
                  <c:v>4.3308693936411418</c:v>
                </c:pt>
                <c:pt idx="337">
                  <c:v>4.3053416295410036</c:v>
                </c:pt>
                <c:pt idx="338">
                  <c:v>4.2806601996613489</c:v>
                </c:pt>
                <c:pt idx="339">
                  <c:v>4.256855174522606</c:v>
                </c:pt>
                <c:pt idx="340">
                  <c:v>4.2339555568810221</c:v>
                </c:pt>
                <c:pt idx="341">
                  <c:v>4.2119892463932782</c:v>
                </c:pt>
                <c:pt idx="342">
                  <c:v>4.1909830056250525</c:v>
                </c:pt>
                <c:pt idx="343">
                  <c:v>4.1709624274449588</c:v>
                </c:pt>
                <c:pt idx="344">
                  <c:v>4.1519519038435746</c:v>
                </c:pt>
                <c:pt idx="345">
                  <c:v>4.1339745962155616</c:v>
                </c:pt>
                <c:pt idx="346">
                  <c:v>4.117052407141073</c:v>
                </c:pt>
                <c:pt idx="347">
                  <c:v>4.1012059537008332</c:v>
                </c:pt>
                <c:pt idx="348">
                  <c:v>4.0864545423573988</c:v>
                </c:pt>
                <c:pt idx="349">
                  <c:v>4.0728161454332126</c:v>
                </c:pt>
                <c:pt idx="350">
                  <c:v>4.060307379214092</c:v>
                </c:pt>
                <c:pt idx="351">
                  <c:v>4.0489434837048464</c:v>
                </c:pt>
                <c:pt idx="352">
                  <c:v>4.0387383040616811</c:v>
                </c:pt>
                <c:pt idx="353">
                  <c:v>4.0297042737240032</c:v>
                </c:pt>
                <c:pt idx="354">
                  <c:v>4.0218523992661943</c:v>
                </c:pt>
                <c:pt idx="355">
                  <c:v>4.0151922469877919</c:v>
                </c:pt>
                <c:pt idx="356">
                  <c:v>4.0097319312584299</c:v>
                </c:pt>
                <c:pt idx="357">
                  <c:v>4.0054781046317265</c:v>
                </c:pt>
                <c:pt idx="358">
                  <c:v>4.0024359497401756</c:v>
                </c:pt>
                <c:pt idx="359">
                  <c:v>4.0006091729809041</c:v>
                </c:pt>
                <c:pt idx="360">
                  <c:v>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Infinite!$AA$225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Infinite!$AA$226:$AA$610</c:f>
              <c:numCache>
                <c:formatCode>General</c:formatCode>
                <c:ptCount val="385"/>
                <c:pt idx="0">
                  <c:v>1</c:v>
                </c:pt>
                <c:pt idx="1">
                  <c:v>1.0001523048436087</c:v>
                </c:pt>
                <c:pt idx="2">
                  <c:v>1.0006091729809043</c:v>
                </c:pt>
                <c:pt idx="3">
                  <c:v>1.0013704652454261</c:v>
                </c:pt>
                <c:pt idx="4">
                  <c:v>1.0024359497401758</c:v>
                </c:pt>
                <c:pt idx="5">
                  <c:v>1.0038053019082545</c:v>
                </c:pt>
                <c:pt idx="6">
                  <c:v>1.0054781046317267</c:v>
                </c:pt>
                <c:pt idx="7">
                  <c:v>1.0074538483586779</c:v>
                </c:pt>
                <c:pt idx="8">
                  <c:v>1.0097319312584296</c:v>
                </c:pt>
                <c:pt idx="9">
                  <c:v>1.0123116594048622</c:v>
                </c:pt>
                <c:pt idx="10">
                  <c:v>1.0151922469877919</c:v>
                </c:pt>
                <c:pt idx="11">
                  <c:v>1.018372816552336</c:v>
                </c:pt>
                <c:pt idx="12">
                  <c:v>1.0218523992661943</c:v>
                </c:pt>
                <c:pt idx="13">
                  <c:v>1.0256299352147646</c:v>
                </c:pt>
                <c:pt idx="14">
                  <c:v>1.0297042737240036</c:v>
                </c:pt>
                <c:pt idx="15">
                  <c:v>1.0340741737109318</c:v>
                </c:pt>
                <c:pt idx="16">
                  <c:v>1.0387383040616813</c:v>
                </c:pt>
                <c:pt idx="17">
                  <c:v>1.0436952440369647</c:v>
                </c:pt>
                <c:pt idx="18">
                  <c:v>1.0489434837048466</c:v>
                </c:pt>
                <c:pt idx="19">
                  <c:v>1.0544814244006833</c:v>
                </c:pt>
                <c:pt idx="20">
                  <c:v>1.0603073792140916</c:v>
                </c:pt>
                <c:pt idx="21">
                  <c:v>1.0664195735027981</c:v>
                </c:pt>
                <c:pt idx="22">
                  <c:v>1.0728161454332128</c:v>
                </c:pt>
                <c:pt idx="23">
                  <c:v>1.07949514654756</c:v>
                </c:pt>
                <c:pt idx="24">
                  <c:v>1.0864545423573992</c:v>
                </c:pt>
                <c:pt idx="25">
                  <c:v>1.0936922129633502</c:v>
                </c:pt>
                <c:pt idx="26">
                  <c:v>1.101205953700833</c:v>
                </c:pt>
                <c:pt idx="27">
                  <c:v>1.1089934758116322</c:v>
                </c:pt>
                <c:pt idx="28">
                  <c:v>1.1170524071410732</c:v>
                </c:pt>
                <c:pt idx="29">
                  <c:v>1.1253802928606043</c:v>
                </c:pt>
                <c:pt idx="30">
                  <c:v>1.1339745962155614</c:v>
                </c:pt>
                <c:pt idx="31">
                  <c:v>1.1428326992978879</c:v>
                </c:pt>
                <c:pt idx="32">
                  <c:v>1.1519519038435742</c:v>
                </c:pt>
                <c:pt idx="33">
                  <c:v>1.1613294320545759</c:v>
                </c:pt>
                <c:pt idx="34">
                  <c:v>1.1709624274449584</c:v>
                </c:pt>
                <c:pt idx="35">
                  <c:v>1.1808479557110085</c:v>
                </c:pt>
                <c:pt idx="36">
                  <c:v>1.1909830056250525</c:v>
                </c:pt>
                <c:pt idx="37">
                  <c:v>1.2013644899527072</c:v>
                </c:pt>
                <c:pt idx="38">
                  <c:v>1.2119892463932782</c:v>
                </c:pt>
                <c:pt idx="39">
                  <c:v>1.2228540385430293</c:v>
                </c:pt>
                <c:pt idx="40">
                  <c:v>1.2339555568810221</c:v>
                </c:pt>
                <c:pt idx="41">
                  <c:v>1.2452904197772279</c:v>
                </c:pt>
                <c:pt idx="42">
                  <c:v>1.256855174522606</c:v>
                </c:pt>
                <c:pt idx="43">
                  <c:v>1.2686462983808298</c:v>
                </c:pt>
                <c:pt idx="44">
                  <c:v>1.2806601996613489</c:v>
                </c:pt>
                <c:pt idx="45">
                  <c:v>1.2928932188134525</c:v>
                </c:pt>
                <c:pt idx="46">
                  <c:v>1.3053416295410032</c:v>
                </c:pt>
                <c:pt idx="47">
                  <c:v>1.3180016399375016</c:v>
                </c:pt>
                <c:pt idx="48">
                  <c:v>1.3308693936411418</c:v>
                </c:pt>
                <c:pt idx="49">
                  <c:v>1.3439409710094925</c:v>
                </c:pt>
                <c:pt idx="50">
                  <c:v>1.3572123903134607</c:v>
                </c:pt>
                <c:pt idx="51">
                  <c:v>1.3706796089501627</c:v>
                </c:pt>
                <c:pt idx="52">
                  <c:v>1.3843385246743418</c:v>
                </c:pt>
                <c:pt idx="53">
                  <c:v>1.3981849768479515</c:v>
                </c:pt>
                <c:pt idx="54">
                  <c:v>1.4122147477075269</c:v>
                </c:pt>
                <c:pt idx="55">
                  <c:v>1.4264235636489542</c:v>
                </c:pt>
                <c:pt idx="56">
                  <c:v>1.4408070965292534</c:v>
                </c:pt>
                <c:pt idx="57">
                  <c:v>1.455360964984973</c:v>
                </c:pt>
                <c:pt idx="58">
                  <c:v>1.4700807357667953</c:v>
                </c:pt>
                <c:pt idx="59">
                  <c:v>1.4849619250899457</c:v>
                </c:pt>
                <c:pt idx="60">
                  <c:v>1.5000000000000002</c:v>
                </c:pt>
                <c:pt idx="61">
                  <c:v>1.5151903797536632</c:v>
                </c:pt>
                <c:pt idx="62">
                  <c:v>1.5305284372141097</c:v>
                </c:pt>
                <c:pt idx="63">
                  <c:v>1.5460095002604533</c:v>
                </c:pt>
                <c:pt idx="64">
                  <c:v>1.5616288532109226</c:v>
                </c:pt>
                <c:pt idx="65">
                  <c:v>1.5773817382593007</c:v>
                </c:pt>
                <c:pt idx="66">
                  <c:v>1.5932633569242001</c:v>
                </c:pt>
                <c:pt idx="67">
                  <c:v>1.6092688715107264</c:v>
                </c:pt>
                <c:pt idx="68">
                  <c:v>1.625393406584088</c:v>
                </c:pt>
                <c:pt idx="69">
                  <c:v>1.6416320504547</c:v>
                </c:pt>
                <c:pt idx="70">
                  <c:v>1.6579798566743316</c:v>
                </c:pt>
                <c:pt idx="71">
                  <c:v>1.6744318455428437</c:v>
                </c:pt>
                <c:pt idx="72">
                  <c:v>1.6909830056250525</c:v>
                </c:pt>
                <c:pt idx="73">
                  <c:v>1.7076282952772637</c:v>
                </c:pt>
                <c:pt idx="74">
                  <c:v>1.7243626441830011</c:v>
                </c:pt>
                <c:pt idx="75">
                  <c:v>1.7411809548974793</c:v>
                </c:pt>
                <c:pt idx="76">
                  <c:v>1.7580781044003324</c:v>
                </c:pt>
                <c:pt idx="77">
                  <c:v>1.7750489456561351</c:v>
                </c:pt>
                <c:pt idx="78">
                  <c:v>1.7920883091822408</c:v>
                </c:pt>
                <c:pt idx="79">
                  <c:v>1.8091910046234552</c:v>
                </c:pt>
                <c:pt idx="80">
                  <c:v>1.8263518223330699</c:v>
                </c:pt>
                <c:pt idx="81">
                  <c:v>1.8435655349597688</c:v>
                </c:pt>
                <c:pt idx="82">
                  <c:v>1.8608268990399348</c:v>
                </c:pt>
                <c:pt idx="83">
                  <c:v>1.8781306565948528</c:v>
                </c:pt>
                <c:pt idx="84">
                  <c:v>1.8954715367323467</c:v>
                </c:pt>
                <c:pt idx="85">
                  <c:v>1.9128442572523419</c:v>
                </c:pt>
                <c:pt idx="86">
                  <c:v>1.9302435262558748</c:v>
                </c:pt>
                <c:pt idx="87">
                  <c:v>1.9476640437570565</c:v>
                </c:pt>
                <c:pt idx="88">
                  <c:v>1.9651005032974993</c:v>
                </c:pt>
                <c:pt idx="89">
                  <c:v>1.9825475935627166</c:v>
                </c:pt>
                <c:pt idx="90">
                  <c:v>2.0000000000000004</c:v>
                </c:pt>
                <c:pt idx="91">
                  <c:v>2.0174524064372834</c:v>
                </c:pt>
                <c:pt idx="92">
                  <c:v>2.0348994967025016</c:v>
                </c:pt>
                <c:pt idx="93">
                  <c:v>2.0523359562429437</c:v>
                </c:pt>
                <c:pt idx="94">
                  <c:v>2.0697564737441256</c:v>
                </c:pt>
                <c:pt idx="95">
                  <c:v>2.0871557427476581</c:v>
                </c:pt>
                <c:pt idx="96">
                  <c:v>2.1045284632676537</c:v>
                </c:pt>
                <c:pt idx="97">
                  <c:v>2.1218693434051477</c:v>
                </c:pt>
                <c:pt idx="98">
                  <c:v>2.1391731009600661</c:v>
                </c:pt>
                <c:pt idx="99">
                  <c:v>2.1564344650402307</c:v>
                </c:pt>
                <c:pt idx="100">
                  <c:v>2.1736481776669301</c:v>
                </c:pt>
                <c:pt idx="101">
                  <c:v>2.1908089953765453</c:v>
                </c:pt>
                <c:pt idx="102">
                  <c:v>2.2079116908177596</c:v>
                </c:pt>
                <c:pt idx="103">
                  <c:v>2.2249510543438653</c:v>
                </c:pt>
                <c:pt idx="104">
                  <c:v>2.2419218955996683</c:v>
                </c:pt>
                <c:pt idx="105">
                  <c:v>2.2588190451025207</c:v>
                </c:pt>
                <c:pt idx="106">
                  <c:v>2.2756373558169991</c:v>
                </c:pt>
                <c:pt idx="107">
                  <c:v>2.2923717047227368</c:v>
                </c:pt>
                <c:pt idx="108">
                  <c:v>2.3090169943749475</c:v>
                </c:pt>
                <c:pt idx="109">
                  <c:v>2.3255681544571569</c:v>
                </c:pt>
                <c:pt idx="110">
                  <c:v>2.3420201433256689</c:v>
                </c:pt>
                <c:pt idx="111">
                  <c:v>2.3583679495453005</c:v>
                </c:pt>
                <c:pt idx="112">
                  <c:v>2.374606593415912</c:v>
                </c:pt>
                <c:pt idx="113">
                  <c:v>2.390731128489274</c:v>
                </c:pt>
                <c:pt idx="114">
                  <c:v>2.4067366430758002</c:v>
                </c:pt>
                <c:pt idx="115">
                  <c:v>2.4226182617407002</c:v>
                </c:pt>
                <c:pt idx="116">
                  <c:v>2.4383711467890774</c:v>
                </c:pt>
                <c:pt idx="117">
                  <c:v>2.4539904997395467</c:v>
                </c:pt>
                <c:pt idx="118">
                  <c:v>2.4694715627858912</c:v>
                </c:pt>
                <c:pt idx="119">
                  <c:v>2.4848096202463377</c:v>
                </c:pt>
                <c:pt idx="120">
                  <c:v>2.5</c:v>
                </c:pt>
                <c:pt idx="121">
                  <c:v>2.5150380749100543</c:v>
                </c:pt>
                <c:pt idx="122">
                  <c:v>2.5299192642332047</c:v>
                </c:pt>
                <c:pt idx="123">
                  <c:v>2.5446390350150274</c:v>
                </c:pt>
                <c:pt idx="124">
                  <c:v>2.559192903470747</c:v>
                </c:pt>
                <c:pt idx="125">
                  <c:v>2.573576436351046</c:v>
                </c:pt>
                <c:pt idx="126">
                  <c:v>2.5877852522924734</c:v>
                </c:pt>
                <c:pt idx="127">
                  <c:v>2.6018150231520485</c:v>
                </c:pt>
                <c:pt idx="128">
                  <c:v>2.6156614753256586</c:v>
                </c:pt>
                <c:pt idx="129">
                  <c:v>2.6293203910498377</c:v>
                </c:pt>
                <c:pt idx="130">
                  <c:v>2.6427876096865393</c:v>
                </c:pt>
                <c:pt idx="131">
                  <c:v>2.6560590289905077</c:v>
                </c:pt>
                <c:pt idx="132">
                  <c:v>2.6691306063588582</c:v>
                </c:pt>
                <c:pt idx="133">
                  <c:v>2.6819983600624986</c:v>
                </c:pt>
                <c:pt idx="134">
                  <c:v>2.6946583704589977</c:v>
                </c:pt>
                <c:pt idx="135">
                  <c:v>2.7071067811865479</c:v>
                </c:pt>
                <c:pt idx="136">
                  <c:v>2.719339800338652</c:v>
                </c:pt>
                <c:pt idx="137">
                  <c:v>2.7313537016191711</c:v>
                </c:pt>
                <c:pt idx="138">
                  <c:v>2.743144825477394</c:v>
                </c:pt>
                <c:pt idx="139">
                  <c:v>2.754709580222773</c:v>
                </c:pt>
                <c:pt idx="140">
                  <c:v>2.7660444431189783</c:v>
                </c:pt>
                <c:pt idx="141">
                  <c:v>2.7771459614569718</c:v>
                </c:pt>
                <c:pt idx="142">
                  <c:v>2.7880107536067218</c:v>
                </c:pt>
                <c:pt idx="143">
                  <c:v>2.7986355100472928</c:v>
                </c:pt>
                <c:pt idx="144">
                  <c:v>2.8090169943749475</c:v>
                </c:pt>
                <c:pt idx="145">
                  <c:v>2.8191520442889919</c:v>
                </c:pt>
                <c:pt idx="146">
                  <c:v>2.8290375725550421</c:v>
                </c:pt>
                <c:pt idx="147">
                  <c:v>2.8386705679454245</c:v>
                </c:pt>
                <c:pt idx="148">
                  <c:v>2.8480480961564263</c:v>
                </c:pt>
                <c:pt idx="149">
                  <c:v>2.8571673007021126</c:v>
                </c:pt>
                <c:pt idx="150">
                  <c:v>2.8660254037844393</c:v>
                </c:pt>
                <c:pt idx="151">
                  <c:v>2.874619707139396</c:v>
                </c:pt>
                <c:pt idx="152">
                  <c:v>2.882947592858927</c:v>
                </c:pt>
                <c:pt idx="153">
                  <c:v>2.8910065241883682</c:v>
                </c:pt>
                <c:pt idx="154">
                  <c:v>2.8987940462991668</c:v>
                </c:pt>
                <c:pt idx="155">
                  <c:v>2.9063077870366505</c:v>
                </c:pt>
                <c:pt idx="156">
                  <c:v>2.9135454576426012</c:v>
                </c:pt>
                <c:pt idx="157">
                  <c:v>2.9205048534524405</c:v>
                </c:pt>
                <c:pt idx="158">
                  <c:v>2.9271838545667874</c:v>
                </c:pt>
                <c:pt idx="159">
                  <c:v>2.9335804264972021</c:v>
                </c:pt>
                <c:pt idx="160">
                  <c:v>2.9396926207859089</c:v>
                </c:pt>
                <c:pt idx="161">
                  <c:v>2.9455185755993174</c:v>
                </c:pt>
                <c:pt idx="162">
                  <c:v>2.9510565162951545</c:v>
                </c:pt>
                <c:pt idx="163">
                  <c:v>2.956304755963036</c:v>
                </c:pt>
                <c:pt idx="164">
                  <c:v>2.9612616959383193</c:v>
                </c:pt>
                <c:pt idx="165">
                  <c:v>2.9659258262890686</c:v>
                </c:pt>
                <c:pt idx="166">
                  <c:v>2.9702957262759964</c:v>
                </c:pt>
                <c:pt idx="167">
                  <c:v>2.9743700647852354</c:v>
                </c:pt>
                <c:pt idx="168">
                  <c:v>2.9781476007338057</c:v>
                </c:pt>
                <c:pt idx="169">
                  <c:v>2.9816271834476646</c:v>
                </c:pt>
                <c:pt idx="170">
                  <c:v>2.9848077530122081</c:v>
                </c:pt>
                <c:pt idx="171">
                  <c:v>2.9876883405951382</c:v>
                </c:pt>
                <c:pt idx="172">
                  <c:v>2.9902680687415706</c:v>
                </c:pt>
                <c:pt idx="173">
                  <c:v>2.9925461516413225</c:v>
                </c:pt>
                <c:pt idx="174">
                  <c:v>2.9945218953682735</c:v>
                </c:pt>
                <c:pt idx="175">
                  <c:v>2.9961946980917453</c:v>
                </c:pt>
                <c:pt idx="176">
                  <c:v>2.9975640502598244</c:v>
                </c:pt>
                <c:pt idx="177">
                  <c:v>2.9986295347545742</c:v>
                </c:pt>
                <c:pt idx="178">
                  <c:v>2.9993908270190959</c:v>
                </c:pt>
                <c:pt idx="179">
                  <c:v>2.9998476951563919</c:v>
                </c:pt>
                <c:pt idx="180">
                  <c:v>3.0000000000000004</c:v>
                </c:pt>
                <c:pt idx="181">
                  <c:v>2.9998476951563919</c:v>
                </c:pt>
                <c:pt idx="182">
                  <c:v>2.9993908270190959</c:v>
                </c:pt>
                <c:pt idx="183">
                  <c:v>2.9986295347545742</c:v>
                </c:pt>
                <c:pt idx="184">
                  <c:v>2.9975640502598244</c:v>
                </c:pt>
                <c:pt idx="185">
                  <c:v>2.9961946980917453</c:v>
                </c:pt>
                <c:pt idx="186">
                  <c:v>2.9945218953682735</c:v>
                </c:pt>
                <c:pt idx="187">
                  <c:v>2.9925461516413225</c:v>
                </c:pt>
                <c:pt idx="188">
                  <c:v>2.9902680687415706</c:v>
                </c:pt>
                <c:pt idx="189">
                  <c:v>2.9876883405951382</c:v>
                </c:pt>
                <c:pt idx="190">
                  <c:v>2.9848077530122081</c:v>
                </c:pt>
                <c:pt idx="191">
                  <c:v>2.9816271834476646</c:v>
                </c:pt>
                <c:pt idx="192">
                  <c:v>2.9781476007338057</c:v>
                </c:pt>
                <c:pt idx="193">
                  <c:v>2.9743700647852354</c:v>
                </c:pt>
                <c:pt idx="194">
                  <c:v>2.9702957262759964</c:v>
                </c:pt>
                <c:pt idx="195">
                  <c:v>2.9659258262890686</c:v>
                </c:pt>
                <c:pt idx="196">
                  <c:v>2.9612616959383193</c:v>
                </c:pt>
                <c:pt idx="197">
                  <c:v>2.956304755963036</c:v>
                </c:pt>
                <c:pt idx="198">
                  <c:v>2.9510565162951545</c:v>
                </c:pt>
                <c:pt idx="199">
                  <c:v>2.9455185755993174</c:v>
                </c:pt>
                <c:pt idx="200">
                  <c:v>2.9396926207859089</c:v>
                </c:pt>
                <c:pt idx="201">
                  <c:v>2.9335804264972021</c:v>
                </c:pt>
                <c:pt idx="202">
                  <c:v>2.9271838545667874</c:v>
                </c:pt>
                <c:pt idx="203">
                  <c:v>2.9205048534524405</c:v>
                </c:pt>
                <c:pt idx="204">
                  <c:v>2.9135454576426012</c:v>
                </c:pt>
                <c:pt idx="205">
                  <c:v>2.9063077870366505</c:v>
                </c:pt>
                <c:pt idx="206">
                  <c:v>2.8987940462991668</c:v>
                </c:pt>
                <c:pt idx="207">
                  <c:v>2.8910065241883682</c:v>
                </c:pt>
                <c:pt idx="208">
                  <c:v>2.882947592858927</c:v>
                </c:pt>
                <c:pt idx="209">
                  <c:v>2.874619707139396</c:v>
                </c:pt>
                <c:pt idx="210">
                  <c:v>2.8660254037844393</c:v>
                </c:pt>
                <c:pt idx="211">
                  <c:v>2.8571673007021126</c:v>
                </c:pt>
                <c:pt idx="212">
                  <c:v>2.8480480961564263</c:v>
                </c:pt>
                <c:pt idx="213">
                  <c:v>2.8386705679454245</c:v>
                </c:pt>
                <c:pt idx="214">
                  <c:v>2.8290375725550421</c:v>
                </c:pt>
                <c:pt idx="215">
                  <c:v>2.8191520442889919</c:v>
                </c:pt>
                <c:pt idx="216">
                  <c:v>2.8090169943749475</c:v>
                </c:pt>
                <c:pt idx="217">
                  <c:v>2.7986355100472928</c:v>
                </c:pt>
                <c:pt idx="218">
                  <c:v>2.7880107536067218</c:v>
                </c:pt>
                <c:pt idx="219">
                  <c:v>2.7771459614569718</c:v>
                </c:pt>
                <c:pt idx="220">
                  <c:v>2.7660444431189783</c:v>
                </c:pt>
                <c:pt idx="221">
                  <c:v>2.754709580222773</c:v>
                </c:pt>
                <c:pt idx="222">
                  <c:v>2.743144825477394</c:v>
                </c:pt>
                <c:pt idx="223">
                  <c:v>2.7313537016191711</c:v>
                </c:pt>
                <c:pt idx="224">
                  <c:v>2.719339800338652</c:v>
                </c:pt>
                <c:pt idx="225">
                  <c:v>2.7071067811865479</c:v>
                </c:pt>
                <c:pt idx="226">
                  <c:v>2.6946583704589977</c:v>
                </c:pt>
                <c:pt idx="227">
                  <c:v>2.6819983600624986</c:v>
                </c:pt>
                <c:pt idx="228">
                  <c:v>2.6691306063588582</c:v>
                </c:pt>
                <c:pt idx="229">
                  <c:v>2.6560590289905077</c:v>
                </c:pt>
                <c:pt idx="230">
                  <c:v>2.6427876096865393</c:v>
                </c:pt>
                <c:pt idx="231">
                  <c:v>2.6293203910498377</c:v>
                </c:pt>
                <c:pt idx="232">
                  <c:v>2.6156614753256586</c:v>
                </c:pt>
                <c:pt idx="233">
                  <c:v>2.6018150231520485</c:v>
                </c:pt>
                <c:pt idx="234">
                  <c:v>2.5877852522924734</c:v>
                </c:pt>
                <c:pt idx="235">
                  <c:v>2.573576436351046</c:v>
                </c:pt>
                <c:pt idx="236">
                  <c:v>2.559192903470747</c:v>
                </c:pt>
                <c:pt idx="237">
                  <c:v>2.5446390350150274</c:v>
                </c:pt>
                <c:pt idx="238">
                  <c:v>2.5299192642332047</c:v>
                </c:pt>
                <c:pt idx="239">
                  <c:v>2.5150380749100543</c:v>
                </c:pt>
                <c:pt idx="240">
                  <c:v>2.5</c:v>
                </c:pt>
                <c:pt idx="241">
                  <c:v>2.4848096202463377</c:v>
                </c:pt>
                <c:pt idx="242">
                  <c:v>2.4694715627858912</c:v>
                </c:pt>
                <c:pt idx="243">
                  <c:v>2.4539904997395467</c:v>
                </c:pt>
                <c:pt idx="244">
                  <c:v>2.4383711467890774</c:v>
                </c:pt>
                <c:pt idx="245">
                  <c:v>2.4226182617407002</c:v>
                </c:pt>
                <c:pt idx="246">
                  <c:v>2.4067366430758002</c:v>
                </c:pt>
                <c:pt idx="247">
                  <c:v>2.390731128489274</c:v>
                </c:pt>
                <c:pt idx="248">
                  <c:v>2.374606593415912</c:v>
                </c:pt>
                <c:pt idx="249">
                  <c:v>2.3583679495453005</c:v>
                </c:pt>
                <c:pt idx="250">
                  <c:v>2.3420201433256689</c:v>
                </c:pt>
                <c:pt idx="251">
                  <c:v>2.3255681544571569</c:v>
                </c:pt>
                <c:pt idx="252">
                  <c:v>2.3090169943749475</c:v>
                </c:pt>
                <c:pt idx="253">
                  <c:v>2.2923717047227368</c:v>
                </c:pt>
                <c:pt idx="254">
                  <c:v>2.2756373558169991</c:v>
                </c:pt>
                <c:pt idx="255">
                  <c:v>2.2588190451025207</c:v>
                </c:pt>
                <c:pt idx="256">
                  <c:v>2.2419218955996683</c:v>
                </c:pt>
                <c:pt idx="257">
                  <c:v>2.2249510543438653</c:v>
                </c:pt>
                <c:pt idx="258">
                  <c:v>2.2079116908177596</c:v>
                </c:pt>
                <c:pt idx="259">
                  <c:v>2.1908089953765453</c:v>
                </c:pt>
                <c:pt idx="260">
                  <c:v>2.1736481776669301</c:v>
                </c:pt>
                <c:pt idx="261">
                  <c:v>2.1564344650402307</c:v>
                </c:pt>
                <c:pt idx="262">
                  <c:v>2.1391731009600661</c:v>
                </c:pt>
                <c:pt idx="263">
                  <c:v>2.1218693434051477</c:v>
                </c:pt>
                <c:pt idx="264">
                  <c:v>2.1045284632676537</c:v>
                </c:pt>
                <c:pt idx="265">
                  <c:v>2.0871557427476581</c:v>
                </c:pt>
                <c:pt idx="266">
                  <c:v>2.0697564737441256</c:v>
                </c:pt>
                <c:pt idx="267">
                  <c:v>2.0523359562429437</c:v>
                </c:pt>
                <c:pt idx="268">
                  <c:v>2.0348994967025016</c:v>
                </c:pt>
                <c:pt idx="269">
                  <c:v>2.0174524064372834</c:v>
                </c:pt>
                <c:pt idx="270">
                  <c:v>2.0000000000000004</c:v>
                </c:pt>
                <c:pt idx="271">
                  <c:v>1.9825475935627166</c:v>
                </c:pt>
                <c:pt idx="272">
                  <c:v>1.9651005032974993</c:v>
                </c:pt>
                <c:pt idx="273">
                  <c:v>1.9476640437570565</c:v>
                </c:pt>
                <c:pt idx="274">
                  <c:v>1.9302435262558748</c:v>
                </c:pt>
                <c:pt idx="275">
                  <c:v>1.9128442572523419</c:v>
                </c:pt>
                <c:pt idx="276">
                  <c:v>1.8954715367323467</c:v>
                </c:pt>
                <c:pt idx="277">
                  <c:v>1.8781306565948528</c:v>
                </c:pt>
                <c:pt idx="278">
                  <c:v>1.8608268990399348</c:v>
                </c:pt>
                <c:pt idx="279">
                  <c:v>1.8435655349597688</c:v>
                </c:pt>
                <c:pt idx="280">
                  <c:v>1.8263518223330699</c:v>
                </c:pt>
                <c:pt idx="281">
                  <c:v>1.8091910046234552</c:v>
                </c:pt>
                <c:pt idx="282">
                  <c:v>1.7920883091822408</c:v>
                </c:pt>
                <c:pt idx="283">
                  <c:v>1.7750489456561351</c:v>
                </c:pt>
                <c:pt idx="284">
                  <c:v>1.7580781044003324</c:v>
                </c:pt>
                <c:pt idx="285">
                  <c:v>1.7411809548974793</c:v>
                </c:pt>
                <c:pt idx="286">
                  <c:v>1.7243626441830011</c:v>
                </c:pt>
                <c:pt idx="287">
                  <c:v>1.7076282952772637</c:v>
                </c:pt>
                <c:pt idx="288">
                  <c:v>1.6909830056250525</c:v>
                </c:pt>
                <c:pt idx="289">
                  <c:v>1.6744318455428437</c:v>
                </c:pt>
                <c:pt idx="290">
                  <c:v>1.6579798566743316</c:v>
                </c:pt>
                <c:pt idx="291">
                  <c:v>1.6416320504547</c:v>
                </c:pt>
                <c:pt idx="292">
                  <c:v>1.625393406584088</c:v>
                </c:pt>
                <c:pt idx="293">
                  <c:v>1.6092688715107264</c:v>
                </c:pt>
                <c:pt idx="294">
                  <c:v>1.5932633569242001</c:v>
                </c:pt>
                <c:pt idx="295">
                  <c:v>1.5773817382593007</c:v>
                </c:pt>
                <c:pt idx="296">
                  <c:v>1.5616288532109226</c:v>
                </c:pt>
                <c:pt idx="297">
                  <c:v>1.5460095002604533</c:v>
                </c:pt>
                <c:pt idx="298">
                  <c:v>1.5305284372141097</c:v>
                </c:pt>
                <c:pt idx="299">
                  <c:v>1.5151903797536632</c:v>
                </c:pt>
                <c:pt idx="300">
                  <c:v>1.5000000000000002</c:v>
                </c:pt>
                <c:pt idx="301">
                  <c:v>1.4849619250899457</c:v>
                </c:pt>
                <c:pt idx="302">
                  <c:v>1.4700807357667953</c:v>
                </c:pt>
                <c:pt idx="303">
                  <c:v>1.455360964984973</c:v>
                </c:pt>
                <c:pt idx="304">
                  <c:v>1.4408070965292534</c:v>
                </c:pt>
                <c:pt idx="305">
                  <c:v>1.4264235636489542</c:v>
                </c:pt>
                <c:pt idx="306">
                  <c:v>1.4122147477075269</c:v>
                </c:pt>
                <c:pt idx="307">
                  <c:v>1.3981849768479515</c:v>
                </c:pt>
                <c:pt idx="308">
                  <c:v>1.3843385246743418</c:v>
                </c:pt>
                <c:pt idx="309">
                  <c:v>1.3706796089501627</c:v>
                </c:pt>
                <c:pt idx="310">
                  <c:v>1.3572123903134607</c:v>
                </c:pt>
                <c:pt idx="311">
                  <c:v>1.3439409710094925</c:v>
                </c:pt>
                <c:pt idx="312">
                  <c:v>1.3308693936411418</c:v>
                </c:pt>
                <c:pt idx="313">
                  <c:v>1.3180016399375016</c:v>
                </c:pt>
                <c:pt idx="314">
                  <c:v>1.3053416295410032</c:v>
                </c:pt>
                <c:pt idx="315">
                  <c:v>1.2928932188134525</c:v>
                </c:pt>
                <c:pt idx="316">
                  <c:v>1.2806601996613489</c:v>
                </c:pt>
                <c:pt idx="317">
                  <c:v>1.2686462983808298</c:v>
                </c:pt>
                <c:pt idx="318">
                  <c:v>1.256855174522606</c:v>
                </c:pt>
                <c:pt idx="319">
                  <c:v>1.2452904197772279</c:v>
                </c:pt>
                <c:pt idx="320">
                  <c:v>1.2339555568810221</c:v>
                </c:pt>
                <c:pt idx="321">
                  <c:v>1.2228540385430293</c:v>
                </c:pt>
                <c:pt idx="322">
                  <c:v>1.2119892463932782</c:v>
                </c:pt>
                <c:pt idx="323">
                  <c:v>1.2013644899527072</c:v>
                </c:pt>
                <c:pt idx="324">
                  <c:v>1.1909830056250525</c:v>
                </c:pt>
                <c:pt idx="325">
                  <c:v>1.1808479557110085</c:v>
                </c:pt>
                <c:pt idx="326">
                  <c:v>1.1709624274449584</c:v>
                </c:pt>
                <c:pt idx="327">
                  <c:v>1.1613294320545759</c:v>
                </c:pt>
                <c:pt idx="328">
                  <c:v>1.1519519038435742</c:v>
                </c:pt>
                <c:pt idx="329">
                  <c:v>1.1428326992978879</c:v>
                </c:pt>
                <c:pt idx="330">
                  <c:v>1.1339745962155614</c:v>
                </c:pt>
                <c:pt idx="331">
                  <c:v>1.1253802928606043</c:v>
                </c:pt>
                <c:pt idx="332">
                  <c:v>1.1170524071410732</c:v>
                </c:pt>
                <c:pt idx="333">
                  <c:v>1.1089934758116322</c:v>
                </c:pt>
                <c:pt idx="334">
                  <c:v>1.101205953700833</c:v>
                </c:pt>
                <c:pt idx="335">
                  <c:v>1.0936922129633502</c:v>
                </c:pt>
                <c:pt idx="336">
                  <c:v>1.0864545423573992</c:v>
                </c:pt>
                <c:pt idx="337">
                  <c:v>1.07949514654756</c:v>
                </c:pt>
                <c:pt idx="338">
                  <c:v>1.0728161454332128</c:v>
                </c:pt>
                <c:pt idx="339">
                  <c:v>1.0664195735027981</c:v>
                </c:pt>
                <c:pt idx="340">
                  <c:v>1.0603073792140916</c:v>
                </c:pt>
                <c:pt idx="341">
                  <c:v>1.0544814244006833</c:v>
                </c:pt>
                <c:pt idx="342">
                  <c:v>1.0489434837048466</c:v>
                </c:pt>
                <c:pt idx="343">
                  <c:v>1.0436952440369647</c:v>
                </c:pt>
                <c:pt idx="344">
                  <c:v>1.0387383040616813</c:v>
                </c:pt>
                <c:pt idx="345">
                  <c:v>1.0340741737109318</c:v>
                </c:pt>
                <c:pt idx="346">
                  <c:v>1.0297042737240036</c:v>
                </c:pt>
                <c:pt idx="347">
                  <c:v>1.0256299352147646</c:v>
                </c:pt>
                <c:pt idx="348">
                  <c:v>1.0218523992661943</c:v>
                </c:pt>
                <c:pt idx="349">
                  <c:v>1.018372816552336</c:v>
                </c:pt>
                <c:pt idx="350">
                  <c:v>1.0151922469877919</c:v>
                </c:pt>
                <c:pt idx="351">
                  <c:v>1.0123116594048622</c:v>
                </c:pt>
                <c:pt idx="352">
                  <c:v>1.0097319312584296</c:v>
                </c:pt>
                <c:pt idx="353">
                  <c:v>1.0074538483586779</c:v>
                </c:pt>
                <c:pt idx="354">
                  <c:v>1.0054781046317267</c:v>
                </c:pt>
                <c:pt idx="355">
                  <c:v>1.0038053019082545</c:v>
                </c:pt>
                <c:pt idx="356">
                  <c:v>1.0024359497401758</c:v>
                </c:pt>
                <c:pt idx="357">
                  <c:v>1.0013704652454261</c:v>
                </c:pt>
                <c:pt idx="358">
                  <c:v>1.0006091729809043</c:v>
                </c:pt>
                <c:pt idx="359">
                  <c:v>1.0001523048436087</c:v>
                </c:pt>
                <c:pt idx="360">
                  <c:v>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Infinite!$AB$225</c:f>
              <c:strCache>
                <c:ptCount val="1"/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Infinite!$AB$226:$AB$610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Infinite!$AC$225</c:f>
              <c:strCache>
                <c:ptCount val="1"/>
              </c:strCache>
            </c:strRef>
          </c:tx>
          <c:spPr>
            <a:ln w="15875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Infinite!$AC$226:$AC$610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Infinite!$AD$225</c:f>
              <c:strCache>
                <c:ptCount val="1"/>
                <c:pt idx="0">
                  <c:v> n =6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Infinite!$AD$226:$AD$610</c:f>
              <c:numCache>
                <c:formatCode>General</c:formatCode>
                <c:ptCount val="385"/>
                <c:pt idx="1">
                  <c:v>39.023955585263835</c:v>
                </c:pt>
                <c:pt idx="2">
                  <c:v>38.141243813732764</c:v>
                </c:pt>
                <c:pt idx="3">
                  <c:v>37.750765165523411</c:v>
                </c:pt>
                <c:pt idx="4">
                  <c:v>37.518335120429477</c:v>
                </c:pt>
                <c:pt idx="5">
                  <c:v>37.359951604360901</c:v>
                </c:pt>
                <c:pt idx="6">
                  <c:v>37.243212523100929</c:v>
                </c:pt>
                <c:pt idx="7">
                  <c:v>37.152620288273816</c:v>
                </c:pt>
                <c:pt idx="8">
                  <c:v>37.079707969976283</c:v>
                </c:pt>
                <c:pt idx="9">
                  <c:v>37.019407488250359</c:v>
                </c:pt>
                <c:pt idx="10">
                  <c:v>36.968475436669372</c:v>
                </c:pt>
                <c:pt idx="11">
                  <c:v>36.924727081104301</c:v>
                </c:pt>
                <c:pt idx="12">
                  <c:v>36.886629929399966</c:v>
                </c:pt>
                <c:pt idx="13">
                  <c:v>36.853073043663734</c:v>
                </c:pt>
                <c:pt idx="14">
                  <c:v>36.823228818403983</c:v>
                </c:pt>
                <c:pt idx="15">
                  <c:v>36.796466392874244</c:v>
                </c:pt>
                <c:pt idx="16">
                  <c:v>36.772295349718554</c:v>
                </c:pt>
                <c:pt idx="17">
                  <c:v>36.750327928081461</c:v>
                </c:pt>
                <c:pt idx="18">
                  <c:v>36.730252961371093</c:v>
                </c:pt>
                <c:pt idx="19">
                  <c:v>36.711817469723805</c:v>
                </c:pt>
                <c:pt idx="20">
                  <c:v>36.694813384807468</c:v>
                </c:pt>
                <c:pt idx="21">
                  <c:v>36.679067797400982</c:v>
                </c:pt>
                <c:pt idx="22">
                  <c:v>36.664435673831562</c:v>
                </c:pt>
                <c:pt idx="23">
                  <c:v>36.650794335160334</c:v>
                </c:pt>
                <c:pt idx="24">
                  <c:v>36.638039216208618</c:v>
                </c:pt>
                <c:pt idx="25">
                  <c:v>36.626080567988929</c:v>
                </c:pt>
                <c:pt idx="26">
                  <c:v>36.614840865183247</c:v>
                </c:pt>
                <c:pt idx="27">
                  <c:v>36.604252747196824</c:v>
                </c:pt>
                <c:pt idx="28">
                  <c:v>36.594257367697892</c:v>
                </c:pt>
                <c:pt idx="29">
                  <c:v>36.584803060211208</c:v>
                </c:pt>
                <c:pt idx="30">
                  <c:v>36.575844250654015</c:v>
                </c:pt>
                <c:pt idx="31">
                  <c:v>36.567340564571779</c:v>
                </c:pt>
                <c:pt idx="32">
                  <c:v>36.55925608918114</c:v>
                </c:pt>
                <c:pt idx="33">
                  <c:v>36.551558759469899</c:v>
                </c:pt>
                <c:pt idx="34">
                  <c:v>36.544219844441955</c:v>
                </c:pt>
                <c:pt idx="35">
                  <c:v>36.537213514759813</c:v>
                </c:pt>
                <c:pt idx="36">
                  <c:v>36.530516476972984</c:v>
                </c:pt>
                <c:pt idx="37">
                  <c:v>36.524107662545489</c:v>
                </c:pt>
                <c:pt idx="38">
                  <c:v>36.517967962239133</c:v>
                </c:pt>
                <c:pt idx="39">
                  <c:v>36.512079998238121</c:v>
                </c:pt>
                <c:pt idx="40">
                  <c:v>36.506427927838374</c:v>
                </c:pt>
                <c:pt idx="41">
                  <c:v>36.500997273662364</c:v>
                </c:pt>
                <c:pt idx="42">
                  <c:v>36.495774776266352</c:v>
                </c:pt>
                <c:pt idx="43">
                  <c:v>36.490748265732293</c:v>
                </c:pt>
                <c:pt idx="44">
                  <c:v>36.485906549421486</c:v>
                </c:pt>
                <c:pt idx="45">
                  <c:v>36.481239313540335</c:v>
                </c:pt>
                <c:pt idx="46">
                  <c:v>36.476737036554127</c:v>
                </c:pt>
                <c:pt idx="47">
                  <c:v>36.472390912800059</c:v>
                </c:pt>
                <c:pt idx="48">
                  <c:v>36.468192784909803</c:v>
                </c:pt>
                <c:pt idx="49">
                  <c:v>36.464135083866019</c:v>
                </c:pt>
                <c:pt idx="50">
                  <c:v>36.460210775694435</c:v>
                </c:pt>
                <c:pt idx="51">
                  <c:v>36.456413313940821</c:v>
                </c:pt>
                <c:pt idx="52">
                  <c:v>36.452736597205579</c:v>
                </c:pt>
                <c:pt idx="53">
                  <c:v>36.449174931112125</c:v>
                </c:pt>
                <c:pt idx="54">
                  <c:v>36.445722994172385</c:v>
                </c:pt>
                <c:pt idx="55">
                  <c:v>36.442375807086222</c:v>
                </c:pt>
                <c:pt idx="56">
                  <c:v>36.439128705074097</c:v>
                </c:pt>
                <c:pt idx="57">
                  <c:v>36.435977312895133</c:v>
                </c:pt>
                <c:pt idx="58">
                  <c:v>36.432917522248069</c:v>
                </c:pt>
                <c:pt idx="59">
                  <c:v>36.42994547129117</c:v>
                </c:pt>
                <c:pt idx="60">
                  <c:v>36.427057526050305</c:v>
                </c:pt>
                <c:pt idx="61">
                  <c:v>36.424250263513045</c:v>
                </c:pt>
                <c:pt idx="62">
                  <c:v>36.421520456231015</c:v>
                </c:pt>
                <c:pt idx="63">
                  <c:v>36.41886505827415</c:v>
                </c:pt>
                <c:pt idx="64">
                  <c:v>36.416281192398898</c:v>
                </c:pt>
                <c:pt idx="65">
                  <c:v>36.413766138308247</c:v>
                </c:pt>
                <c:pt idx="66">
                  <c:v>36.41131732189573</c:v>
                </c:pt>
                <c:pt idx="67">
                  <c:v>36.408932305377206</c:v>
                </c:pt>
                <c:pt idx="68">
                  <c:v>36.406608778225461</c:v>
                </c:pt>
                <c:pt idx="69">
                  <c:v>36.40434454883134</c:v>
                </c:pt>
                <c:pt idx="70">
                  <c:v>36.402137536823844</c:v>
                </c:pt>
                <c:pt idx="71">
                  <c:v>36.399985765988504</c:v>
                </c:pt>
                <c:pt idx="72">
                  <c:v>36.397887357729736</c:v>
                </c:pt>
                <c:pt idx="73">
                  <c:v>36.395840525028596</c:v>
                </c:pt>
                <c:pt idx="74">
                  <c:v>36.393843566852134</c:v>
                </c:pt>
                <c:pt idx="75">
                  <c:v>36.391894862975107</c:v>
                </c:pt>
                <c:pt idx="76">
                  <c:v>36.389992869178634</c:v>
                </c:pt>
                <c:pt idx="77">
                  <c:v>36.388136112793696</c:v>
                </c:pt>
                <c:pt idx="78">
                  <c:v>36.386323188560837</c:v>
                </c:pt>
                <c:pt idx="79">
                  <c:v>36.384552754779747</c:v>
                </c:pt>
                <c:pt idx="80">
                  <c:v>36.382823529725172</c:v>
                </c:pt>
                <c:pt idx="81">
                  <c:v>36.381134288307656</c:v>
                </c:pt>
                <c:pt idx="82">
                  <c:v>36.379483858959645</c:v>
                </c:pt>
                <c:pt idx="83">
                  <c:v>36.377871120729225</c:v>
                </c:pt>
                <c:pt idx="84">
                  <c:v>36.376295000565342</c:v>
                </c:pt>
                <c:pt idx="85">
                  <c:v>36.374754470779848</c:v>
                </c:pt>
                <c:pt idx="86">
                  <c:v>36.373248546672905</c:v>
                </c:pt>
                <c:pt idx="87">
                  <c:v>36.371776284309526</c:v>
                </c:pt>
                <c:pt idx="88">
                  <c:v>36.370336778436048</c:v>
                </c:pt>
                <c:pt idx="89">
                  <c:v>36.368929160526271</c:v>
                </c:pt>
                <c:pt idx="90">
                  <c:v>36.36755259694786</c:v>
                </c:pt>
                <c:pt idx="91">
                  <c:v>36.366206287240402</c:v>
                </c:pt>
                <c:pt idx="92">
                  <c:v>36.364889462497189</c:v>
                </c:pt>
                <c:pt idx="93">
                  <c:v>36.363601383843459</c:v>
                </c:pt>
                <c:pt idx="94">
                  <c:v>36.362341341004424</c:v>
                </c:pt>
                <c:pt idx="95">
                  <c:v>36.361108650956879</c:v>
                </c:pt>
                <c:pt idx="96">
                  <c:v>36.359902656658761</c:v>
                </c:pt>
                <c:pt idx="97">
                  <c:v>36.358722725851379</c:v>
                </c:pt>
                <c:pt idx="98">
                  <c:v>36.357568249929543</c:v>
                </c:pt>
                <c:pt idx="99">
                  <c:v>36.356438642875027</c:v>
                </c:pt>
                <c:pt idx="100">
                  <c:v>36.355333340249352</c:v>
                </c:pt>
                <c:pt idx="101">
                  <c:v>36.354251798241954</c:v>
                </c:pt>
                <c:pt idx="102">
                  <c:v>36.353193492770323</c:v>
                </c:pt>
                <c:pt idx="103">
                  <c:v>36.352157918628691</c:v>
                </c:pt>
                <c:pt idx="104">
                  <c:v>36.351144588682352</c:v>
                </c:pt>
                <c:pt idx="105">
                  <c:v>36.350153033104682</c:v>
                </c:pt>
                <c:pt idx="106">
                  <c:v>36.349182798654354</c:v>
                </c:pt>
                <c:pt idx="107">
                  <c:v>36.348233447990182</c:v>
                </c:pt>
                <c:pt idx="108">
                  <c:v>36.347304559021431</c:v>
                </c:pt>
                <c:pt idx="109">
                  <c:v>36.346395724291405</c:v>
                </c:pt>
                <c:pt idx="110">
                  <c:v>36.345506550392408</c:v>
                </c:pt>
                <c:pt idx="111">
                  <c:v>36.344636657410199</c:v>
                </c:pt>
                <c:pt idx="112">
                  <c:v>36.343785678396223</c:v>
                </c:pt>
                <c:pt idx="113">
                  <c:v>36.342953258866125</c:v>
                </c:pt>
                <c:pt idx="114">
                  <c:v>36.342139056322857</c:v>
                </c:pt>
                <c:pt idx="115">
                  <c:v>36.341342739803245</c:v>
                </c:pt>
                <c:pt idx="116">
                  <c:v>36.340563989446487</c:v>
                </c:pt>
                <c:pt idx="117">
                  <c:v>36.33980249608345</c:v>
                </c:pt>
                <c:pt idx="118">
                  <c:v>36.339057960845707</c:v>
                </c:pt>
                <c:pt idx="119">
                  <c:v>36.338330094793093</c:v>
                </c:pt>
                <c:pt idx="120">
                  <c:v>36.337618618558913</c:v>
                </c:pt>
                <c:pt idx="121">
                  <c:v>36.336923262011773</c:v>
                </c:pt>
                <c:pt idx="122">
                  <c:v>36.336243763933226</c:v>
                </c:pt>
                <c:pt idx="123">
                  <c:v>36.335579871710351</c:v>
                </c:pt>
                <c:pt idx="124">
                  <c:v>36.33493134104252</c:v>
                </c:pt>
                <c:pt idx="125">
                  <c:v>36.334297935661638</c:v>
                </c:pt>
                <c:pt idx="126">
                  <c:v>36.33367942706515</c:v>
                </c:pt>
                <c:pt idx="127">
                  <c:v>36.333075594261132</c:v>
                </c:pt>
                <c:pt idx="128">
                  <c:v>36.332486223524988</c:v>
                </c:pt>
                <c:pt idx="129">
                  <c:v>36.331911108167048</c:v>
                </c:pt>
                <c:pt idx="130">
                  <c:v>36.331350048310611</c:v>
                </c:pt>
                <c:pt idx="131">
                  <c:v>36.330802850679866</c:v>
                </c:pt>
                <c:pt idx="132">
                  <c:v>36.330269328397335</c:v>
                </c:pt>
                <c:pt idx="133">
                  <c:v>36.329749300790247</c:v>
                </c:pt>
                <c:pt idx="134">
                  <c:v>36.3292425932055</c:v>
                </c:pt>
                <c:pt idx="135">
                  <c:v>36.328749036832797</c:v>
                </c:pt>
                <c:pt idx="136">
                  <c:v>36.32826846853564</c:v>
                </c:pt>
                <c:pt idx="137">
                  <c:v>36.327800730689667</c:v>
                </c:pt>
                <c:pt idx="138">
                  <c:v>36.327345671028191</c:v>
                </c:pt>
                <c:pt idx="139">
                  <c:v>36.32690314249453</c:v>
                </c:pt>
                <c:pt idx="140">
                  <c:v>36.326473003100759</c:v>
                </c:pt>
                <c:pt idx="141">
                  <c:v>36.326055115792805</c:v>
                </c:pt>
                <c:pt idx="142">
                  <c:v>36.325649348321384</c:v>
                </c:pt>
                <c:pt idx="143">
                  <c:v>36.325255573118724</c:v>
                </c:pt>
                <c:pt idx="144">
                  <c:v>36.324873667180697</c:v>
                </c:pt>
                <c:pt idx="145">
                  <c:v>36.324503511954227</c:v>
                </c:pt>
                <c:pt idx="146">
                  <c:v>36.324144993229709</c:v>
                </c:pt>
                <c:pt idx="147">
                  <c:v>36.323798001038313</c:v>
                </c:pt>
                <c:pt idx="148">
                  <c:v>36.323462429553814</c:v>
                </c:pt>
                <c:pt idx="149">
                  <c:v>36.323138176999038</c:v>
                </c:pt>
                <c:pt idx="150">
                  <c:v>36.322825145556457</c:v>
                </c:pt>
                <c:pt idx="151">
                  <c:v>36.322523241283029</c:v>
                </c:pt>
                <c:pt idx="152">
                  <c:v>36.32223237402895</c:v>
                </c:pt>
                <c:pt idx="153">
                  <c:v>36.321952457360318</c:v>
                </c:pt>
                <c:pt idx="154">
                  <c:v>36.321683408485399</c:v>
                </c:pt>
                <c:pt idx="155">
                  <c:v>36.321425148184609</c:v>
                </c:pt>
                <c:pt idx="156">
                  <c:v>36.321177600743852</c:v>
                </c:pt>
                <c:pt idx="157">
                  <c:v>36.320940693891224</c:v>
                </c:pt>
                <c:pt idx="158">
                  <c:v>36.320714358737028</c:v>
                </c:pt>
                <c:pt idx="159">
                  <c:v>36.320498529716858</c:v>
                </c:pt>
                <c:pt idx="160">
                  <c:v>36.320293144537729</c:v>
                </c:pt>
                <c:pt idx="161">
                  <c:v>36.32009814412725</c:v>
                </c:pt>
                <c:pt idx="162">
                  <c:v>36.319913472585569</c:v>
                </c:pt>
                <c:pt idx="163">
                  <c:v>36.319739077140191</c:v>
                </c:pt>
                <c:pt idx="164">
                  <c:v>36.319574908103505</c:v>
                </c:pt>
                <c:pt idx="165">
                  <c:v>36.319420918832954</c:v>
                </c:pt>
                <c:pt idx="166">
                  <c:v>36.319277065693804</c:v>
                </c:pt>
                <c:pt idx="167">
                  <c:v>36.319143308024465</c:v>
                </c:pt>
                <c:pt idx="168">
                  <c:v>36.319019608104306</c:v>
                </c:pt>
                <c:pt idx="169">
                  <c:v>36.318905931123851</c:v>
                </c:pt>
                <c:pt idx="170">
                  <c:v>36.318802245157386</c:v>
                </c:pt>
                <c:pt idx="171">
                  <c:v>36.318708521137971</c:v>
                </c:pt>
                <c:pt idx="172">
                  <c:v>36.318624732834635</c:v>
                </c:pt>
                <c:pt idx="173">
                  <c:v>36.318550856831934</c:v>
                </c:pt>
                <c:pt idx="174">
                  <c:v>36.31848687251172</c:v>
                </c:pt>
                <c:pt idx="175">
                  <c:v>36.318432762037119</c:v>
                </c:pt>
                <c:pt idx="176">
                  <c:v>36.318388510338671</c:v>
                </c:pt>
                <c:pt idx="177">
                  <c:v>36.318354105102692</c:v>
                </c:pt>
                <c:pt idx="178">
                  <c:v>36.318329536761716</c:v>
                </c:pt>
                <c:pt idx="179">
                  <c:v>36.318314798487101</c:v>
                </c:pt>
                <c:pt idx="180">
                  <c:v>36.318309886183791</c:v>
                </c:pt>
                <c:pt idx="181">
                  <c:v>36.318314798487101</c:v>
                </c:pt>
                <c:pt idx="182">
                  <c:v>36.318329536761716</c:v>
                </c:pt>
                <c:pt idx="183">
                  <c:v>36.318354105102692</c:v>
                </c:pt>
                <c:pt idx="184">
                  <c:v>36.318388510338671</c:v>
                </c:pt>
                <c:pt idx="185">
                  <c:v>36.318432762037119</c:v>
                </c:pt>
                <c:pt idx="186">
                  <c:v>36.31848687251172</c:v>
                </c:pt>
                <c:pt idx="187">
                  <c:v>36.318550856831934</c:v>
                </c:pt>
                <c:pt idx="188">
                  <c:v>36.318624732834635</c:v>
                </c:pt>
                <c:pt idx="189">
                  <c:v>36.318708521137971</c:v>
                </c:pt>
                <c:pt idx="190">
                  <c:v>36.318802245157386</c:v>
                </c:pt>
                <c:pt idx="191">
                  <c:v>36.318905931123851</c:v>
                </c:pt>
                <c:pt idx="192">
                  <c:v>36.319019608104306</c:v>
                </c:pt>
                <c:pt idx="193">
                  <c:v>36.319143308024465</c:v>
                </c:pt>
                <c:pt idx="194">
                  <c:v>36.319277065693804</c:v>
                </c:pt>
                <c:pt idx="195">
                  <c:v>36.319420918832954</c:v>
                </c:pt>
                <c:pt idx="196">
                  <c:v>36.319574908103505</c:v>
                </c:pt>
                <c:pt idx="197">
                  <c:v>36.319739077140191</c:v>
                </c:pt>
                <c:pt idx="198">
                  <c:v>36.319913472585569</c:v>
                </c:pt>
                <c:pt idx="199">
                  <c:v>36.32009814412725</c:v>
                </c:pt>
                <c:pt idx="200">
                  <c:v>36.320293144537729</c:v>
                </c:pt>
                <c:pt idx="201">
                  <c:v>36.320498529716858</c:v>
                </c:pt>
                <c:pt idx="202">
                  <c:v>36.320714358737028</c:v>
                </c:pt>
                <c:pt idx="203">
                  <c:v>36.320940693891224</c:v>
                </c:pt>
                <c:pt idx="204">
                  <c:v>36.321177600743852</c:v>
                </c:pt>
                <c:pt idx="205">
                  <c:v>36.321425148184609</c:v>
                </c:pt>
                <c:pt idx="206">
                  <c:v>36.321683408485399</c:v>
                </c:pt>
                <c:pt idx="207">
                  <c:v>36.321952457360318</c:v>
                </c:pt>
                <c:pt idx="208">
                  <c:v>36.32223237402895</c:v>
                </c:pt>
                <c:pt idx="209">
                  <c:v>36.322523241283029</c:v>
                </c:pt>
                <c:pt idx="210">
                  <c:v>36.322825145556457</c:v>
                </c:pt>
                <c:pt idx="211">
                  <c:v>36.323138176999038</c:v>
                </c:pt>
                <c:pt idx="212">
                  <c:v>36.323462429553814</c:v>
                </c:pt>
                <c:pt idx="213">
                  <c:v>36.323798001038313</c:v>
                </c:pt>
                <c:pt idx="214">
                  <c:v>36.324144993229709</c:v>
                </c:pt>
                <c:pt idx="215">
                  <c:v>36.324503511954227</c:v>
                </c:pt>
                <c:pt idx="216">
                  <c:v>36.324873667180697</c:v>
                </c:pt>
                <c:pt idx="217">
                  <c:v>36.325255573118724</c:v>
                </c:pt>
                <c:pt idx="218">
                  <c:v>36.325649348321384</c:v>
                </c:pt>
                <c:pt idx="219">
                  <c:v>36.326055115792805</c:v>
                </c:pt>
                <c:pt idx="220">
                  <c:v>36.326473003100759</c:v>
                </c:pt>
                <c:pt idx="221">
                  <c:v>36.32690314249453</c:v>
                </c:pt>
                <c:pt idx="222">
                  <c:v>36.327345671028191</c:v>
                </c:pt>
                <c:pt idx="223">
                  <c:v>36.327800730689667</c:v>
                </c:pt>
                <c:pt idx="224">
                  <c:v>36.32826846853564</c:v>
                </c:pt>
                <c:pt idx="225">
                  <c:v>36.328749036832797</c:v>
                </c:pt>
                <c:pt idx="226">
                  <c:v>36.3292425932055</c:v>
                </c:pt>
                <c:pt idx="227">
                  <c:v>36.329749300790247</c:v>
                </c:pt>
                <c:pt idx="228">
                  <c:v>36.330269328397335</c:v>
                </c:pt>
                <c:pt idx="229">
                  <c:v>36.330802850679866</c:v>
                </c:pt>
                <c:pt idx="230">
                  <c:v>36.331350048310611</c:v>
                </c:pt>
                <c:pt idx="231">
                  <c:v>36.331911108167048</c:v>
                </c:pt>
                <c:pt idx="232">
                  <c:v>36.332486223524988</c:v>
                </c:pt>
                <c:pt idx="233">
                  <c:v>36.333075594261132</c:v>
                </c:pt>
                <c:pt idx="234">
                  <c:v>36.33367942706515</c:v>
                </c:pt>
                <c:pt idx="235">
                  <c:v>36.334297935661638</c:v>
                </c:pt>
                <c:pt idx="236">
                  <c:v>36.33493134104252</c:v>
                </c:pt>
                <c:pt idx="237">
                  <c:v>36.335579871710351</c:v>
                </c:pt>
                <c:pt idx="238">
                  <c:v>36.336243763933226</c:v>
                </c:pt>
                <c:pt idx="239">
                  <c:v>36.336923262011773</c:v>
                </c:pt>
                <c:pt idx="240">
                  <c:v>36.337618618558913</c:v>
                </c:pt>
                <c:pt idx="241">
                  <c:v>36.338330094793093</c:v>
                </c:pt>
                <c:pt idx="242">
                  <c:v>36.339057960845707</c:v>
                </c:pt>
                <c:pt idx="243">
                  <c:v>36.33980249608345</c:v>
                </c:pt>
                <c:pt idx="244">
                  <c:v>36.340563989446487</c:v>
                </c:pt>
                <c:pt idx="245">
                  <c:v>36.341342739803245</c:v>
                </c:pt>
                <c:pt idx="246">
                  <c:v>36.342139056322857</c:v>
                </c:pt>
                <c:pt idx="247">
                  <c:v>36.342953258866125</c:v>
                </c:pt>
                <c:pt idx="248">
                  <c:v>36.343785678396223</c:v>
                </c:pt>
                <c:pt idx="249">
                  <c:v>36.344636657410199</c:v>
                </c:pt>
                <c:pt idx="250">
                  <c:v>36.345506550392408</c:v>
                </c:pt>
                <c:pt idx="251">
                  <c:v>36.346395724291405</c:v>
                </c:pt>
                <c:pt idx="252">
                  <c:v>36.347304559021431</c:v>
                </c:pt>
                <c:pt idx="253">
                  <c:v>36.348233447990182</c:v>
                </c:pt>
                <c:pt idx="254">
                  <c:v>36.349182798654354</c:v>
                </c:pt>
                <c:pt idx="255">
                  <c:v>36.350153033104682</c:v>
                </c:pt>
                <c:pt idx="256">
                  <c:v>36.351144588682352</c:v>
                </c:pt>
                <c:pt idx="257">
                  <c:v>36.352157918628691</c:v>
                </c:pt>
                <c:pt idx="258">
                  <c:v>36.353193492770323</c:v>
                </c:pt>
                <c:pt idx="259">
                  <c:v>36.354251798241954</c:v>
                </c:pt>
                <c:pt idx="260">
                  <c:v>36.355333340249352</c:v>
                </c:pt>
                <c:pt idx="261">
                  <c:v>36.356438642875027</c:v>
                </c:pt>
                <c:pt idx="262">
                  <c:v>36.357568249929543</c:v>
                </c:pt>
                <c:pt idx="263">
                  <c:v>36.358722725851379</c:v>
                </c:pt>
                <c:pt idx="264">
                  <c:v>36.359902656658761</c:v>
                </c:pt>
                <c:pt idx="265">
                  <c:v>36.361108650956879</c:v>
                </c:pt>
                <c:pt idx="266">
                  <c:v>36.362341341004424</c:v>
                </c:pt>
                <c:pt idx="267">
                  <c:v>36.363601383843459</c:v>
                </c:pt>
                <c:pt idx="268">
                  <c:v>36.364889462497189</c:v>
                </c:pt>
                <c:pt idx="269">
                  <c:v>36.366206287240402</c:v>
                </c:pt>
                <c:pt idx="270">
                  <c:v>36.36755259694786</c:v>
                </c:pt>
                <c:pt idx="271">
                  <c:v>36.368929160526271</c:v>
                </c:pt>
                <c:pt idx="272">
                  <c:v>36.370336778436048</c:v>
                </c:pt>
                <c:pt idx="273">
                  <c:v>36.371776284309526</c:v>
                </c:pt>
                <c:pt idx="274">
                  <c:v>36.373248546672905</c:v>
                </c:pt>
                <c:pt idx="275">
                  <c:v>36.374754470779848</c:v>
                </c:pt>
                <c:pt idx="276">
                  <c:v>36.376295000565342</c:v>
                </c:pt>
                <c:pt idx="277">
                  <c:v>36.377871120729225</c:v>
                </c:pt>
                <c:pt idx="278">
                  <c:v>36.379483858959645</c:v>
                </c:pt>
                <c:pt idx="279">
                  <c:v>36.381134288307656</c:v>
                </c:pt>
                <c:pt idx="280">
                  <c:v>36.382823529725172</c:v>
                </c:pt>
                <c:pt idx="281">
                  <c:v>36.384552754779747</c:v>
                </c:pt>
                <c:pt idx="282">
                  <c:v>36.386323188560837</c:v>
                </c:pt>
                <c:pt idx="283">
                  <c:v>36.388136112793696</c:v>
                </c:pt>
                <c:pt idx="284">
                  <c:v>36.389992869178634</c:v>
                </c:pt>
                <c:pt idx="285">
                  <c:v>36.391894862975107</c:v>
                </c:pt>
                <c:pt idx="286">
                  <c:v>36.393843566852134</c:v>
                </c:pt>
                <c:pt idx="287">
                  <c:v>36.395840525028596</c:v>
                </c:pt>
                <c:pt idx="288">
                  <c:v>36.397887357729736</c:v>
                </c:pt>
                <c:pt idx="289">
                  <c:v>36.399985765988504</c:v>
                </c:pt>
                <c:pt idx="290">
                  <c:v>36.402137536823844</c:v>
                </c:pt>
                <c:pt idx="291">
                  <c:v>36.40434454883134</c:v>
                </c:pt>
                <c:pt idx="292">
                  <c:v>36.406608778225461</c:v>
                </c:pt>
                <c:pt idx="293">
                  <c:v>36.408932305377206</c:v>
                </c:pt>
                <c:pt idx="294">
                  <c:v>36.41131732189573</c:v>
                </c:pt>
                <c:pt idx="295">
                  <c:v>36.413766138308247</c:v>
                </c:pt>
                <c:pt idx="296">
                  <c:v>36.416281192398898</c:v>
                </c:pt>
                <c:pt idx="297">
                  <c:v>36.41886505827415</c:v>
                </c:pt>
                <c:pt idx="298">
                  <c:v>36.421520456231015</c:v>
                </c:pt>
                <c:pt idx="299">
                  <c:v>36.424250263513045</c:v>
                </c:pt>
                <c:pt idx="300">
                  <c:v>36.427057526050305</c:v>
                </c:pt>
                <c:pt idx="301">
                  <c:v>36.42994547129117</c:v>
                </c:pt>
                <c:pt idx="302">
                  <c:v>36.432917522248069</c:v>
                </c:pt>
                <c:pt idx="303">
                  <c:v>36.435977312895133</c:v>
                </c:pt>
                <c:pt idx="304">
                  <c:v>36.439128705074097</c:v>
                </c:pt>
                <c:pt idx="305">
                  <c:v>36.442375807086222</c:v>
                </c:pt>
                <c:pt idx="306">
                  <c:v>36.445722994172385</c:v>
                </c:pt>
                <c:pt idx="307">
                  <c:v>36.449174931112125</c:v>
                </c:pt>
                <c:pt idx="308">
                  <c:v>36.452736597205579</c:v>
                </c:pt>
                <c:pt idx="309">
                  <c:v>36.456413313940821</c:v>
                </c:pt>
                <c:pt idx="310">
                  <c:v>36.460210775694435</c:v>
                </c:pt>
                <c:pt idx="311">
                  <c:v>36.464135083866019</c:v>
                </c:pt>
                <c:pt idx="312">
                  <c:v>36.468192784909803</c:v>
                </c:pt>
                <c:pt idx="313">
                  <c:v>36.472390912800059</c:v>
                </c:pt>
                <c:pt idx="314">
                  <c:v>36.476737036554127</c:v>
                </c:pt>
                <c:pt idx="315">
                  <c:v>36.481239313540335</c:v>
                </c:pt>
                <c:pt idx="316">
                  <c:v>36.485906549421486</c:v>
                </c:pt>
                <c:pt idx="317">
                  <c:v>36.490748265732293</c:v>
                </c:pt>
                <c:pt idx="318">
                  <c:v>36.495774776266352</c:v>
                </c:pt>
                <c:pt idx="319">
                  <c:v>36.500997273662364</c:v>
                </c:pt>
                <c:pt idx="320">
                  <c:v>36.506427927838374</c:v>
                </c:pt>
                <c:pt idx="321">
                  <c:v>36.512079998238121</c:v>
                </c:pt>
                <c:pt idx="322">
                  <c:v>36.517967962239133</c:v>
                </c:pt>
                <c:pt idx="323">
                  <c:v>36.524107662545489</c:v>
                </c:pt>
                <c:pt idx="324">
                  <c:v>36.530516476972984</c:v>
                </c:pt>
                <c:pt idx="325">
                  <c:v>36.537213514759813</c:v>
                </c:pt>
                <c:pt idx="326">
                  <c:v>36.544219844441955</c:v>
                </c:pt>
                <c:pt idx="327">
                  <c:v>36.551558759469899</c:v>
                </c:pt>
                <c:pt idx="328">
                  <c:v>36.55925608918114</c:v>
                </c:pt>
                <c:pt idx="329">
                  <c:v>36.567340564571779</c:v>
                </c:pt>
                <c:pt idx="330">
                  <c:v>36.575844250654015</c:v>
                </c:pt>
                <c:pt idx="331">
                  <c:v>36.584803060211208</c:v>
                </c:pt>
                <c:pt idx="332">
                  <c:v>36.594257367697892</c:v>
                </c:pt>
                <c:pt idx="333">
                  <c:v>36.604252747196824</c:v>
                </c:pt>
                <c:pt idx="334">
                  <c:v>36.614840865183247</c:v>
                </c:pt>
                <c:pt idx="335">
                  <c:v>36.626080567988929</c:v>
                </c:pt>
                <c:pt idx="336">
                  <c:v>36.638039216208618</c:v>
                </c:pt>
                <c:pt idx="337">
                  <c:v>36.650794335160334</c:v>
                </c:pt>
                <c:pt idx="338">
                  <c:v>36.664435673831562</c:v>
                </c:pt>
                <c:pt idx="339">
                  <c:v>36.679067797400982</c:v>
                </c:pt>
                <c:pt idx="340">
                  <c:v>36.694813384807468</c:v>
                </c:pt>
                <c:pt idx="341">
                  <c:v>36.711817469723805</c:v>
                </c:pt>
                <c:pt idx="342">
                  <c:v>36.730252961371093</c:v>
                </c:pt>
                <c:pt idx="343">
                  <c:v>36.750327928081461</c:v>
                </c:pt>
                <c:pt idx="344">
                  <c:v>36.772295349718554</c:v>
                </c:pt>
                <c:pt idx="345">
                  <c:v>36.796466392874244</c:v>
                </c:pt>
                <c:pt idx="346">
                  <c:v>36.823228818403983</c:v>
                </c:pt>
                <c:pt idx="347">
                  <c:v>36.853073043663734</c:v>
                </c:pt>
                <c:pt idx="348">
                  <c:v>36.886629929399966</c:v>
                </c:pt>
                <c:pt idx="349">
                  <c:v>36.924727081104301</c:v>
                </c:pt>
                <c:pt idx="350">
                  <c:v>36.968475436669372</c:v>
                </c:pt>
                <c:pt idx="351">
                  <c:v>37.019407488250359</c:v>
                </c:pt>
                <c:pt idx="352">
                  <c:v>37.079707969976283</c:v>
                </c:pt>
                <c:pt idx="353">
                  <c:v>37.152620288273816</c:v>
                </c:pt>
                <c:pt idx="354">
                  <c:v>37.243212523100929</c:v>
                </c:pt>
                <c:pt idx="355">
                  <c:v>37.359951604360901</c:v>
                </c:pt>
                <c:pt idx="356">
                  <c:v>37.518335120429477</c:v>
                </c:pt>
                <c:pt idx="357">
                  <c:v>37.750765165523411</c:v>
                </c:pt>
                <c:pt idx="358">
                  <c:v>38.141243813732764</c:v>
                </c:pt>
                <c:pt idx="359">
                  <c:v>39.023955585263835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Infinite!$AE$225</c:f>
              <c:strCache>
                <c:ptCount val="1"/>
                <c:pt idx="0">
                  <c:v>n = 5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Infinite!$AE$226:$AE$610</c:f>
              <c:numCache>
                <c:formatCode>General</c:formatCode>
                <c:ptCount val="385"/>
                <c:pt idx="1">
                  <c:v>28.023955585263831</c:v>
                </c:pt>
                <c:pt idx="2">
                  <c:v>27.141243813732764</c:v>
                </c:pt>
                <c:pt idx="3">
                  <c:v>26.750765165523411</c:v>
                </c:pt>
                <c:pt idx="4">
                  <c:v>26.518335120429477</c:v>
                </c:pt>
                <c:pt idx="5">
                  <c:v>26.359951604360905</c:v>
                </c:pt>
                <c:pt idx="6">
                  <c:v>26.243212523100929</c:v>
                </c:pt>
                <c:pt idx="7">
                  <c:v>26.152620288273813</c:v>
                </c:pt>
                <c:pt idx="8">
                  <c:v>26.079707969976283</c:v>
                </c:pt>
                <c:pt idx="9">
                  <c:v>26.019407488250355</c:v>
                </c:pt>
                <c:pt idx="10">
                  <c:v>25.968475436669369</c:v>
                </c:pt>
                <c:pt idx="11">
                  <c:v>25.924727081104297</c:v>
                </c:pt>
                <c:pt idx="12">
                  <c:v>25.88662992939997</c:v>
                </c:pt>
                <c:pt idx="13">
                  <c:v>25.853073043663731</c:v>
                </c:pt>
                <c:pt idx="14">
                  <c:v>25.82322881840398</c:v>
                </c:pt>
                <c:pt idx="15">
                  <c:v>25.796466392874247</c:v>
                </c:pt>
                <c:pt idx="16">
                  <c:v>25.772295349718551</c:v>
                </c:pt>
                <c:pt idx="17">
                  <c:v>25.750327928081461</c:v>
                </c:pt>
                <c:pt idx="18">
                  <c:v>25.730252961371093</c:v>
                </c:pt>
                <c:pt idx="19">
                  <c:v>25.711817469723808</c:v>
                </c:pt>
                <c:pt idx="20">
                  <c:v>25.694813384807468</c:v>
                </c:pt>
                <c:pt idx="21">
                  <c:v>25.679067797400982</c:v>
                </c:pt>
                <c:pt idx="22">
                  <c:v>25.664435673831559</c:v>
                </c:pt>
                <c:pt idx="23">
                  <c:v>25.650794335160334</c:v>
                </c:pt>
                <c:pt idx="24">
                  <c:v>25.638039216208618</c:v>
                </c:pt>
                <c:pt idx="25">
                  <c:v>25.626080567988932</c:v>
                </c:pt>
                <c:pt idx="26">
                  <c:v>25.614840865183243</c:v>
                </c:pt>
                <c:pt idx="27">
                  <c:v>25.604252747196824</c:v>
                </c:pt>
                <c:pt idx="28">
                  <c:v>25.594257367697889</c:v>
                </c:pt>
                <c:pt idx="29">
                  <c:v>25.584803060211208</c:v>
                </c:pt>
                <c:pt idx="30">
                  <c:v>25.575844250654018</c:v>
                </c:pt>
                <c:pt idx="31">
                  <c:v>25.567340564571776</c:v>
                </c:pt>
                <c:pt idx="32">
                  <c:v>25.559256089181137</c:v>
                </c:pt>
                <c:pt idx="33">
                  <c:v>25.551558759469895</c:v>
                </c:pt>
                <c:pt idx="34">
                  <c:v>25.544219844441951</c:v>
                </c:pt>
                <c:pt idx="35">
                  <c:v>25.537213514759813</c:v>
                </c:pt>
                <c:pt idx="36">
                  <c:v>25.530516476972984</c:v>
                </c:pt>
                <c:pt idx="37">
                  <c:v>25.524107662545489</c:v>
                </c:pt>
                <c:pt idx="38">
                  <c:v>25.51796796223913</c:v>
                </c:pt>
                <c:pt idx="39">
                  <c:v>25.512079998238121</c:v>
                </c:pt>
                <c:pt idx="40">
                  <c:v>25.506427927838374</c:v>
                </c:pt>
                <c:pt idx="41">
                  <c:v>25.500997273662364</c:v>
                </c:pt>
                <c:pt idx="42">
                  <c:v>25.495774776266352</c:v>
                </c:pt>
                <c:pt idx="43">
                  <c:v>25.490748265732293</c:v>
                </c:pt>
                <c:pt idx="44">
                  <c:v>25.485906549421486</c:v>
                </c:pt>
                <c:pt idx="45">
                  <c:v>25.481239313540335</c:v>
                </c:pt>
                <c:pt idx="46">
                  <c:v>25.47673703655413</c:v>
                </c:pt>
                <c:pt idx="47">
                  <c:v>25.472390912800059</c:v>
                </c:pt>
                <c:pt idx="48">
                  <c:v>25.468192784909803</c:v>
                </c:pt>
                <c:pt idx="49">
                  <c:v>25.464135083866019</c:v>
                </c:pt>
                <c:pt idx="50">
                  <c:v>25.460210775694435</c:v>
                </c:pt>
                <c:pt idx="51">
                  <c:v>25.456413313940821</c:v>
                </c:pt>
                <c:pt idx="52">
                  <c:v>25.452736597205575</c:v>
                </c:pt>
                <c:pt idx="53">
                  <c:v>25.449174931112125</c:v>
                </c:pt>
                <c:pt idx="54">
                  <c:v>25.445722994172385</c:v>
                </c:pt>
                <c:pt idx="55">
                  <c:v>25.442375807086222</c:v>
                </c:pt>
                <c:pt idx="56">
                  <c:v>25.439128705074094</c:v>
                </c:pt>
                <c:pt idx="57">
                  <c:v>25.43597731289513</c:v>
                </c:pt>
                <c:pt idx="58">
                  <c:v>25.432917522248069</c:v>
                </c:pt>
                <c:pt idx="59">
                  <c:v>25.42994547129117</c:v>
                </c:pt>
                <c:pt idx="60">
                  <c:v>25.427057526050305</c:v>
                </c:pt>
                <c:pt idx="61">
                  <c:v>25.424250263513049</c:v>
                </c:pt>
                <c:pt idx="62">
                  <c:v>25.421520456231015</c:v>
                </c:pt>
                <c:pt idx="63">
                  <c:v>25.418865058274154</c:v>
                </c:pt>
                <c:pt idx="64">
                  <c:v>25.416281192398895</c:v>
                </c:pt>
                <c:pt idx="65">
                  <c:v>25.413766138308251</c:v>
                </c:pt>
                <c:pt idx="66">
                  <c:v>25.411317321895726</c:v>
                </c:pt>
                <c:pt idx="67">
                  <c:v>25.40893230537721</c:v>
                </c:pt>
                <c:pt idx="68">
                  <c:v>25.406608778225461</c:v>
                </c:pt>
                <c:pt idx="69">
                  <c:v>25.404344548831336</c:v>
                </c:pt>
                <c:pt idx="70">
                  <c:v>25.40213753682384</c:v>
                </c:pt>
                <c:pt idx="71">
                  <c:v>25.3999857659885</c:v>
                </c:pt>
                <c:pt idx="72">
                  <c:v>25.39788735772974</c:v>
                </c:pt>
                <c:pt idx="73">
                  <c:v>25.395840525028596</c:v>
                </c:pt>
                <c:pt idx="74">
                  <c:v>25.393843566852134</c:v>
                </c:pt>
                <c:pt idx="75">
                  <c:v>25.391894862975111</c:v>
                </c:pt>
                <c:pt idx="76">
                  <c:v>25.389992869178631</c:v>
                </c:pt>
                <c:pt idx="77">
                  <c:v>25.388136112793692</c:v>
                </c:pt>
                <c:pt idx="78">
                  <c:v>25.386323188560834</c:v>
                </c:pt>
                <c:pt idx="79">
                  <c:v>25.384552754779747</c:v>
                </c:pt>
                <c:pt idx="80">
                  <c:v>25.382823529725172</c:v>
                </c:pt>
                <c:pt idx="81">
                  <c:v>25.381134288307653</c:v>
                </c:pt>
                <c:pt idx="82">
                  <c:v>25.379483858959645</c:v>
                </c:pt>
                <c:pt idx="83">
                  <c:v>25.377871120729225</c:v>
                </c:pt>
                <c:pt idx="84">
                  <c:v>25.376295000565342</c:v>
                </c:pt>
                <c:pt idx="85">
                  <c:v>25.374754470779852</c:v>
                </c:pt>
                <c:pt idx="86">
                  <c:v>25.373248546672908</c:v>
                </c:pt>
                <c:pt idx="87">
                  <c:v>25.371776284309526</c:v>
                </c:pt>
                <c:pt idx="88">
                  <c:v>25.370336778436045</c:v>
                </c:pt>
                <c:pt idx="89">
                  <c:v>25.368929160526271</c:v>
                </c:pt>
                <c:pt idx="90">
                  <c:v>25.36755259694786</c:v>
                </c:pt>
                <c:pt idx="91">
                  <c:v>25.366206287240406</c:v>
                </c:pt>
                <c:pt idx="92">
                  <c:v>25.364889462497189</c:v>
                </c:pt>
                <c:pt idx="93">
                  <c:v>25.363601383843463</c:v>
                </c:pt>
                <c:pt idx="94">
                  <c:v>25.362341341004427</c:v>
                </c:pt>
                <c:pt idx="95">
                  <c:v>25.361108650956879</c:v>
                </c:pt>
                <c:pt idx="96">
                  <c:v>25.359902656658761</c:v>
                </c:pt>
                <c:pt idx="97">
                  <c:v>25.358722725851383</c:v>
                </c:pt>
                <c:pt idx="98">
                  <c:v>25.357568249929546</c:v>
                </c:pt>
                <c:pt idx="99">
                  <c:v>25.35643864287503</c:v>
                </c:pt>
                <c:pt idx="100">
                  <c:v>25.355333340249349</c:v>
                </c:pt>
                <c:pt idx="101">
                  <c:v>25.354251798241954</c:v>
                </c:pt>
                <c:pt idx="102">
                  <c:v>25.353193492770323</c:v>
                </c:pt>
                <c:pt idx="103">
                  <c:v>25.352157918628695</c:v>
                </c:pt>
                <c:pt idx="104">
                  <c:v>25.351144588682352</c:v>
                </c:pt>
                <c:pt idx="105">
                  <c:v>25.350153033104682</c:v>
                </c:pt>
                <c:pt idx="106">
                  <c:v>25.349182798654354</c:v>
                </c:pt>
                <c:pt idx="107">
                  <c:v>25.348233447990182</c:v>
                </c:pt>
                <c:pt idx="108">
                  <c:v>25.347304559021428</c:v>
                </c:pt>
                <c:pt idx="109">
                  <c:v>25.346395724291405</c:v>
                </c:pt>
                <c:pt idx="110">
                  <c:v>25.345506550392411</c:v>
                </c:pt>
                <c:pt idx="111">
                  <c:v>25.344636657410199</c:v>
                </c:pt>
                <c:pt idx="112">
                  <c:v>25.343785678396227</c:v>
                </c:pt>
                <c:pt idx="113">
                  <c:v>25.342953258866121</c:v>
                </c:pt>
                <c:pt idx="114">
                  <c:v>25.342139056322857</c:v>
                </c:pt>
                <c:pt idx="115">
                  <c:v>25.341342739803249</c:v>
                </c:pt>
                <c:pt idx="116">
                  <c:v>25.340563989446487</c:v>
                </c:pt>
                <c:pt idx="117">
                  <c:v>25.33980249608345</c:v>
                </c:pt>
                <c:pt idx="118">
                  <c:v>25.339057960845707</c:v>
                </c:pt>
                <c:pt idx="119">
                  <c:v>25.338330094793097</c:v>
                </c:pt>
                <c:pt idx="120">
                  <c:v>25.337618618558913</c:v>
                </c:pt>
                <c:pt idx="121">
                  <c:v>25.336923262011776</c:v>
                </c:pt>
                <c:pt idx="122">
                  <c:v>25.336243763933226</c:v>
                </c:pt>
                <c:pt idx="123">
                  <c:v>25.335579871710348</c:v>
                </c:pt>
                <c:pt idx="124">
                  <c:v>25.334931341042516</c:v>
                </c:pt>
                <c:pt idx="125">
                  <c:v>25.334297935661638</c:v>
                </c:pt>
                <c:pt idx="126">
                  <c:v>25.333679427065146</c:v>
                </c:pt>
                <c:pt idx="127">
                  <c:v>25.333075594261128</c:v>
                </c:pt>
                <c:pt idx="128">
                  <c:v>25.332486223524988</c:v>
                </c:pt>
                <c:pt idx="129">
                  <c:v>25.331911108167052</c:v>
                </c:pt>
                <c:pt idx="130">
                  <c:v>25.331350048310608</c:v>
                </c:pt>
                <c:pt idx="131">
                  <c:v>25.330802850679866</c:v>
                </c:pt>
                <c:pt idx="132">
                  <c:v>25.330269328397339</c:v>
                </c:pt>
                <c:pt idx="133">
                  <c:v>25.329749300790251</c:v>
                </c:pt>
                <c:pt idx="134">
                  <c:v>25.3292425932055</c:v>
                </c:pt>
                <c:pt idx="135">
                  <c:v>25.3287490368328</c:v>
                </c:pt>
                <c:pt idx="136">
                  <c:v>25.32826846853564</c:v>
                </c:pt>
                <c:pt idx="137">
                  <c:v>25.327800730689663</c:v>
                </c:pt>
                <c:pt idx="138">
                  <c:v>25.327345671028194</c:v>
                </c:pt>
                <c:pt idx="139">
                  <c:v>25.326903142494526</c:v>
                </c:pt>
                <c:pt idx="140">
                  <c:v>25.326473003100759</c:v>
                </c:pt>
                <c:pt idx="141">
                  <c:v>25.326055115792805</c:v>
                </c:pt>
                <c:pt idx="142">
                  <c:v>25.325649348321388</c:v>
                </c:pt>
                <c:pt idx="143">
                  <c:v>25.325255573118728</c:v>
                </c:pt>
                <c:pt idx="144">
                  <c:v>25.324873667180697</c:v>
                </c:pt>
                <c:pt idx="145">
                  <c:v>25.324503511954223</c:v>
                </c:pt>
                <c:pt idx="146">
                  <c:v>25.324144993229712</c:v>
                </c:pt>
                <c:pt idx="147">
                  <c:v>25.323798001038309</c:v>
                </c:pt>
                <c:pt idx="148">
                  <c:v>25.323462429553818</c:v>
                </c:pt>
                <c:pt idx="149">
                  <c:v>25.323138176999038</c:v>
                </c:pt>
                <c:pt idx="150">
                  <c:v>25.322825145556457</c:v>
                </c:pt>
                <c:pt idx="151">
                  <c:v>25.322523241283026</c:v>
                </c:pt>
                <c:pt idx="152">
                  <c:v>25.322232374028953</c:v>
                </c:pt>
                <c:pt idx="153">
                  <c:v>25.321952457360315</c:v>
                </c:pt>
                <c:pt idx="154">
                  <c:v>25.321683408485399</c:v>
                </c:pt>
                <c:pt idx="155">
                  <c:v>25.321425148184613</c:v>
                </c:pt>
                <c:pt idx="156">
                  <c:v>25.321177600743848</c:v>
                </c:pt>
                <c:pt idx="157">
                  <c:v>25.320940693891224</c:v>
                </c:pt>
                <c:pt idx="158">
                  <c:v>25.320714358737032</c:v>
                </c:pt>
                <c:pt idx="159">
                  <c:v>25.320498529716854</c:v>
                </c:pt>
                <c:pt idx="160">
                  <c:v>25.320293144537729</c:v>
                </c:pt>
                <c:pt idx="161">
                  <c:v>25.320098144127247</c:v>
                </c:pt>
                <c:pt idx="162">
                  <c:v>25.319913472585565</c:v>
                </c:pt>
                <c:pt idx="163">
                  <c:v>25.319739077140191</c:v>
                </c:pt>
                <c:pt idx="164">
                  <c:v>25.319574908103508</c:v>
                </c:pt>
                <c:pt idx="165">
                  <c:v>25.319420918832954</c:v>
                </c:pt>
                <c:pt idx="166">
                  <c:v>25.319277065693804</c:v>
                </c:pt>
                <c:pt idx="167">
                  <c:v>25.319143308024469</c:v>
                </c:pt>
                <c:pt idx="168">
                  <c:v>25.319019608104309</c:v>
                </c:pt>
                <c:pt idx="169">
                  <c:v>25.318905931123847</c:v>
                </c:pt>
                <c:pt idx="170">
                  <c:v>25.318802245157389</c:v>
                </c:pt>
                <c:pt idx="171">
                  <c:v>25.318708521137971</c:v>
                </c:pt>
                <c:pt idx="172">
                  <c:v>25.318624732834632</c:v>
                </c:pt>
                <c:pt idx="173">
                  <c:v>25.31855085683193</c:v>
                </c:pt>
                <c:pt idx="174">
                  <c:v>25.31848687251172</c:v>
                </c:pt>
                <c:pt idx="175">
                  <c:v>25.318432762037116</c:v>
                </c:pt>
                <c:pt idx="176">
                  <c:v>25.318388510338671</c:v>
                </c:pt>
                <c:pt idx="177">
                  <c:v>25.318354105102692</c:v>
                </c:pt>
                <c:pt idx="178">
                  <c:v>25.318329536761713</c:v>
                </c:pt>
                <c:pt idx="179">
                  <c:v>25.318314798487105</c:v>
                </c:pt>
                <c:pt idx="180">
                  <c:v>25.318309886183791</c:v>
                </c:pt>
                <c:pt idx="181">
                  <c:v>25.318314798487105</c:v>
                </c:pt>
                <c:pt idx="182">
                  <c:v>25.318329536761713</c:v>
                </c:pt>
                <c:pt idx="183">
                  <c:v>25.318354105102692</c:v>
                </c:pt>
                <c:pt idx="184">
                  <c:v>25.318388510338671</c:v>
                </c:pt>
                <c:pt idx="185">
                  <c:v>25.318432762037116</c:v>
                </c:pt>
                <c:pt idx="186">
                  <c:v>25.31848687251172</c:v>
                </c:pt>
                <c:pt idx="187">
                  <c:v>25.31855085683193</c:v>
                </c:pt>
                <c:pt idx="188">
                  <c:v>25.318624732834632</c:v>
                </c:pt>
                <c:pt idx="189">
                  <c:v>25.318708521137971</c:v>
                </c:pt>
                <c:pt idx="190">
                  <c:v>25.318802245157389</c:v>
                </c:pt>
                <c:pt idx="191">
                  <c:v>25.318905931123847</c:v>
                </c:pt>
                <c:pt idx="192">
                  <c:v>25.319019608104309</c:v>
                </c:pt>
                <c:pt idx="193">
                  <c:v>25.319143308024469</c:v>
                </c:pt>
                <c:pt idx="194">
                  <c:v>25.319277065693804</c:v>
                </c:pt>
                <c:pt idx="195">
                  <c:v>25.319420918832954</c:v>
                </c:pt>
                <c:pt idx="196">
                  <c:v>25.319574908103508</c:v>
                </c:pt>
                <c:pt idx="197">
                  <c:v>25.319739077140191</c:v>
                </c:pt>
                <c:pt idx="198">
                  <c:v>25.319913472585565</c:v>
                </c:pt>
                <c:pt idx="199">
                  <c:v>25.320098144127247</c:v>
                </c:pt>
                <c:pt idx="200">
                  <c:v>25.320293144537729</c:v>
                </c:pt>
                <c:pt idx="201">
                  <c:v>25.320498529716854</c:v>
                </c:pt>
                <c:pt idx="202">
                  <c:v>25.320714358737032</c:v>
                </c:pt>
                <c:pt idx="203">
                  <c:v>25.320940693891224</c:v>
                </c:pt>
                <c:pt idx="204">
                  <c:v>25.321177600743848</c:v>
                </c:pt>
                <c:pt idx="205">
                  <c:v>25.321425148184613</c:v>
                </c:pt>
                <c:pt idx="206">
                  <c:v>25.321683408485399</c:v>
                </c:pt>
                <c:pt idx="207">
                  <c:v>25.321952457360315</c:v>
                </c:pt>
                <c:pt idx="208">
                  <c:v>25.322232374028953</c:v>
                </c:pt>
                <c:pt idx="209">
                  <c:v>25.322523241283026</c:v>
                </c:pt>
                <c:pt idx="210">
                  <c:v>25.322825145556457</c:v>
                </c:pt>
                <c:pt idx="211">
                  <c:v>25.323138176999038</c:v>
                </c:pt>
                <c:pt idx="212">
                  <c:v>25.323462429553818</c:v>
                </c:pt>
                <c:pt idx="213">
                  <c:v>25.323798001038309</c:v>
                </c:pt>
                <c:pt idx="214">
                  <c:v>25.324144993229712</c:v>
                </c:pt>
                <c:pt idx="215">
                  <c:v>25.324503511954223</c:v>
                </c:pt>
                <c:pt idx="216">
                  <c:v>25.324873667180697</c:v>
                </c:pt>
                <c:pt idx="217">
                  <c:v>25.325255573118728</c:v>
                </c:pt>
                <c:pt idx="218">
                  <c:v>25.325649348321388</c:v>
                </c:pt>
                <c:pt idx="219">
                  <c:v>25.326055115792805</c:v>
                </c:pt>
                <c:pt idx="220">
                  <c:v>25.326473003100759</c:v>
                </c:pt>
                <c:pt idx="221">
                  <c:v>25.326903142494526</c:v>
                </c:pt>
                <c:pt idx="222">
                  <c:v>25.327345671028194</c:v>
                </c:pt>
                <c:pt idx="223">
                  <c:v>25.327800730689663</c:v>
                </c:pt>
                <c:pt idx="224">
                  <c:v>25.32826846853564</c:v>
                </c:pt>
                <c:pt idx="225">
                  <c:v>25.3287490368328</c:v>
                </c:pt>
                <c:pt idx="226">
                  <c:v>25.3292425932055</c:v>
                </c:pt>
                <c:pt idx="227">
                  <c:v>25.329749300790251</c:v>
                </c:pt>
                <c:pt idx="228">
                  <c:v>25.330269328397339</c:v>
                </c:pt>
                <c:pt idx="229">
                  <c:v>25.330802850679866</c:v>
                </c:pt>
                <c:pt idx="230">
                  <c:v>25.331350048310608</c:v>
                </c:pt>
                <c:pt idx="231">
                  <c:v>25.331911108167052</c:v>
                </c:pt>
                <c:pt idx="232">
                  <c:v>25.332486223524988</c:v>
                </c:pt>
                <c:pt idx="233">
                  <c:v>25.333075594261128</c:v>
                </c:pt>
                <c:pt idx="234">
                  <c:v>25.333679427065146</c:v>
                </c:pt>
                <c:pt idx="235">
                  <c:v>25.334297935661638</c:v>
                </c:pt>
                <c:pt idx="236">
                  <c:v>25.334931341042516</c:v>
                </c:pt>
                <c:pt idx="237">
                  <c:v>25.335579871710348</c:v>
                </c:pt>
                <c:pt idx="238">
                  <c:v>25.336243763933226</c:v>
                </c:pt>
                <c:pt idx="239">
                  <c:v>25.336923262011776</c:v>
                </c:pt>
                <c:pt idx="240">
                  <c:v>25.337618618558913</c:v>
                </c:pt>
                <c:pt idx="241">
                  <c:v>25.338330094793097</c:v>
                </c:pt>
                <c:pt idx="242">
                  <c:v>25.339057960845707</c:v>
                </c:pt>
                <c:pt idx="243">
                  <c:v>25.33980249608345</c:v>
                </c:pt>
                <c:pt idx="244">
                  <c:v>25.340563989446487</c:v>
                </c:pt>
                <c:pt idx="245">
                  <c:v>25.341342739803249</c:v>
                </c:pt>
                <c:pt idx="246">
                  <c:v>25.342139056322857</c:v>
                </c:pt>
                <c:pt idx="247">
                  <c:v>25.342953258866121</c:v>
                </c:pt>
                <c:pt idx="248">
                  <c:v>25.343785678396227</c:v>
                </c:pt>
                <c:pt idx="249">
                  <c:v>25.344636657410199</c:v>
                </c:pt>
                <c:pt idx="250">
                  <c:v>25.345506550392411</c:v>
                </c:pt>
                <c:pt idx="251">
                  <c:v>25.346395724291405</c:v>
                </c:pt>
                <c:pt idx="252">
                  <c:v>25.347304559021428</c:v>
                </c:pt>
                <c:pt idx="253">
                  <c:v>25.348233447990182</c:v>
                </c:pt>
                <c:pt idx="254">
                  <c:v>25.349182798654354</c:v>
                </c:pt>
                <c:pt idx="255">
                  <c:v>25.350153033104682</c:v>
                </c:pt>
                <c:pt idx="256">
                  <c:v>25.351144588682352</c:v>
                </c:pt>
                <c:pt idx="257">
                  <c:v>25.352157918628695</c:v>
                </c:pt>
                <c:pt idx="258">
                  <c:v>25.353193492770323</c:v>
                </c:pt>
                <c:pt idx="259">
                  <c:v>25.354251798241954</c:v>
                </c:pt>
                <c:pt idx="260">
                  <c:v>25.355333340249349</c:v>
                </c:pt>
                <c:pt idx="261">
                  <c:v>25.35643864287503</c:v>
                </c:pt>
                <c:pt idx="262">
                  <c:v>25.357568249929546</c:v>
                </c:pt>
                <c:pt idx="263">
                  <c:v>25.358722725851383</c:v>
                </c:pt>
                <c:pt idx="264">
                  <c:v>25.359902656658761</c:v>
                </c:pt>
                <c:pt idx="265">
                  <c:v>25.361108650956879</c:v>
                </c:pt>
                <c:pt idx="266">
                  <c:v>25.362341341004427</c:v>
                </c:pt>
                <c:pt idx="267">
                  <c:v>25.363601383843463</c:v>
                </c:pt>
                <c:pt idx="268">
                  <c:v>25.364889462497189</c:v>
                </c:pt>
                <c:pt idx="269">
                  <c:v>25.366206287240406</c:v>
                </c:pt>
                <c:pt idx="270">
                  <c:v>25.36755259694786</c:v>
                </c:pt>
                <c:pt idx="271">
                  <c:v>25.368929160526271</c:v>
                </c:pt>
                <c:pt idx="272">
                  <c:v>25.370336778436045</c:v>
                </c:pt>
                <c:pt idx="273">
                  <c:v>25.371776284309526</c:v>
                </c:pt>
                <c:pt idx="274">
                  <c:v>25.373248546672908</c:v>
                </c:pt>
                <c:pt idx="275">
                  <c:v>25.374754470779852</c:v>
                </c:pt>
                <c:pt idx="276">
                  <c:v>25.376295000565342</c:v>
                </c:pt>
                <c:pt idx="277">
                  <c:v>25.377871120729225</c:v>
                </c:pt>
                <c:pt idx="278">
                  <c:v>25.379483858959645</c:v>
                </c:pt>
                <c:pt idx="279">
                  <c:v>25.381134288307653</c:v>
                </c:pt>
                <c:pt idx="280">
                  <c:v>25.382823529725172</c:v>
                </c:pt>
                <c:pt idx="281">
                  <c:v>25.384552754779747</c:v>
                </c:pt>
                <c:pt idx="282">
                  <c:v>25.386323188560834</c:v>
                </c:pt>
                <c:pt idx="283">
                  <c:v>25.388136112793692</c:v>
                </c:pt>
                <c:pt idx="284">
                  <c:v>25.389992869178631</c:v>
                </c:pt>
                <c:pt idx="285">
                  <c:v>25.391894862975111</c:v>
                </c:pt>
                <c:pt idx="286">
                  <c:v>25.393843566852134</c:v>
                </c:pt>
                <c:pt idx="287">
                  <c:v>25.395840525028596</c:v>
                </c:pt>
                <c:pt idx="288">
                  <c:v>25.39788735772974</c:v>
                </c:pt>
                <c:pt idx="289">
                  <c:v>25.3999857659885</c:v>
                </c:pt>
                <c:pt idx="290">
                  <c:v>25.40213753682384</c:v>
                </c:pt>
                <c:pt idx="291">
                  <c:v>25.404344548831336</c:v>
                </c:pt>
                <c:pt idx="292">
                  <c:v>25.406608778225461</c:v>
                </c:pt>
                <c:pt idx="293">
                  <c:v>25.40893230537721</c:v>
                </c:pt>
                <c:pt idx="294">
                  <c:v>25.411317321895726</c:v>
                </c:pt>
                <c:pt idx="295">
                  <c:v>25.413766138308251</c:v>
                </c:pt>
                <c:pt idx="296">
                  <c:v>25.416281192398895</c:v>
                </c:pt>
                <c:pt idx="297">
                  <c:v>25.418865058274154</c:v>
                </c:pt>
                <c:pt idx="298">
                  <c:v>25.421520456231015</c:v>
                </c:pt>
                <c:pt idx="299">
                  <c:v>25.424250263513049</c:v>
                </c:pt>
                <c:pt idx="300">
                  <c:v>25.427057526050305</c:v>
                </c:pt>
                <c:pt idx="301">
                  <c:v>25.42994547129117</c:v>
                </c:pt>
                <c:pt idx="302">
                  <c:v>25.432917522248069</c:v>
                </c:pt>
                <c:pt idx="303">
                  <c:v>25.43597731289513</c:v>
                </c:pt>
                <c:pt idx="304">
                  <c:v>25.439128705074094</c:v>
                </c:pt>
                <c:pt idx="305">
                  <c:v>25.442375807086222</c:v>
                </c:pt>
                <c:pt idx="306">
                  <c:v>25.445722994172385</c:v>
                </c:pt>
                <c:pt idx="307">
                  <c:v>25.449174931112125</c:v>
                </c:pt>
                <c:pt idx="308">
                  <c:v>25.452736597205575</c:v>
                </c:pt>
                <c:pt idx="309">
                  <c:v>25.456413313940821</c:v>
                </c:pt>
                <c:pt idx="310">
                  <c:v>25.460210775694435</c:v>
                </c:pt>
                <c:pt idx="311">
                  <c:v>25.464135083866019</c:v>
                </c:pt>
                <c:pt idx="312">
                  <c:v>25.468192784909803</c:v>
                </c:pt>
                <c:pt idx="313">
                  <c:v>25.472390912800059</c:v>
                </c:pt>
                <c:pt idx="314">
                  <c:v>25.47673703655413</c:v>
                </c:pt>
                <c:pt idx="315">
                  <c:v>25.481239313540335</c:v>
                </c:pt>
                <c:pt idx="316">
                  <c:v>25.485906549421486</c:v>
                </c:pt>
                <c:pt idx="317">
                  <c:v>25.490748265732293</c:v>
                </c:pt>
                <c:pt idx="318">
                  <c:v>25.495774776266352</c:v>
                </c:pt>
                <c:pt idx="319">
                  <c:v>25.500997273662364</c:v>
                </c:pt>
                <c:pt idx="320">
                  <c:v>25.506427927838374</c:v>
                </c:pt>
                <c:pt idx="321">
                  <c:v>25.512079998238121</c:v>
                </c:pt>
                <c:pt idx="322">
                  <c:v>25.51796796223913</c:v>
                </c:pt>
                <c:pt idx="323">
                  <c:v>25.524107662545489</c:v>
                </c:pt>
                <c:pt idx="324">
                  <c:v>25.530516476972984</c:v>
                </c:pt>
                <c:pt idx="325">
                  <c:v>25.537213514759813</c:v>
                </c:pt>
                <c:pt idx="326">
                  <c:v>25.544219844441951</c:v>
                </c:pt>
                <c:pt idx="327">
                  <c:v>25.551558759469895</c:v>
                </c:pt>
                <c:pt idx="328">
                  <c:v>25.559256089181137</c:v>
                </c:pt>
                <c:pt idx="329">
                  <c:v>25.567340564571776</c:v>
                </c:pt>
                <c:pt idx="330">
                  <c:v>25.575844250654018</c:v>
                </c:pt>
                <c:pt idx="331">
                  <c:v>25.584803060211208</c:v>
                </c:pt>
                <c:pt idx="332">
                  <c:v>25.594257367697889</c:v>
                </c:pt>
                <c:pt idx="333">
                  <c:v>25.604252747196824</c:v>
                </c:pt>
                <c:pt idx="334">
                  <c:v>25.614840865183243</c:v>
                </c:pt>
                <c:pt idx="335">
                  <c:v>25.626080567988932</c:v>
                </c:pt>
                <c:pt idx="336">
                  <c:v>25.638039216208618</c:v>
                </c:pt>
                <c:pt idx="337">
                  <c:v>25.650794335160334</c:v>
                </c:pt>
                <c:pt idx="338">
                  <c:v>25.664435673831559</c:v>
                </c:pt>
                <c:pt idx="339">
                  <c:v>25.679067797400982</c:v>
                </c:pt>
                <c:pt idx="340">
                  <c:v>25.694813384807468</c:v>
                </c:pt>
                <c:pt idx="341">
                  <c:v>25.711817469723808</c:v>
                </c:pt>
                <c:pt idx="342">
                  <c:v>25.730252961371093</c:v>
                </c:pt>
                <c:pt idx="343">
                  <c:v>25.750327928081461</c:v>
                </c:pt>
                <c:pt idx="344">
                  <c:v>25.772295349718551</c:v>
                </c:pt>
                <c:pt idx="345">
                  <c:v>25.796466392874247</c:v>
                </c:pt>
                <c:pt idx="346">
                  <c:v>25.82322881840398</c:v>
                </c:pt>
                <c:pt idx="347">
                  <c:v>25.853073043663731</c:v>
                </c:pt>
                <c:pt idx="348">
                  <c:v>25.88662992939997</c:v>
                </c:pt>
                <c:pt idx="349">
                  <c:v>25.924727081104297</c:v>
                </c:pt>
                <c:pt idx="350">
                  <c:v>25.968475436669369</c:v>
                </c:pt>
                <c:pt idx="351">
                  <c:v>26.019407488250355</c:v>
                </c:pt>
                <c:pt idx="352">
                  <c:v>26.079707969976283</c:v>
                </c:pt>
                <c:pt idx="353">
                  <c:v>26.152620288273813</c:v>
                </c:pt>
                <c:pt idx="354">
                  <c:v>26.243212523100929</c:v>
                </c:pt>
                <c:pt idx="355">
                  <c:v>26.359951604360905</c:v>
                </c:pt>
                <c:pt idx="356">
                  <c:v>26.518335120429477</c:v>
                </c:pt>
                <c:pt idx="357">
                  <c:v>26.750765165523411</c:v>
                </c:pt>
                <c:pt idx="358">
                  <c:v>27.141243813732764</c:v>
                </c:pt>
                <c:pt idx="359">
                  <c:v>28.023955585263831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Infinite!$AF$225</c:f>
              <c:strCache>
                <c:ptCount val="1"/>
                <c:pt idx="0">
                  <c:v>n = 4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Infinite!$AF$226:$AF$610</c:f>
              <c:numCache>
                <c:formatCode>General</c:formatCode>
                <c:ptCount val="385"/>
                <c:pt idx="1">
                  <c:v>19.023955585263831</c:v>
                </c:pt>
                <c:pt idx="2">
                  <c:v>18.141243813732764</c:v>
                </c:pt>
                <c:pt idx="3">
                  <c:v>17.750765165523411</c:v>
                </c:pt>
                <c:pt idx="4">
                  <c:v>17.518335120429477</c:v>
                </c:pt>
                <c:pt idx="5">
                  <c:v>17.359951604360905</c:v>
                </c:pt>
                <c:pt idx="6">
                  <c:v>17.243212523100929</c:v>
                </c:pt>
                <c:pt idx="7">
                  <c:v>17.152620288273813</c:v>
                </c:pt>
                <c:pt idx="8">
                  <c:v>17.079707969976283</c:v>
                </c:pt>
                <c:pt idx="9">
                  <c:v>17.019407488250355</c:v>
                </c:pt>
                <c:pt idx="10">
                  <c:v>16.968475436669369</c:v>
                </c:pt>
                <c:pt idx="11">
                  <c:v>16.924727081104297</c:v>
                </c:pt>
                <c:pt idx="12">
                  <c:v>16.88662992939997</c:v>
                </c:pt>
                <c:pt idx="13">
                  <c:v>16.853073043663731</c:v>
                </c:pt>
                <c:pt idx="14">
                  <c:v>16.82322881840398</c:v>
                </c:pt>
                <c:pt idx="15">
                  <c:v>16.796466392874247</c:v>
                </c:pt>
                <c:pt idx="16">
                  <c:v>16.772295349718551</c:v>
                </c:pt>
                <c:pt idx="17">
                  <c:v>16.750327928081461</c:v>
                </c:pt>
                <c:pt idx="18">
                  <c:v>16.730252961371093</c:v>
                </c:pt>
                <c:pt idx="19">
                  <c:v>16.711817469723808</c:v>
                </c:pt>
                <c:pt idx="20">
                  <c:v>16.694813384807468</c:v>
                </c:pt>
                <c:pt idx="21">
                  <c:v>16.679067797400982</c:v>
                </c:pt>
                <c:pt idx="22">
                  <c:v>16.664435673831559</c:v>
                </c:pt>
                <c:pt idx="23">
                  <c:v>16.650794335160334</c:v>
                </c:pt>
                <c:pt idx="24">
                  <c:v>16.638039216208618</c:v>
                </c:pt>
                <c:pt idx="25">
                  <c:v>16.626080567988932</c:v>
                </c:pt>
                <c:pt idx="26">
                  <c:v>16.614840865183243</c:v>
                </c:pt>
                <c:pt idx="27">
                  <c:v>16.604252747196824</c:v>
                </c:pt>
                <c:pt idx="28">
                  <c:v>16.594257367697889</c:v>
                </c:pt>
                <c:pt idx="29">
                  <c:v>16.584803060211208</c:v>
                </c:pt>
                <c:pt idx="30">
                  <c:v>16.575844250654018</c:v>
                </c:pt>
                <c:pt idx="31">
                  <c:v>16.567340564571776</c:v>
                </c:pt>
                <c:pt idx="32">
                  <c:v>16.559256089181137</c:v>
                </c:pt>
                <c:pt idx="33">
                  <c:v>16.551558759469895</c:v>
                </c:pt>
                <c:pt idx="34">
                  <c:v>16.544219844441951</c:v>
                </c:pt>
                <c:pt idx="35">
                  <c:v>16.537213514759813</c:v>
                </c:pt>
                <c:pt idx="36">
                  <c:v>16.530516476972984</c:v>
                </c:pt>
                <c:pt idx="37">
                  <c:v>16.524107662545489</c:v>
                </c:pt>
                <c:pt idx="38">
                  <c:v>16.51796796223913</c:v>
                </c:pt>
                <c:pt idx="39">
                  <c:v>16.512079998238121</c:v>
                </c:pt>
                <c:pt idx="40">
                  <c:v>16.506427927838374</c:v>
                </c:pt>
                <c:pt idx="41">
                  <c:v>16.500997273662364</c:v>
                </c:pt>
                <c:pt idx="42">
                  <c:v>16.495774776266352</c:v>
                </c:pt>
                <c:pt idx="43">
                  <c:v>16.490748265732293</c:v>
                </c:pt>
                <c:pt idx="44">
                  <c:v>16.485906549421486</c:v>
                </c:pt>
                <c:pt idx="45">
                  <c:v>16.481239313540335</c:v>
                </c:pt>
                <c:pt idx="46">
                  <c:v>16.47673703655413</c:v>
                </c:pt>
                <c:pt idx="47">
                  <c:v>16.472390912800059</c:v>
                </c:pt>
                <c:pt idx="48">
                  <c:v>16.468192784909803</c:v>
                </c:pt>
                <c:pt idx="49">
                  <c:v>16.464135083866019</c:v>
                </c:pt>
                <c:pt idx="50">
                  <c:v>16.460210775694435</c:v>
                </c:pt>
                <c:pt idx="51">
                  <c:v>16.456413313940821</c:v>
                </c:pt>
                <c:pt idx="52">
                  <c:v>16.452736597205575</c:v>
                </c:pt>
                <c:pt idx="53">
                  <c:v>16.449174931112125</c:v>
                </c:pt>
                <c:pt idx="54">
                  <c:v>16.445722994172385</c:v>
                </c:pt>
                <c:pt idx="55">
                  <c:v>16.442375807086222</c:v>
                </c:pt>
                <c:pt idx="56">
                  <c:v>16.439128705074094</c:v>
                </c:pt>
                <c:pt idx="57">
                  <c:v>16.43597731289513</c:v>
                </c:pt>
                <c:pt idx="58">
                  <c:v>16.432917522248069</c:v>
                </c:pt>
                <c:pt idx="59">
                  <c:v>16.42994547129117</c:v>
                </c:pt>
                <c:pt idx="60">
                  <c:v>16.427057526050305</c:v>
                </c:pt>
                <c:pt idx="61">
                  <c:v>16.424250263513049</c:v>
                </c:pt>
                <c:pt idx="62">
                  <c:v>16.421520456231015</c:v>
                </c:pt>
                <c:pt idx="63">
                  <c:v>16.418865058274154</c:v>
                </c:pt>
                <c:pt idx="64">
                  <c:v>16.416281192398895</c:v>
                </c:pt>
                <c:pt idx="65">
                  <c:v>16.413766138308251</c:v>
                </c:pt>
                <c:pt idx="66">
                  <c:v>16.411317321895726</c:v>
                </c:pt>
                <c:pt idx="67">
                  <c:v>16.40893230537721</c:v>
                </c:pt>
                <c:pt idx="68">
                  <c:v>16.406608778225461</c:v>
                </c:pt>
                <c:pt idx="69">
                  <c:v>16.404344548831336</c:v>
                </c:pt>
                <c:pt idx="70">
                  <c:v>16.40213753682384</c:v>
                </c:pt>
                <c:pt idx="71">
                  <c:v>16.3999857659885</c:v>
                </c:pt>
                <c:pt idx="72">
                  <c:v>16.39788735772974</c:v>
                </c:pt>
                <c:pt idx="73">
                  <c:v>16.395840525028596</c:v>
                </c:pt>
                <c:pt idx="74">
                  <c:v>16.393843566852134</c:v>
                </c:pt>
                <c:pt idx="75">
                  <c:v>16.391894862975111</c:v>
                </c:pt>
                <c:pt idx="76">
                  <c:v>16.389992869178631</c:v>
                </c:pt>
                <c:pt idx="77">
                  <c:v>16.388136112793692</c:v>
                </c:pt>
                <c:pt idx="78">
                  <c:v>16.386323188560834</c:v>
                </c:pt>
                <c:pt idx="79">
                  <c:v>16.384552754779747</c:v>
                </c:pt>
                <c:pt idx="80">
                  <c:v>16.382823529725172</c:v>
                </c:pt>
                <c:pt idx="81">
                  <c:v>16.381134288307653</c:v>
                </c:pt>
                <c:pt idx="82">
                  <c:v>16.379483858959645</c:v>
                </c:pt>
                <c:pt idx="83">
                  <c:v>16.377871120729225</c:v>
                </c:pt>
                <c:pt idx="84">
                  <c:v>16.376295000565342</c:v>
                </c:pt>
                <c:pt idx="85">
                  <c:v>16.374754470779852</c:v>
                </c:pt>
                <c:pt idx="86">
                  <c:v>16.373248546672908</c:v>
                </c:pt>
                <c:pt idx="87">
                  <c:v>16.371776284309526</c:v>
                </c:pt>
                <c:pt idx="88">
                  <c:v>16.370336778436045</c:v>
                </c:pt>
                <c:pt idx="89">
                  <c:v>16.368929160526271</c:v>
                </c:pt>
                <c:pt idx="90">
                  <c:v>16.36755259694786</c:v>
                </c:pt>
                <c:pt idx="91">
                  <c:v>16.366206287240406</c:v>
                </c:pt>
                <c:pt idx="92">
                  <c:v>16.364889462497189</c:v>
                </c:pt>
                <c:pt idx="93">
                  <c:v>16.363601383843463</c:v>
                </c:pt>
                <c:pt idx="94">
                  <c:v>16.362341341004427</c:v>
                </c:pt>
                <c:pt idx="95">
                  <c:v>16.361108650956879</c:v>
                </c:pt>
                <c:pt idx="96">
                  <c:v>16.359902656658761</c:v>
                </c:pt>
                <c:pt idx="97">
                  <c:v>16.358722725851383</c:v>
                </c:pt>
                <c:pt idx="98">
                  <c:v>16.357568249929546</c:v>
                </c:pt>
                <c:pt idx="99">
                  <c:v>16.35643864287503</c:v>
                </c:pt>
                <c:pt idx="100">
                  <c:v>16.355333340249349</c:v>
                </c:pt>
                <c:pt idx="101">
                  <c:v>16.354251798241954</c:v>
                </c:pt>
                <c:pt idx="102">
                  <c:v>16.353193492770323</c:v>
                </c:pt>
                <c:pt idx="103">
                  <c:v>16.352157918628695</c:v>
                </c:pt>
                <c:pt idx="104">
                  <c:v>16.351144588682352</c:v>
                </c:pt>
                <c:pt idx="105">
                  <c:v>16.350153033104682</c:v>
                </c:pt>
                <c:pt idx="106">
                  <c:v>16.349182798654354</c:v>
                </c:pt>
                <c:pt idx="107">
                  <c:v>16.348233447990182</c:v>
                </c:pt>
                <c:pt idx="108">
                  <c:v>16.347304559021428</c:v>
                </c:pt>
                <c:pt idx="109">
                  <c:v>16.346395724291405</c:v>
                </c:pt>
                <c:pt idx="110">
                  <c:v>16.345506550392411</c:v>
                </c:pt>
                <c:pt idx="111">
                  <c:v>16.344636657410199</c:v>
                </c:pt>
                <c:pt idx="112">
                  <c:v>16.343785678396227</c:v>
                </c:pt>
                <c:pt idx="113">
                  <c:v>16.342953258866121</c:v>
                </c:pt>
                <c:pt idx="114">
                  <c:v>16.342139056322857</c:v>
                </c:pt>
                <c:pt idx="115">
                  <c:v>16.341342739803249</c:v>
                </c:pt>
                <c:pt idx="116">
                  <c:v>16.340563989446487</c:v>
                </c:pt>
                <c:pt idx="117">
                  <c:v>16.33980249608345</c:v>
                </c:pt>
                <c:pt idx="118">
                  <c:v>16.339057960845707</c:v>
                </c:pt>
                <c:pt idx="119">
                  <c:v>16.338330094793097</c:v>
                </c:pt>
                <c:pt idx="120">
                  <c:v>16.337618618558913</c:v>
                </c:pt>
                <c:pt idx="121">
                  <c:v>16.336923262011776</c:v>
                </c:pt>
                <c:pt idx="122">
                  <c:v>16.336243763933226</c:v>
                </c:pt>
                <c:pt idx="123">
                  <c:v>16.335579871710348</c:v>
                </c:pt>
                <c:pt idx="124">
                  <c:v>16.334931341042516</c:v>
                </c:pt>
                <c:pt idx="125">
                  <c:v>16.334297935661638</c:v>
                </c:pt>
                <c:pt idx="126">
                  <c:v>16.333679427065146</c:v>
                </c:pt>
                <c:pt idx="127">
                  <c:v>16.333075594261128</c:v>
                </c:pt>
                <c:pt idx="128">
                  <c:v>16.332486223524988</c:v>
                </c:pt>
                <c:pt idx="129">
                  <c:v>16.331911108167052</c:v>
                </c:pt>
                <c:pt idx="130">
                  <c:v>16.331350048310608</c:v>
                </c:pt>
                <c:pt idx="131">
                  <c:v>16.330802850679866</c:v>
                </c:pt>
                <c:pt idx="132">
                  <c:v>16.330269328397339</c:v>
                </c:pt>
                <c:pt idx="133">
                  <c:v>16.329749300790251</c:v>
                </c:pt>
                <c:pt idx="134">
                  <c:v>16.3292425932055</c:v>
                </c:pt>
                <c:pt idx="135">
                  <c:v>16.3287490368328</c:v>
                </c:pt>
                <c:pt idx="136">
                  <c:v>16.32826846853564</c:v>
                </c:pt>
                <c:pt idx="137">
                  <c:v>16.327800730689663</c:v>
                </c:pt>
                <c:pt idx="138">
                  <c:v>16.327345671028194</c:v>
                </c:pt>
                <c:pt idx="139">
                  <c:v>16.326903142494526</c:v>
                </c:pt>
                <c:pt idx="140">
                  <c:v>16.326473003100759</c:v>
                </c:pt>
                <c:pt idx="141">
                  <c:v>16.326055115792805</c:v>
                </c:pt>
                <c:pt idx="142">
                  <c:v>16.325649348321388</c:v>
                </c:pt>
                <c:pt idx="143">
                  <c:v>16.325255573118728</c:v>
                </c:pt>
                <c:pt idx="144">
                  <c:v>16.324873667180697</c:v>
                </c:pt>
                <c:pt idx="145">
                  <c:v>16.324503511954223</c:v>
                </c:pt>
                <c:pt idx="146">
                  <c:v>16.324144993229712</c:v>
                </c:pt>
                <c:pt idx="147">
                  <c:v>16.323798001038309</c:v>
                </c:pt>
                <c:pt idx="148">
                  <c:v>16.323462429553818</c:v>
                </c:pt>
                <c:pt idx="149">
                  <c:v>16.323138176999038</c:v>
                </c:pt>
                <c:pt idx="150">
                  <c:v>16.322825145556457</c:v>
                </c:pt>
                <c:pt idx="151">
                  <c:v>16.322523241283026</c:v>
                </c:pt>
                <c:pt idx="152">
                  <c:v>16.322232374028953</c:v>
                </c:pt>
                <c:pt idx="153">
                  <c:v>16.321952457360315</c:v>
                </c:pt>
                <c:pt idx="154">
                  <c:v>16.321683408485399</c:v>
                </c:pt>
                <c:pt idx="155">
                  <c:v>16.321425148184613</c:v>
                </c:pt>
                <c:pt idx="156">
                  <c:v>16.321177600743848</c:v>
                </c:pt>
                <c:pt idx="157">
                  <c:v>16.320940693891224</c:v>
                </c:pt>
                <c:pt idx="158">
                  <c:v>16.320714358737032</c:v>
                </c:pt>
                <c:pt idx="159">
                  <c:v>16.320498529716854</c:v>
                </c:pt>
                <c:pt idx="160">
                  <c:v>16.320293144537729</c:v>
                </c:pt>
                <c:pt idx="161">
                  <c:v>16.320098144127247</c:v>
                </c:pt>
                <c:pt idx="162">
                  <c:v>16.319913472585565</c:v>
                </c:pt>
                <c:pt idx="163">
                  <c:v>16.319739077140191</c:v>
                </c:pt>
                <c:pt idx="164">
                  <c:v>16.319574908103508</c:v>
                </c:pt>
                <c:pt idx="165">
                  <c:v>16.319420918832954</c:v>
                </c:pt>
                <c:pt idx="166">
                  <c:v>16.319277065693804</c:v>
                </c:pt>
                <c:pt idx="167">
                  <c:v>16.319143308024469</c:v>
                </c:pt>
                <c:pt idx="168">
                  <c:v>16.319019608104309</c:v>
                </c:pt>
                <c:pt idx="169">
                  <c:v>16.318905931123847</c:v>
                </c:pt>
                <c:pt idx="170">
                  <c:v>16.318802245157389</c:v>
                </c:pt>
                <c:pt idx="171">
                  <c:v>16.318708521137971</c:v>
                </c:pt>
                <c:pt idx="172">
                  <c:v>16.318624732834632</c:v>
                </c:pt>
                <c:pt idx="173">
                  <c:v>16.31855085683193</c:v>
                </c:pt>
                <c:pt idx="174">
                  <c:v>16.31848687251172</c:v>
                </c:pt>
                <c:pt idx="175">
                  <c:v>16.318432762037116</c:v>
                </c:pt>
                <c:pt idx="176">
                  <c:v>16.318388510338671</c:v>
                </c:pt>
                <c:pt idx="177">
                  <c:v>16.318354105102692</c:v>
                </c:pt>
                <c:pt idx="178">
                  <c:v>16.318329536761713</c:v>
                </c:pt>
                <c:pt idx="179">
                  <c:v>16.318314798487105</c:v>
                </c:pt>
                <c:pt idx="180">
                  <c:v>16.318309886183791</c:v>
                </c:pt>
                <c:pt idx="181">
                  <c:v>16.318314798487105</c:v>
                </c:pt>
                <c:pt idx="182">
                  <c:v>16.318329536761713</c:v>
                </c:pt>
                <c:pt idx="183">
                  <c:v>16.318354105102692</c:v>
                </c:pt>
                <c:pt idx="184">
                  <c:v>16.318388510338671</c:v>
                </c:pt>
                <c:pt idx="185">
                  <c:v>16.318432762037116</c:v>
                </c:pt>
                <c:pt idx="186">
                  <c:v>16.31848687251172</c:v>
                </c:pt>
                <c:pt idx="187">
                  <c:v>16.31855085683193</c:v>
                </c:pt>
                <c:pt idx="188">
                  <c:v>16.318624732834632</c:v>
                </c:pt>
                <c:pt idx="189">
                  <c:v>16.318708521137971</c:v>
                </c:pt>
                <c:pt idx="190">
                  <c:v>16.318802245157389</c:v>
                </c:pt>
                <c:pt idx="191">
                  <c:v>16.318905931123847</c:v>
                </c:pt>
                <c:pt idx="192">
                  <c:v>16.319019608104309</c:v>
                </c:pt>
                <c:pt idx="193">
                  <c:v>16.319143308024469</c:v>
                </c:pt>
                <c:pt idx="194">
                  <c:v>16.319277065693804</c:v>
                </c:pt>
                <c:pt idx="195">
                  <c:v>16.319420918832954</c:v>
                </c:pt>
                <c:pt idx="196">
                  <c:v>16.319574908103508</c:v>
                </c:pt>
                <c:pt idx="197">
                  <c:v>16.319739077140191</c:v>
                </c:pt>
                <c:pt idx="198">
                  <c:v>16.319913472585565</c:v>
                </c:pt>
                <c:pt idx="199">
                  <c:v>16.320098144127247</c:v>
                </c:pt>
                <c:pt idx="200">
                  <c:v>16.320293144537729</c:v>
                </c:pt>
                <c:pt idx="201">
                  <c:v>16.320498529716854</c:v>
                </c:pt>
                <c:pt idx="202">
                  <c:v>16.320714358737032</c:v>
                </c:pt>
                <c:pt idx="203">
                  <c:v>16.320940693891224</c:v>
                </c:pt>
                <c:pt idx="204">
                  <c:v>16.321177600743848</c:v>
                </c:pt>
                <c:pt idx="205">
                  <c:v>16.321425148184613</c:v>
                </c:pt>
                <c:pt idx="206">
                  <c:v>16.321683408485399</c:v>
                </c:pt>
                <c:pt idx="207">
                  <c:v>16.321952457360315</c:v>
                </c:pt>
                <c:pt idx="208">
                  <c:v>16.322232374028953</c:v>
                </c:pt>
                <c:pt idx="209">
                  <c:v>16.322523241283026</c:v>
                </c:pt>
                <c:pt idx="210">
                  <c:v>16.322825145556457</c:v>
                </c:pt>
                <c:pt idx="211">
                  <c:v>16.323138176999038</c:v>
                </c:pt>
                <c:pt idx="212">
                  <c:v>16.323462429553818</c:v>
                </c:pt>
                <c:pt idx="213">
                  <c:v>16.323798001038309</c:v>
                </c:pt>
                <c:pt idx="214">
                  <c:v>16.324144993229712</c:v>
                </c:pt>
                <c:pt idx="215">
                  <c:v>16.324503511954223</c:v>
                </c:pt>
                <c:pt idx="216">
                  <c:v>16.324873667180697</c:v>
                </c:pt>
                <c:pt idx="217">
                  <c:v>16.325255573118728</c:v>
                </c:pt>
                <c:pt idx="218">
                  <c:v>16.325649348321388</c:v>
                </c:pt>
                <c:pt idx="219">
                  <c:v>16.326055115792805</c:v>
                </c:pt>
                <c:pt idx="220">
                  <c:v>16.326473003100759</c:v>
                </c:pt>
                <c:pt idx="221">
                  <c:v>16.326903142494526</c:v>
                </c:pt>
                <c:pt idx="222">
                  <c:v>16.327345671028194</c:v>
                </c:pt>
                <c:pt idx="223">
                  <c:v>16.327800730689663</c:v>
                </c:pt>
                <c:pt idx="224">
                  <c:v>16.32826846853564</c:v>
                </c:pt>
                <c:pt idx="225">
                  <c:v>16.3287490368328</c:v>
                </c:pt>
                <c:pt idx="226">
                  <c:v>16.3292425932055</c:v>
                </c:pt>
                <c:pt idx="227">
                  <c:v>16.329749300790251</c:v>
                </c:pt>
                <c:pt idx="228">
                  <c:v>16.330269328397339</c:v>
                </c:pt>
                <c:pt idx="229">
                  <c:v>16.330802850679866</c:v>
                </c:pt>
                <c:pt idx="230">
                  <c:v>16.331350048310608</c:v>
                </c:pt>
                <c:pt idx="231">
                  <c:v>16.331911108167052</c:v>
                </c:pt>
                <c:pt idx="232">
                  <c:v>16.332486223524988</c:v>
                </c:pt>
                <c:pt idx="233">
                  <c:v>16.333075594261128</c:v>
                </c:pt>
                <c:pt idx="234">
                  <c:v>16.333679427065146</c:v>
                </c:pt>
                <c:pt idx="235">
                  <c:v>16.334297935661638</c:v>
                </c:pt>
                <c:pt idx="236">
                  <c:v>16.334931341042516</c:v>
                </c:pt>
                <c:pt idx="237">
                  <c:v>16.335579871710348</c:v>
                </c:pt>
                <c:pt idx="238">
                  <c:v>16.336243763933226</c:v>
                </c:pt>
                <c:pt idx="239">
                  <c:v>16.336923262011776</c:v>
                </c:pt>
                <c:pt idx="240">
                  <c:v>16.337618618558913</c:v>
                </c:pt>
                <c:pt idx="241">
                  <c:v>16.338330094793097</c:v>
                </c:pt>
                <c:pt idx="242">
                  <c:v>16.339057960845707</c:v>
                </c:pt>
                <c:pt idx="243">
                  <c:v>16.33980249608345</c:v>
                </c:pt>
                <c:pt idx="244">
                  <c:v>16.340563989446487</c:v>
                </c:pt>
                <c:pt idx="245">
                  <c:v>16.341342739803249</c:v>
                </c:pt>
                <c:pt idx="246">
                  <c:v>16.342139056322857</c:v>
                </c:pt>
                <c:pt idx="247">
                  <c:v>16.342953258866121</c:v>
                </c:pt>
                <c:pt idx="248">
                  <c:v>16.343785678396227</c:v>
                </c:pt>
                <c:pt idx="249">
                  <c:v>16.344636657410199</c:v>
                </c:pt>
                <c:pt idx="250">
                  <c:v>16.345506550392411</c:v>
                </c:pt>
                <c:pt idx="251">
                  <c:v>16.346395724291405</c:v>
                </c:pt>
                <c:pt idx="252">
                  <c:v>16.347304559021428</c:v>
                </c:pt>
                <c:pt idx="253">
                  <c:v>16.348233447990182</c:v>
                </c:pt>
                <c:pt idx="254">
                  <c:v>16.349182798654354</c:v>
                </c:pt>
                <c:pt idx="255">
                  <c:v>16.350153033104682</c:v>
                </c:pt>
                <c:pt idx="256">
                  <c:v>16.351144588682352</c:v>
                </c:pt>
                <c:pt idx="257">
                  <c:v>16.352157918628695</c:v>
                </c:pt>
                <c:pt idx="258">
                  <c:v>16.353193492770323</c:v>
                </c:pt>
                <c:pt idx="259">
                  <c:v>16.354251798241954</c:v>
                </c:pt>
                <c:pt idx="260">
                  <c:v>16.355333340249349</c:v>
                </c:pt>
                <c:pt idx="261">
                  <c:v>16.35643864287503</c:v>
                </c:pt>
                <c:pt idx="262">
                  <c:v>16.357568249929546</c:v>
                </c:pt>
                <c:pt idx="263">
                  <c:v>16.358722725851383</c:v>
                </c:pt>
                <c:pt idx="264">
                  <c:v>16.359902656658761</c:v>
                </c:pt>
                <c:pt idx="265">
                  <c:v>16.361108650956879</c:v>
                </c:pt>
                <c:pt idx="266">
                  <c:v>16.362341341004427</c:v>
                </c:pt>
                <c:pt idx="267">
                  <c:v>16.363601383843463</c:v>
                </c:pt>
                <c:pt idx="268">
                  <c:v>16.364889462497189</c:v>
                </c:pt>
                <c:pt idx="269">
                  <c:v>16.366206287240406</c:v>
                </c:pt>
                <c:pt idx="270">
                  <c:v>16.36755259694786</c:v>
                </c:pt>
                <c:pt idx="271">
                  <c:v>16.368929160526271</c:v>
                </c:pt>
                <c:pt idx="272">
                  <c:v>16.370336778436045</c:v>
                </c:pt>
                <c:pt idx="273">
                  <c:v>16.371776284309526</c:v>
                </c:pt>
                <c:pt idx="274">
                  <c:v>16.373248546672908</c:v>
                </c:pt>
                <c:pt idx="275">
                  <c:v>16.374754470779852</c:v>
                </c:pt>
                <c:pt idx="276">
                  <c:v>16.376295000565342</c:v>
                </c:pt>
                <c:pt idx="277">
                  <c:v>16.377871120729225</c:v>
                </c:pt>
                <c:pt idx="278">
                  <c:v>16.379483858959645</c:v>
                </c:pt>
                <c:pt idx="279">
                  <c:v>16.381134288307653</c:v>
                </c:pt>
                <c:pt idx="280">
                  <c:v>16.382823529725172</c:v>
                </c:pt>
                <c:pt idx="281">
                  <c:v>16.384552754779747</c:v>
                </c:pt>
                <c:pt idx="282">
                  <c:v>16.386323188560834</c:v>
                </c:pt>
                <c:pt idx="283">
                  <c:v>16.388136112793692</c:v>
                </c:pt>
                <c:pt idx="284">
                  <c:v>16.389992869178631</c:v>
                </c:pt>
                <c:pt idx="285">
                  <c:v>16.391894862975111</c:v>
                </c:pt>
                <c:pt idx="286">
                  <c:v>16.393843566852134</c:v>
                </c:pt>
                <c:pt idx="287">
                  <c:v>16.395840525028596</c:v>
                </c:pt>
                <c:pt idx="288">
                  <c:v>16.39788735772974</c:v>
                </c:pt>
                <c:pt idx="289">
                  <c:v>16.3999857659885</c:v>
                </c:pt>
                <c:pt idx="290">
                  <c:v>16.40213753682384</c:v>
                </c:pt>
                <c:pt idx="291">
                  <c:v>16.404344548831336</c:v>
                </c:pt>
                <c:pt idx="292">
                  <c:v>16.406608778225461</c:v>
                </c:pt>
                <c:pt idx="293">
                  <c:v>16.40893230537721</c:v>
                </c:pt>
                <c:pt idx="294">
                  <c:v>16.411317321895726</c:v>
                </c:pt>
                <c:pt idx="295">
                  <c:v>16.413766138308251</c:v>
                </c:pt>
                <c:pt idx="296">
                  <c:v>16.416281192398895</c:v>
                </c:pt>
                <c:pt idx="297">
                  <c:v>16.418865058274154</c:v>
                </c:pt>
                <c:pt idx="298">
                  <c:v>16.421520456231015</c:v>
                </c:pt>
                <c:pt idx="299">
                  <c:v>16.424250263513049</c:v>
                </c:pt>
                <c:pt idx="300">
                  <c:v>16.427057526050305</c:v>
                </c:pt>
                <c:pt idx="301">
                  <c:v>16.42994547129117</c:v>
                </c:pt>
                <c:pt idx="302">
                  <c:v>16.432917522248069</c:v>
                </c:pt>
                <c:pt idx="303">
                  <c:v>16.43597731289513</c:v>
                </c:pt>
                <c:pt idx="304">
                  <c:v>16.439128705074094</c:v>
                </c:pt>
                <c:pt idx="305">
                  <c:v>16.442375807086222</c:v>
                </c:pt>
                <c:pt idx="306">
                  <c:v>16.445722994172385</c:v>
                </c:pt>
                <c:pt idx="307">
                  <c:v>16.449174931112125</c:v>
                </c:pt>
                <c:pt idx="308">
                  <c:v>16.452736597205575</c:v>
                </c:pt>
                <c:pt idx="309">
                  <c:v>16.456413313940821</c:v>
                </c:pt>
                <c:pt idx="310">
                  <c:v>16.460210775694435</c:v>
                </c:pt>
                <c:pt idx="311">
                  <c:v>16.464135083866019</c:v>
                </c:pt>
                <c:pt idx="312">
                  <c:v>16.468192784909803</c:v>
                </c:pt>
                <c:pt idx="313">
                  <c:v>16.472390912800059</c:v>
                </c:pt>
                <c:pt idx="314">
                  <c:v>16.47673703655413</c:v>
                </c:pt>
                <c:pt idx="315">
                  <c:v>16.481239313540335</c:v>
                </c:pt>
                <c:pt idx="316">
                  <c:v>16.485906549421486</c:v>
                </c:pt>
                <c:pt idx="317">
                  <c:v>16.490748265732293</c:v>
                </c:pt>
                <c:pt idx="318">
                  <c:v>16.495774776266352</c:v>
                </c:pt>
                <c:pt idx="319">
                  <c:v>16.500997273662364</c:v>
                </c:pt>
                <c:pt idx="320">
                  <c:v>16.506427927838374</c:v>
                </c:pt>
                <c:pt idx="321">
                  <c:v>16.512079998238121</c:v>
                </c:pt>
                <c:pt idx="322">
                  <c:v>16.51796796223913</c:v>
                </c:pt>
                <c:pt idx="323">
                  <c:v>16.524107662545489</c:v>
                </c:pt>
                <c:pt idx="324">
                  <c:v>16.530516476972984</c:v>
                </c:pt>
                <c:pt idx="325">
                  <c:v>16.537213514759813</c:v>
                </c:pt>
                <c:pt idx="326">
                  <c:v>16.544219844441951</c:v>
                </c:pt>
                <c:pt idx="327">
                  <c:v>16.551558759469895</c:v>
                </c:pt>
                <c:pt idx="328">
                  <c:v>16.559256089181137</c:v>
                </c:pt>
                <c:pt idx="329">
                  <c:v>16.567340564571776</c:v>
                </c:pt>
                <c:pt idx="330">
                  <c:v>16.575844250654018</c:v>
                </c:pt>
                <c:pt idx="331">
                  <c:v>16.584803060211208</c:v>
                </c:pt>
                <c:pt idx="332">
                  <c:v>16.594257367697889</c:v>
                </c:pt>
                <c:pt idx="333">
                  <c:v>16.604252747196824</c:v>
                </c:pt>
                <c:pt idx="334">
                  <c:v>16.614840865183243</c:v>
                </c:pt>
                <c:pt idx="335">
                  <c:v>16.626080567988932</c:v>
                </c:pt>
                <c:pt idx="336">
                  <c:v>16.638039216208618</c:v>
                </c:pt>
                <c:pt idx="337">
                  <c:v>16.650794335160334</c:v>
                </c:pt>
                <c:pt idx="338">
                  <c:v>16.664435673831559</c:v>
                </c:pt>
                <c:pt idx="339">
                  <c:v>16.679067797400982</c:v>
                </c:pt>
                <c:pt idx="340">
                  <c:v>16.694813384807468</c:v>
                </c:pt>
                <c:pt idx="341">
                  <c:v>16.711817469723808</c:v>
                </c:pt>
                <c:pt idx="342">
                  <c:v>16.730252961371093</c:v>
                </c:pt>
                <c:pt idx="343">
                  <c:v>16.750327928081461</c:v>
                </c:pt>
                <c:pt idx="344">
                  <c:v>16.772295349718551</c:v>
                </c:pt>
                <c:pt idx="345">
                  <c:v>16.796466392874247</c:v>
                </c:pt>
                <c:pt idx="346">
                  <c:v>16.82322881840398</c:v>
                </c:pt>
                <c:pt idx="347">
                  <c:v>16.853073043663731</c:v>
                </c:pt>
                <c:pt idx="348">
                  <c:v>16.88662992939997</c:v>
                </c:pt>
                <c:pt idx="349">
                  <c:v>16.924727081104297</c:v>
                </c:pt>
                <c:pt idx="350">
                  <c:v>16.968475436669369</c:v>
                </c:pt>
                <c:pt idx="351">
                  <c:v>17.019407488250355</c:v>
                </c:pt>
                <c:pt idx="352">
                  <c:v>17.079707969976283</c:v>
                </c:pt>
                <c:pt idx="353">
                  <c:v>17.152620288273813</c:v>
                </c:pt>
                <c:pt idx="354">
                  <c:v>17.243212523100929</c:v>
                </c:pt>
                <c:pt idx="355">
                  <c:v>17.359951604360905</c:v>
                </c:pt>
                <c:pt idx="356">
                  <c:v>17.518335120429477</c:v>
                </c:pt>
                <c:pt idx="357">
                  <c:v>17.750765165523411</c:v>
                </c:pt>
                <c:pt idx="358">
                  <c:v>18.141243813732764</c:v>
                </c:pt>
                <c:pt idx="359">
                  <c:v>19.023955585263831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Infinite!$AG$225</c:f>
              <c:strCache>
                <c:ptCount val="1"/>
                <c:pt idx="0">
                  <c:v>n = 3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Infinite!$AG$226:$AG$610</c:f>
              <c:numCache>
                <c:formatCode>General</c:formatCode>
                <c:ptCount val="385"/>
                <c:pt idx="1">
                  <c:v>12.023955585263833</c:v>
                </c:pt>
                <c:pt idx="2">
                  <c:v>11.141243813732764</c:v>
                </c:pt>
                <c:pt idx="3">
                  <c:v>10.75076516552341</c:v>
                </c:pt>
                <c:pt idx="4">
                  <c:v>10.518335120429477</c:v>
                </c:pt>
                <c:pt idx="5">
                  <c:v>10.359951604360905</c:v>
                </c:pt>
                <c:pt idx="6">
                  <c:v>10.243212523100931</c:v>
                </c:pt>
                <c:pt idx="7">
                  <c:v>10.152620288273813</c:v>
                </c:pt>
                <c:pt idx="8">
                  <c:v>10.079707969976283</c:v>
                </c:pt>
                <c:pt idx="9">
                  <c:v>10.019407488250357</c:v>
                </c:pt>
                <c:pt idx="10">
                  <c:v>9.9684754366693689</c:v>
                </c:pt>
                <c:pt idx="11">
                  <c:v>9.9247270811042974</c:v>
                </c:pt>
                <c:pt idx="12">
                  <c:v>9.8866299293999695</c:v>
                </c:pt>
                <c:pt idx="13">
                  <c:v>9.8530730436637306</c:v>
                </c:pt>
                <c:pt idx="14">
                  <c:v>9.8232288184039813</c:v>
                </c:pt>
                <c:pt idx="15">
                  <c:v>9.7964663928742475</c:v>
                </c:pt>
                <c:pt idx="16">
                  <c:v>9.7722953497185525</c:v>
                </c:pt>
                <c:pt idx="17">
                  <c:v>9.7503279280814628</c:v>
                </c:pt>
                <c:pt idx="18">
                  <c:v>9.7302529613710931</c:v>
                </c:pt>
                <c:pt idx="19">
                  <c:v>9.7118174697238082</c:v>
                </c:pt>
                <c:pt idx="20">
                  <c:v>9.6948133848074676</c:v>
                </c:pt>
                <c:pt idx="21">
                  <c:v>9.6790677974009842</c:v>
                </c:pt>
                <c:pt idx="22">
                  <c:v>9.6644356738315587</c:v>
                </c:pt>
                <c:pt idx="23">
                  <c:v>9.6507943351603362</c:v>
                </c:pt>
                <c:pt idx="24">
                  <c:v>9.6380392162086181</c:v>
                </c:pt>
                <c:pt idx="25">
                  <c:v>9.6260805679889305</c:v>
                </c:pt>
                <c:pt idx="26">
                  <c:v>9.6148408651832433</c:v>
                </c:pt>
                <c:pt idx="27">
                  <c:v>9.604252747196826</c:v>
                </c:pt>
                <c:pt idx="28">
                  <c:v>9.5942573676978906</c:v>
                </c:pt>
                <c:pt idx="29">
                  <c:v>9.5848030602112075</c:v>
                </c:pt>
                <c:pt idx="30">
                  <c:v>9.5758442506540185</c:v>
                </c:pt>
                <c:pt idx="31">
                  <c:v>9.5673405645717775</c:v>
                </c:pt>
                <c:pt idx="32">
                  <c:v>9.5592560891811367</c:v>
                </c:pt>
                <c:pt idx="33">
                  <c:v>9.551558759469895</c:v>
                </c:pt>
                <c:pt idx="34">
                  <c:v>9.5442198444419528</c:v>
                </c:pt>
                <c:pt idx="35">
                  <c:v>9.5372135147598147</c:v>
                </c:pt>
                <c:pt idx="36">
                  <c:v>9.5305164769729842</c:v>
                </c:pt>
                <c:pt idx="37">
                  <c:v>9.5241076625454895</c:v>
                </c:pt>
                <c:pt idx="38">
                  <c:v>9.5179679622391298</c:v>
                </c:pt>
                <c:pt idx="39">
                  <c:v>9.5120799982381214</c:v>
                </c:pt>
                <c:pt idx="40">
                  <c:v>9.5064279278383719</c:v>
                </c:pt>
                <c:pt idx="41">
                  <c:v>9.5009972736623656</c:v>
                </c:pt>
                <c:pt idx="42">
                  <c:v>9.4957747762663516</c:v>
                </c:pt>
                <c:pt idx="43">
                  <c:v>9.490748265732293</c:v>
                </c:pt>
                <c:pt idx="44">
                  <c:v>9.485906549421486</c:v>
                </c:pt>
                <c:pt idx="45">
                  <c:v>9.4812393135403337</c:v>
                </c:pt>
                <c:pt idx="46">
                  <c:v>9.4767370365541304</c:v>
                </c:pt>
                <c:pt idx="47">
                  <c:v>9.4723909128000603</c:v>
                </c:pt>
                <c:pt idx="48">
                  <c:v>9.4681927849098013</c:v>
                </c:pt>
                <c:pt idx="49">
                  <c:v>9.4641350838660188</c:v>
                </c:pt>
                <c:pt idx="50">
                  <c:v>9.4602107756944349</c:v>
                </c:pt>
                <c:pt idx="51">
                  <c:v>9.4564133139408213</c:v>
                </c:pt>
                <c:pt idx="52">
                  <c:v>9.4527365972055772</c:v>
                </c:pt>
                <c:pt idx="53">
                  <c:v>9.4491749311121254</c:v>
                </c:pt>
                <c:pt idx="54">
                  <c:v>9.4457229941723853</c:v>
                </c:pt>
                <c:pt idx="55">
                  <c:v>9.442375807086222</c:v>
                </c:pt>
                <c:pt idx="56">
                  <c:v>9.4391287050740935</c:v>
                </c:pt>
                <c:pt idx="57">
                  <c:v>9.4359773128951296</c:v>
                </c:pt>
                <c:pt idx="58">
                  <c:v>9.4329175222480686</c:v>
                </c:pt>
                <c:pt idx="59">
                  <c:v>9.4299454712911697</c:v>
                </c:pt>
                <c:pt idx="60">
                  <c:v>9.4270575260503069</c:v>
                </c:pt>
                <c:pt idx="61">
                  <c:v>9.4242502635130467</c:v>
                </c:pt>
                <c:pt idx="62">
                  <c:v>9.4215204562310149</c:v>
                </c:pt>
                <c:pt idx="63">
                  <c:v>9.418865058274152</c:v>
                </c:pt>
                <c:pt idx="64">
                  <c:v>9.4162811923988947</c:v>
                </c:pt>
                <c:pt idx="65">
                  <c:v>9.4137661383082492</c:v>
                </c:pt>
                <c:pt idx="66">
                  <c:v>9.4113173218957265</c:v>
                </c:pt>
                <c:pt idx="67">
                  <c:v>9.4089323053772098</c:v>
                </c:pt>
                <c:pt idx="68">
                  <c:v>9.406608778225463</c:v>
                </c:pt>
                <c:pt idx="69">
                  <c:v>9.404344548831336</c:v>
                </c:pt>
                <c:pt idx="70">
                  <c:v>9.4021375368238402</c:v>
                </c:pt>
                <c:pt idx="71">
                  <c:v>9.399985765988502</c:v>
                </c:pt>
                <c:pt idx="72">
                  <c:v>9.3978873577297382</c:v>
                </c:pt>
                <c:pt idx="73">
                  <c:v>9.3958405250285981</c:v>
                </c:pt>
                <c:pt idx="74">
                  <c:v>9.3938435668521318</c:v>
                </c:pt>
                <c:pt idx="75">
                  <c:v>9.3918948629751107</c:v>
                </c:pt>
                <c:pt idx="76">
                  <c:v>9.3899928691786307</c:v>
                </c:pt>
                <c:pt idx="77">
                  <c:v>9.388136112793692</c:v>
                </c:pt>
                <c:pt idx="78">
                  <c:v>9.3863231885608354</c:v>
                </c:pt>
                <c:pt idx="79">
                  <c:v>9.3845527547797456</c:v>
                </c:pt>
                <c:pt idx="80">
                  <c:v>9.3828235297251705</c:v>
                </c:pt>
                <c:pt idx="81">
                  <c:v>9.3811342883076545</c:v>
                </c:pt>
                <c:pt idx="82">
                  <c:v>9.3794838589596434</c:v>
                </c:pt>
                <c:pt idx="83">
                  <c:v>9.3778711207292247</c:v>
                </c:pt>
                <c:pt idx="84">
                  <c:v>9.376295000565344</c:v>
                </c:pt>
                <c:pt idx="85">
                  <c:v>9.3747544707798518</c:v>
                </c:pt>
                <c:pt idx="86">
                  <c:v>9.3732485466729063</c:v>
                </c:pt>
                <c:pt idx="87">
                  <c:v>9.371776284309524</c:v>
                </c:pt>
                <c:pt idx="88">
                  <c:v>9.3703367784360463</c:v>
                </c:pt>
                <c:pt idx="89">
                  <c:v>9.3689291605262692</c:v>
                </c:pt>
                <c:pt idx="90">
                  <c:v>9.3675525969478617</c:v>
                </c:pt>
                <c:pt idx="91">
                  <c:v>9.3662062872404057</c:v>
                </c:pt>
                <c:pt idx="92">
                  <c:v>9.3648894624971906</c:v>
                </c:pt>
                <c:pt idx="93">
                  <c:v>9.3636013838434611</c:v>
                </c:pt>
                <c:pt idx="94">
                  <c:v>9.3623413410044254</c:v>
                </c:pt>
                <c:pt idx="95">
                  <c:v>9.361108650956881</c:v>
                </c:pt>
                <c:pt idx="96">
                  <c:v>9.3599026566587611</c:v>
                </c:pt>
                <c:pt idx="97">
                  <c:v>9.3587227258513828</c:v>
                </c:pt>
                <c:pt idx="98">
                  <c:v>9.3575682499295461</c:v>
                </c:pt>
                <c:pt idx="99">
                  <c:v>9.3564386428750304</c:v>
                </c:pt>
                <c:pt idx="100">
                  <c:v>9.3553333402493486</c:v>
                </c:pt>
                <c:pt idx="101">
                  <c:v>9.3542517982419522</c:v>
                </c:pt>
                <c:pt idx="102">
                  <c:v>9.3531934927703215</c:v>
                </c:pt>
                <c:pt idx="103">
                  <c:v>9.3521579186286932</c:v>
                </c:pt>
                <c:pt idx="104">
                  <c:v>9.3511445886823523</c:v>
                </c:pt>
                <c:pt idx="105">
                  <c:v>9.3501530331046823</c:v>
                </c:pt>
                <c:pt idx="106">
                  <c:v>9.3491827986543523</c:v>
                </c:pt>
                <c:pt idx="107">
                  <c:v>9.3482334479901805</c:v>
                </c:pt>
                <c:pt idx="108">
                  <c:v>9.3473045590214277</c:v>
                </c:pt>
                <c:pt idx="109">
                  <c:v>9.3463957242914049</c:v>
                </c:pt>
                <c:pt idx="110">
                  <c:v>9.3455065503924111</c:v>
                </c:pt>
                <c:pt idx="111">
                  <c:v>9.3446366574101987</c:v>
                </c:pt>
                <c:pt idx="112">
                  <c:v>9.3437856783962268</c:v>
                </c:pt>
                <c:pt idx="113">
                  <c:v>9.342953258866121</c:v>
                </c:pt>
                <c:pt idx="114">
                  <c:v>9.3421390563228552</c:v>
                </c:pt>
                <c:pt idx="115">
                  <c:v>9.3413427398032489</c:v>
                </c:pt>
                <c:pt idx="116">
                  <c:v>9.3405639894464869</c:v>
                </c:pt>
                <c:pt idx="117">
                  <c:v>9.3398024960834523</c:v>
                </c:pt>
                <c:pt idx="118">
                  <c:v>9.3390579608457092</c:v>
                </c:pt>
                <c:pt idx="119">
                  <c:v>9.3383300947930952</c:v>
                </c:pt>
                <c:pt idx="120">
                  <c:v>9.3376186185589152</c:v>
                </c:pt>
                <c:pt idx="121">
                  <c:v>9.3369232620117746</c:v>
                </c:pt>
                <c:pt idx="122">
                  <c:v>9.3362437639332274</c:v>
                </c:pt>
                <c:pt idx="123">
                  <c:v>9.3355798717103475</c:v>
                </c:pt>
                <c:pt idx="124">
                  <c:v>9.3349313410425179</c:v>
                </c:pt>
                <c:pt idx="125">
                  <c:v>9.33429793566164</c:v>
                </c:pt>
                <c:pt idx="126">
                  <c:v>9.3336794270651477</c:v>
                </c:pt>
                <c:pt idx="127">
                  <c:v>9.3330755942611301</c:v>
                </c:pt>
                <c:pt idx="128">
                  <c:v>9.3324862235249881</c:v>
                </c:pt>
                <c:pt idx="129">
                  <c:v>9.331911108167052</c:v>
                </c:pt>
                <c:pt idx="130">
                  <c:v>9.3313500483106093</c:v>
                </c:pt>
                <c:pt idx="131">
                  <c:v>9.3308028506798664</c:v>
                </c:pt>
                <c:pt idx="132">
                  <c:v>9.3302693283973372</c:v>
                </c:pt>
                <c:pt idx="133">
                  <c:v>9.3297493007902492</c:v>
                </c:pt>
                <c:pt idx="134">
                  <c:v>9.3292425932054979</c:v>
                </c:pt>
                <c:pt idx="135">
                  <c:v>9.3287490368328001</c:v>
                </c:pt>
                <c:pt idx="136">
                  <c:v>9.3282684685356401</c:v>
                </c:pt>
                <c:pt idx="137">
                  <c:v>9.3278007306896633</c:v>
                </c:pt>
                <c:pt idx="138">
                  <c:v>9.3273456710281923</c:v>
                </c:pt>
                <c:pt idx="139">
                  <c:v>9.3269031424945261</c:v>
                </c:pt>
                <c:pt idx="140">
                  <c:v>9.3264730031007588</c:v>
                </c:pt>
                <c:pt idx="141">
                  <c:v>9.3260551157928049</c:v>
                </c:pt>
                <c:pt idx="142">
                  <c:v>9.325649348321388</c:v>
                </c:pt>
                <c:pt idx="143">
                  <c:v>9.3252555731187279</c:v>
                </c:pt>
                <c:pt idx="144">
                  <c:v>9.3248736671806984</c:v>
                </c:pt>
                <c:pt idx="145">
                  <c:v>9.3245035119542248</c:v>
                </c:pt>
                <c:pt idx="146">
                  <c:v>9.3241449932297122</c:v>
                </c:pt>
                <c:pt idx="147">
                  <c:v>9.3237980010383108</c:v>
                </c:pt>
                <c:pt idx="148">
                  <c:v>9.3234624295538158</c:v>
                </c:pt>
                <c:pt idx="149">
                  <c:v>9.3231381769990378</c:v>
                </c:pt>
                <c:pt idx="150">
                  <c:v>9.3228251455564575</c:v>
                </c:pt>
                <c:pt idx="151">
                  <c:v>9.3225232412830259</c:v>
                </c:pt>
                <c:pt idx="152">
                  <c:v>9.3222323740289532</c:v>
                </c:pt>
                <c:pt idx="153">
                  <c:v>9.3219524573603145</c:v>
                </c:pt>
                <c:pt idx="154">
                  <c:v>9.3216834084854003</c:v>
                </c:pt>
                <c:pt idx="155">
                  <c:v>9.3214251481846109</c:v>
                </c:pt>
                <c:pt idx="156">
                  <c:v>9.321177600743848</c:v>
                </c:pt>
                <c:pt idx="157">
                  <c:v>9.320940693891222</c:v>
                </c:pt>
                <c:pt idx="158">
                  <c:v>9.32071435873703</c:v>
                </c:pt>
                <c:pt idx="159">
                  <c:v>9.3204985297168559</c:v>
                </c:pt>
                <c:pt idx="160">
                  <c:v>9.3202931445377288</c:v>
                </c:pt>
                <c:pt idx="161">
                  <c:v>9.3200981441272486</c:v>
                </c:pt>
                <c:pt idx="162">
                  <c:v>9.319913472585565</c:v>
                </c:pt>
                <c:pt idx="163">
                  <c:v>9.3197390771401913</c:v>
                </c:pt>
                <c:pt idx="164">
                  <c:v>9.3195749081035064</c:v>
                </c:pt>
                <c:pt idx="165">
                  <c:v>9.3194209188329538</c:v>
                </c:pt>
                <c:pt idx="166">
                  <c:v>9.319277065693802</c:v>
                </c:pt>
                <c:pt idx="167">
                  <c:v>9.3191433080244686</c:v>
                </c:pt>
                <c:pt idx="168">
                  <c:v>9.3190196081043091</c:v>
                </c:pt>
                <c:pt idx="169">
                  <c:v>9.3189059311238474</c:v>
                </c:pt>
                <c:pt idx="170">
                  <c:v>9.3188022451573875</c:v>
                </c:pt>
                <c:pt idx="171">
                  <c:v>9.318708521137971</c:v>
                </c:pt>
                <c:pt idx="172">
                  <c:v>9.3186247328346319</c:v>
                </c:pt>
                <c:pt idx="173">
                  <c:v>9.31855085683193</c:v>
                </c:pt>
                <c:pt idx="174">
                  <c:v>9.318486872511718</c:v>
                </c:pt>
                <c:pt idx="175">
                  <c:v>9.3184327620371157</c:v>
                </c:pt>
                <c:pt idx="176">
                  <c:v>9.3183885103386714</c:v>
                </c:pt>
                <c:pt idx="177">
                  <c:v>9.3183541051026939</c:v>
                </c:pt>
                <c:pt idx="178">
                  <c:v>9.3183295367617145</c:v>
                </c:pt>
                <c:pt idx="179">
                  <c:v>9.3183147984871031</c:v>
                </c:pt>
                <c:pt idx="180">
                  <c:v>9.3183098861837905</c:v>
                </c:pt>
                <c:pt idx="181">
                  <c:v>9.3183147984871031</c:v>
                </c:pt>
                <c:pt idx="182">
                  <c:v>9.3183295367617145</c:v>
                </c:pt>
                <c:pt idx="183">
                  <c:v>9.3183541051026939</c:v>
                </c:pt>
                <c:pt idx="184">
                  <c:v>9.3183885103386714</c:v>
                </c:pt>
                <c:pt idx="185">
                  <c:v>9.3184327620371157</c:v>
                </c:pt>
                <c:pt idx="186">
                  <c:v>9.318486872511718</c:v>
                </c:pt>
                <c:pt idx="187">
                  <c:v>9.31855085683193</c:v>
                </c:pt>
                <c:pt idx="188">
                  <c:v>9.3186247328346319</c:v>
                </c:pt>
                <c:pt idx="189">
                  <c:v>9.318708521137971</c:v>
                </c:pt>
                <c:pt idx="190">
                  <c:v>9.3188022451573875</c:v>
                </c:pt>
                <c:pt idx="191">
                  <c:v>9.3189059311238474</c:v>
                </c:pt>
                <c:pt idx="192">
                  <c:v>9.3190196081043091</c:v>
                </c:pt>
                <c:pt idx="193">
                  <c:v>9.3191433080244686</c:v>
                </c:pt>
                <c:pt idx="194">
                  <c:v>9.319277065693802</c:v>
                </c:pt>
                <c:pt idx="195">
                  <c:v>9.3194209188329538</c:v>
                </c:pt>
                <c:pt idx="196">
                  <c:v>9.3195749081035064</c:v>
                </c:pt>
                <c:pt idx="197">
                  <c:v>9.3197390771401913</c:v>
                </c:pt>
                <c:pt idx="198">
                  <c:v>9.319913472585565</c:v>
                </c:pt>
                <c:pt idx="199">
                  <c:v>9.3200981441272486</c:v>
                </c:pt>
                <c:pt idx="200">
                  <c:v>9.3202931445377288</c:v>
                </c:pt>
                <c:pt idx="201">
                  <c:v>9.3204985297168559</c:v>
                </c:pt>
                <c:pt idx="202">
                  <c:v>9.32071435873703</c:v>
                </c:pt>
                <c:pt idx="203">
                  <c:v>9.320940693891222</c:v>
                </c:pt>
                <c:pt idx="204">
                  <c:v>9.321177600743848</c:v>
                </c:pt>
                <c:pt idx="205">
                  <c:v>9.3214251481846109</c:v>
                </c:pt>
                <c:pt idx="206">
                  <c:v>9.3216834084854003</c:v>
                </c:pt>
                <c:pt idx="207">
                  <c:v>9.3219524573603145</c:v>
                </c:pt>
                <c:pt idx="208">
                  <c:v>9.3222323740289532</c:v>
                </c:pt>
                <c:pt idx="209">
                  <c:v>9.3225232412830259</c:v>
                </c:pt>
                <c:pt idx="210">
                  <c:v>9.3228251455564575</c:v>
                </c:pt>
                <c:pt idx="211">
                  <c:v>9.3231381769990378</c:v>
                </c:pt>
                <c:pt idx="212">
                  <c:v>9.3234624295538158</c:v>
                </c:pt>
                <c:pt idx="213">
                  <c:v>9.3237980010383108</c:v>
                </c:pt>
                <c:pt idx="214">
                  <c:v>9.3241449932297122</c:v>
                </c:pt>
                <c:pt idx="215">
                  <c:v>9.3245035119542248</c:v>
                </c:pt>
                <c:pt idx="216">
                  <c:v>9.3248736671806984</c:v>
                </c:pt>
                <c:pt idx="217">
                  <c:v>9.3252555731187279</c:v>
                </c:pt>
                <c:pt idx="218">
                  <c:v>9.325649348321388</c:v>
                </c:pt>
                <c:pt idx="219">
                  <c:v>9.3260551157928049</c:v>
                </c:pt>
                <c:pt idx="220">
                  <c:v>9.3264730031007588</c:v>
                </c:pt>
                <c:pt idx="221">
                  <c:v>9.3269031424945261</c:v>
                </c:pt>
                <c:pt idx="222">
                  <c:v>9.3273456710281923</c:v>
                </c:pt>
                <c:pt idx="223">
                  <c:v>9.3278007306896633</c:v>
                </c:pt>
                <c:pt idx="224">
                  <c:v>9.3282684685356401</c:v>
                </c:pt>
                <c:pt idx="225">
                  <c:v>9.3287490368328001</c:v>
                </c:pt>
                <c:pt idx="226">
                  <c:v>9.3292425932054979</c:v>
                </c:pt>
                <c:pt idx="227">
                  <c:v>9.3297493007902492</c:v>
                </c:pt>
                <c:pt idx="228">
                  <c:v>9.3302693283973372</c:v>
                </c:pt>
                <c:pt idx="229">
                  <c:v>9.3308028506798664</c:v>
                </c:pt>
                <c:pt idx="230">
                  <c:v>9.3313500483106093</c:v>
                </c:pt>
                <c:pt idx="231">
                  <c:v>9.331911108167052</c:v>
                </c:pt>
                <c:pt idx="232">
                  <c:v>9.3324862235249881</c:v>
                </c:pt>
                <c:pt idx="233">
                  <c:v>9.3330755942611301</c:v>
                </c:pt>
                <c:pt idx="234">
                  <c:v>9.3336794270651477</c:v>
                </c:pt>
                <c:pt idx="235">
                  <c:v>9.33429793566164</c:v>
                </c:pt>
                <c:pt idx="236">
                  <c:v>9.3349313410425179</c:v>
                </c:pt>
                <c:pt idx="237">
                  <c:v>9.3355798717103475</c:v>
                </c:pt>
                <c:pt idx="238">
                  <c:v>9.3362437639332274</c:v>
                </c:pt>
                <c:pt idx="239">
                  <c:v>9.3369232620117746</c:v>
                </c:pt>
                <c:pt idx="240">
                  <c:v>9.3376186185589152</c:v>
                </c:pt>
                <c:pt idx="241">
                  <c:v>9.3383300947930952</c:v>
                </c:pt>
                <c:pt idx="242">
                  <c:v>9.3390579608457092</c:v>
                </c:pt>
                <c:pt idx="243">
                  <c:v>9.3398024960834523</c:v>
                </c:pt>
                <c:pt idx="244">
                  <c:v>9.3405639894464869</c:v>
                </c:pt>
                <c:pt idx="245">
                  <c:v>9.3413427398032489</c:v>
                </c:pt>
                <c:pt idx="246">
                  <c:v>9.3421390563228552</c:v>
                </c:pt>
                <c:pt idx="247">
                  <c:v>9.342953258866121</c:v>
                </c:pt>
                <c:pt idx="248">
                  <c:v>9.3437856783962268</c:v>
                </c:pt>
                <c:pt idx="249">
                  <c:v>9.3446366574101987</c:v>
                </c:pt>
                <c:pt idx="250">
                  <c:v>9.3455065503924111</c:v>
                </c:pt>
                <c:pt idx="251">
                  <c:v>9.3463957242914049</c:v>
                </c:pt>
                <c:pt idx="252">
                  <c:v>9.3473045590214277</c:v>
                </c:pt>
                <c:pt idx="253">
                  <c:v>9.3482334479901805</c:v>
                </c:pt>
                <c:pt idx="254">
                  <c:v>9.3491827986543523</c:v>
                </c:pt>
                <c:pt idx="255">
                  <c:v>9.3501530331046823</c:v>
                </c:pt>
                <c:pt idx="256">
                  <c:v>9.3511445886823523</c:v>
                </c:pt>
                <c:pt idx="257">
                  <c:v>9.3521579186286932</c:v>
                </c:pt>
                <c:pt idx="258">
                  <c:v>9.3531934927703215</c:v>
                </c:pt>
                <c:pt idx="259">
                  <c:v>9.3542517982419522</c:v>
                </c:pt>
                <c:pt idx="260">
                  <c:v>9.3553333402493486</c:v>
                </c:pt>
                <c:pt idx="261">
                  <c:v>9.3564386428750304</c:v>
                </c:pt>
                <c:pt idx="262">
                  <c:v>9.3575682499295461</c:v>
                </c:pt>
                <c:pt idx="263">
                  <c:v>9.3587227258513828</c:v>
                </c:pt>
                <c:pt idx="264">
                  <c:v>9.3599026566587611</c:v>
                </c:pt>
                <c:pt idx="265">
                  <c:v>9.361108650956881</c:v>
                </c:pt>
                <c:pt idx="266">
                  <c:v>9.3623413410044254</c:v>
                </c:pt>
                <c:pt idx="267">
                  <c:v>9.3636013838434611</c:v>
                </c:pt>
                <c:pt idx="268">
                  <c:v>9.3648894624971906</c:v>
                </c:pt>
                <c:pt idx="269">
                  <c:v>9.3662062872404057</c:v>
                </c:pt>
                <c:pt idx="270">
                  <c:v>9.3675525969478617</c:v>
                </c:pt>
                <c:pt idx="271">
                  <c:v>9.3689291605262692</c:v>
                </c:pt>
                <c:pt idx="272">
                  <c:v>9.3703367784360463</c:v>
                </c:pt>
                <c:pt idx="273">
                  <c:v>9.371776284309524</c:v>
                </c:pt>
                <c:pt idx="274">
                  <c:v>9.3732485466729063</c:v>
                </c:pt>
                <c:pt idx="275">
                  <c:v>9.3747544707798518</c:v>
                </c:pt>
                <c:pt idx="276">
                  <c:v>9.376295000565344</c:v>
                </c:pt>
                <c:pt idx="277">
                  <c:v>9.3778711207292247</c:v>
                </c:pt>
                <c:pt idx="278">
                  <c:v>9.3794838589596434</c:v>
                </c:pt>
                <c:pt idx="279">
                  <c:v>9.3811342883076545</c:v>
                </c:pt>
                <c:pt idx="280">
                  <c:v>9.3828235297251705</c:v>
                </c:pt>
                <c:pt idx="281">
                  <c:v>9.3845527547797456</c:v>
                </c:pt>
                <c:pt idx="282">
                  <c:v>9.3863231885608354</c:v>
                </c:pt>
                <c:pt idx="283">
                  <c:v>9.388136112793692</c:v>
                </c:pt>
                <c:pt idx="284">
                  <c:v>9.3899928691786307</c:v>
                </c:pt>
                <c:pt idx="285">
                  <c:v>9.3918948629751107</c:v>
                </c:pt>
                <c:pt idx="286">
                  <c:v>9.3938435668521318</c:v>
                </c:pt>
                <c:pt idx="287">
                  <c:v>9.3958405250285981</c:v>
                </c:pt>
                <c:pt idx="288">
                  <c:v>9.3978873577297382</c:v>
                </c:pt>
                <c:pt idx="289">
                  <c:v>9.399985765988502</c:v>
                </c:pt>
                <c:pt idx="290">
                  <c:v>9.4021375368238402</c:v>
                </c:pt>
                <c:pt idx="291">
                  <c:v>9.404344548831336</c:v>
                </c:pt>
                <c:pt idx="292">
                  <c:v>9.406608778225463</c:v>
                </c:pt>
                <c:pt idx="293">
                  <c:v>9.4089323053772098</c:v>
                </c:pt>
                <c:pt idx="294">
                  <c:v>9.4113173218957265</c:v>
                </c:pt>
                <c:pt idx="295">
                  <c:v>9.4137661383082492</c:v>
                </c:pt>
                <c:pt idx="296">
                  <c:v>9.4162811923988947</c:v>
                </c:pt>
                <c:pt idx="297">
                  <c:v>9.418865058274152</c:v>
                </c:pt>
                <c:pt idx="298">
                  <c:v>9.4215204562310149</c:v>
                </c:pt>
                <c:pt idx="299">
                  <c:v>9.4242502635130467</c:v>
                </c:pt>
                <c:pt idx="300">
                  <c:v>9.4270575260503069</c:v>
                </c:pt>
                <c:pt idx="301">
                  <c:v>9.4299454712911697</c:v>
                </c:pt>
                <c:pt idx="302">
                  <c:v>9.4329175222480686</c:v>
                </c:pt>
                <c:pt idx="303">
                  <c:v>9.4359773128951296</c:v>
                </c:pt>
                <c:pt idx="304">
                  <c:v>9.4391287050740935</c:v>
                </c:pt>
                <c:pt idx="305">
                  <c:v>9.442375807086222</c:v>
                </c:pt>
                <c:pt idx="306">
                  <c:v>9.4457229941723853</c:v>
                </c:pt>
                <c:pt idx="307">
                  <c:v>9.4491749311121254</c:v>
                </c:pt>
                <c:pt idx="308">
                  <c:v>9.4527365972055772</c:v>
                </c:pt>
                <c:pt idx="309">
                  <c:v>9.4564133139408213</c:v>
                </c:pt>
                <c:pt idx="310">
                  <c:v>9.4602107756944349</c:v>
                </c:pt>
                <c:pt idx="311">
                  <c:v>9.4641350838660188</c:v>
                </c:pt>
                <c:pt idx="312">
                  <c:v>9.4681927849098013</c:v>
                </c:pt>
                <c:pt idx="313">
                  <c:v>9.4723909128000603</c:v>
                </c:pt>
                <c:pt idx="314">
                  <c:v>9.4767370365541304</c:v>
                </c:pt>
                <c:pt idx="315">
                  <c:v>9.4812393135403337</c:v>
                </c:pt>
                <c:pt idx="316">
                  <c:v>9.485906549421486</c:v>
                </c:pt>
                <c:pt idx="317">
                  <c:v>9.490748265732293</c:v>
                </c:pt>
                <c:pt idx="318">
                  <c:v>9.4957747762663516</c:v>
                </c:pt>
                <c:pt idx="319">
                  <c:v>9.5009972736623656</c:v>
                </c:pt>
                <c:pt idx="320">
                  <c:v>9.5064279278383719</c:v>
                </c:pt>
                <c:pt idx="321">
                  <c:v>9.5120799982381214</c:v>
                </c:pt>
                <c:pt idx="322">
                  <c:v>9.5179679622391298</c:v>
                </c:pt>
                <c:pt idx="323">
                  <c:v>9.5241076625454895</c:v>
                </c:pt>
                <c:pt idx="324">
                  <c:v>9.5305164769729842</c:v>
                </c:pt>
                <c:pt idx="325">
                  <c:v>9.5372135147598147</c:v>
                </c:pt>
                <c:pt idx="326">
                  <c:v>9.5442198444419528</c:v>
                </c:pt>
                <c:pt idx="327">
                  <c:v>9.551558759469895</c:v>
                </c:pt>
                <c:pt idx="328">
                  <c:v>9.5592560891811367</c:v>
                </c:pt>
                <c:pt idx="329">
                  <c:v>9.5673405645717775</c:v>
                </c:pt>
                <c:pt idx="330">
                  <c:v>9.5758442506540185</c:v>
                </c:pt>
                <c:pt idx="331">
                  <c:v>9.5848030602112075</c:v>
                </c:pt>
                <c:pt idx="332">
                  <c:v>9.5942573676978906</c:v>
                </c:pt>
                <c:pt idx="333">
                  <c:v>9.604252747196826</c:v>
                </c:pt>
                <c:pt idx="334">
                  <c:v>9.6148408651832433</c:v>
                </c:pt>
                <c:pt idx="335">
                  <c:v>9.6260805679889305</c:v>
                </c:pt>
                <c:pt idx="336">
                  <c:v>9.6380392162086181</c:v>
                </c:pt>
                <c:pt idx="337">
                  <c:v>9.6507943351603362</c:v>
                </c:pt>
                <c:pt idx="338">
                  <c:v>9.6644356738315587</c:v>
                </c:pt>
                <c:pt idx="339">
                  <c:v>9.6790677974009842</c:v>
                </c:pt>
                <c:pt idx="340">
                  <c:v>9.6948133848074676</c:v>
                </c:pt>
                <c:pt idx="341">
                  <c:v>9.7118174697238082</c:v>
                </c:pt>
                <c:pt idx="342">
                  <c:v>9.7302529613710931</c:v>
                </c:pt>
                <c:pt idx="343">
                  <c:v>9.7503279280814628</c:v>
                </c:pt>
                <c:pt idx="344">
                  <c:v>9.7722953497185525</c:v>
                </c:pt>
                <c:pt idx="345">
                  <c:v>9.7964663928742475</c:v>
                </c:pt>
                <c:pt idx="346">
                  <c:v>9.8232288184039813</c:v>
                </c:pt>
                <c:pt idx="347">
                  <c:v>9.8530730436637306</c:v>
                </c:pt>
                <c:pt idx="348">
                  <c:v>9.8866299293999695</c:v>
                </c:pt>
                <c:pt idx="349">
                  <c:v>9.9247270811042974</c:v>
                </c:pt>
                <c:pt idx="350">
                  <c:v>9.9684754366693689</c:v>
                </c:pt>
                <c:pt idx="351">
                  <c:v>10.019407488250357</c:v>
                </c:pt>
                <c:pt idx="352">
                  <c:v>10.079707969976283</c:v>
                </c:pt>
                <c:pt idx="353">
                  <c:v>10.152620288273813</c:v>
                </c:pt>
                <c:pt idx="354">
                  <c:v>10.243212523100931</c:v>
                </c:pt>
                <c:pt idx="355">
                  <c:v>10.359951604360905</c:v>
                </c:pt>
                <c:pt idx="356">
                  <c:v>10.518335120429477</c:v>
                </c:pt>
                <c:pt idx="357">
                  <c:v>10.75076516552341</c:v>
                </c:pt>
                <c:pt idx="358">
                  <c:v>11.141243813732764</c:v>
                </c:pt>
                <c:pt idx="359">
                  <c:v>12.023955585263833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Infinite!$AH$225</c:f>
              <c:strCache>
                <c:ptCount val="1"/>
                <c:pt idx="0">
                  <c:v>n = 2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Infinite!$AH$226:$AH$610</c:f>
              <c:numCache>
                <c:formatCode>General</c:formatCode>
                <c:ptCount val="385"/>
                <c:pt idx="1">
                  <c:v>7.0239555852638329</c:v>
                </c:pt>
                <c:pt idx="2">
                  <c:v>6.1412438137327632</c:v>
                </c:pt>
                <c:pt idx="3">
                  <c:v>5.7507651655234096</c:v>
                </c:pt>
                <c:pt idx="4">
                  <c:v>5.5183351204294766</c:v>
                </c:pt>
                <c:pt idx="5">
                  <c:v>5.3599516043609041</c:v>
                </c:pt>
                <c:pt idx="6">
                  <c:v>5.2432125231009312</c:v>
                </c:pt>
                <c:pt idx="7">
                  <c:v>5.1526202882738126</c:v>
                </c:pt>
                <c:pt idx="8">
                  <c:v>5.0797079699762833</c:v>
                </c:pt>
                <c:pt idx="9">
                  <c:v>5.0194074882503559</c:v>
                </c:pt>
                <c:pt idx="10">
                  <c:v>4.9684754366693697</c:v>
                </c:pt>
                <c:pt idx="11">
                  <c:v>4.9247270811042982</c:v>
                </c:pt>
                <c:pt idx="12">
                  <c:v>4.8866299293999687</c:v>
                </c:pt>
                <c:pt idx="13">
                  <c:v>4.8530730436637315</c:v>
                </c:pt>
                <c:pt idx="14">
                  <c:v>4.8232288184039813</c:v>
                </c:pt>
                <c:pt idx="15">
                  <c:v>4.7964663928742475</c:v>
                </c:pt>
                <c:pt idx="16">
                  <c:v>4.7722953497185525</c:v>
                </c:pt>
                <c:pt idx="17">
                  <c:v>4.7503279280814619</c:v>
                </c:pt>
                <c:pt idx="18">
                  <c:v>4.7302529613710931</c:v>
                </c:pt>
                <c:pt idx="19">
                  <c:v>4.7118174697238082</c:v>
                </c:pt>
                <c:pt idx="20">
                  <c:v>4.6948133848074676</c:v>
                </c:pt>
                <c:pt idx="21">
                  <c:v>4.6790677974009842</c:v>
                </c:pt>
                <c:pt idx="22">
                  <c:v>4.6644356738315587</c:v>
                </c:pt>
                <c:pt idx="23">
                  <c:v>4.6507943351603354</c:v>
                </c:pt>
                <c:pt idx="24">
                  <c:v>4.6380392162086181</c:v>
                </c:pt>
                <c:pt idx="25">
                  <c:v>4.6260805679889314</c:v>
                </c:pt>
                <c:pt idx="26">
                  <c:v>4.6148408651832433</c:v>
                </c:pt>
                <c:pt idx="27">
                  <c:v>4.604252747196826</c:v>
                </c:pt>
                <c:pt idx="28">
                  <c:v>4.5942573676978906</c:v>
                </c:pt>
                <c:pt idx="29">
                  <c:v>4.5848030602112075</c:v>
                </c:pt>
                <c:pt idx="30">
                  <c:v>4.5758442506540176</c:v>
                </c:pt>
                <c:pt idx="31">
                  <c:v>4.5673405645717775</c:v>
                </c:pt>
                <c:pt idx="32">
                  <c:v>4.5592560891811367</c:v>
                </c:pt>
                <c:pt idx="33">
                  <c:v>4.551558759469895</c:v>
                </c:pt>
                <c:pt idx="34">
                  <c:v>4.5442198444419528</c:v>
                </c:pt>
                <c:pt idx="35">
                  <c:v>4.5372135147598138</c:v>
                </c:pt>
                <c:pt idx="36">
                  <c:v>4.5305164769729842</c:v>
                </c:pt>
                <c:pt idx="37">
                  <c:v>4.5241076625454886</c:v>
                </c:pt>
                <c:pt idx="38">
                  <c:v>4.5179679622391307</c:v>
                </c:pt>
                <c:pt idx="39">
                  <c:v>4.5120799982381214</c:v>
                </c:pt>
                <c:pt idx="40">
                  <c:v>4.5064279278383719</c:v>
                </c:pt>
                <c:pt idx="41">
                  <c:v>4.5009972736623647</c:v>
                </c:pt>
                <c:pt idx="42">
                  <c:v>4.4957747762663525</c:v>
                </c:pt>
                <c:pt idx="43">
                  <c:v>4.490748265732293</c:v>
                </c:pt>
                <c:pt idx="44">
                  <c:v>4.485906549421486</c:v>
                </c:pt>
                <c:pt idx="45">
                  <c:v>4.4812393135403346</c:v>
                </c:pt>
                <c:pt idx="46">
                  <c:v>4.4767370365541295</c:v>
                </c:pt>
                <c:pt idx="47">
                  <c:v>4.4723909128000603</c:v>
                </c:pt>
                <c:pt idx="48">
                  <c:v>4.4681927849098022</c:v>
                </c:pt>
                <c:pt idx="49">
                  <c:v>4.4641350838660188</c:v>
                </c:pt>
                <c:pt idx="50">
                  <c:v>4.4602107756944349</c:v>
                </c:pt>
                <c:pt idx="51">
                  <c:v>4.4564133139408204</c:v>
                </c:pt>
                <c:pt idx="52">
                  <c:v>4.4527365972055772</c:v>
                </c:pt>
                <c:pt idx="53">
                  <c:v>4.4491749311121254</c:v>
                </c:pt>
                <c:pt idx="54">
                  <c:v>4.4457229941723844</c:v>
                </c:pt>
                <c:pt idx="55">
                  <c:v>4.4423758070862212</c:v>
                </c:pt>
                <c:pt idx="56">
                  <c:v>4.4391287050740944</c:v>
                </c:pt>
                <c:pt idx="57">
                  <c:v>4.4359773128951296</c:v>
                </c:pt>
                <c:pt idx="58">
                  <c:v>4.4329175222480695</c:v>
                </c:pt>
                <c:pt idx="59">
                  <c:v>4.4299454712911688</c:v>
                </c:pt>
                <c:pt idx="60">
                  <c:v>4.427057526050306</c:v>
                </c:pt>
                <c:pt idx="61">
                  <c:v>4.4242502635130476</c:v>
                </c:pt>
                <c:pt idx="62">
                  <c:v>4.4215204562310149</c:v>
                </c:pt>
                <c:pt idx="63">
                  <c:v>4.4188650582741529</c:v>
                </c:pt>
                <c:pt idx="64">
                  <c:v>4.4162811923988947</c:v>
                </c:pt>
                <c:pt idx="65">
                  <c:v>4.4137661383082492</c:v>
                </c:pt>
                <c:pt idx="66">
                  <c:v>4.4113173218957273</c:v>
                </c:pt>
                <c:pt idx="67">
                  <c:v>4.4089323053772089</c:v>
                </c:pt>
                <c:pt idx="68">
                  <c:v>4.4066087782254622</c:v>
                </c:pt>
                <c:pt idx="69">
                  <c:v>4.4043445488313369</c:v>
                </c:pt>
                <c:pt idx="70">
                  <c:v>4.4021375368238411</c:v>
                </c:pt>
                <c:pt idx="71">
                  <c:v>4.3999857659885011</c:v>
                </c:pt>
                <c:pt idx="72">
                  <c:v>4.3978873577297382</c:v>
                </c:pt>
                <c:pt idx="73">
                  <c:v>4.3958405250285981</c:v>
                </c:pt>
                <c:pt idx="74">
                  <c:v>4.3938435668521327</c:v>
                </c:pt>
                <c:pt idx="75">
                  <c:v>4.3918948629751107</c:v>
                </c:pt>
                <c:pt idx="76">
                  <c:v>4.3899928691786307</c:v>
                </c:pt>
                <c:pt idx="77">
                  <c:v>4.388136112793692</c:v>
                </c:pt>
                <c:pt idx="78">
                  <c:v>4.3863231885608345</c:v>
                </c:pt>
                <c:pt idx="79">
                  <c:v>4.3845527547797465</c:v>
                </c:pt>
                <c:pt idx="80">
                  <c:v>4.3828235297251705</c:v>
                </c:pt>
                <c:pt idx="81">
                  <c:v>4.3811342883076536</c:v>
                </c:pt>
                <c:pt idx="82">
                  <c:v>4.3794838589596443</c:v>
                </c:pt>
                <c:pt idx="83">
                  <c:v>4.3778711207292238</c:v>
                </c:pt>
                <c:pt idx="84">
                  <c:v>4.376295000565344</c:v>
                </c:pt>
                <c:pt idx="85">
                  <c:v>4.3747544707798509</c:v>
                </c:pt>
                <c:pt idx="86">
                  <c:v>4.3732485466729063</c:v>
                </c:pt>
                <c:pt idx="87">
                  <c:v>4.3717762843095249</c:v>
                </c:pt>
                <c:pt idx="88">
                  <c:v>4.3703367784360463</c:v>
                </c:pt>
                <c:pt idx="89">
                  <c:v>4.3689291605262701</c:v>
                </c:pt>
                <c:pt idx="90">
                  <c:v>4.3675525969478617</c:v>
                </c:pt>
                <c:pt idx="91">
                  <c:v>4.3662062872404048</c:v>
                </c:pt>
                <c:pt idx="92">
                  <c:v>4.3648894624971906</c:v>
                </c:pt>
                <c:pt idx="93">
                  <c:v>4.3636013838434611</c:v>
                </c:pt>
                <c:pt idx="94">
                  <c:v>4.3623413410044254</c:v>
                </c:pt>
                <c:pt idx="95">
                  <c:v>4.361108650956881</c:v>
                </c:pt>
                <c:pt idx="96">
                  <c:v>4.3599026566587611</c:v>
                </c:pt>
                <c:pt idx="97">
                  <c:v>4.3587227258513828</c:v>
                </c:pt>
                <c:pt idx="98">
                  <c:v>4.3575682499295461</c:v>
                </c:pt>
                <c:pt idx="99">
                  <c:v>4.3564386428750295</c:v>
                </c:pt>
                <c:pt idx="100">
                  <c:v>4.3553333402493486</c:v>
                </c:pt>
                <c:pt idx="101">
                  <c:v>4.3542517982419522</c:v>
                </c:pt>
                <c:pt idx="102">
                  <c:v>4.3531934927703224</c:v>
                </c:pt>
                <c:pt idx="103">
                  <c:v>4.3521579186286932</c:v>
                </c:pt>
                <c:pt idx="104">
                  <c:v>4.3511445886823514</c:v>
                </c:pt>
                <c:pt idx="105">
                  <c:v>4.3501530331046823</c:v>
                </c:pt>
                <c:pt idx="106">
                  <c:v>4.3491827986543523</c:v>
                </c:pt>
                <c:pt idx="107">
                  <c:v>4.3482334479901805</c:v>
                </c:pt>
                <c:pt idx="108">
                  <c:v>4.3473045590214285</c:v>
                </c:pt>
                <c:pt idx="109">
                  <c:v>4.346395724291404</c:v>
                </c:pt>
                <c:pt idx="110">
                  <c:v>4.3455065503924111</c:v>
                </c:pt>
                <c:pt idx="111">
                  <c:v>4.3446366574101987</c:v>
                </c:pt>
                <c:pt idx="112">
                  <c:v>4.3437856783962268</c:v>
                </c:pt>
                <c:pt idx="113">
                  <c:v>4.342953258866121</c:v>
                </c:pt>
                <c:pt idx="114">
                  <c:v>4.3421390563228552</c:v>
                </c:pt>
                <c:pt idx="115">
                  <c:v>4.3413427398032489</c:v>
                </c:pt>
                <c:pt idx="116">
                  <c:v>4.3405639894464878</c:v>
                </c:pt>
                <c:pt idx="117">
                  <c:v>4.3398024960834523</c:v>
                </c:pt>
                <c:pt idx="118">
                  <c:v>4.3390579608457083</c:v>
                </c:pt>
                <c:pt idx="119">
                  <c:v>4.3383300947930961</c:v>
                </c:pt>
                <c:pt idx="120">
                  <c:v>4.3376186185589152</c:v>
                </c:pt>
                <c:pt idx="121">
                  <c:v>4.3369232620117755</c:v>
                </c:pt>
                <c:pt idx="122">
                  <c:v>4.3362437639332265</c:v>
                </c:pt>
                <c:pt idx="123">
                  <c:v>4.3355798717103484</c:v>
                </c:pt>
                <c:pt idx="124">
                  <c:v>4.3349313410425179</c:v>
                </c:pt>
                <c:pt idx="125">
                  <c:v>4.33429793566164</c:v>
                </c:pt>
                <c:pt idx="126">
                  <c:v>4.3336794270651477</c:v>
                </c:pt>
                <c:pt idx="127">
                  <c:v>4.3330755942611292</c:v>
                </c:pt>
                <c:pt idx="128">
                  <c:v>4.3324862235249881</c:v>
                </c:pt>
                <c:pt idx="129">
                  <c:v>4.3319111081670512</c:v>
                </c:pt>
                <c:pt idx="130">
                  <c:v>4.3313500483106093</c:v>
                </c:pt>
                <c:pt idx="131">
                  <c:v>4.3308028506798655</c:v>
                </c:pt>
                <c:pt idx="132">
                  <c:v>4.3302693283973381</c:v>
                </c:pt>
                <c:pt idx="133">
                  <c:v>4.3297493007902501</c:v>
                </c:pt>
                <c:pt idx="134">
                  <c:v>4.3292425932054979</c:v>
                </c:pt>
                <c:pt idx="135">
                  <c:v>4.3287490368328001</c:v>
                </c:pt>
                <c:pt idx="136">
                  <c:v>4.3282684685356401</c:v>
                </c:pt>
                <c:pt idx="137">
                  <c:v>4.3278007306896642</c:v>
                </c:pt>
                <c:pt idx="138">
                  <c:v>4.3273456710281923</c:v>
                </c:pt>
                <c:pt idx="139">
                  <c:v>4.3269031424945261</c:v>
                </c:pt>
                <c:pt idx="140">
                  <c:v>4.3264730031007588</c:v>
                </c:pt>
                <c:pt idx="141">
                  <c:v>4.3260551157928049</c:v>
                </c:pt>
                <c:pt idx="142">
                  <c:v>4.325649348321388</c:v>
                </c:pt>
                <c:pt idx="143">
                  <c:v>4.3252555731187279</c:v>
                </c:pt>
                <c:pt idx="144">
                  <c:v>4.3248736671806984</c:v>
                </c:pt>
                <c:pt idx="145">
                  <c:v>4.3245035119542239</c:v>
                </c:pt>
                <c:pt idx="146">
                  <c:v>4.3241449932297122</c:v>
                </c:pt>
                <c:pt idx="147">
                  <c:v>4.3237980010383108</c:v>
                </c:pt>
                <c:pt idx="148">
                  <c:v>4.3234624295538167</c:v>
                </c:pt>
                <c:pt idx="149">
                  <c:v>4.3231381769990378</c:v>
                </c:pt>
                <c:pt idx="150">
                  <c:v>4.3228251455564566</c:v>
                </c:pt>
                <c:pt idx="151">
                  <c:v>4.3225232412830268</c:v>
                </c:pt>
                <c:pt idx="152">
                  <c:v>4.3222323740289532</c:v>
                </c:pt>
                <c:pt idx="153">
                  <c:v>4.3219524573603154</c:v>
                </c:pt>
                <c:pt idx="154">
                  <c:v>4.3216834084853994</c:v>
                </c:pt>
                <c:pt idx="155">
                  <c:v>4.3214251481846118</c:v>
                </c:pt>
                <c:pt idx="156">
                  <c:v>4.321177600743848</c:v>
                </c:pt>
                <c:pt idx="157">
                  <c:v>4.3209406938912229</c:v>
                </c:pt>
                <c:pt idx="158">
                  <c:v>4.3207143587370309</c:v>
                </c:pt>
                <c:pt idx="159">
                  <c:v>4.3204985297168559</c:v>
                </c:pt>
                <c:pt idx="160">
                  <c:v>4.3202931445377297</c:v>
                </c:pt>
                <c:pt idx="161">
                  <c:v>4.3200981441272477</c:v>
                </c:pt>
                <c:pt idx="162">
                  <c:v>4.319913472585565</c:v>
                </c:pt>
                <c:pt idx="163">
                  <c:v>4.3197390771401905</c:v>
                </c:pt>
                <c:pt idx="164">
                  <c:v>4.3195749081035064</c:v>
                </c:pt>
                <c:pt idx="165">
                  <c:v>4.3194209188329538</c:v>
                </c:pt>
                <c:pt idx="166">
                  <c:v>4.319277065693802</c:v>
                </c:pt>
                <c:pt idx="167">
                  <c:v>4.3191433080244686</c:v>
                </c:pt>
                <c:pt idx="168">
                  <c:v>4.3190196081043091</c:v>
                </c:pt>
                <c:pt idx="169">
                  <c:v>4.3189059311238474</c:v>
                </c:pt>
                <c:pt idx="170">
                  <c:v>4.3188022451573884</c:v>
                </c:pt>
                <c:pt idx="171">
                  <c:v>4.318708521137971</c:v>
                </c:pt>
                <c:pt idx="172">
                  <c:v>4.3186247328346319</c:v>
                </c:pt>
                <c:pt idx="173">
                  <c:v>4.3185508568319309</c:v>
                </c:pt>
                <c:pt idx="174">
                  <c:v>4.3184868725117189</c:v>
                </c:pt>
                <c:pt idx="175">
                  <c:v>4.3184327620371166</c:v>
                </c:pt>
                <c:pt idx="176">
                  <c:v>4.3183885103386723</c:v>
                </c:pt>
                <c:pt idx="177">
                  <c:v>4.318354105102693</c:v>
                </c:pt>
                <c:pt idx="178">
                  <c:v>4.3183295367617136</c:v>
                </c:pt>
                <c:pt idx="179">
                  <c:v>4.3183147984871031</c:v>
                </c:pt>
                <c:pt idx="180">
                  <c:v>4.3183098861837905</c:v>
                </c:pt>
                <c:pt idx="181">
                  <c:v>4.3183147984871031</c:v>
                </c:pt>
                <c:pt idx="182">
                  <c:v>4.3183295367617136</c:v>
                </c:pt>
                <c:pt idx="183">
                  <c:v>4.318354105102693</c:v>
                </c:pt>
                <c:pt idx="184">
                  <c:v>4.3183885103386723</c:v>
                </c:pt>
                <c:pt idx="185">
                  <c:v>4.3184327620371166</c:v>
                </c:pt>
                <c:pt idx="186">
                  <c:v>4.3184868725117189</c:v>
                </c:pt>
                <c:pt idx="187">
                  <c:v>4.3185508568319309</c:v>
                </c:pt>
                <c:pt idx="188">
                  <c:v>4.3186247328346319</c:v>
                </c:pt>
                <c:pt idx="189">
                  <c:v>4.318708521137971</c:v>
                </c:pt>
                <c:pt idx="190">
                  <c:v>4.3188022451573884</c:v>
                </c:pt>
                <c:pt idx="191">
                  <c:v>4.3189059311238474</c:v>
                </c:pt>
                <c:pt idx="192">
                  <c:v>4.3190196081043091</c:v>
                </c:pt>
                <c:pt idx="193">
                  <c:v>4.3191433080244686</c:v>
                </c:pt>
                <c:pt idx="194">
                  <c:v>4.319277065693802</c:v>
                </c:pt>
                <c:pt idx="195">
                  <c:v>4.3194209188329538</c:v>
                </c:pt>
                <c:pt idx="196">
                  <c:v>4.3195749081035064</c:v>
                </c:pt>
                <c:pt idx="197">
                  <c:v>4.3197390771401905</c:v>
                </c:pt>
                <c:pt idx="198">
                  <c:v>4.319913472585565</c:v>
                </c:pt>
                <c:pt idx="199">
                  <c:v>4.3200981441272477</c:v>
                </c:pt>
                <c:pt idx="200">
                  <c:v>4.3202931445377297</c:v>
                </c:pt>
                <c:pt idx="201">
                  <c:v>4.3204985297168559</c:v>
                </c:pt>
                <c:pt idx="202">
                  <c:v>4.3207143587370309</c:v>
                </c:pt>
                <c:pt idx="203">
                  <c:v>4.3209406938912229</c:v>
                </c:pt>
                <c:pt idx="204">
                  <c:v>4.321177600743848</c:v>
                </c:pt>
                <c:pt idx="205">
                  <c:v>4.3214251481846118</c:v>
                </c:pt>
                <c:pt idx="206">
                  <c:v>4.3216834084853994</c:v>
                </c:pt>
                <c:pt idx="207">
                  <c:v>4.3219524573603154</c:v>
                </c:pt>
                <c:pt idx="208">
                  <c:v>4.3222323740289532</c:v>
                </c:pt>
                <c:pt idx="209">
                  <c:v>4.3225232412830268</c:v>
                </c:pt>
                <c:pt idx="210">
                  <c:v>4.3228251455564566</c:v>
                </c:pt>
                <c:pt idx="211">
                  <c:v>4.3231381769990378</c:v>
                </c:pt>
                <c:pt idx="212">
                  <c:v>4.3234624295538167</c:v>
                </c:pt>
                <c:pt idx="213">
                  <c:v>4.3237980010383108</c:v>
                </c:pt>
                <c:pt idx="214">
                  <c:v>4.3241449932297122</c:v>
                </c:pt>
                <c:pt idx="215">
                  <c:v>4.3245035119542239</c:v>
                </c:pt>
                <c:pt idx="216">
                  <c:v>4.3248736671806984</c:v>
                </c:pt>
                <c:pt idx="217">
                  <c:v>4.3252555731187279</c:v>
                </c:pt>
                <c:pt idx="218">
                  <c:v>4.325649348321388</c:v>
                </c:pt>
                <c:pt idx="219">
                  <c:v>4.3260551157928049</c:v>
                </c:pt>
                <c:pt idx="220">
                  <c:v>4.3264730031007588</c:v>
                </c:pt>
                <c:pt idx="221">
                  <c:v>4.3269031424945261</c:v>
                </c:pt>
                <c:pt idx="222">
                  <c:v>4.3273456710281923</c:v>
                </c:pt>
                <c:pt idx="223">
                  <c:v>4.3278007306896642</c:v>
                </c:pt>
                <c:pt idx="224">
                  <c:v>4.3282684685356401</c:v>
                </c:pt>
                <c:pt idx="225">
                  <c:v>4.3287490368328001</c:v>
                </c:pt>
                <c:pt idx="226">
                  <c:v>4.3292425932054979</c:v>
                </c:pt>
                <c:pt idx="227">
                  <c:v>4.3297493007902501</c:v>
                </c:pt>
                <c:pt idx="228">
                  <c:v>4.3302693283973381</c:v>
                </c:pt>
                <c:pt idx="229">
                  <c:v>4.3308028506798655</c:v>
                </c:pt>
                <c:pt idx="230">
                  <c:v>4.3313500483106093</c:v>
                </c:pt>
                <c:pt idx="231">
                  <c:v>4.3319111081670512</c:v>
                </c:pt>
                <c:pt idx="232">
                  <c:v>4.3324862235249881</c:v>
                </c:pt>
                <c:pt idx="233">
                  <c:v>4.3330755942611292</c:v>
                </c:pt>
                <c:pt idx="234">
                  <c:v>4.3336794270651477</c:v>
                </c:pt>
                <c:pt idx="235">
                  <c:v>4.33429793566164</c:v>
                </c:pt>
                <c:pt idx="236">
                  <c:v>4.3349313410425179</c:v>
                </c:pt>
                <c:pt idx="237">
                  <c:v>4.3355798717103484</c:v>
                </c:pt>
                <c:pt idx="238">
                  <c:v>4.3362437639332265</c:v>
                </c:pt>
                <c:pt idx="239">
                  <c:v>4.3369232620117755</c:v>
                </c:pt>
                <c:pt idx="240">
                  <c:v>4.3376186185589152</c:v>
                </c:pt>
                <c:pt idx="241">
                  <c:v>4.3383300947930961</c:v>
                </c:pt>
                <c:pt idx="242">
                  <c:v>4.3390579608457083</c:v>
                </c:pt>
                <c:pt idx="243">
                  <c:v>4.3398024960834523</c:v>
                </c:pt>
                <c:pt idx="244">
                  <c:v>4.3405639894464878</c:v>
                </c:pt>
                <c:pt idx="245">
                  <c:v>4.3413427398032489</c:v>
                </c:pt>
                <c:pt idx="246">
                  <c:v>4.3421390563228552</c:v>
                </c:pt>
                <c:pt idx="247">
                  <c:v>4.342953258866121</c:v>
                </c:pt>
                <c:pt idx="248">
                  <c:v>4.3437856783962268</c:v>
                </c:pt>
                <c:pt idx="249">
                  <c:v>4.3446366574101987</c:v>
                </c:pt>
                <c:pt idx="250">
                  <c:v>4.3455065503924111</c:v>
                </c:pt>
                <c:pt idx="251">
                  <c:v>4.346395724291404</c:v>
                </c:pt>
                <c:pt idx="252">
                  <c:v>4.3473045590214285</c:v>
                </c:pt>
                <c:pt idx="253">
                  <c:v>4.3482334479901805</c:v>
                </c:pt>
                <c:pt idx="254">
                  <c:v>4.3491827986543523</c:v>
                </c:pt>
                <c:pt idx="255">
                  <c:v>4.3501530331046823</c:v>
                </c:pt>
                <c:pt idx="256">
                  <c:v>4.3511445886823514</c:v>
                </c:pt>
                <c:pt idx="257">
                  <c:v>4.3521579186286932</c:v>
                </c:pt>
                <c:pt idx="258">
                  <c:v>4.3531934927703224</c:v>
                </c:pt>
                <c:pt idx="259">
                  <c:v>4.3542517982419522</c:v>
                </c:pt>
                <c:pt idx="260">
                  <c:v>4.3553333402493486</c:v>
                </c:pt>
                <c:pt idx="261">
                  <c:v>4.3564386428750295</c:v>
                </c:pt>
                <c:pt idx="262">
                  <c:v>4.3575682499295461</c:v>
                </c:pt>
                <c:pt idx="263">
                  <c:v>4.3587227258513828</c:v>
                </c:pt>
                <c:pt idx="264">
                  <c:v>4.3599026566587611</c:v>
                </c:pt>
                <c:pt idx="265">
                  <c:v>4.361108650956881</c:v>
                </c:pt>
                <c:pt idx="266">
                  <c:v>4.3623413410044254</c:v>
                </c:pt>
                <c:pt idx="267">
                  <c:v>4.3636013838434611</c:v>
                </c:pt>
                <c:pt idx="268">
                  <c:v>4.3648894624971906</c:v>
                </c:pt>
                <c:pt idx="269">
                  <c:v>4.3662062872404048</c:v>
                </c:pt>
                <c:pt idx="270">
                  <c:v>4.3675525969478617</c:v>
                </c:pt>
                <c:pt idx="271">
                  <c:v>4.3689291605262701</c:v>
                </c:pt>
                <c:pt idx="272">
                  <c:v>4.3703367784360463</c:v>
                </c:pt>
                <c:pt idx="273">
                  <c:v>4.3717762843095249</c:v>
                </c:pt>
                <c:pt idx="274">
                  <c:v>4.3732485466729063</c:v>
                </c:pt>
                <c:pt idx="275">
                  <c:v>4.3747544707798509</c:v>
                </c:pt>
                <c:pt idx="276">
                  <c:v>4.376295000565344</c:v>
                </c:pt>
                <c:pt idx="277">
                  <c:v>4.3778711207292238</c:v>
                </c:pt>
                <c:pt idx="278">
                  <c:v>4.3794838589596443</c:v>
                </c:pt>
                <c:pt idx="279">
                  <c:v>4.3811342883076536</c:v>
                </c:pt>
                <c:pt idx="280">
                  <c:v>4.3828235297251705</c:v>
                </c:pt>
                <c:pt idx="281">
                  <c:v>4.3845527547797465</c:v>
                </c:pt>
                <c:pt idx="282">
                  <c:v>4.3863231885608345</c:v>
                </c:pt>
                <c:pt idx="283">
                  <c:v>4.388136112793692</c:v>
                </c:pt>
                <c:pt idx="284">
                  <c:v>4.3899928691786307</c:v>
                </c:pt>
                <c:pt idx="285">
                  <c:v>4.3918948629751107</c:v>
                </c:pt>
                <c:pt idx="286">
                  <c:v>4.3938435668521327</c:v>
                </c:pt>
                <c:pt idx="287">
                  <c:v>4.3958405250285981</c:v>
                </c:pt>
                <c:pt idx="288">
                  <c:v>4.3978873577297382</c:v>
                </c:pt>
                <c:pt idx="289">
                  <c:v>4.3999857659885011</c:v>
                </c:pt>
                <c:pt idx="290">
                  <c:v>4.4021375368238411</c:v>
                </c:pt>
                <c:pt idx="291">
                  <c:v>4.4043445488313369</c:v>
                </c:pt>
                <c:pt idx="292">
                  <c:v>4.4066087782254622</c:v>
                </c:pt>
                <c:pt idx="293">
                  <c:v>4.4089323053772089</c:v>
                </c:pt>
                <c:pt idx="294">
                  <c:v>4.4113173218957273</c:v>
                </c:pt>
                <c:pt idx="295">
                  <c:v>4.4137661383082492</c:v>
                </c:pt>
                <c:pt idx="296">
                  <c:v>4.4162811923988947</c:v>
                </c:pt>
                <c:pt idx="297">
                  <c:v>4.4188650582741529</c:v>
                </c:pt>
                <c:pt idx="298">
                  <c:v>4.4215204562310149</c:v>
                </c:pt>
                <c:pt idx="299">
                  <c:v>4.4242502635130476</c:v>
                </c:pt>
                <c:pt idx="300">
                  <c:v>4.427057526050306</c:v>
                </c:pt>
                <c:pt idx="301">
                  <c:v>4.4299454712911688</c:v>
                </c:pt>
                <c:pt idx="302">
                  <c:v>4.4329175222480695</c:v>
                </c:pt>
                <c:pt idx="303">
                  <c:v>4.4359773128951296</c:v>
                </c:pt>
                <c:pt idx="304">
                  <c:v>4.4391287050740944</c:v>
                </c:pt>
                <c:pt idx="305">
                  <c:v>4.4423758070862212</c:v>
                </c:pt>
                <c:pt idx="306">
                  <c:v>4.4457229941723844</c:v>
                </c:pt>
                <c:pt idx="307">
                  <c:v>4.4491749311121254</c:v>
                </c:pt>
                <c:pt idx="308">
                  <c:v>4.4527365972055772</c:v>
                </c:pt>
                <c:pt idx="309">
                  <c:v>4.4564133139408204</c:v>
                </c:pt>
                <c:pt idx="310">
                  <c:v>4.4602107756944349</c:v>
                </c:pt>
                <c:pt idx="311">
                  <c:v>4.4641350838660188</c:v>
                </c:pt>
                <c:pt idx="312">
                  <c:v>4.4681927849098022</c:v>
                </c:pt>
                <c:pt idx="313">
                  <c:v>4.4723909128000603</c:v>
                </c:pt>
                <c:pt idx="314">
                  <c:v>4.4767370365541295</c:v>
                </c:pt>
                <c:pt idx="315">
                  <c:v>4.4812393135403346</c:v>
                </c:pt>
                <c:pt idx="316">
                  <c:v>4.485906549421486</c:v>
                </c:pt>
                <c:pt idx="317">
                  <c:v>4.490748265732293</c:v>
                </c:pt>
                <c:pt idx="318">
                  <c:v>4.4957747762663525</c:v>
                </c:pt>
                <c:pt idx="319">
                  <c:v>4.5009972736623647</c:v>
                </c:pt>
                <c:pt idx="320">
                  <c:v>4.5064279278383719</c:v>
                </c:pt>
                <c:pt idx="321">
                  <c:v>4.5120799982381214</c:v>
                </c:pt>
                <c:pt idx="322">
                  <c:v>4.5179679622391307</c:v>
                </c:pt>
                <c:pt idx="323">
                  <c:v>4.5241076625454886</c:v>
                </c:pt>
                <c:pt idx="324">
                  <c:v>4.5305164769729842</c:v>
                </c:pt>
                <c:pt idx="325">
                  <c:v>4.5372135147598138</c:v>
                </c:pt>
                <c:pt idx="326">
                  <c:v>4.5442198444419528</c:v>
                </c:pt>
                <c:pt idx="327">
                  <c:v>4.551558759469895</c:v>
                </c:pt>
                <c:pt idx="328">
                  <c:v>4.5592560891811367</c:v>
                </c:pt>
                <c:pt idx="329">
                  <c:v>4.5673405645717775</c:v>
                </c:pt>
                <c:pt idx="330">
                  <c:v>4.5758442506540176</c:v>
                </c:pt>
                <c:pt idx="331">
                  <c:v>4.5848030602112075</c:v>
                </c:pt>
                <c:pt idx="332">
                  <c:v>4.5942573676978906</c:v>
                </c:pt>
                <c:pt idx="333">
                  <c:v>4.604252747196826</c:v>
                </c:pt>
                <c:pt idx="334">
                  <c:v>4.6148408651832433</c:v>
                </c:pt>
                <c:pt idx="335">
                  <c:v>4.6260805679889314</c:v>
                </c:pt>
                <c:pt idx="336">
                  <c:v>4.6380392162086181</c:v>
                </c:pt>
                <c:pt idx="337">
                  <c:v>4.6507943351603354</c:v>
                </c:pt>
                <c:pt idx="338">
                  <c:v>4.6644356738315587</c:v>
                </c:pt>
                <c:pt idx="339">
                  <c:v>4.6790677974009842</c:v>
                </c:pt>
                <c:pt idx="340">
                  <c:v>4.6948133848074676</c:v>
                </c:pt>
                <c:pt idx="341">
                  <c:v>4.7118174697238082</c:v>
                </c:pt>
                <c:pt idx="342">
                  <c:v>4.7302529613710931</c:v>
                </c:pt>
                <c:pt idx="343">
                  <c:v>4.7503279280814619</c:v>
                </c:pt>
                <c:pt idx="344">
                  <c:v>4.7722953497185525</c:v>
                </c:pt>
                <c:pt idx="345">
                  <c:v>4.7964663928742475</c:v>
                </c:pt>
                <c:pt idx="346">
                  <c:v>4.8232288184039813</c:v>
                </c:pt>
                <c:pt idx="347">
                  <c:v>4.8530730436637315</c:v>
                </c:pt>
                <c:pt idx="348">
                  <c:v>4.8866299293999687</c:v>
                </c:pt>
                <c:pt idx="349">
                  <c:v>4.9247270811042982</c:v>
                </c:pt>
                <c:pt idx="350">
                  <c:v>4.9684754366693697</c:v>
                </c:pt>
                <c:pt idx="351">
                  <c:v>5.0194074882503559</c:v>
                </c:pt>
                <c:pt idx="352">
                  <c:v>5.0797079699762833</c:v>
                </c:pt>
                <c:pt idx="353">
                  <c:v>5.1526202882738126</c:v>
                </c:pt>
                <c:pt idx="354">
                  <c:v>5.2432125231009312</c:v>
                </c:pt>
                <c:pt idx="355">
                  <c:v>5.3599516043609041</c:v>
                </c:pt>
                <c:pt idx="356">
                  <c:v>5.5183351204294766</c:v>
                </c:pt>
                <c:pt idx="357">
                  <c:v>5.7507651655234096</c:v>
                </c:pt>
                <c:pt idx="358">
                  <c:v>6.1412438137327632</c:v>
                </c:pt>
                <c:pt idx="359">
                  <c:v>7.0239555852638329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Infinite!$AI$225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Infinite!$AI$226:$AI$610</c:f>
              <c:numCache>
                <c:formatCode>General</c:formatCode>
                <c:ptCount val="385"/>
                <c:pt idx="1">
                  <c:v>4.0239555852638329</c:v>
                </c:pt>
                <c:pt idx="2">
                  <c:v>3.1412438137327632</c:v>
                </c:pt>
                <c:pt idx="3">
                  <c:v>2.75076516552341</c:v>
                </c:pt>
                <c:pt idx="4">
                  <c:v>2.5183351204294766</c:v>
                </c:pt>
                <c:pt idx="5">
                  <c:v>2.3599516043609041</c:v>
                </c:pt>
                <c:pt idx="6">
                  <c:v>2.2432125231009308</c:v>
                </c:pt>
                <c:pt idx="7">
                  <c:v>2.152620288273813</c:v>
                </c:pt>
                <c:pt idx="8">
                  <c:v>2.0797079699762837</c:v>
                </c:pt>
                <c:pt idx="9">
                  <c:v>2.0194074882503559</c:v>
                </c:pt>
                <c:pt idx="10">
                  <c:v>1.9684754366693697</c:v>
                </c:pt>
                <c:pt idx="11">
                  <c:v>1.924727081104298</c:v>
                </c:pt>
                <c:pt idx="12">
                  <c:v>1.8866299293999687</c:v>
                </c:pt>
                <c:pt idx="13">
                  <c:v>1.8530730436637315</c:v>
                </c:pt>
                <c:pt idx="14">
                  <c:v>1.8232288184039809</c:v>
                </c:pt>
                <c:pt idx="15">
                  <c:v>1.796466392874247</c:v>
                </c:pt>
                <c:pt idx="16">
                  <c:v>1.7722953497185525</c:v>
                </c:pt>
                <c:pt idx="17">
                  <c:v>1.7503279280814623</c:v>
                </c:pt>
                <c:pt idx="18">
                  <c:v>1.7302529613710935</c:v>
                </c:pt>
                <c:pt idx="19">
                  <c:v>1.711817469723808</c:v>
                </c:pt>
                <c:pt idx="20">
                  <c:v>1.6948133848074671</c:v>
                </c:pt>
                <c:pt idx="21">
                  <c:v>1.6790677974009842</c:v>
                </c:pt>
                <c:pt idx="22">
                  <c:v>1.6644356738315591</c:v>
                </c:pt>
                <c:pt idx="23">
                  <c:v>1.6507943351603354</c:v>
                </c:pt>
                <c:pt idx="24">
                  <c:v>1.6380392162086177</c:v>
                </c:pt>
                <c:pt idx="25">
                  <c:v>1.6260805679889314</c:v>
                </c:pt>
                <c:pt idx="26">
                  <c:v>1.6148408651832438</c:v>
                </c:pt>
                <c:pt idx="27">
                  <c:v>1.6042527471968255</c:v>
                </c:pt>
                <c:pt idx="28">
                  <c:v>1.5942573676978902</c:v>
                </c:pt>
                <c:pt idx="29">
                  <c:v>1.5848030602112075</c:v>
                </c:pt>
                <c:pt idx="30">
                  <c:v>1.5758442506540178</c:v>
                </c:pt>
                <c:pt idx="31">
                  <c:v>1.5673405645717771</c:v>
                </c:pt>
                <c:pt idx="32">
                  <c:v>1.5592560891811369</c:v>
                </c:pt>
                <c:pt idx="33">
                  <c:v>1.5515587594698954</c:v>
                </c:pt>
                <c:pt idx="34">
                  <c:v>1.5442198444419524</c:v>
                </c:pt>
                <c:pt idx="35">
                  <c:v>1.537213514759814</c:v>
                </c:pt>
                <c:pt idx="36">
                  <c:v>1.5305164769729847</c:v>
                </c:pt>
                <c:pt idx="37">
                  <c:v>1.5241076625454886</c:v>
                </c:pt>
                <c:pt idx="38">
                  <c:v>1.5179679622391307</c:v>
                </c:pt>
                <c:pt idx="39">
                  <c:v>1.5120799982381212</c:v>
                </c:pt>
                <c:pt idx="40">
                  <c:v>1.5064279278383723</c:v>
                </c:pt>
                <c:pt idx="41">
                  <c:v>1.5009972736623647</c:v>
                </c:pt>
                <c:pt idx="42">
                  <c:v>1.495774776266352</c:v>
                </c:pt>
                <c:pt idx="43">
                  <c:v>1.490748265732293</c:v>
                </c:pt>
                <c:pt idx="44">
                  <c:v>1.485906549421486</c:v>
                </c:pt>
                <c:pt idx="45">
                  <c:v>1.4812393135403341</c:v>
                </c:pt>
                <c:pt idx="46">
                  <c:v>1.4767370365541299</c:v>
                </c:pt>
                <c:pt idx="47">
                  <c:v>1.4723909128000601</c:v>
                </c:pt>
                <c:pt idx="48">
                  <c:v>1.468192784909802</c:v>
                </c:pt>
                <c:pt idx="49">
                  <c:v>1.4641350838660188</c:v>
                </c:pt>
                <c:pt idx="50">
                  <c:v>1.4602107756944354</c:v>
                </c:pt>
                <c:pt idx="51">
                  <c:v>1.4564133139408206</c:v>
                </c:pt>
                <c:pt idx="52">
                  <c:v>1.4527365972055768</c:v>
                </c:pt>
                <c:pt idx="53">
                  <c:v>1.4491749311121251</c:v>
                </c:pt>
                <c:pt idx="54">
                  <c:v>1.4457229941723848</c:v>
                </c:pt>
                <c:pt idx="55">
                  <c:v>1.4423758070862216</c:v>
                </c:pt>
                <c:pt idx="56">
                  <c:v>1.439128705074094</c:v>
                </c:pt>
                <c:pt idx="57">
                  <c:v>1.4359773128951299</c:v>
                </c:pt>
                <c:pt idx="58">
                  <c:v>1.4329175222480695</c:v>
                </c:pt>
                <c:pt idx="59">
                  <c:v>1.429945471291169</c:v>
                </c:pt>
                <c:pt idx="60">
                  <c:v>1.4270575260503062</c:v>
                </c:pt>
                <c:pt idx="61">
                  <c:v>1.4242502635130474</c:v>
                </c:pt>
                <c:pt idx="62">
                  <c:v>1.4215204562310149</c:v>
                </c:pt>
                <c:pt idx="63">
                  <c:v>1.4188650582741524</c:v>
                </c:pt>
                <c:pt idx="64">
                  <c:v>1.4162811923988947</c:v>
                </c:pt>
                <c:pt idx="65">
                  <c:v>1.4137661383082492</c:v>
                </c:pt>
                <c:pt idx="66">
                  <c:v>1.4113173218957269</c:v>
                </c:pt>
                <c:pt idx="67">
                  <c:v>1.4089323053772089</c:v>
                </c:pt>
                <c:pt idx="68">
                  <c:v>1.4066087782254624</c:v>
                </c:pt>
                <c:pt idx="69">
                  <c:v>1.4043445488313366</c:v>
                </c:pt>
                <c:pt idx="70">
                  <c:v>1.4021375368238409</c:v>
                </c:pt>
                <c:pt idx="71">
                  <c:v>1.3999857659885016</c:v>
                </c:pt>
                <c:pt idx="72">
                  <c:v>1.3978873577297384</c:v>
                </c:pt>
                <c:pt idx="73">
                  <c:v>1.3958405250285977</c:v>
                </c:pt>
                <c:pt idx="74">
                  <c:v>1.3938435668521323</c:v>
                </c:pt>
                <c:pt idx="75">
                  <c:v>1.3918948629751102</c:v>
                </c:pt>
                <c:pt idx="76">
                  <c:v>1.3899928691786312</c:v>
                </c:pt>
                <c:pt idx="77">
                  <c:v>1.3881361127936924</c:v>
                </c:pt>
                <c:pt idx="78">
                  <c:v>1.3863231885608345</c:v>
                </c:pt>
                <c:pt idx="79">
                  <c:v>1.3845527547797463</c:v>
                </c:pt>
                <c:pt idx="80">
                  <c:v>1.3828235297251705</c:v>
                </c:pt>
                <c:pt idx="81">
                  <c:v>1.3811342883076538</c:v>
                </c:pt>
                <c:pt idx="82">
                  <c:v>1.3794838589596439</c:v>
                </c:pt>
                <c:pt idx="83">
                  <c:v>1.377871120729224</c:v>
                </c:pt>
                <c:pt idx="84">
                  <c:v>1.3762950005653438</c:v>
                </c:pt>
                <c:pt idx="85">
                  <c:v>1.3747544707798514</c:v>
                </c:pt>
                <c:pt idx="86">
                  <c:v>1.3732485466729063</c:v>
                </c:pt>
                <c:pt idx="87">
                  <c:v>1.3717762843095249</c:v>
                </c:pt>
                <c:pt idx="88">
                  <c:v>1.3703367784360458</c:v>
                </c:pt>
                <c:pt idx="89">
                  <c:v>1.3689291605262699</c:v>
                </c:pt>
                <c:pt idx="90">
                  <c:v>1.3675525969478615</c:v>
                </c:pt>
                <c:pt idx="91">
                  <c:v>1.3662062872404048</c:v>
                </c:pt>
                <c:pt idx="92">
                  <c:v>1.3648894624971906</c:v>
                </c:pt>
                <c:pt idx="93">
                  <c:v>1.3636013838434611</c:v>
                </c:pt>
                <c:pt idx="94">
                  <c:v>1.3623413410044258</c:v>
                </c:pt>
                <c:pt idx="95">
                  <c:v>1.361108650956881</c:v>
                </c:pt>
                <c:pt idx="96">
                  <c:v>1.3599026566587611</c:v>
                </c:pt>
                <c:pt idx="97">
                  <c:v>1.3587227258513828</c:v>
                </c:pt>
                <c:pt idx="98">
                  <c:v>1.3575682499295458</c:v>
                </c:pt>
                <c:pt idx="99">
                  <c:v>1.3564386428750295</c:v>
                </c:pt>
                <c:pt idx="100">
                  <c:v>1.3553333402493486</c:v>
                </c:pt>
                <c:pt idx="101">
                  <c:v>1.3542517982419522</c:v>
                </c:pt>
                <c:pt idx="102">
                  <c:v>1.3531934927703222</c:v>
                </c:pt>
                <c:pt idx="103">
                  <c:v>1.3521579186286936</c:v>
                </c:pt>
                <c:pt idx="104">
                  <c:v>1.3511445886823514</c:v>
                </c:pt>
                <c:pt idx="105">
                  <c:v>1.3501530331046823</c:v>
                </c:pt>
                <c:pt idx="106">
                  <c:v>1.3491827986543528</c:v>
                </c:pt>
                <c:pt idx="107">
                  <c:v>1.3482334479901805</c:v>
                </c:pt>
                <c:pt idx="108">
                  <c:v>1.3473045590214283</c:v>
                </c:pt>
                <c:pt idx="109">
                  <c:v>1.3463957242914044</c:v>
                </c:pt>
                <c:pt idx="110">
                  <c:v>1.3455065503924106</c:v>
                </c:pt>
                <c:pt idx="111">
                  <c:v>1.3446366574101987</c:v>
                </c:pt>
                <c:pt idx="112">
                  <c:v>1.3437856783962265</c:v>
                </c:pt>
                <c:pt idx="113">
                  <c:v>1.3429532588661213</c:v>
                </c:pt>
                <c:pt idx="114">
                  <c:v>1.3421390563228557</c:v>
                </c:pt>
                <c:pt idx="115">
                  <c:v>1.3413427398032489</c:v>
                </c:pt>
                <c:pt idx="116">
                  <c:v>1.3405639894464874</c:v>
                </c:pt>
                <c:pt idx="117">
                  <c:v>1.339802496083452</c:v>
                </c:pt>
                <c:pt idx="118">
                  <c:v>1.3390579608457085</c:v>
                </c:pt>
                <c:pt idx="119">
                  <c:v>1.3383300947930958</c:v>
                </c:pt>
                <c:pt idx="120">
                  <c:v>1.3376186185589147</c:v>
                </c:pt>
                <c:pt idx="121">
                  <c:v>1.336923262011775</c:v>
                </c:pt>
                <c:pt idx="122">
                  <c:v>1.3362437639332267</c:v>
                </c:pt>
                <c:pt idx="123">
                  <c:v>1.335579871710348</c:v>
                </c:pt>
                <c:pt idx="124">
                  <c:v>1.3349313410425174</c:v>
                </c:pt>
                <c:pt idx="125">
                  <c:v>1.3342979356616398</c:v>
                </c:pt>
                <c:pt idx="126">
                  <c:v>1.3336794270651473</c:v>
                </c:pt>
                <c:pt idx="127">
                  <c:v>1.3330755942611294</c:v>
                </c:pt>
                <c:pt idx="128">
                  <c:v>1.3324862235249881</c:v>
                </c:pt>
                <c:pt idx="129">
                  <c:v>1.3319111081670516</c:v>
                </c:pt>
                <c:pt idx="130">
                  <c:v>1.3313500483106091</c:v>
                </c:pt>
                <c:pt idx="131">
                  <c:v>1.3308028506798655</c:v>
                </c:pt>
                <c:pt idx="132">
                  <c:v>1.3302693283973381</c:v>
                </c:pt>
                <c:pt idx="133">
                  <c:v>1.3297493007902497</c:v>
                </c:pt>
                <c:pt idx="134">
                  <c:v>1.3292425932054979</c:v>
                </c:pt>
                <c:pt idx="135">
                  <c:v>1.3287490368327999</c:v>
                </c:pt>
                <c:pt idx="136">
                  <c:v>1.3282684685356396</c:v>
                </c:pt>
                <c:pt idx="137">
                  <c:v>1.3278007306896642</c:v>
                </c:pt>
                <c:pt idx="138">
                  <c:v>1.3273456710281928</c:v>
                </c:pt>
                <c:pt idx="139">
                  <c:v>1.3269031424945266</c:v>
                </c:pt>
                <c:pt idx="140">
                  <c:v>1.3264730031007588</c:v>
                </c:pt>
                <c:pt idx="141">
                  <c:v>1.3260551157928047</c:v>
                </c:pt>
                <c:pt idx="142">
                  <c:v>1.3256493483213876</c:v>
                </c:pt>
                <c:pt idx="143">
                  <c:v>1.3252555731187279</c:v>
                </c:pt>
                <c:pt idx="144">
                  <c:v>1.3248736671806984</c:v>
                </c:pt>
                <c:pt idx="145">
                  <c:v>1.3245035119542241</c:v>
                </c:pt>
                <c:pt idx="146">
                  <c:v>1.3241449932297118</c:v>
                </c:pt>
                <c:pt idx="147">
                  <c:v>1.3237980010383108</c:v>
                </c:pt>
                <c:pt idx="148">
                  <c:v>1.3234624295538167</c:v>
                </c:pt>
                <c:pt idx="149">
                  <c:v>1.3231381769990378</c:v>
                </c:pt>
                <c:pt idx="150">
                  <c:v>1.3228251455564566</c:v>
                </c:pt>
                <c:pt idx="151">
                  <c:v>1.3225232412830268</c:v>
                </c:pt>
                <c:pt idx="152">
                  <c:v>1.322232374028953</c:v>
                </c:pt>
                <c:pt idx="153">
                  <c:v>1.3219524573603152</c:v>
                </c:pt>
                <c:pt idx="154">
                  <c:v>1.3216834084853997</c:v>
                </c:pt>
                <c:pt idx="155">
                  <c:v>1.3214251481846113</c:v>
                </c:pt>
                <c:pt idx="156">
                  <c:v>1.321177600743848</c:v>
                </c:pt>
                <c:pt idx="157">
                  <c:v>1.3209406938912229</c:v>
                </c:pt>
                <c:pt idx="158">
                  <c:v>1.3207143587370307</c:v>
                </c:pt>
                <c:pt idx="159">
                  <c:v>1.3204985297168559</c:v>
                </c:pt>
                <c:pt idx="160">
                  <c:v>1.3202931445377297</c:v>
                </c:pt>
                <c:pt idx="161">
                  <c:v>1.3200981441272481</c:v>
                </c:pt>
                <c:pt idx="162">
                  <c:v>1.3199134725855655</c:v>
                </c:pt>
                <c:pt idx="163">
                  <c:v>1.3197390771401905</c:v>
                </c:pt>
                <c:pt idx="164">
                  <c:v>1.3195749081035069</c:v>
                </c:pt>
                <c:pt idx="165">
                  <c:v>1.3194209188329538</c:v>
                </c:pt>
                <c:pt idx="166">
                  <c:v>1.3192770656938022</c:v>
                </c:pt>
                <c:pt idx="167">
                  <c:v>1.3191433080244683</c:v>
                </c:pt>
                <c:pt idx="168">
                  <c:v>1.3190196081043088</c:v>
                </c:pt>
                <c:pt idx="169">
                  <c:v>1.3189059311238474</c:v>
                </c:pt>
                <c:pt idx="170">
                  <c:v>1.3188022451573882</c:v>
                </c:pt>
                <c:pt idx="171">
                  <c:v>1.3187085211379712</c:v>
                </c:pt>
                <c:pt idx="172">
                  <c:v>1.3186247328346319</c:v>
                </c:pt>
                <c:pt idx="173">
                  <c:v>1.3185508568319306</c:v>
                </c:pt>
                <c:pt idx="174">
                  <c:v>1.3184868725117189</c:v>
                </c:pt>
                <c:pt idx="175">
                  <c:v>1.3184327620371161</c:v>
                </c:pt>
                <c:pt idx="176">
                  <c:v>1.3183885103386723</c:v>
                </c:pt>
                <c:pt idx="177">
                  <c:v>1.318354105102693</c:v>
                </c:pt>
                <c:pt idx="178">
                  <c:v>1.3183295367617138</c:v>
                </c:pt>
                <c:pt idx="179">
                  <c:v>1.3183147984871033</c:v>
                </c:pt>
                <c:pt idx="180">
                  <c:v>1.3183098861837907</c:v>
                </c:pt>
                <c:pt idx="181">
                  <c:v>1.3183147984871033</c:v>
                </c:pt>
                <c:pt idx="182">
                  <c:v>1.3183295367617138</c:v>
                </c:pt>
                <c:pt idx="183">
                  <c:v>1.318354105102693</c:v>
                </c:pt>
                <c:pt idx="184">
                  <c:v>1.3183885103386723</c:v>
                </c:pt>
                <c:pt idx="185">
                  <c:v>1.3184327620371161</c:v>
                </c:pt>
                <c:pt idx="186">
                  <c:v>1.3184868725117189</c:v>
                </c:pt>
                <c:pt idx="187">
                  <c:v>1.3185508568319306</c:v>
                </c:pt>
                <c:pt idx="188">
                  <c:v>1.3186247328346319</c:v>
                </c:pt>
                <c:pt idx="189">
                  <c:v>1.3187085211379712</c:v>
                </c:pt>
                <c:pt idx="190">
                  <c:v>1.3188022451573882</c:v>
                </c:pt>
                <c:pt idx="191">
                  <c:v>1.3189059311238474</c:v>
                </c:pt>
                <c:pt idx="192">
                  <c:v>1.3190196081043088</c:v>
                </c:pt>
                <c:pt idx="193">
                  <c:v>1.3191433080244683</c:v>
                </c:pt>
                <c:pt idx="194">
                  <c:v>1.3192770656938022</c:v>
                </c:pt>
                <c:pt idx="195">
                  <c:v>1.3194209188329538</c:v>
                </c:pt>
                <c:pt idx="196">
                  <c:v>1.3195749081035069</c:v>
                </c:pt>
                <c:pt idx="197">
                  <c:v>1.3197390771401905</c:v>
                </c:pt>
                <c:pt idx="198">
                  <c:v>1.3199134725855655</c:v>
                </c:pt>
                <c:pt idx="199">
                  <c:v>1.3200981441272481</c:v>
                </c:pt>
                <c:pt idx="200">
                  <c:v>1.3202931445377297</c:v>
                </c:pt>
                <c:pt idx="201">
                  <c:v>1.3204985297168559</c:v>
                </c:pt>
                <c:pt idx="202">
                  <c:v>1.3207143587370307</c:v>
                </c:pt>
                <c:pt idx="203">
                  <c:v>1.3209406938912229</c:v>
                </c:pt>
                <c:pt idx="204">
                  <c:v>1.321177600743848</c:v>
                </c:pt>
                <c:pt idx="205">
                  <c:v>1.3214251481846113</c:v>
                </c:pt>
                <c:pt idx="206">
                  <c:v>1.3216834084853997</c:v>
                </c:pt>
                <c:pt idx="207">
                  <c:v>1.3219524573603152</c:v>
                </c:pt>
                <c:pt idx="208">
                  <c:v>1.322232374028953</c:v>
                </c:pt>
                <c:pt idx="209">
                  <c:v>1.3225232412830268</c:v>
                </c:pt>
                <c:pt idx="210">
                  <c:v>1.3228251455564566</c:v>
                </c:pt>
                <c:pt idx="211">
                  <c:v>1.3231381769990378</c:v>
                </c:pt>
                <c:pt idx="212">
                  <c:v>1.3234624295538167</c:v>
                </c:pt>
                <c:pt idx="213">
                  <c:v>1.3237980010383108</c:v>
                </c:pt>
                <c:pt idx="214">
                  <c:v>1.3241449932297118</c:v>
                </c:pt>
                <c:pt idx="215">
                  <c:v>1.3245035119542241</c:v>
                </c:pt>
                <c:pt idx="216">
                  <c:v>1.3248736671806984</c:v>
                </c:pt>
                <c:pt idx="217">
                  <c:v>1.3252555731187279</c:v>
                </c:pt>
                <c:pt idx="218">
                  <c:v>1.3256493483213876</c:v>
                </c:pt>
                <c:pt idx="219">
                  <c:v>1.3260551157928047</c:v>
                </c:pt>
                <c:pt idx="220">
                  <c:v>1.3264730031007588</c:v>
                </c:pt>
                <c:pt idx="221">
                  <c:v>1.3269031424945266</c:v>
                </c:pt>
                <c:pt idx="222">
                  <c:v>1.3273456710281928</c:v>
                </c:pt>
                <c:pt idx="223">
                  <c:v>1.3278007306896642</c:v>
                </c:pt>
                <c:pt idx="224">
                  <c:v>1.3282684685356396</c:v>
                </c:pt>
                <c:pt idx="225">
                  <c:v>1.3287490368327999</c:v>
                </c:pt>
                <c:pt idx="226">
                  <c:v>1.3292425932054979</c:v>
                </c:pt>
                <c:pt idx="227">
                  <c:v>1.3297493007902497</c:v>
                </c:pt>
                <c:pt idx="228">
                  <c:v>1.3302693283973381</c:v>
                </c:pt>
                <c:pt idx="229">
                  <c:v>1.3308028506798655</c:v>
                </c:pt>
                <c:pt idx="230">
                  <c:v>1.3313500483106091</c:v>
                </c:pt>
                <c:pt idx="231">
                  <c:v>1.3319111081670516</c:v>
                </c:pt>
                <c:pt idx="232">
                  <c:v>1.3324862235249881</c:v>
                </c:pt>
                <c:pt idx="233">
                  <c:v>1.3330755942611294</c:v>
                </c:pt>
                <c:pt idx="234">
                  <c:v>1.3336794270651473</c:v>
                </c:pt>
                <c:pt idx="235">
                  <c:v>1.3342979356616398</c:v>
                </c:pt>
                <c:pt idx="236">
                  <c:v>1.3349313410425174</c:v>
                </c:pt>
                <c:pt idx="237">
                  <c:v>1.335579871710348</c:v>
                </c:pt>
                <c:pt idx="238">
                  <c:v>1.3362437639332267</c:v>
                </c:pt>
                <c:pt idx="239">
                  <c:v>1.336923262011775</c:v>
                </c:pt>
                <c:pt idx="240">
                  <c:v>1.3376186185589147</c:v>
                </c:pt>
                <c:pt idx="241">
                  <c:v>1.3383300947930958</c:v>
                </c:pt>
                <c:pt idx="242">
                  <c:v>1.3390579608457085</c:v>
                </c:pt>
                <c:pt idx="243">
                  <c:v>1.339802496083452</c:v>
                </c:pt>
                <c:pt idx="244">
                  <c:v>1.3405639894464874</c:v>
                </c:pt>
                <c:pt idx="245">
                  <c:v>1.3413427398032489</c:v>
                </c:pt>
                <c:pt idx="246">
                  <c:v>1.3421390563228557</c:v>
                </c:pt>
                <c:pt idx="247">
                  <c:v>1.3429532588661213</c:v>
                </c:pt>
                <c:pt idx="248">
                  <c:v>1.3437856783962265</c:v>
                </c:pt>
                <c:pt idx="249">
                  <c:v>1.3446366574101987</c:v>
                </c:pt>
                <c:pt idx="250">
                  <c:v>1.3455065503924106</c:v>
                </c:pt>
                <c:pt idx="251">
                  <c:v>1.3463957242914044</c:v>
                </c:pt>
                <c:pt idx="252">
                  <c:v>1.3473045590214283</c:v>
                </c:pt>
                <c:pt idx="253">
                  <c:v>1.3482334479901805</c:v>
                </c:pt>
                <c:pt idx="254">
                  <c:v>1.3491827986543528</c:v>
                </c:pt>
                <c:pt idx="255">
                  <c:v>1.3501530331046823</c:v>
                </c:pt>
                <c:pt idx="256">
                  <c:v>1.3511445886823514</c:v>
                </c:pt>
                <c:pt idx="257">
                  <c:v>1.3521579186286936</c:v>
                </c:pt>
                <c:pt idx="258">
                  <c:v>1.3531934927703222</c:v>
                </c:pt>
                <c:pt idx="259">
                  <c:v>1.3542517982419522</c:v>
                </c:pt>
                <c:pt idx="260">
                  <c:v>1.3553333402493486</c:v>
                </c:pt>
                <c:pt idx="261">
                  <c:v>1.3564386428750295</c:v>
                </c:pt>
                <c:pt idx="262">
                  <c:v>1.3575682499295458</c:v>
                </c:pt>
                <c:pt idx="263">
                  <c:v>1.3587227258513828</c:v>
                </c:pt>
                <c:pt idx="264">
                  <c:v>1.3599026566587611</c:v>
                </c:pt>
                <c:pt idx="265">
                  <c:v>1.361108650956881</c:v>
                </c:pt>
                <c:pt idx="266">
                  <c:v>1.3623413410044258</c:v>
                </c:pt>
                <c:pt idx="267">
                  <c:v>1.3636013838434611</c:v>
                </c:pt>
                <c:pt idx="268">
                  <c:v>1.3648894624971906</c:v>
                </c:pt>
                <c:pt idx="269">
                  <c:v>1.3662062872404048</c:v>
                </c:pt>
                <c:pt idx="270">
                  <c:v>1.3675525969478615</c:v>
                </c:pt>
                <c:pt idx="271">
                  <c:v>1.3689291605262699</c:v>
                </c:pt>
                <c:pt idx="272">
                  <c:v>1.3703367784360458</c:v>
                </c:pt>
                <c:pt idx="273">
                  <c:v>1.3717762843095249</c:v>
                </c:pt>
                <c:pt idx="274">
                  <c:v>1.3732485466729063</c:v>
                </c:pt>
                <c:pt idx="275">
                  <c:v>1.3747544707798514</c:v>
                </c:pt>
                <c:pt idx="276">
                  <c:v>1.3762950005653438</c:v>
                </c:pt>
                <c:pt idx="277">
                  <c:v>1.377871120729224</c:v>
                </c:pt>
                <c:pt idx="278">
                  <c:v>1.3794838589596439</c:v>
                </c:pt>
                <c:pt idx="279">
                  <c:v>1.3811342883076538</c:v>
                </c:pt>
                <c:pt idx="280">
                  <c:v>1.3828235297251705</c:v>
                </c:pt>
                <c:pt idx="281">
                  <c:v>1.3845527547797463</c:v>
                </c:pt>
                <c:pt idx="282">
                  <c:v>1.3863231885608345</c:v>
                </c:pt>
                <c:pt idx="283">
                  <c:v>1.3881361127936924</c:v>
                </c:pt>
                <c:pt idx="284">
                  <c:v>1.3899928691786312</c:v>
                </c:pt>
                <c:pt idx="285">
                  <c:v>1.3918948629751102</c:v>
                </c:pt>
                <c:pt idx="286">
                  <c:v>1.3938435668521323</c:v>
                </c:pt>
                <c:pt idx="287">
                  <c:v>1.3958405250285977</c:v>
                </c:pt>
                <c:pt idx="288">
                  <c:v>1.3978873577297384</c:v>
                </c:pt>
                <c:pt idx="289">
                  <c:v>1.3999857659885016</c:v>
                </c:pt>
                <c:pt idx="290">
                  <c:v>1.4021375368238409</c:v>
                </c:pt>
                <c:pt idx="291">
                  <c:v>1.4043445488313366</c:v>
                </c:pt>
                <c:pt idx="292">
                  <c:v>1.4066087782254624</c:v>
                </c:pt>
                <c:pt idx="293">
                  <c:v>1.4089323053772089</c:v>
                </c:pt>
                <c:pt idx="294">
                  <c:v>1.4113173218957269</c:v>
                </c:pt>
                <c:pt idx="295">
                  <c:v>1.4137661383082492</c:v>
                </c:pt>
                <c:pt idx="296">
                  <c:v>1.4162811923988947</c:v>
                </c:pt>
                <c:pt idx="297">
                  <c:v>1.4188650582741524</c:v>
                </c:pt>
                <c:pt idx="298">
                  <c:v>1.4215204562310149</c:v>
                </c:pt>
                <c:pt idx="299">
                  <c:v>1.4242502635130474</c:v>
                </c:pt>
                <c:pt idx="300">
                  <c:v>1.4270575260503062</c:v>
                </c:pt>
                <c:pt idx="301">
                  <c:v>1.429945471291169</c:v>
                </c:pt>
                <c:pt idx="302">
                  <c:v>1.4329175222480695</c:v>
                </c:pt>
                <c:pt idx="303">
                  <c:v>1.4359773128951299</c:v>
                </c:pt>
                <c:pt idx="304">
                  <c:v>1.439128705074094</c:v>
                </c:pt>
                <c:pt idx="305">
                  <c:v>1.4423758070862216</c:v>
                </c:pt>
                <c:pt idx="306">
                  <c:v>1.4457229941723848</c:v>
                </c:pt>
                <c:pt idx="307">
                  <c:v>1.4491749311121251</c:v>
                </c:pt>
                <c:pt idx="308">
                  <c:v>1.4527365972055768</c:v>
                </c:pt>
                <c:pt idx="309">
                  <c:v>1.4564133139408206</c:v>
                </c:pt>
                <c:pt idx="310">
                  <c:v>1.4602107756944354</c:v>
                </c:pt>
                <c:pt idx="311">
                  <c:v>1.4641350838660188</c:v>
                </c:pt>
                <c:pt idx="312">
                  <c:v>1.468192784909802</c:v>
                </c:pt>
                <c:pt idx="313">
                  <c:v>1.4723909128000601</c:v>
                </c:pt>
                <c:pt idx="314">
                  <c:v>1.4767370365541299</c:v>
                </c:pt>
                <c:pt idx="315">
                  <c:v>1.4812393135403341</c:v>
                </c:pt>
                <c:pt idx="316">
                  <c:v>1.485906549421486</c:v>
                </c:pt>
                <c:pt idx="317">
                  <c:v>1.490748265732293</c:v>
                </c:pt>
                <c:pt idx="318">
                  <c:v>1.495774776266352</c:v>
                </c:pt>
                <c:pt idx="319">
                  <c:v>1.5009972736623647</c:v>
                </c:pt>
                <c:pt idx="320">
                  <c:v>1.5064279278383723</c:v>
                </c:pt>
                <c:pt idx="321">
                  <c:v>1.5120799982381212</c:v>
                </c:pt>
                <c:pt idx="322">
                  <c:v>1.5179679622391307</c:v>
                </c:pt>
                <c:pt idx="323">
                  <c:v>1.5241076625454886</c:v>
                </c:pt>
                <c:pt idx="324">
                  <c:v>1.5305164769729847</c:v>
                </c:pt>
                <c:pt idx="325">
                  <c:v>1.537213514759814</c:v>
                </c:pt>
                <c:pt idx="326">
                  <c:v>1.5442198444419524</c:v>
                </c:pt>
                <c:pt idx="327">
                  <c:v>1.5515587594698954</c:v>
                </c:pt>
                <c:pt idx="328">
                  <c:v>1.5592560891811369</c:v>
                </c:pt>
                <c:pt idx="329">
                  <c:v>1.5673405645717771</c:v>
                </c:pt>
                <c:pt idx="330">
                  <c:v>1.5758442506540178</c:v>
                </c:pt>
                <c:pt idx="331">
                  <c:v>1.5848030602112075</c:v>
                </c:pt>
                <c:pt idx="332">
                  <c:v>1.5942573676978902</c:v>
                </c:pt>
                <c:pt idx="333">
                  <c:v>1.6042527471968255</c:v>
                </c:pt>
                <c:pt idx="334">
                  <c:v>1.6148408651832438</c:v>
                </c:pt>
                <c:pt idx="335">
                  <c:v>1.6260805679889314</c:v>
                </c:pt>
                <c:pt idx="336">
                  <c:v>1.6380392162086177</c:v>
                </c:pt>
                <c:pt idx="337">
                  <c:v>1.6507943351603354</c:v>
                </c:pt>
                <c:pt idx="338">
                  <c:v>1.6644356738315591</c:v>
                </c:pt>
                <c:pt idx="339">
                  <c:v>1.6790677974009842</c:v>
                </c:pt>
                <c:pt idx="340">
                  <c:v>1.6948133848074671</c:v>
                </c:pt>
                <c:pt idx="341">
                  <c:v>1.711817469723808</c:v>
                </c:pt>
                <c:pt idx="342">
                  <c:v>1.7302529613710935</c:v>
                </c:pt>
                <c:pt idx="343">
                  <c:v>1.7503279280814623</c:v>
                </c:pt>
                <c:pt idx="344">
                  <c:v>1.7722953497185525</c:v>
                </c:pt>
                <c:pt idx="345">
                  <c:v>1.796466392874247</c:v>
                </c:pt>
                <c:pt idx="346">
                  <c:v>1.8232288184039809</c:v>
                </c:pt>
                <c:pt idx="347">
                  <c:v>1.8530730436637315</c:v>
                </c:pt>
                <c:pt idx="348">
                  <c:v>1.8866299293999687</c:v>
                </c:pt>
                <c:pt idx="349">
                  <c:v>1.924727081104298</c:v>
                </c:pt>
                <c:pt idx="350">
                  <c:v>1.9684754366693697</c:v>
                </c:pt>
                <c:pt idx="351">
                  <c:v>2.0194074882503559</c:v>
                </c:pt>
                <c:pt idx="352">
                  <c:v>2.0797079699762837</c:v>
                </c:pt>
                <c:pt idx="353">
                  <c:v>2.152620288273813</c:v>
                </c:pt>
                <c:pt idx="354">
                  <c:v>2.2432125231009308</c:v>
                </c:pt>
                <c:pt idx="355">
                  <c:v>2.3599516043609041</c:v>
                </c:pt>
                <c:pt idx="356">
                  <c:v>2.5183351204294766</c:v>
                </c:pt>
                <c:pt idx="357">
                  <c:v>2.75076516552341</c:v>
                </c:pt>
                <c:pt idx="358">
                  <c:v>3.1412438137327632</c:v>
                </c:pt>
                <c:pt idx="359">
                  <c:v>4.0239555852638329</c:v>
                </c:pt>
              </c:numCache>
            </c:numRef>
          </c:yVal>
          <c:smooth val="1"/>
        </c:ser>
        <c:axId val="131896064"/>
        <c:axId val="131897600"/>
      </c:scatterChart>
      <c:valAx>
        <c:axId val="131896064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897600"/>
        <c:crosses val="autoZero"/>
        <c:crossBetween val="midCat"/>
      </c:valAx>
      <c:valAx>
        <c:axId val="13189760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1896064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91692324638870448"/>
          <c:y val="2.465504028335351E-2"/>
          <c:w val="7.2178002894355997E-2"/>
          <c:h val="0.58664117439177965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spPr>
            <a:ln w="38100">
              <a:solidFill>
                <a:srgbClr val="F244D9"/>
              </a:solidFill>
            </a:ln>
          </c:spPr>
          <c:marker>
            <c:symbol val="none"/>
          </c:marker>
          <c:xVal>
            <c:numRef>
              <c:f>Infinite!$U$226:$U$586</c:f>
              <c:numCache>
                <c:formatCode>General</c:formatCode>
                <c:ptCount val="361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</c:numCache>
            </c:numRef>
          </c:xVal>
          <c:yVal>
            <c:numRef>
              <c:f>Infinite!$AM$226:$AM$586</c:f>
              <c:numCache>
                <c:formatCode>General</c:formatCode>
                <c:ptCount val="361"/>
                <c:pt idx="0">
                  <c:v>0</c:v>
                </c:pt>
                <c:pt idx="1">
                  <c:v>-1.22514845490862E-16</c:v>
                </c:pt>
                <c:pt idx="2">
                  <c:v>-1.7452406437283439E-2</c:v>
                </c:pt>
                <c:pt idx="3">
                  <c:v>-3.4899496702500699E-2</c:v>
                </c:pt>
                <c:pt idx="4">
                  <c:v>-5.2335956242943807E-2</c:v>
                </c:pt>
                <c:pt idx="5">
                  <c:v>-6.9756473744125524E-2</c:v>
                </c:pt>
                <c:pt idx="6">
                  <c:v>-8.7155742747658638E-2</c:v>
                </c:pt>
                <c:pt idx="7">
                  <c:v>-0.10452846326765373</c:v>
                </c:pt>
                <c:pt idx="8">
                  <c:v>-0.12186934340514755</c:v>
                </c:pt>
                <c:pt idx="9">
                  <c:v>-0.13917310096006574</c:v>
                </c:pt>
                <c:pt idx="10">
                  <c:v>-0.15643446504023098</c:v>
                </c:pt>
                <c:pt idx="11">
                  <c:v>-0.17364817766693028</c:v>
                </c:pt>
                <c:pt idx="12">
                  <c:v>-0.19080899537654497</c:v>
                </c:pt>
                <c:pt idx="13">
                  <c:v>-0.20791169081775931</c:v>
                </c:pt>
                <c:pt idx="14">
                  <c:v>-0.22495105434386478</c:v>
                </c:pt>
                <c:pt idx="15">
                  <c:v>-0.24192189559966773</c:v>
                </c:pt>
                <c:pt idx="16">
                  <c:v>-0.25881904510252102</c:v>
                </c:pt>
                <c:pt idx="17">
                  <c:v>-0.27563735581699966</c:v>
                </c:pt>
                <c:pt idx="18">
                  <c:v>-0.29237170472273705</c:v>
                </c:pt>
                <c:pt idx="19">
                  <c:v>-0.30901699437494751</c:v>
                </c:pt>
                <c:pt idx="20">
                  <c:v>-0.32556815445715703</c:v>
                </c:pt>
                <c:pt idx="21">
                  <c:v>-0.34202014332566888</c:v>
                </c:pt>
                <c:pt idx="22">
                  <c:v>-0.35836794954530021</c:v>
                </c:pt>
                <c:pt idx="23">
                  <c:v>-0.37460659341591224</c:v>
                </c:pt>
                <c:pt idx="24">
                  <c:v>-0.39073112848927416</c:v>
                </c:pt>
                <c:pt idx="25">
                  <c:v>-0.40673664307580043</c:v>
                </c:pt>
                <c:pt idx="26">
                  <c:v>-0.4226182617406995</c:v>
                </c:pt>
                <c:pt idx="27">
                  <c:v>-0.43837114678907729</c:v>
                </c:pt>
                <c:pt idx="28">
                  <c:v>-0.45399049973954686</c:v>
                </c:pt>
                <c:pt idx="29">
                  <c:v>-0.46947156278589108</c:v>
                </c:pt>
                <c:pt idx="30">
                  <c:v>-0.48480962024633717</c:v>
                </c:pt>
                <c:pt idx="31">
                  <c:v>-0.49999999999999994</c:v>
                </c:pt>
                <c:pt idx="32">
                  <c:v>-0.51503807491005438</c:v>
                </c:pt>
                <c:pt idx="33">
                  <c:v>-0.5299192642332049</c:v>
                </c:pt>
                <c:pt idx="34">
                  <c:v>-0.54463903501502697</c:v>
                </c:pt>
                <c:pt idx="35">
                  <c:v>-0.5591929034707469</c:v>
                </c:pt>
                <c:pt idx="36">
                  <c:v>-0.57357643635104638</c:v>
                </c:pt>
                <c:pt idx="37">
                  <c:v>-0.58778525229247325</c:v>
                </c:pt>
                <c:pt idx="38">
                  <c:v>-0.60181502315204816</c:v>
                </c:pt>
                <c:pt idx="39">
                  <c:v>-0.6156614753256584</c:v>
                </c:pt>
                <c:pt idx="40">
                  <c:v>-0.62932039104983772</c:v>
                </c:pt>
                <c:pt idx="41">
                  <c:v>-0.64278760968653947</c:v>
                </c:pt>
                <c:pt idx="42">
                  <c:v>-0.65605902899050728</c:v>
                </c:pt>
                <c:pt idx="43">
                  <c:v>-0.66913060635885835</c:v>
                </c:pt>
                <c:pt idx="44">
                  <c:v>-0.68199836006249859</c:v>
                </c:pt>
                <c:pt idx="45">
                  <c:v>-0.69465837045899714</c:v>
                </c:pt>
                <c:pt idx="46">
                  <c:v>-0.70710678118654757</c:v>
                </c:pt>
                <c:pt idx="47">
                  <c:v>-0.71933980033865141</c:v>
                </c:pt>
                <c:pt idx="48">
                  <c:v>-0.73135370161917057</c:v>
                </c:pt>
                <c:pt idx="49">
                  <c:v>-0.74314482547739424</c:v>
                </c:pt>
                <c:pt idx="50">
                  <c:v>-0.75470958022277179</c:v>
                </c:pt>
                <c:pt idx="51">
                  <c:v>-0.76604444311897801</c:v>
                </c:pt>
                <c:pt idx="52">
                  <c:v>-0.77714596145697101</c:v>
                </c:pt>
                <c:pt idx="53">
                  <c:v>-0.78801075360672201</c:v>
                </c:pt>
                <c:pt idx="54">
                  <c:v>-0.79863551004729272</c:v>
                </c:pt>
                <c:pt idx="55">
                  <c:v>-0.80901699437494745</c:v>
                </c:pt>
                <c:pt idx="56">
                  <c:v>-0.81915204428899202</c:v>
                </c:pt>
                <c:pt idx="57">
                  <c:v>-0.82903757255504174</c:v>
                </c:pt>
                <c:pt idx="58">
                  <c:v>-0.83867056794542394</c:v>
                </c:pt>
                <c:pt idx="59">
                  <c:v>-0.84804809615642607</c:v>
                </c:pt>
                <c:pt idx="60">
                  <c:v>-0.85716730070211233</c:v>
                </c:pt>
                <c:pt idx="61">
                  <c:v>-0.86602540378443871</c:v>
                </c:pt>
                <c:pt idx="62">
                  <c:v>-0.87461970713939585</c:v>
                </c:pt>
                <c:pt idx="63">
                  <c:v>-0.8829475928589271</c:v>
                </c:pt>
                <c:pt idx="64">
                  <c:v>-0.8910065241883679</c:v>
                </c:pt>
                <c:pt idx="65">
                  <c:v>-0.89879404629916693</c:v>
                </c:pt>
                <c:pt idx="66">
                  <c:v>-0.90630778703665005</c:v>
                </c:pt>
                <c:pt idx="67">
                  <c:v>-0.91354545764260098</c:v>
                </c:pt>
                <c:pt idx="68">
                  <c:v>-0.92050485345244037</c:v>
                </c:pt>
                <c:pt idx="69">
                  <c:v>-0.92718385456678742</c:v>
                </c:pt>
                <c:pt idx="70">
                  <c:v>-0.93358042649720174</c:v>
                </c:pt>
                <c:pt idx="71">
                  <c:v>-0.93969262078590843</c:v>
                </c:pt>
                <c:pt idx="72">
                  <c:v>-0.94551857559931685</c:v>
                </c:pt>
                <c:pt idx="73">
                  <c:v>-0.95105651629515364</c:v>
                </c:pt>
                <c:pt idx="74">
                  <c:v>-0.95630475596303555</c:v>
                </c:pt>
                <c:pt idx="75">
                  <c:v>-0.96126169593831889</c:v>
                </c:pt>
                <c:pt idx="76">
                  <c:v>-0.96592582628906831</c:v>
                </c:pt>
                <c:pt idx="77">
                  <c:v>-0.97029572627599647</c:v>
                </c:pt>
                <c:pt idx="78">
                  <c:v>-0.97437006478523525</c:v>
                </c:pt>
                <c:pt idx="79">
                  <c:v>-0.97814760073380569</c:v>
                </c:pt>
                <c:pt idx="80">
                  <c:v>-0.98162718344766398</c:v>
                </c:pt>
                <c:pt idx="81">
                  <c:v>-0.98480775301220802</c:v>
                </c:pt>
                <c:pt idx="82">
                  <c:v>-0.98768834059513766</c:v>
                </c:pt>
                <c:pt idx="83">
                  <c:v>-0.99026806874157036</c:v>
                </c:pt>
                <c:pt idx="84">
                  <c:v>-0.99254615164132209</c:v>
                </c:pt>
                <c:pt idx="85">
                  <c:v>-0.9945218953682734</c:v>
                </c:pt>
                <c:pt idx="86">
                  <c:v>-0.99619469809174555</c:v>
                </c:pt>
                <c:pt idx="87">
                  <c:v>-0.9975640502598242</c:v>
                </c:pt>
                <c:pt idx="88">
                  <c:v>-0.99862953475457383</c:v>
                </c:pt>
                <c:pt idx="89">
                  <c:v>-0.99939082701909576</c:v>
                </c:pt>
                <c:pt idx="90">
                  <c:v>-0.99984769515639127</c:v>
                </c:pt>
                <c:pt idx="91">
                  <c:v>-1</c:v>
                </c:pt>
                <c:pt idx="92">
                  <c:v>-0.99984769515639127</c:v>
                </c:pt>
                <c:pt idx="93">
                  <c:v>-0.99939082701909576</c:v>
                </c:pt>
                <c:pt idx="94">
                  <c:v>-0.99862953475457383</c:v>
                </c:pt>
                <c:pt idx="95">
                  <c:v>-0.9975640502598242</c:v>
                </c:pt>
                <c:pt idx="96">
                  <c:v>-0.99619469809174555</c:v>
                </c:pt>
                <c:pt idx="97">
                  <c:v>-0.99452189536827329</c:v>
                </c:pt>
                <c:pt idx="98">
                  <c:v>-0.99254615164132198</c:v>
                </c:pt>
                <c:pt idx="99">
                  <c:v>-0.99026806874157025</c:v>
                </c:pt>
                <c:pt idx="100">
                  <c:v>-0.98768834059513777</c:v>
                </c:pt>
                <c:pt idx="101">
                  <c:v>-0.98480775301220802</c:v>
                </c:pt>
                <c:pt idx="102">
                  <c:v>-0.98162718344766398</c:v>
                </c:pt>
                <c:pt idx="103">
                  <c:v>-0.97814760073380558</c:v>
                </c:pt>
                <c:pt idx="104">
                  <c:v>-0.97437006478523525</c:v>
                </c:pt>
                <c:pt idx="105">
                  <c:v>-0.97029572627599647</c:v>
                </c:pt>
                <c:pt idx="106">
                  <c:v>-0.96592582628906831</c:v>
                </c:pt>
                <c:pt idx="107">
                  <c:v>-0.96126169593831889</c:v>
                </c:pt>
                <c:pt idx="108">
                  <c:v>-0.95630475596303544</c:v>
                </c:pt>
                <c:pt idx="109">
                  <c:v>-0.95105651629515353</c:v>
                </c:pt>
                <c:pt idx="110">
                  <c:v>-0.94551857559931674</c:v>
                </c:pt>
                <c:pt idx="111">
                  <c:v>-0.93969262078590832</c:v>
                </c:pt>
                <c:pt idx="112">
                  <c:v>-0.93358042649720174</c:v>
                </c:pt>
                <c:pt idx="113">
                  <c:v>-0.92718385456678742</c:v>
                </c:pt>
                <c:pt idx="114">
                  <c:v>-0.92050485345244026</c:v>
                </c:pt>
                <c:pt idx="115">
                  <c:v>-0.91354545764260087</c:v>
                </c:pt>
                <c:pt idx="116">
                  <c:v>-0.90630778703664994</c:v>
                </c:pt>
                <c:pt idx="117">
                  <c:v>-0.89879404629916704</c:v>
                </c:pt>
                <c:pt idx="118">
                  <c:v>-0.89100652418836779</c:v>
                </c:pt>
                <c:pt idx="119">
                  <c:v>-0.88294759285892688</c:v>
                </c:pt>
                <c:pt idx="120">
                  <c:v>-0.87461970713939574</c:v>
                </c:pt>
                <c:pt idx="121">
                  <c:v>-0.8660254037844386</c:v>
                </c:pt>
                <c:pt idx="122">
                  <c:v>-0.85716730070211222</c:v>
                </c:pt>
                <c:pt idx="123">
                  <c:v>-0.84804809615642596</c:v>
                </c:pt>
                <c:pt idx="124">
                  <c:v>-0.83867056794542394</c:v>
                </c:pt>
                <c:pt idx="125">
                  <c:v>-0.82903757255504174</c:v>
                </c:pt>
                <c:pt idx="126">
                  <c:v>-0.8191520442889918</c:v>
                </c:pt>
                <c:pt idx="127">
                  <c:v>-0.80901699437494745</c:v>
                </c:pt>
                <c:pt idx="128">
                  <c:v>-0.79863551004729283</c:v>
                </c:pt>
                <c:pt idx="129">
                  <c:v>-0.78801075360672201</c:v>
                </c:pt>
                <c:pt idx="130">
                  <c:v>-0.77714596145697079</c:v>
                </c:pt>
                <c:pt idx="131">
                  <c:v>-0.76604444311897801</c:v>
                </c:pt>
                <c:pt idx="132">
                  <c:v>-0.75470958022277201</c:v>
                </c:pt>
                <c:pt idx="133">
                  <c:v>-0.74314482547739413</c:v>
                </c:pt>
                <c:pt idx="134">
                  <c:v>-0.73135370161917046</c:v>
                </c:pt>
                <c:pt idx="135">
                  <c:v>-0.71933980033865108</c:v>
                </c:pt>
                <c:pt idx="136">
                  <c:v>-0.70710678118654746</c:v>
                </c:pt>
                <c:pt idx="137">
                  <c:v>-0.69465837045899725</c:v>
                </c:pt>
                <c:pt idx="138">
                  <c:v>-0.68199836006249848</c:v>
                </c:pt>
                <c:pt idx="139">
                  <c:v>-0.66913060635885824</c:v>
                </c:pt>
                <c:pt idx="140">
                  <c:v>-0.65605902899050716</c:v>
                </c:pt>
                <c:pt idx="141">
                  <c:v>-0.64278760968653925</c:v>
                </c:pt>
                <c:pt idx="142">
                  <c:v>-0.62932039104983739</c:v>
                </c:pt>
                <c:pt idx="143">
                  <c:v>-0.61566147532565818</c:v>
                </c:pt>
                <c:pt idx="144">
                  <c:v>-0.60181502315204827</c:v>
                </c:pt>
                <c:pt idx="145">
                  <c:v>-0.58778525229247314</c:v>
                </c:pt>
                <c:pt idx="146">
                  <c:v>-0.57357643635104605</c:v>
                </c:pt>
                <c:pt idx="147">
                  <c:v>-0.5591929034707469</c:v>
                </c:pt>
                <c:pt idx="148">
                  <c:v>-0.54463903501502708</c:v>
                </c:pt>
                <c:pt idx="149">
                  <c:v>-0.5299192642332049</c:v>
                </c:pt>
                <c:pt idx="150">
                  <c:v>-0.51503807491005416</c:v>
                </c:pt>
                <c:pt idx="151">
                  <c:v>-0.49999999999999994</c:v>
                </c:pt>
                <c:pt idx="152">
                  <c:v>-0.48480962024633706</c:v>
                </c:pt>
                <c:pt idx="153">
                  <c:v>-0.46947156278589081</c:v>
                </c:pt>
                <c:pt idx="154">
                  <c:v>-0.45399049973954675</c:v>
                </c:pt>
                <c:pt idx="155">
                  <c:v>-0.4383711467890774</c:v>
                </c:pt>
                <c:pt idx="156">
                  <c:v>-0.42261826174069944</c:v>
                </c:pt>
                <c:pt idx="157">
                  <c:v>-0.40673664307580015</c:v>
                </c:pt>
                <c:pt idx="158">
                  <c:v>-0.39073112848927372</c:v>
                </c:pt>
                <c:pt idx="159">
                  <c:v>-0.37460659341591201</c:v>
                </c:pt>
                <c:pt idx="160">
                  <c:v>-0.35836794954530027</c:v>
                </c:pt>
                <c:pt idx="161">
                  <c:v>-0.34202014332566871</c:v>
                </c:pt>
                <c:pt idx="162">
                  <c:v>-0.32556815445715664</c:v>
                </c:pt>
                <c:pt idx="163">
                  <c:v>-0.3090169943749474</c:v>
                </c:pt>
                <c:pt idx="164">
                  <c:v>-0.29237170472273677</c:v>
                </c:pt>
                <c:pt idx="165">
                  <c:v>-0.27563735581699916</c:v>
                </c:pt>
                <c:pt idx="166">
                  <c:v>-0.25881904510252074</c:v>
                </c:pt>
                <c:pt idx="167">
                  <c:v>-0.24192189559966773</c:v>
                </c:pt>
                <c:pt idx="168">
                  <c:v>-0.224951054343865</c:v>
                </c:pt>
                <c:pt idx="169">
                  <c:v>-0.20791169081775931</c:v>
                </c:pt>
                <c:pt idx="170">
                  <c:v>-0.1908089953765448</c:v>
                </c:pt>
                <c:pt idx="171">
                  <c:v>-0.17364817766693033</c:v>
                </c:pt>
                <c:pt idx="172">
                  <c:v>-0.15643446504023087</c:v>
                </c:pt>
                <c:pt idx="173">
                  <c:v>-0.13917310096006544</c:v>
                </c:pt>
                <c:pt idx="174">
                  <c:v>-0.12186934340514748</c:v>
                </c:pt>
                <c:pt idx="175">
                  <c:v>-0.10452846326765346</c:v>
                </c:pt>
                <c:pt idx="176">
                  <c:v>-8.7155742747658166E-2</c:v>
                </c:pt>
                <c:pt idx="177">
                  <c:v>-6.9756473744125302E-2</c:v>
                </c:pt>
                <c:pt idx="178">
                  <c:v>-5.2335956242943828E-2</c:v>
                </c:pt>
                <c:pt idx="179">
                  <c:v>-3.4899496702500969E-2</c:v>
                </c:pt>
                <c:pt idx="180">
                  <c:v>-1.7452406437283512E-2</c:v>
                </c:pt>
                <c:pt idx="181">
                  <c:v>0</c:v>
                </c:pt>
                <c:pt idx="182">
                  <c:v>1.7452406437283512E-2</c:v>
                </c:pt>
                <c:pt idx="183">
                  <c:v>3.4899496702500969E-2</c:v>
                </c:pt>
                <c:pt idx="184">
                  <c:v>5.2335956242943828E-2</c:v>
                </c:pt>
                <c:pt idx="185">
                  <c:v>6.9756473744125302E-2</c:v>
                </c:pt>
                <c:pt idx="186">
                  <c:v>8.7155742747658166E-2</c:v>
                </c:pt>
                <c:pt idx="187">
                  <c:v>0.10452846326765346</c:v>
                </c:pt>
                <c:pt idx="188">
                  <c:v>0.12186934340514748</c:v>
                </c:pt>
                <c:pt idx="189">
                  <c:v>0.13917310096006544</c:v>
                </c:pt>
                <c:pt idx="190">
                  <c:v>0.15643446504023087</c:v>
                </c:pt>
                <c:pt idx="191">
                  <c:v>0.17364817766693033</c:v>
                </c:pt>
                <c:pt idx="192">
                  <c:v>0.1908089953765448</c:v>
                </c:pt>
                <c:pt idx="193">
                  <c:v>0.20791169081775931</c:v>
                </c:pt>
                <c:pt idx="194">
                  <c:v>0.224951054343865</c:v>
                </c:pt>
                <c:pt idx="195">
                  <c:v>0.24192189559966773</c:v>
                </c:pt>
                <c:pt idx="196">
                  <c:v>0.25881904510252074</c:v>
                </c:pt>
                <c:pt idx="197">
                  <c:v>0.27563735581699916</c:v>
                </c:pt>
                <c:pt idx="198">
                  <c:v>0.29237170472273677</c:v>
                </c:pt>
                <c:pt idx="199">
                  <c:v>0.3090169943749474</c:v>
                </c:pt>
                <c:pt idx="200">
                  <c:v>0.32556815445715664</c:v>
                </c:pt>
                <c:pt idx="201">
                  <c:v>0.34202014332566871</c:v>
                </c:pt>
                <c:pt idx="202">
                  <c:v>0.35836794954530027</c:v>
                </c:pt>
                <c:pt idx="203">
                  <c:v>0.37460659341591201</c:v>
                </c:pt>
                <c:pt idx="204">
                  <c:v>0.39073112848927372</c:v>
                </c:pt>
                <c:pt idx="205">
                  <c:v>0.40673664307580015</c:v>
                </c:pt>
                <c:pt idx="206">
                  <c:v>0.42261826174069944</c:v>
                </c:pt>
                <c:pt idx="207">
                  <c:v>0.4383711467890774</c:v>
                </c:pt>
                <c:pt idx="208">
                  <c:v>0.45399049973954675</c:v>
                </c:pt>
                <c:pt idx="209">
                  <c:v>0.46947156278589081</c:v>
                </c:pt>
                <c:pt idx="210">
                  <c:v>0.48480962024633706</c:v>
                </c:pt>
                <c:pt idx="211">
                  <c:v>0.49999999999999994</c:v>
                </c:pt>
                <c:pt idx="212">
                  <c:v>0.51503807491005416</c:v>
                </c:pt>
                <c:pt idx="213">
                  <c:v>0.5299192642332049</c:v>
                </c:pt>
                <c:pt idx="214">
                  <c:v>0.54463903501502708</c:v>
                </c:pt>
                <c:pt idx="215">
                  <c:v>0.5591929034707469</c:v>
                </c:pt>
                <c:pt idx="216">
                  <c:v>0.57357643635104605</c:v>
                </c:pt>
                <c:pt idx="217">
                  <c:v>0.58778525229247314</c:v>
                </c:pt>
                <c:pt idx="218">
                  <c:v>0.60181502315204827</c:v>
                </c:pt>
                <c:pt idx="219">
                  <c:v>0.61566147532565818</c:v>
                </c:pt>
                <c:pt idx="220">
                  <c:v>0.62932039104983739</c:v>
                </c:pt>
                <c:pt idx="221">
                  <c:v>0.64278760968653925</c:v>
                </c:pt>
                <c:pt idx="222">
                  <c:v>0.65605902899050716</c:v>
                </c:pt>
                <c:pt idx="223">
                  <c:v>0.66913060635885824</c:v>
                </c:pt>
                <c:pt idx="224">
                  <c:v>0.68199836006249848</c:v>
                </c:pt>
                <c:pt idx="225">
                  <c:v>0.69465837045899725</c:v>
                </c:pt>
                <c:pt idx="226">
                  <c:v>0.70710678118654746</c:v>
                </c:pt>
                <c:pt idx="227">
                  <c:v>0.71933980033865108</c:v>
                </c:pt>
                <c:pt idx="228">
                  <c:v>0.73135370161917046</c:v>
                </c:pt>
                <c:pt idx="229">
                  <c:v>0.74314482547739413</c:v>
                </c:pt>
                <c:pt idx="230">
                  <c:v>0.75470958022277201</c:v>
                </c:pt>
                <c:pt idx="231">
                  <c:v>0.76604444311897801</c:v>
                </c:pt>
                <c:pt idx="232">
                  <c:v>0.77714596145697079</c:v>
                </c:pt>
                <c:pt idx="233">
                  <c:v>0.78801075360672201</c:v>
                </c:pt>
                <c:pt idx="234">
                  <c:v>0.79863551004729283</c:v>
                </c:pt>
                <c:pt idx="235">
                  <c:v>0.80901699437494745</c:v>
                </c:pt>
                <c:pt idx="236">
                  <c:v>0.8191520442889918</c:v>
                </c:pt>
                <c:pt idx="237">
                  <c:v>0.82903757255504174</c:v>
                </c:pt>
                <c:pt idx="238">
                  <c:v>0.83867056794542394</c:v>
                </c:pt>
                <c:pt idx="239">
                  <c:v>0.84804809615642596</c:v>
                </c:pt>
                <c:pt idx="240">
                  <c:v>0.85716730070211222</c:v>
                </c:pt>
                <c:pt idx="241">
                  <c:v>0.8660254037844386</c:v>
                </c:pt>
                <c:pt idx="242">
                  <c:v>0.87461970713939574</c:v>
                </c:pt>
                <c:pt idx="243">
                  <c:v>0.88294759285892688</c:v>
                </c:pt>
                <c:pt idx="244">
                  <c:v>0.89100652418836779</c:v>
                </c:pt>
                <c:pt idx="245">
                  <c:v>0.89879404629916704</c:v>
                </c:pt>
                <c:pt idx="246">
                  <c:v>0.90630778703664994</c:v>
                </c:pt>
                <c:pt idx="247">
                  <c:v>0.91354545764260087</c:v>
                </c:pt>
                <c:pt idx="248">
                  <c:v>0.92050485345244026</c:v>
                </c:pt>
                <c:pt idx="249">
                  <c:v>0.92718385456678742</c:v>
                </c:pt>
                <c:pt idx="250">
                  <c:v>0.93358042649720174</c:v>
                </c:pt>
                <c:pt idx="251">
                  <c:v>0.93969262078590832</c:v>
                </c:pt>
                <c:pt idx="252">
                  <c:v>0.94551857559931674</c:v>
                </c:pt>
                <c:pt idx="253">
                  <c:v>0.95105651629515353</c:v>
                </c:pt>
                <c:pt idx="254">
                  <c:v>0.95630475596303544</c:v>
                </c:pt>
                <c:pt idx="255">
                  <c:v>0.96126169593831889</c:v>
                </c:pt>
                <c:pt idx="256">
                  <c:v>0.96592582628906831</c:v>
                </c:pt>
                <c:pt idx="257">
                  <c:v>0.97029572627599647</c:v>
                </c:pt>
                <c:pt idx="258">
                  <c:v>0.97437006478523525</c:v>
                </c:pt>
                <c:pt idx="259">
                  <c:v>0.97814760073380558</c:v>
                </c:pt>
                <c:pt idx="260">
                  <c:v>0.98162718344766398</c:v>
                </c:pt>
                <c:pt idx="261">
                  <c:v>0.98480775301220802</c:v>
                </c:pt>
                <c:pt idx="262">
                  <c:v>0.98768834059513777</c:v>
                </c:pt>
                <c:pt idx="263">
                  <c:v>0.99026806874157025</c:v>
                </c:pt>
                <c:pt idx="264">
                  <c:v>0.99254615164132198</c:v>
                </c:pt>
                <c:pt idx="265">
                  <c:v>0.99452189536827329</c:v>
                </c:pt>
                <c:pt idx="266">
                  <c:v>0.99619469809174555</c:v>
                </c:pt>
                <c:pt idx="267">
                  <c:v>0.9975640502598242</c:v>
                </c:pt>
                <c:pt idx="268">
                  <c:v>0.99862953475457383</c:v>
                </c:pt>
                <c:pt idx="269">
                  <c:v>0.99939082701909576</c:v>
                </c:pt>
                <c:pt idx="270">
                  <c:v>0.99984769515639127</c:v>
                </c:pt>
                <c:pt idx="271">
                  <c:v>1</c:v>
                </c:pt>
                <c:pt idx="272">
                  <c:v>0.99984769515639127</c:v>
                </c:pt>
                <c:pt idx="273">
                  <c:v>0.99939082701909576</c:v>
                </c:pt>
                <c:pt idx="274">
                  <c:v>0.99862953475457383</c:v>
                </c:pt>
                <c:pt idx="275">
                  <c:v>0.9975640502598242</c:v>
                </c:pt>
                <c:pt idx="276">
                  <c:v>0.99619469809174555</c:v>
                </c:pt>
                <c:pt idx="277">
                  <c:v>0.9945218953682734</c:v>
                </c:pt>
                <c:pt idx="278">
                  <c:v>0.99254615164132209</c:v>
                </c:pt>
                <c:pt idx="279">
                  <c:v>0.99026806874157036</c:v>
                </c:pt>
                <c:pt idx="280">
                  <c:v>0.98768834059513766</c:v>
                </c:pt>
                <c:pt idx="281">
                  <c:v>0.98480775301220802</c:v>
                </c:pt>
                <c:pt idx="282">
                  <c:v>0.98162718344766398</c:v>
                </c:pt>
                <c:pt idx="283">
                  <c:v>0.97814760073380569</c:v>
                </c:pt>
                <c:pt idx="284">
                  <c:v>0.97437006478523525</c:v>
                </c:pt>
                <c:pt idx="285">
                  <c:v>0.97029572627599647</c:v>
                </c:pt>
                <c:pt idx="286">
                  <c:v>0.96592582628906831</c:v>
                </c:pt>
                <c:pt idx="287">
                  <c:v>0.96126169593831889</c:v>
                </c:pt>
                <c:pt idx="288">
                  <c:v>0.95630475596303555</c:v>
                </c:pt>
                <c:pt idx="289">
                  <c:v>0.95105651629515364</c:v>
                </c:pt>
                <c:pt idx="290">
                  <c:v>0.94551857559931685</c:v>
                </c:pt>
                <c:pt idx="291">
                  <c:v>0.93969262078590843</c:v>
                </c:pt>
                <c:pt idx="292">
                  <c:v>0.93358042649720174</c:v>
                </c:pt>
                <c:pt idx="293">
                  <c:v>0.92718385456678742</c:v>
                </c:pt>
                <c:pt idx="294">
                  <c:v>0.92050485345244037</c:v>
                </c:pt>
                <c:pt idx="295">
                  <c:v>0.91354545764260098</c:v>
                </c:pt>
                <c:pt idx="296">
                  <c:v>0.90630778703665005</c:v>
                </c:pt>
                <c:pt idx="297">
                  <c:v>0.89879404629916693</c:v>
                </c:pt>
                <c:pt idx="298">
                  <c:v>0.8910065241883679</c:v>
                </c:pt>
                <c:pt idx="299">
                  <c:v>0.8829475928589271</c:v>
                </c:pt>
                <c:pt idx="300">
                  <c:v>0.87461970713939585</c:v>
                </c:pt>
                <c:pt idx="301">
                  <c:v>0.86602540378443871</c:v>
                </c:pt>
                <c:pt idx="302">
                  <c:v>0.85716730070211233</c:v>
                </c:pt>
                <c:pt idx="303">
                  <c:v>0.84804809615642607</c:v>
                </c:pt>
                <c:pt idx="304">
                  <c:v>0.83867056794542394</c:v>
                </c:pt>
                <c:pt idx="305">
                  <c:v>0.82903757255504174</c:v>
                </c:pt>
                <c:pt idx="306">
                  <c:v>0.81915204428899202</c:v>
                </c:pt>
                <c:pt idx="307">
                  <c:v>0.80901699437494745</c:v>
                </c:pt>
                <c:pt idx="308">
                  <c:v>0.79863551004729272</c:v>
                </c:pt>
                <c:pt idx="309">
                  <c:v>0.78801075360672201</c:v>
                </c:pt>
                <c:pt idx="310">
                  <c:v>0.77714596145697101</c:v>
                </c:pt>
                <c:pt idx="311">
                  <c:v>0.76604444311897801</c:v>
                </c:pt>
                <c:pt idx="312">
                  <c:v>0.75470958022277179</c:v>
                </c:pt>
                <c:pt idx="313">
                  <c:v>0.74314482547739424</c:v>
                </c:pt>
                <c:pt idx="314">
                  <c:v>0.73135370161917057</c:v>
                </c:pt>
                <c:pt idx="315">
                  <c:v>0.71933980033865141</c:v>
                </c:pt>
                <c:pt idx="316">
                  <c:v>0.70710678118654757</c:v>
                </c:pt>
                <c:pt idx="317">
                  <c:v>0.69465837045899714</c:v>
                </c:pt>
                <c:pt idx="318">
                  <c:v>0.68199836006249859</c:v>
                </c:pt>
                <c:pt idx="319">
                  <c:v>0.66913060635885835</c:v>
                </c:pt>
                <c:pt idx="320">
                  <c:v>0.65605902899050728</c:v>
                </c:pt>
                <c:pt idx="321">
                  <c:v>0.64278760968653947</c:v>
                </c:pt>
                <c:pt idx="322">
                  <c:v>0.62932039104983772</c:v>
                </c:pt>
                <c:pt idx="323">
                  <c:v>0.6156614753256584</c:v>
                </c:pt>
                <c:pt idx="324">
                  <c:v>0.60181502315204816</c:v>
                </c:pt>
                <c:pt idx="325">
                  <c:v>0.58778525229247325</c:v>
                </c:pt>
                <c:pt idx="326">
                  <c:v>0.57357643635104638</c:v>
                </c:pt>
                <c:pt idx="327">
                  <c:v>0.5591929034707469</c:v>
                </c:pt>
                <c:pt idx="328">
                  <c:v>0.54463903501502697</c:v>
                </c:pt>
                <c:pt idx="329">
                  <c:v>0.5299192642332049</c:v>
                </c:pt>
                <c:pt idx="330">
                  <c:v>0.51503807491005438</c:v>
                </c:pt>
                <c:pt idx="331">
                  <c:v>0.49999999999999994</c:v>
                </c:pt>
                <c:pt idx="332">
                  <c:v>0.48480962024633717</c:v>
                </c:pt>
                <c:pt idx="333">
                  <c:v>0.46947156278589108</c:v>
                </c:pt>
                <c:pt idx="334">
                  <c:v>0.45399049973954686</c:v>
                </c:pt>
                <c:pt idx="335">
                  <c:v>0.43837114678907729</c:v>
                </c:pt>
                <c:pt idx="336">
                  <c:v>0.4226182617406995</c:v>
                </c:pt>
                <c:pt idx="337">
                  <c:v>0.40673664307580043</c:v>
                </c:pt>
                <c:pt idx="338">
                  <c:v>0.39073112848927416</c:v>
                </c:pt>
                <c:pt idx="339">
                  <c:v>0.37460659341591224</c:v>
                </c:pt>
                <c:pt idx="340">
                  <c:v>0.35836794954530021</c:v>
                </c:pt>
                <c:pt idx="341">
                  <c:v>0.34202014332566888</c:v>
                </c:pt>
                <c:pt idx="342">
                  <c:v>0.32556815445715703</c:v>
                </c:pt>
                <c:pt idx="343">
                  <c:v>0.30901699437494751</c:v>
                </c:pt>
                <c:pt idx="344">
                  <c:v>0.29237170472273705</c:v>
                </c:pt>
                <c:pt idx="345">
                  <c:v>0.27563735581699966</c:v>
                </c:pt>
                <c:pt idx="346">
                  <c:v>0.25881904510252102</c:v>
                </c:pt>
                <c:pt idx="347">
                  <c:v>0.24192189559966773</c:v>
                </c:pt>
                <c:pt idx="348">
                  <c:v>0.22495105434386478</c:v>
                </c:pt>
                <c:pt idx="349">
                  <c:v>0.20791169081775931</c:v>
                </c:pt>
                <c:pt idx="350">
                  <c:v>0.19080899537654497</c:v>
                </c:pt>
                <c:pt idx="351">
                  <c:v>0.17364817766693028</c:v>
                </c:pt>
                <c:pt idx="352">
                  <c:v>0.15643446504023098</c:v>
                </c:pt>
                <c:pt idx="353">
                  <c:v>0.13917310096006574</c:v>
                </c:pt>
                <c:pt idx="354">
                  <c:v>0.12186934340514755</c:v>
                </c:pt>
                <c:pt idx="355">
                  <c:v>0.10452846326765373</c:v>
                </c:pt>
                <c:pt idx="356">
                  <c:v>8.7155742747658638E-2</c:v>
                </c:pt>
                <c:pt idx="357">
                  <c:v>6.9756473744125524E-2</c:v>
                </c:pt>
                <c:pt idx="358">
                  <c:v>5.2335956242943807E-2</c:v>
                </c:pt>
                <c:pt idx="359">
                  <c:v>3.4899496702500699E-2</c:v>
                </c:pt>
              </c:numCache>
            </c:numRef>
          </c:yVal>
          <c:smooth val="1"/>
        </c:ser>
        <c:axId val="132039424"/>
        <c:axId val="132040960"/>
      </c:scatterChart>
      <c:valAx>
        <c:axId val="132039424"/>
        <c:scaling>
          <c:orientation val="minMax"/>
        </c:scaling>
        <c:axPos val="b"/>
        <c:numFmt formatCode="General" sourceLinked="1"/>
        <c:majorTickMark val="none"/>
        <c:tickLblPos val="none"/>
        <c:spPr>
          <a:ln w="22225"/>
        </c:spPr>
        <c:crossAx val="132040960"/>
        <c:crosses val="autoZero"/>
        <c:crossBetween val="midCat"/>
      </c:valAx>
      <c:valAx>
        <c:axId val="132040960"/>
        <c:scaling>
          <c:orientation val="minMax"/>
        </c:scaling>
        <c:delete val="1"/>
        <c:axPos val="l"/>
        <c:numFmt formatCode="General" sourceLinked="1"/>
        <c:tickLblPos val="none"/>
        <c:crossAx val="132039424"/>
        <c:crosses val="autoZero"/>
        <c:crossBetween val="midCat"/>
      </c:valAx>
      <c:spPr>
        <a:noFill/>
      </c:spPr>
    </c:plotArea>
    <c:plotVisOnly val="1"/>
  </c:chart>
  <c:spPr>
    <a:noFill/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Infinite!$D$622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Infinite!$D$623:$D$1007</c:f>
              <c:numCache>
                <c:formatCode>General</c:formatCode>
                <c:ptCount val="385"/>
                <c:pt idx="0">
                  <c:v>36</c:v>
                </c:pt>
                <c:pt idx="1">
                  <c:v>36.104671912485891</c:v>
                </c:pt>
                <c:pt idx="2">
                  <c:v>36.209056926535304</c:v>
                </c:pt>
                <c:pt idx="3">
                  <c:v>36.312868930080462</c:v>
                </c:pt>
                <c:pt idx="4">
                  <c:v>36.415823381635519</c:v>
                </c:pt>
                <c:pt idx="5">
                  <c:v>36.517638090205047</c:v>
                </c:pt>
                <c:pt idx="6">
                  <c:v>36.618033988749893</c:v>
                </c:pt>
                <c:pt idx="7">
                  <c:v>36.716735899090601</c:v>
                </c:pt>
                <c:pt idx="8">
                  <c:v>36.813473286151606</c:v>
                </c:pt>
                <c:pt idx="9">
                  <c:v>36.907980999479093</c:v>
                </c:pt>
                <c:pt idx="10">
                  <c:v>37</c:v>
                </c:pt>
                <c:pt idx="11">
                  <c:v>37.089278070030055</c:v>
                </c:pt>
                <c:pt idx="12">
                  <c:v>37.175570504584947</c:v>
                </c:pt>
                <c:pt idx="13">
                  <c:v>37.258640782099675</c:v>
                </c:pt>
                <c:pt idx="14">
                  <c:v>37.338261212717718</c:v>
                </c:pt>
                <c:pt idx="15">
                  <c:v>37.414213562373099</c:v>
                </c:pt>
                <c:pt idx="16">
                  <c:v>37.486289650954788</c:v>
                </c:pt>
                <c:pt idx="17">
                  <c:v>37.554291922913947</c:v>
                </c:pt>
                <c:pt idx="18">
                  <c:v>37.618033988749893</c:v>
                </c:pt>
                <c:pt idx="19">
                  <c:v>37.677341135890849</c:v>
                </c:pt>
                <c:pt idx="20">
                  <c:v>37.732050807568875</c:v>
                </c:pt>
                <c:pt idx="21">
                  <c:v>37.782013048376733</c:v>
                </c:pt>
                <c:pt idx="22">
                  <c:v>37.827090915285204</c:v>
                </c:pt>
                <c:pt idx="23">
                  <c:v>37.867160852994402</c:v>
                </c:pt>
                <c:pt idx="24">
                  <c:v>37.902113032590307</c:v>
                </c:pt>
                <c:pt idx="25">
                  <c:v>37.931851652578139</c:v>
                </c:pt>
                <c:pt idx="26">
                  <c:v>37.956295201467611</c:v>
                </c:pt>
                <c:pt idx="27">
                  <c:v>37.975376681190276</c:v>
                </c:pt>
                <c:pt idx="28">
                  <c:v>37.989043790736545</c:v>
                </c:pt>
                <c:pt idx="29">
                  <c:v>37.997259069509148</c:v>
                </c:pt>
                <c:pt idx="30">
                  <c:v>38</c:v>
                </c:pt>
                <c:pt idx="31">
                  <c:v>37.997259069509148</c:v>
                </c:pt>
                <c:pt idx="32">
                  <c:v>37.989043790736545</c:v>
                </c:pt>
                <c:pt idx="33">
                  <c:v>37.975376681190276</c:v>
                </c:pt>
                <c:pt idx="34">
                  <c:v>37.956295201467611</c:v>
                </c:pt>
                <c:pt idx="35">
                  <c:v>37.931851652578139</c:v>
                </c:pt>
                <c:pt idx="36">
                  <c:v>37.902113032590307</c:v>
                </c:pt>
                <c:pt idx="37">
                  <c:v>37.867160852994402</c:v>
                </c:pt>
                <c:pt idx="38">
                  <c:v>37.827090915285204</c:v>
                </c:pt>
                <c:pt idx="39">
                  <c:v>37.782013048376733</c:v>
                </c:pt>
                <c:pt idx="40">
                  <c:v>37.732050807568875</c:v>
                </c:pt>
                <c:pt idx="41">
                  <c:v>37.677341135890849</c:v>
                </c:pt>
                <c:pt idx="42">
                  <c:v>37.618033988749893</c:v>
                </c:pt>
                <c:pt idx="43">
                  <c:v>37.55429192291394</c:v>
                </c:pt>
                <c:pt idx="44">
                  <c:v>37.486289650954788</c:v>
                </c:pt>
                <c:pt idx="45">
                  <c:v>37.414213562373092</c:v>
                </c:pt>
                <c:pt idx="46">
                  <c:v>37.338261212717711</c:v>
                </c:pt>
                <c:pt idx="47">
                  <c:v>37.258640782099675</c:v>
                </c:pt>
                <c:pt idx="48">
                  <c:v>37.175570504584947</c:v>
                </c:pt>
                <c:pt idx="49">
                  <c:v>37.089278070030055</c:v>
                </c:pt>
                <c:pt idx="50">
                  <c:v>37</c:v>
                </c:pt>
                <c:pt idx="51">
                  <c:v>36.907980999479093</c:v>
                </c:pt>
                <c:pt idx="52">
                  <c:v>36.813473286151599</c:v>
                </c:pt>
                <c:pt idx="53">
                  <c:v>36.716735899090601</c:v>
                </c:pt>
                <c:pt idx="54">
                  <c:v>36.618033988749893</c:v>
                </c:pt>
                <c:pt idx="55">
                  <c:v>36.51763809020504</c:v>
                </c:pt>
                <c:pt idx="56">
                  <c:v>36.415823381635519</c:v>
                </c:pt>
                <c:pt idx="57">
                  <c:v>36.312868930080462</c:v>
                </c:pt>
                <c:pt idx="58">
                  <c:v>36.209056926535304</c:v>
                </c:pt>
                <c:pt idx="59">
                  <c:v>36.104671912485891</c:v>
                </c:pt>
                <c:pt idx="60">
                  <c:v>36</c:v>
                </c:pt>
                <c:pt idx="61">
                  <c:v>35.895328087514109</c:v>
                </c:pt>
                <c:pt idx="62">
                  <c:v>35.790943073464689</c:v>
                </c:pt>
                <c:pt idx="63">
                  <c:v>35.687131069919538</c:v>
                </c:pt>
                <c:pt idx="64">
                  <c:v>35.584176618364481</c:v>
                </c:pt>
                <c:pt idx="65">
                  <c:v>35.48236190979496</c:v>
                </c:pt>
                <c:pt idx="66">
                  <c:v>35.381966011250107</c:v>
                </c:pt>
                <c:pt idx="67">
                  <c:v>35.283264100909399</c:v>
                </c:pt>
                <c:pt idx="68">
                  <c:v>35.186526713848401</c:v>
                </c:pt>
                <c:pt idx="69">
                  <c:v>35.092019000520907</c:v>
                </c:pt>
                <c:pt idx="70">
                  <c:v>35</c:v>
                </c:pt>
                <c:pt idx="71">
                  <c:v>34.910721929969945</c:v>
                </c:pt>
                <c:pt idx="72">
                  <c:v>34.824429495415053</c:v>
                </c:pt>
                <c:pt idx="73">
                  <c:v>34.741359217900325</c:v>
                </c:pt>
                <c:pt idx="74">
                  <c:v>34.661738787282282</c:v>
                </c:pt>
                <c:pt idx="75">
                  <c:v>34.585786437626908</c:v>
                </c:pt>
                <c:pt idx="76">
                  <c:v>34.513710349045212</c:v>
                </c:pt>
                <c:pt idx="77">
                  <c:v>34.44570807708606</c:v>
                </c:pt>
                <c:pt idx="78">
                  <c:v>34.381966011250107</c:v>
                </c:pt>
                <c:pt idx="79">
                  <c:v>34.322658864109151</c:v>
                </c:pt>
                <c:pt idx="80">
                  <c:v>34.267949192431125</c:v>
                </c:pt>
                <c:pt idx="81">
                  <c:v>34.217986951623267</c:v>
                </c:pt>
                <c:pt idx="82">
                  <c:v>34.172909084714796</c:v>
                </c:pt>
                <c:pt idx="83">
                  <c:v>34.132839147005598</c:v>
                </c:pt>
                <c:pt idx="84">
                  <c:v>34.097886967409693</c:v>
                </c:pt>
                <c:pt idx="85">
                  <c:v>34.068148347421861</c:v>
                </c:pt>
                <c:pt idx="86">
                  <c:v>34.043704798532389</c:v>
                </c:pt>
                <c:pt idx="87">
                  <c:v>34.024623318809724</c:v>
                </c:pt>
                <c:pt idx="88">
                  <c:v>34.010956209263455</c:v>
                </c:pt>
                <c:pt idx="89">
                  <c:v>34.002740930490852</c:v>
                </c:pt>
                <c:pt idx="90">
                  <c:v>34</c:v>
                </c:pt>
                <c:pt idx="91">
                  <c:v>34.002740930490852</c:v>
                </c:pt>
                <c:pt idx="92">
                  <c:v>34.010956209263455</c:v>
                </c:pt>
                <c:pt idx="93">
                  <c:v>34.024623318809724</c:v>
                </c:pt>
                <c:pt idx="94">
                  <c:v>34.043704798532389</c:v>
                </c:pt>
                <c:pt idx="95">
                  <c:v>34.068148347421861</c:v>
                </c:pt>
                <c:pt idx="96">
                  <c:v>34.097886967409693</c:v>
                </c:pt>
                <c:pt idx="97">
                  <c:v>34.132839147005598</c:v>
                </c:pt>
                <c:pt idx="98">
                  <c:v>34.172909084714796</c:v>
                </c:pt>
                <c:pt idx="99">
                  <c:v>34.217986951623267</c:v>
                </c:pt>
                <c:pt idx="100">
                  <c:v>34.267949192431125</c:v>
                </c:pt>
                <c:pt idx="101">
                  <c:v>34.322658864109151</c:v>
                </c:pt>
                <c:pt idx="102">
                  <c:v>34.381966011250107</c:v>
                </c:pt>
                <c:pt idx="103">
                  <c:v>34.44570807708606</c:v>
                </c:pt>
                <c:pt idx="104">
                  <c:v>34.513710349045212</c:v>
                </c:pt>
                <c:pt idx="105">
                  <c:v>34.585786437626908</c:v>
                </c:pt>
                <c:pt idx="106">
                  <c:v>34.661738787282282</c:v>
                </c:pt>
                <c:pt idx="107">
                  <c:v>34.741359217900325</c:v>
                </c:pt>
                <c:pt idx="108">
                  <c:v>34.824429495415053</c:v>
                </c:pt>
                <c:pt idx="109">
                  <c:v>34.910721929969945</c:v>
                </c:pt>
                <c:pt idx="110">
                  <c:v>35</c:v>
                </c:pt>
                <c:pt idx="111">
                  <c:v>35.092019000520907</c:v>
                </c:pt>
                <c:pt idx="112">
                  <c:v>35.186526713848401</c:v>
                </c:pt>
                <c:pt idx="113">
                  <c:v>35.283264100909399</c:v>
                </c:pt>
                <c:pt idx="114">
                  <c:v>35.381966011250107</c:v>
                </c:pt>
                <c:pt idx="115">
                  <c:v>35.48236190979496</c:v>
                </c:pt>
                <c:pt idx="116">
                  <c:v>35.584176618364481</c:v>
                </c:pt>
                <c:pt idx="117">
                  <c:v>35.687131069919538</c:v>
                </c:pt>
                <c:pt idx="118">
                  <c:v>35.790943073464696</c:v>
                </c:pt>
                <c:pt idx="119">
                  <c:v>35.895328087514116</c:v>
                </c:pt>
                <c:pt idx="120">
                  <c:v>36</c:v>
                </c:pt>
                <c:pt idx="121">
                  <c:v>36.104671912485891</c:v>
                </c:pt>
                <c:pt idx="122">
                  <c:v>36.209056926535304</c:v>
                </c:pt>
                <c:pt idx="123">
                  <c:v>36.312868930080462</c:v>
                </c:pt>
                <c:pt idx="124">
                  <c:v>36.415823381635519</c:v>
                </c:pt>
                <c:pt idx="125">
                  <c:v>36.51763809020504</c:v>
                </c:pt>
                <c:pt idx="126">
                  <c:v>36.618033988749893</c:v>
                </c:pt>
                <c:pt idx="127">
                  <c:v>36.716735899090601</c:v>
                </c:pt>
                <c:pt idx="128">
                  <c:v>36.813473286151599</c:v>
                </c:pt>
                <c:pt idx="129">
                  <c:v>36.907980999479093</c:v>
                </c:pt>
                <c:pt idx="130">
                  <c:v>37</c:v>
                </c:pt>
                <c:pt idx="131">
                  <c:v>37.089278070030055</c:v>
                </c:pt>
                <c:pt idx="132">
                  <c:v>37.175570504584947</c:v>
                </c:pt>
                <c:pt idx="133">
                  <c:v>37.258640782099675</c:v>
                </c:pt>
                <c:pt idx="134">
                  <c:v>37.338261212717718</c:v>
                </c:pt>
                <c:pt idx="135">
                  <c:v>37.414213562373092</c:v>
                </c:pt>
                <c:pt idx="136">
                  <c:v>37.486289650954788</c:v>
                </c:pt>
                <c:pt idx="137">
                  <c:v>37.55429192291394</c:v>
                </c:pt>
                <c:pt idx="138">
                  <c:v>37.618033988749893</c:v>
                </c:pt>
                <c:pt idx="139">
                  <c:v>37.677341135890849</c:v>
                </c:pt>
                <c:pt idx="140">
                  <c:v>37.732050807568875</c:v>
                </c:pt>
                <c:pt idx="141">
                  <c:v>37.782013048376733</c:v>
                </c:pt>
                <c:pt idx="142">
                  <c:v>37.827090915285204</c:v>
                </c:pt>
                <c:pt idx="143">
                  <c:v>37.867160852994402</c:v>
                </c:pt>
                <c:pt idx="144">
                  <c:v>37.902113032590307</c:v>
                </c:pt>
                <c:pt idx="145">
                  <c:v>37.931851652578139</c:v>
                </c:pt>
                <c:pt idx="146">
                  <c:v>37.956295201467611</c:v>
                </c:pt>
                <c:pt idx="147">
                  <c:v>37.975376681190276</c:v>
                </c:pt>
                <c:pt idx="148">
                  <c:v>37.989043790736545</c:v>
                </c:pt>
                <c:pt idx="149">
                  <c:v>37.997259069509148</c:v>
                </c:pt>
                <c:pt idx="150">
                  <c:v>38</c:v>
                </c:pt>
                <c:pt idx="151">
                  <c:v>37.997259069509148</c:v>
                </c:pt>
                <c:pt idx="152">
                  <c:v>37.989043790736545</c:v>
                </c:pt>
                <c:pt idx="153">
                  <c:v>37.975376681190276</c:v>
                </c:pt>
                <c:pt idx="154">
                  <c:v>37.956295201467611</c:v>
                </c:pt>
                <c:pt idx="155">
                  <c:v>37.931851652578139</c:v>
                </c:pt>
                <c:pt idx="156">
                  <c:v>37.902113032590307</c:v>
                </c:pt>
                <c:pt idx="157">
                  <c:v>37.867160852994402</c:v>
                </c:pt>
                <c:pt idx="158">
                  <c:v>37.827090915285204</c:v>
                </c:pt>
                <c:pt idx="159">
                  <c:v>37.782013048376733</c:v>
                </c:pt>
                <c:pt idx="160">
                  <c:v>37.732050807568875</c:v>
                </c:pt>
                <c:pt idx="161">
                  <c:v>37.677341135890849</c:v>
                </c:pt>
                <c:pt idx="162">
                  <c:v>37.618033988749893</c:v>
                </c:pt>
                <c:pt idx="163">
                  <c:v>37.55429192291394</c:v>
                </c:pt>
                <c:pt idx="164">
                  <c:v>37.486289650954788</c:v>
                </c:pt>
                <c:pt idx="165">
                  <c:v>37.414213562373092</c:v>
                </c:pt>
                <c:pt idx="166">
                  <c:v>37.338261212717718</c:v>
                </c:pt>
                <c:pt idx="167">
                  <c:v>37.258640782099675</c:v>
                </c:pt>
                <c:pt idx="168">
                  <c:v>37.175570504584947</c:v>
                </c:pt>
                <c:pt idx="169">
                  <c:v>37.089278070030055</c:v>
                </c:pt>
                <c:pt idx="170">
                  <c:v>37</c:v>
                </c:pt>
                <c:pt idx="171">
                  <c:v>36.907980999479093</c:v>
                </c:pt>
                <c:pt idx="172">
                  <c:v>36.813473286151599</c:v>
                </c:pt>
                <c:pt idx="173">
                  <c:v>36.716735899090601</c:v>
                </c:pt>
                <c:pt idx="174">
                  <c:v>36.618033988749893</c:v>
                </c:pt>
                <c:pt idx="175">
                  <c:v>36.51763809020504</c:v>
                </c:pt>
                <c:pt idx="176">
                  <c:v>36.415823381635519</c:v>
                </c:pt>
                <c:pt idx="177">
                  <c:v>36.312868930080462</c:v>
                </c:pt>
                <c:pt idx="178">
                  <c:v>36.209056926535304</c:v>
                </c:pt>
                <c:pt idx="179">
                  <c:v>36.104671912485891</c:v>
                </c:pt>
                <c:pt idx="180">
                  <c:v>36</c:v>
                </c:pt>
                <c:pt idx="181">
                  <c:v>35.895328087514109</c:v>
                </c:pt>
                <c:pt idx="182">
                  <c:v>35.790943073464696</c:v>
                </c:pt>
                <c:pt idx="183">
                  <c:v>35.687131069919538</c:v>
                </c:pt>
                <c:pt idx="184">
                  <c:v>35.584176618364481</c:v>
                </c:pt>
                <c:pt idx="185">
                  <c:v>35.48236190979496</c:v>
                </c:pt>
                <c:pt idx="186">
                  <c:v>35.381966011250107</c:v>
                </c:pt>
                <c:pt idx="187">
                  <c:v>35.283264100909399</c:v>
                </c:pt>
                <c:pt idx="188">
                  <c:v>35.186526713848401</c:v>
                </c:pt>
                <c:pt idx="189">
                  <c:v>35.092019000520907</c:v>
                </c:pt>
                <c:pt idx="190">
                  <c:v>35</c:v>
                </c:pt>
                <c:pt idx="191">
                  <c:v>34.910721929969945</c:v>
                </c:pt>
                <c:pt idx="192">
                  <c:v>34.824429495415053</c:v>
                </c:pt>
                <c:pt idx="193">
                  <c:v>34.741359217900325</c:v>
                </c:pt>
                <c:pt idx="194">
                  <c:v>34.661738787282282</c:v>
                </c:pt>
                <c:pt idx="195">
                  <c:v>34.585786437626908</c:v>
                </c:pt>
                <c:pt idx="196">
                  <c:v>34.513710349045212</c:v>
                </c:pt>
                <c:pt idx="197">
                  <c:v>34.44570807708606</c:v>
                </c:pt>
                <c:pt idx="198">
                  <c:v>34.381966011250107</c:v>
                </c:pt>
                <c:pt idx="199">
                  <c:v>34.322658864109151</c:v>
                </c:pt>
                <c:pt idx="200">
                  <c:v>34.267949192431125</c:v>
                </c:pt>
                <c:pt idx="201">
                  <c:v>34.217986951623267</c:v>
                </c:pt>
                <c:pt idx="202">
                  <c:v>34.172909084714796</c:v>
                </c:pt>
                <c:pt idx="203">
                  <c:v>34.132839147005598</c:v>
                </c:pt>
                <c:pt idx="204">
                  <c:v>34.097886967409693</c:v>
                </c:pt>
                <c:pt idx="205">
                  <c:v>34.068148347421861</c:v>
                </c:pt>
                <c:pt idx="206">
                  <c:v>34.043704798532389</c:v>
                </c:pt>
                <c:pt idx="207">
                  <c:v>34.024623318809724</c:v>
                </c:pt>
                <c:pt idx="208">
                  <c:v>34.010956209263455</c:v>
                </c:pt>
                <c:pt idx="209">
                  <c:v>34.002740930490852</c:v>
                </c:pt>
                <c:pt idx="210">
                  <c:v>34</c:v>
                </c:pt>
                <c:pt idx="211">
                  <c:v>34.002740930490852</c:v>
                </c:pt>
                <c:pt idx="212">
                  <c:v>34.010956209263455</c:v>
                </c:pt>
                <c:pt idx="213">
                  <c:v>34.024623318809724</c:v>
                </c:pt>
                <c:pt idx="214">
                  <c:v>34.043704798532389</c:v>
                </c:pt>
                <c:pt idx="215">
                  <c:v>34.068148347421861</c:v>
                </c:pt>
                <c:pt idx="216">
                  <c:v>34.097886967409693</c:v>
                </c:pt>
                <c:pt idx="217">
                  <c:v>34.132839147005598</c:v>
                </c:pt>
                <c:pt idx="218">
                  <c:v>34.172909084714796</c:v>
                </c:pt>
                <c:pt idx="219">
                  <c:v>34.217986951623267</c:v>
                </c:pt>
                <c:pt idx="220">
                  <c:v>34.267949192431125</c:v>
                </c:pt>
                <c:pt idx="221">
                  <c:v>34.322658864109151</c:v>
                </c:pt>
                <c:pt idx="222">
                  <c:v>34.381966011250107</c:v>
                </c:pt>
                <c:pt idx="223">
                  <c:v>34.44570807708606</c:v>
                </c:pt>
                <c:pt idx="224">
                  <c:v>34.513710349045212</c:v>
                </c:pt>
                <c:pt idx="225">
                  <c:v>34.585786437626908</c:v>
                </c:pt>
                <c:pt idx="226">
                  <c:v>34.661738787282282</c:v>
                </c:pt>
                <c:pt idx="227">
                  <c:v>34.741359217900325</c:v>
                </c:pt>
                <c:pt idx="228">
                  <c:v>34.824429495415053</c:v>
                </c:pt>
                <c:pt idx="229">
                  <c:v>34.910721929969945</c:v>
                </c:pt>
                <c:pt idx="230">
                  <c:v>35</c:v>
                </c:pt>
                <c:pt idx="231">
                  <c:v>35.092019000520907</c:v>
                </c:pt>
                <c:pt idx="232">
                  <c:v>35.186526713848401</c:v>
                </c:pt>
                <c:pt idx="233">
                  <c:v>35.283264100909399</c:v>
                </c:pt>
                <c:pt idx="234">
                  <c:v>35.381966011250107</c:v>
                </c:pt>
                <c:pt idx="235">
                  <c:v>35.48236190979496</c:v>
                </c:pt>
                <c:pt idx="236">
                  <c:v>35.584176618364481</c:v>
                </c:pt>
                <c:pt idx="237">
                  <c:v>35.687131069919538</c:v>
                </c:pt>
                <c:pt idx="238">
                  <c:v>35.790943073464696</c:v>
                </c:pt>
                <c:pt idx="239">
                  <c:v>35.895328087514109</c:v>
                </c:pt>
                <c:pt idx="240">
                  <c:v>36</c:v>
                </c:pt>
                <c:pt idx="241">
                  <c:v>36.104671912485884</c:v>
                </c:pt>
                <c:pt idx="242">
                  <c:v>36.209056926535304</c:v>
                </c:pt>
                <c:pt idx="243">
                  <c:v>36.312868930080462</c:v>
                </c:pt>
                <c:pt idx="244">
                  <c:v>36.415823381635519</c:v>
                </c:pt>
                <c:pt idx="245">
                  <c:v>36.51763809020504</c:v>
                </c:pt>
                <c:pt idx="246">
                  <c:v>36.618033988749893</c:v>
                </c:pt>
                <c:pt idx="247">
                  <c:v>36.716735899090601</c:v>
                </c:pt>
                <c:pt idx="248">
                  <c:v>36.813473286151599</c:v>
                </c:pt>
                <c:pt idx="249">
                  <c:v>36.907980999479093</c:v>
                </c:pt>
                <c:pt idx="250">
                  <c:v>37</c:v>
                </c:pt>
                <c:pt idx="251">
                  <c:v>37.089278070030055</c:v>
                </c:pt>
                <c:pt idx="252">
                  <c:v>37.175570504584947</c:v>
                </c:pt>
                <c:pt idx="253">
                  <c:v>37.258640782099675</c:v>
                </c:pt>
                <c:pt idx="254">
                  <c:v>37.338261212717718</c:v>
                </c:pt>
                <c:pt idx="255">
                  <c:v>37.414213562373092</c:v>
                </c:pt>
                <c:pt idx="256">
                  <c:v>37.486289650954788</c:v>
                </c:pt>
                <c:pt idx="257">
                  <c:v>37.55429192291394</c:v>
                </c:pt>
                <c:pt idx="258">
                  <c:v>37.618033988749893</c:v>
                </c:pt>
                <c:pt idx="259">
                  <c:v>37.677341135890849</c:v>
                </c:pt>
                <c:pt idx="260">
                  <c:v>37.732050807568875</c:v>
                </c:pt>
                <c:pt idx="261">
                  <c:v>37.782013048376733</c:v>
                </c:pt>
                <c:pt idx="262">
                  <c:v>37.827090915285204</c:v>
                </c:pt>
                <c:pt idx="263">
                  <c:v>37.867160852994402</c:v>
                </c:pt>
                <c:pt idx="264">
                  <c:v>37.902113032590307</c:v>
                </c:pt>
                <c:pt idx="265">
                  <c:v>37.931851652578139</c:v>
                </c:pt>
                <c:pt idx="266">
                  <c:v>37.956295201467611</c:v>
                </c:pt>
                <c:pt idx="267">
                  <c:v>37.975376681190276</c:v>
                </c:pt>
                <c:pt idx="268">
                  <c:v>37.989043790736545</c:v>
                </c:pt>
                <c:pt idx="269">
                  <c:v>37.997259069509148</c:v>
                </c:pt>
                <c:pt idx="270">
                  <c:v>38</c:v>
                </c:pt>
                <c:pt idx="271">
                  <c:v>37.997259069509148</c:v>
                </c:pt>
                <c:pt idx="272">
                  <c:v>37.989043790736545</c:v>
                </c:pt>
                <c:pt idx="273">
                  <c:v>37.975376681190276</c:v>
                </c:pt>
                <c:pt idx="274">
                  <c:v>37.956295201467611</c:v>
                </c:pt>
                <c:pt idx="275">
                  <c:v>37.931851652578139</c:v>
                </c:pt>
                <c:pt idx="276">
                  <c:v>37.902113032590307</c:v>
                </c:pt>
                <c:pt idx="277">
                  <c:v>37.867160852994402</c:v>
                </c:pt>
                <c:pt idx="278">
                  <c:v>37.827090915285204</c:v>
                </c:pt>
                <c:pt idx="279">
                  <c:v>37.782013048376733</c:v>
                </c:pt>
                <c:pt idx="280">
                  <c:v>37.732050807568875</c:v>
                </c:pt>
                <c:pt idx="281">
                  <c:v>37.677341135890849</c:v>
                </c:pt>
                <c:pt idx="282">
                  <c:v>37.618033988749893</c:v>
                </c:pt>
                <c:pt idx="283">
                  <c:v>37.55429192291394</c:v>
                </c:pt>
                <c:pt idx="284">
                  <c:v>37.486289650954788</c:v>
                </c:pt>
                <c:pt idx="285">
                  <c:v>37.414213562373092</c:v>
                </c:pt>
                <c:pt idx="286">
                  <c:v>37.338261212717718</c:v>
                </c:pt>
                <c:pt idx="287">
                  <c:v>37.258640782099675</c:v>
                </c:pt>
                <c:pt idx="288">
                  <c:v>37.175570504584947</c:v>
                </c:pt>
                <c:pt idx="289">
                  <c:v>37.089278070030055</c:v>
                </c:pt>
                <c:pt idx="290">
                  <c:v>37</c:v>
                </c:pt>
                <c:pt idx="291">
                  <c:v>36.907980999479093</c:v>
                </c:pt>
                <c:pt idx="292">
                  <c:v>36.813473286151599</c:v>
                </c:pt>
                <c:pt idx="293">
                  <c:v>36.716735899090601</c:v>
                </c:pt>
                <c:pt idx="294">
                  <c:v>36.618033988749893</c:v>
                </c:pt>
                <c:pt idx="295">
                  <c:v>36.51763809020504</c:v>
                </c:pt>
                <c:pt idx="296">
                  <c:v>36.415823381635519</c:v>
                </c:pt>
                <c:pt idx="297">
                  <c:v>36.312868930080462</c:v>
                </c:pt>
                <c:pt idx="298">
                  <c:v>36.209056926535311</c:v>
                </c:pt>
                <c:pt idx="299">
                  <c:v>36.104671912485891</c:v>
                </c:pt>
                <c:pt idx="300">
                  <c:v>36</c:v>
                </c:pt>
                <c:pt idx="301">
                  <c:v>35.895328087514109</c:v>
                </c:pt>
                <c:pt idx="302">
                  <c:v>35.790943073464696</c:v>
                </c:pt>
                <c:pt idx="303">
                  <c:v>35.687131069919538</c:v>
                </c:pt>
                <c:pt idx="304">
                  <c:v>35.584176618364481</c:v>
                </c:pt>
                <c:pt idx="305">
                  <c:v>35.48236190979496</c:v>
                </c:pt>
                <c:pt idx="306">
                  <c:v>35.381966011250107</c:v>
                </c:pt>
                <c:pt idx="307">
                  <c:v>35.283264100909399</c:v>
                </c:pt>
                <c:pt idx="308">
                  <c:v>35.186526713848401</c:v>
                </c:pt>
                <c:pt idx="309">
                  <c:v>35.092019000520907</c:v>
                </c:pt>
                <c:pt idx="310">
                  <c:v>35</c:v>
                </c:pt>
                <c:pt idx="311">
                  <c:v>34.910721929969945</c:v>
                </c:pt>
                <c:pt idx="312">
                  <c:v>34.824429495415053</c:v>
                </c:pt>
                <c:pt idx="313">
                  <c:v>34.741359217900325</c:v>
                </c:pt>
                <c:pt idx="314">
                  <c:v>34.661738787282289</c:v>
                </c:pt>
                <c:pt idx="315">
                  <c:v>34.585786437626908</c:v>
                </c:pt>
                <c:pt idx="316">
                  <c:v>34.513710349045212</c:v>
                </c:pt>
                <c:pt idx="317">
                  <c:v>34.44570807708606</c:v>
                </c:pt>
                <c:pt idx="318">
                  <c:v>34.381966011250107</c:v>
                </c:pt>
                <c:pt idx="319">
                  <c:v>34.322658864109151</c:v>
                </c:pt>
                <c:pt idx="320">
                  <c:v>34.267949192431125</c:v>
                </c:pt>
                <c:pt idx="321">
                  <c:v>34.217986951623267</c:v>
                </c:pt>
                <c:pt idx="322">
                  <c:v>34.172909084714796</c:v>
                </c:pt>
                <c:pt idx="323">
                  <c:v>34.132839147005598</c:v>
                </c:pt>
                <c:pt idx="324">
                  <c:v>34.097886967409693</c:v>
                </c:pt>
                <c:pt idx="325">
                  <c:v>34.068148347421861</c:v>
                </c:pt>
                <c:pt idx="326">
                  <c:v>34.043704798532389</c:v>
                </c:pt>
                <c:pt idx="327">
                  <c:v>34.024623318809724</c:v>
                </c:pt>
                <c:pt idx="328">
                  <c:v>34.010956209263455</c:v>
                </c:pt>
                <c:pt idx="329">
                  <c:v>34.002740930490852</c:v>
                </c:pt>
                <c:pt idx="330">
                  <c:v>34</c:v>
                </c:pt>
                <c:pt idx="331">
                  <c:v>34.002740930490852</c:v>
                </c:pt>
                <c:pt idx="332">
                  <c:v>34.010956209263455</c:v>
                </c:pt>
                <c:pt idx="333">
                  <c:v>34.024623318809724</c:v>
                </c:pt>
                <c:pt idx="334">
                  <c:v>34.043704798532389</c:v>
                </c:pt>
                <c:pt idx="335">
                  <c:v>34.068148347421861</c:v>
                </c:pt>
                <c:pt idx="336">
                  <c:v>34.097886967409693</c:v>
                </c:pt>
                <c:pt idx="337">
                  <c:v>34.132839147005598</c:v>
                </c:pt>
                <c:pt idx="338">
                  <c:v>34.172909084714796</c:v>
                </c:pt>
                <c:pt idx="339">
                  <c:v>34.217986951623267</c:v>
                </c:pt>
                <c:pt idx="340">
                  <c:v>34.267949192431125</c:v>
                </c:pt>
                <c:pt idx="341">
                  <c:v>34.322658864109151</c:v>
                </c:pt>
                <c:pt idx="342">
                  <c:v>34.381966011250107</c:v>
                </c:pt>
                <c:pt idx="343">
                  <c:v>34.445708077086053</c:v>
                </c:pt>
                <c:pt idx="344">
                  <c:v>34.513710349045212</c:v>
                </c:pt>
                <c:pt idx="345">
                  <c:v>34.585786437626901</c:v>
                </c:pt>
                <c:pt idx="346">
                  <c:v>34.661738787282282</c:v>
                </c:pt>
                <c:pt idx="347">
                  <c:v>34.741359217900325</c:v>
                </c:pt>
                <c:pt idx="348">
                  <c:v>34.824429495415053</c:v>
                </c:pt>
                <c:pt idx="349">
                  <c:v>34.910721929969945</c:v>
                </c:pt>
                <c:pt idx="350">
                  <c:v>35</c:v>
                </c:pt>
                <c:pt idx="351">
                  <c:v>35.092019000520907</c:v>
                </c:pt>
                <c:pt idx="352">
                  <c:v>35.186526713848394</c:v>
                </c:pt>
                <c:pt idx="353">
                  <c:v>35.283264100909399</c:v>
                </c:pt>
                <c:pt idx="354">
                  <c:v>35.381966011250107</c:v>
                </c:pt>
                <c:pt idx="355">
                  <c:v>35.482361909794953</c:v>
                </c:pt>
                <c:pt idx="356">
                  <c:v>35.584176618364481</c:v>
                </c:pt>
                <c:pt idx="357">
                  <c:v>35.687131069919538</c:v>
                </c:pt>
                <c:pt idx="358">
                  <c:v>35.790943073464696</c:v>
                </c:pt>
                <c:pt idx="359">
                  <c:v>35.895328087514109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Infinite!$E$622</c:f>
              <c:strCache>
                <c:ptCount val="1"/>
                <c:pt idx="0">
                  <c:v>n = 5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Infinite!$E$623:$E$1007</c:f>
              <c:numCache>
                <c:formatCode>General</c:formatCode>
                <c:ptCount val="385"/>
                <c:pt idx="0">
                  <c:v>25</c:v>
                </c:pt>
                <c:pt idx="1">
                  <c:v>25.087238774730672</c:v>
                </c:pt>
                <c:pt idx="2">
                  <c:v>25.174311485495316</c:v>
                </c:pt>
                <c:pt idx="3">
                  <c:v>25.261052384440102</c:v>
                </c:pt>
                <c:pt idx="4">
                  <c:v>25.34729635533386</c:v>
                </c:pt>
                <c:pt idx="5">
                  <c:v>25.432879227876207</c:v>
                </c:pt>
                <c:pt idx="6">
                  <c:v>25.517638090205043</c:v>
                </c:pt>
                <c:pt idx="7">
                  <c:v>25.601411599008546</c:v>
                </c:pt>
                <c:pt idx="8">
                  <c:v>25.684040286651339</c:v>
                </c:pt>
                <c:pt idx="9">
                  <c:v>25.765366864730179</c:v>
                </c:pt>
                <c:pt idx="10">
                  <c:v>25.845236523481397</c:v>
                </c:pt>
                <c:pt idx="11">
                  <c:v>25.923497226470069</c:v>
                </c:pt>
                <c:pt idx="12">
                  <c:v>26</c:v>
                </c:pt>
                <c:pt idx="13">
                  <c:v>26.074599216693649</c:v>
                </c:pt>
                <c:pt idx="14">
                  <c:v>26.14715287270209</c:v>
                </c:pt>
                <c:pt idx="15">
                  <c:v>26.217522858017443</c:v>
                </c:pt>
                <c:pt idx="16">
                  <c:v>26.285575219373079</c:v>
                </c:pt>
                <c:pt idx="17">
                  <c:v>26.351180415231322</c:v>
                </c:pt>
                <c:pt idx="18">
                  <c:v>26.414213562373096</c:v>
                </c:pt>
                <c:pt idx="19">
                  <c:v>26.474554673620251</c:v>
                </c:pt>
                <c:pt idx="20">
                  <c:v>26.532088886237958</c:v>
                </c:pt>
                <c:pt idx="21">
                  <c:v>26.58670668058247</c:v>
                </c:pt>
                <c:pt idx="22">
                  <c:v>26.638304088577986</c:v>
                </c:pt>
                <c:pt idx="23">
                  <c:v>26.686782891625771</c:v>
                </c:pt>
                <c:pt idx="24">
                  <c:v>26.732050807568879</c:v>
                </c:pt>
                <c:pt idx="25">
                  <c:v>26.774021666356443</c:v>
                </c:pt>
                <c:pt idx="26">
                  <c:v>26.812615574073298</c:v>
                </c:pt>
                <c:pt idx="27">
                  <c:v>26.847759065022572</c:v>
                </c:pt>
                <c:pt idx="28">
                  <c:v>26.879385241571818</c:v>
                </c:pt>
                <c:pt idx="29">
                  <c:v>26.907433901496454</c:v>
                </c:pt>
                <c:pt idx="30">
                  <c:v>26.931851652578136</c:v>
                </c:pt>
                <c:pt idx="31">
                  <c:v>26.952592014239865</c:v>
                </c:pt>
                <c:pt idx="32">
                  <c:v>26.969615506024418</c:v>
                </c:pt>
                <c:pt idx="33">
                  <c:v>26.982889722747622</c:v>
                </c:pt>
                <c:pt idx="34">
                  <c:v>26.992389396183491</c:v>
                </c:pt>
                <c:pt idx="35">
                  <c:v>26.998096443163714</c:v>
                </c:pt>
                <c:pt idx="36">
                  <c:v>27</c:v>
                </c:pt>
                <c:pt idx="37">
                  <c:v>26.998096443163714</c:v>
                </c:pt>
                <c:pt idx="38">
                  <c:v>26.992389396183491</c:v>
                </c:pt>
                <c:pt idx="39">
                  <c:v>26.982889722747622</c:v>
                </c:pt>
                <c:pt idx="40">
                  <c:v>26.969615506024414</c:v>
                </c:pt>
                <c:pt idx="41">
                  <c:v>26.952592014239865</c:v>
                </c:pt>
                <c:pt idx="42">
                  <c:v>26.931851652578136</c:v>
                </c:pt>
                <c:pt idx="43">
                  <c:v>26.907433901496454</c:v>
                </c:pt>
                <c:pt idx="44">
                  <c:v>26.879385241571818</c:v>
                </c:pt>
                <c:pt idx="45">
                  <c:v>26.847759065022572</c:v>
                </c:pt>
                <c:pt idx="46">
                  <c:v>26.812615574073298</c:v>
                </c:pt>
                <c:pt idx="47">
                  <c:v>26.774021666356443</c:v>
                </c:pt>
                <c:pt idx="48">
                  <c:v>26.732050807568879</c:v>
                </c:pt>
                <c:pt idx="49">
                  <c:v>26.686782891625771</c:v>
                </c:pt>
                <c:pt idx="50">
                  <c:v>26.638304088577986</c:v>
                </c:pt>
                <c:pt idx="51">
                  <c:v>26.58670668058247</c:v>
                </c:pt>
                <c:pt idx="52">
                  <c:v>26.532088886237954</c:v>
                </c:pt>
                <c:pt idx="53">
                  <c:v>26.474554673620247</c:v>
                </c:pt>
                <c:pt idx="54">
                  <c:v>26.414213562373096</c:v>
                </c:pt>
                <c:pt idx="55">
                  <c:v>26.351180415231319</c:v>
                </c:pt>
                <c:pt idx="56">
                  <c:v>26.285575219373079</c:v>
                </c:pt>
                <c:pt idx="57">
                  <c:v>26.217522858017443</c:v>
                </c:pt>
                <c:pt idx="58">
                  <c:v>26.14715287270209</c:v>
                </c:pt>
                <c:pt idx="59">
                  <c:v>26.074599216693649</c:v>
                </c:pt>
                <c:pt idx="60">
                  <c:v>26</c:v>
                </c:pt>
                <c:pt idx="61">
                  <c:v>25.923497226470069</c:v>
                </c:pt>
                <c:pt idx="62">
                  <c:v>25.845236523481397</c:v>
                </c:pt>
                <c:pt idx="63">
                  <c:v>25.765366864730179</c:v>
                </c:pt>
                <c:pt idx="64">
                  <c:v>25.684040286651339</c:v>
                </c:pt>
                <c:pt idx="65">
                  <c:v>25.601411599008546</c:v>
                </c:pt>
                <c:pt idx="66">
                  <c:v>25.51763809020504</c:v>
                </c:pt>
                <c:pt idx="67">
                  <c:v>25.432879227876207</c:v>
                </c:pt>
                <c:pt idx="68">
                  <c:v>25.34729635533386</c:v>
                </c:pt>
                <c:pt idx="69">
                  <c:v>25.261052384440102</c:v>
                </c:pt>
                <c:pt idx="70">
                  <c:v>25.174311485495316</c:v>
                </c:pt>
                <c:pt idx="71">
                  <c:v>25.087238774730668</c:v>
                </c:pt>
                <c:pt idx="72">
                  <c:v>25</c:v>
                </c:pt>
                <c:pt idx="73">
                  <c:v>24.912761225269328</c:v>
                </c:pt>
                <c:pt idx="74">
                  <c:v>24.825688514504684</c:v>
                </c:pt>
                <c:pt idx="75">
                  <c:v>24.738947615559898</c:v>
                </c:pt>
                <c:pt idx="76">
                  <c:v>24.65270364466614</c:v>
                </c:pt>
                <c:pt idx="77">
                  <c:v>24.567120772123793</c:v>
                </c:pt>
                <c:pt idx="78">
                  <c:v>24.482361909794957</c:v>
                </c:pt>
                <c:pt idx="79">
                  <c:v>24.398588400991454</c:v>
                </c:pt>
                <c:pt idx="80">
                  <c:v>24.315959713348661</c:v>
                </c:pt>
                <c:pt idx="81">
                  <c:v>24.234633135269821</c:v>
                </c:pt>
                <c:pt idx="82">
                  <c:v>24.1547634765186</c:v>
                </c:pt>
                <c:pt idx="83">
                  <c:v>24.076502773529931</c:v>
                </c:pt>
                <c:pt idx="84">
                  <c:v>24</c:v>
                </c:pt>
                <c:pt idx="85">
                  <c:v>23.925400783306355</c:v>
                </c:pt>
                <c:pt idx="86">
                  <c:v>23.85284712729791</c:v>
                </c:pt>
                <c:pt idx="87">
                  <c:v>23.782477141982557</c:v>
                </c:pt>
                <c:pt idx="88">
                  <c:v>23.714424780626921</c:v>
                </c:pt>
                <c:pt idx="89">
                  <c:v>23.648819584768681</c:v>
                </c:pt>
                <c:pt idx="90">
                  <c:v>23.585786437626904</c:v>
                </c:pt>
                <c:pt idx="91">
                  <c:v>23.525445326379753</c:v>
                </c:pt>
                <c:pt idx="92">
                  <c:v>23.467911113762042</c:v>
                </c:pt>
                <c:pt idx="93">
                  <c:v>23.41329331941753</c:v>
                </c:pt>
                <c:pt idx="94">
                  <c:v>23.361695911422014</c:v>
                </c:pt>
                <c:pt idx="95">
                  <c:v>23.313217108374229</c:v>
                </c:pt>
                <c:pt idx="96">
                  <c:v>23.267949192431121</c:v>
                </c:pt>
                <c:pt idx="97">
                  <c:v>23.225978333643557</c:v>
                </c:pt>
                <c:pt idx="98">
                  <c:v>23.187384425926698</c:v>
                </c:pt>
                <c:pt idx="99">
                  <c:v>23.152240934977428</c:v>
                </c:pt>
                <c:pt idx="100">
                  <c:v>23.120614758428182</c:v>
                </c:pt>
                <c:pt idx="101">
                  <c:v>23.092566098503546</c:v>
                </c:pt>
                <c:pt idx="102">
                  <c:v>23.068148347421864</c:v>
                </c:pt>
                <c:pt idx="103">
                  <c:v>23.047407985760135</c:v>
                </c:pt>
                <c:pt idx="104">
                  <c:v>23.030384493975582</c:v>
                </c:pt>
                <c:pt idx="105">
                  <c:v>23.017110277252378</c:v>
                </c:pt>
                <c:pt idx="106">
                  <c:v>23.007610603816509</c:v>
                </c:pt>
                <c:pt idx="107">
                  <c:v>23.001903556836286</c:v>
                </c:pt>
                <c:pt idx="108">
                  <c:v>23</c:v>
                </c:pt>
                <c:pt idx="109">
                  <c:v>23.001903556836286</c:v>
                </c:pt>
                <c:pt idx="110">
                  <c:v>23.007610603816509</c:v>
                </c:pt>
                <c:pt idx="111">
                  <c:v>23.017110277252378</c:v>
                </c:pt>
                <c:pt idx="112">
                  <c:v>23.030384493975586</c:v>
                </c:pt>
                <c:pt idx="113">
                  <c:v>23.047407985760135</c:v>
                </c:pt>
                <c:pt idx="114">
                  <c:v>23.068148347421864</c:v>
                </c:pt>
                <c:pt idx="115">
                  <c:v>23.092566098503546</c:v>
                </c:pt>
                <c:pt idx="116">
                  <c:v>23.120614758428182</c:v>
                </c:pt>
                <c:pt idx="117">
                  <c:v>23.152240934977428</c:v>
                </c:pt>
                <c:pt idx="118">
                  <c:v>23.187384425926702</c:v>
                </c:pt>
                <c:pt idx="119">
                  <c:v>23.225978333643557</c:v>
                </c:pt>
                <c:pt idx="120">
                  <c:v>23.267949192431121</c:v>
                </c:pt>
                <c:pt idx="121">
                  <c:v>23.313217108374229</c:v>
                </c:pt>
                <c:pt idx="122">
                  <c:v>23.361695911422018</c:v>
                </c:pt>
                <c:pt idx="123">
                  <c:v>23.41329331941753</c:v>
                </c:pt>
                <c:pt idx="124">
                  <c:v>23.467911113762042</c:v>
                </c:pt>
                <c:pt idx="125">
                  <c:v>23.525445326379753</c:v>
                </c:pt>
                <c:pt idx="126">
                  <c:v>23.585786437626904</c:v>
                </c:pt>
                <c:pt idx="127">
                  <c:v>23.648819584768681</c:v>
                </c:pt>
                <c:pt idx="128">
                  <c:v>23.714424780626921</c:v>
                </c:pt>
                <c:pt idx="129">
                  <c:v>23.782477141982561</c:v>
                </c:pt>
                <c:pt idx="130">
                  <c:v>23.852847127297906</c:v>
                </c:pt>
                <c:pt idx="131">
                  <c:v>23.925400783306351</c:v>
                </c:pt>
                <c:pt idx="132">
                  <c:v>24</c:v>
                </c:pt>
                <c:pt idx="133">
                  <c:v>24.076502773529931</c:v>
                </c:pt>
                <c:pt idx="134">
                  <c:v>24.1547634765186</c:v>
                </c:pt>
                <c:pt idx="135">
                  <c:v>24.234633135269821</c:v>
                </c:pt>
                <c:pt idx="136">
                  <c:v>24.315959713348661</c:v>
                </c:pt>
                <c:pt idx="137">
                  <c:v>24.398588400991454</c:v>
                </c:pt>
                <c:pt idx="138">
                  <c:v>24.482361909794957</c:v>
                </c:pt>
                <c:pt idx="139">
                  <c:v>24.567120772123793</c:v>
                </c:pt>
                <c:pt idx="140">
                  <c:v>24.65270364466614</c:v>
                </c:pt>
                <c:pt idx="141">
                  <c:v>24.738947615559898</c:v>
                </c:pt>
                <c:pt idx="142">
                  <c:v>24.825688514504684</c:v>
                </c:pt>
                <c:pt idx="143">
                  <c:v>24.912761225269328</c:v>
                </c:pt>
                <c:pt idx="144">
                  <c:v>25</c:v>
                </c:pt>
                <c:pt idx="145">
                  <c:v>25.087238774730672</c:v>
                </c:pt>
                <c:pt idx="146">
                  <c:v>25.174311485495316</c:v>
                </c:pt>
                <c:pt idx="147">
                  <c:v>25.261052384440102</c:v>
                </c:pt>
                <c:pt idx="148">
                  <c:v>25.34729635533386</c:v>
                </c:pt>
                <c:pt idx="149">
                  <c:v>25.432879227876207</c:v>
                </c:pt>
                <c:pt idx="150">
                  <c:v>25.517638090205043</c:v>
                </c:pt>
                <c:pt idx="151">
                  <c:v>25.601411599008546</c:v>
                </c:pt>
                <c:pt idx="152">
                  <c:v>25.684040286651339</c:v>
                </c:pt>
                <c:pt idx="153">
                  <c:v>25.765366864730179</c:v>
                </c:pt>
                <c:pt idx="154">
                  <c:v>25.8452365234814</c:v>
                </c:pt>
                <c:pt idx="155">
                  <c:v>25.923497226470069</c:v>
                </c:pt>
                <c:pt idx="156">
                  <c:v>26</c:v>
                </c:pt>
                <c:pt idx="157">
                  <c:v>26.074599216693649</c:v>
                </c:pt>
                <c:pt idx="158">
                  <c:v>26.147152872702094</c:v>
                </c:pt>
                <c:pt idx="159">
                  <c:v>26.217522858017443</c:v>
                </c:pt>
                <c:pt idx="160">
                  <c:v>26.285575219373079</c:v>
                </c:pt>
                <c:pt idx="161">
                  <c:v>26.351180415231319</c:v>
                </c:pt>
                <c:pt idx="162">
                  <c:v>26.414213562373096</c:v>
                </c:pt>
                <c:pt idx="163">
                  <c:v>26.474554673620247</c:v>
                </c:pt>
                <c:pt idx="164">
                  <c:v>26.532088886237958</c:v>
                </c:pt>
                <c:pt idx="165">
                  <c:v>26.58670668058247</c:v>
                </c:pt>
                <c:pt idx="166">
                  <c:v>26.638304088577982</c:v>
                </c:pt>
                <c:pt idx="167">
                  <c:v>26.686782891625771</c:v>
                </c:pt>
                <c:pt idx="168">
                  <c:v>26.732050807568879</c:v>
                </c:pt>
                <c:pt idx="169">
                  <c:v>26.774021666356443</c:v>
                </c:pt>
                <c:pt idx="170">
                  <c:v>26.812615574073298</c:v>
                </c:pt>
                <c:pt idx="171">
                  <c:v>26.847759065022572</c:v>
                </c:pt>
                <c:pt idx="172">
                  <c:v>26.879385241571818</c:v>
                </c:pt>
                <c:pt idx="173">
                  <c:v>26.907433901496454</c:v>
                </c:pt>
                <c:pt idx="174">
                  <c:v>26.931851652578136</c:v>
                </c:pt>
                <c:pt idx="175">
                  <c:v>26.952592014239865</c:v>
                </c:pt>
                <c:pt idx="176">
                  <c:v>26.969615506024414</c:v>
                </c:pt>
                <c:pt idx="177">
                  <c:v>26.982889722747622</c:v>
                </c:pt>
                <c:pt idx="178">
                  <c:v>26.992389396183491</c:v>
                </c:pt>
                <c:pt idx="179">
                  <c:v>26.998096443163714</c:v>
                </c:pt>
                <c:pt idx="180">
                  <c:v>27</c:v>
                </c:pt>
                <c:pt idx="181">
                  <c:v>26.998096443163714</c:v>
                </c:pt>
                <c:pt idx="182">
                  <c:v>26.992389396183491</c:v>
                </c:pt>
                <c:pt idx="183">
                  <c:v>26.982889722747622</c:v>
                </c:pt>
                <c:pt idx="184">
                  <c:v>26.969615506024414</c:v>
                </c:pt>
                <c:pt idx="185">
                  <c:v>26.952592014239865</c:v>
                </c:pt>
                <c:pt idx="186">
                  <c:v>26.931851652578136</c:v>
                </c:pt>
                <c:pt idx="187">
                  <c:v>26.907433901496454</c:v>
                </c:pt>
                <c:pt idx="188">
                  <c:v>26.879385241571818</c:v>
                </c:pt>
                <c:pt idx="189">
                  <c:v>26.847759065022572</c:v>
                </c:pt>
                <c:pt idx="190">
                  <c:v>26.812615574073298</c:v>
                </c:pt>
                <c:pt idx="191">
                  <c:v>26.774021666356443</c:v>
                </c:pt>
                <c:pt idx="192">
                  <c:v>26.732050807568879</c:v>
                </c:pt>
                <c:pt idx="193">
                  <c:v>26.686782891625771</c:v>
                </c:pt>
                <c:pt idx="194">
                  <c:v>26.638304088577982</c:v>
                </c:pt>
                <c:pt idx="195">
                  <c:v>26.58670668058247</c:v>
                </c:pt>
                <c:pt idx="196">
                  <c:v>26.532088886237958</c:v>
                </c:pt>
                <c:pt idx="197">
                  <c:v>26.474554673620247</c:v>
                </c:pt>
                <c:pt idx="198">
                  <c:v>26.414213562373096</c:v>
                </c:pt>
                <c:pt idx="199">
                  <c:v>26.351180415231319</c:v>
                </c:pt>
                <c:pt idx="200">
                  <c:v>26.285575219373079</c:v>
                </c:pt>
                <c:pt idx="201">
                  <c:v>26.217522858017443</c:v>
                </c:pt>
                <c:pt idx="202">
                  <c:v>26.147152872702094</c:v>
                </c:pt>
                <c:pt idx="203">
                  <c:v>26.074599216693649</c:v>
                </c:pt>
                <c:pt idx="204">
                  <c:v>26</c:v>
                </c:pt>
                <c:pt idx="205">
                  <c:v>25.923497226470069</c:v>
                </c:pt>
                <c:pt idx="206">
                  <c:v>25.8452365234814</c:v>
                </c:pt>
                <c:pt idx="207">
                  <c:v>25.765366864730179</c:v>
                </c:pt>
                <c:pt idx="208">
                  <c:v>25.684040286651339</c:v>
                </c:pt>
                <c:pt idx="209">
                  <c:v>25.601411599008546</c:v>
                </c:pt>
                <c:pt idx="210">
                  <c:v>25.517638090205043</c:v>
                </c:pt>
                <c:pt idx="211">
                  <c:v>25.432879227876207</c:v>
                </c:pt>
                <c:pt idx="212">
                  <c:v>25.34729635533386</c:v>
                </c:pt>
                <c:pt idx="213">
                  <c:v>25.261052384440102</c:v>
                </c:pt>
                <c:pt idx="214">
                  <c:v>25.174311485495316</c:v>
                </c:pt>
                <c:pt idx="215">
                  <c:v>25.087238774730672</c:v>
                </c:pt>
                <c:pt idx="216">
                  <c:v>25</c:v>
                </c:pt>
                <c:pt idx="217">
                  <c:v>24.912761225269328</c:v>
                </c:pt>
                <c:pt idx="218">
                  <c:v>24.825688514504684</c:v>
                </c:pt>
                <c:pt idx="219">
                  <c:v>24.738947615559898</c:v>
                </c:pt>
                <c:pt idx="220">
                  <c:v>24.65270364466614</c:v>
                </c:pt>
                <c:pt idx="221">
                  <c:v>24.567120772123793</c:v>
                </c:pt>
                <c:pt idx="222">
                  <c:v>24.482361909794957</c:v>
                </c:pt>
                <c:pt idx="223">
                  <c:v>24.398588400991454</c:v>
                </c:pt>
                <c:pt idx="224">
                  <c:v>24.315959713348661</c:v>
                </c:pt>
                <c:pt idx="225">
                  <c:v>24.234633135269821</c:v>
                </c:pt>
                <c:pt idx="226">
                  <c:v>24.1547634765186</c:v>
                </c:pt>
                <c:pt idx="227">
                  <c:v>24.076502773529931</c:v>
                </c:pt>
                <c:pt idx="228">
                  <c:v>24</c:v>
                </c:pt>
                <c:pt idx="229">
                  <c:v>23.925400783306351</c:v>
                </c:pt>
                <c:pt idx="230">
                  <c:v>23.852847127297906</c:v>
                </c:pt>
                <c:pt idx="231">
                  <c:v>23.782477141982561</c:v>
                </c:pt>
                <c:pt idx="232">
                  <c:v>23.714424780626921</c:v>
                </c:pt>
                <c:pt idx="233">
                  <c:v>23.648819584768681</c:v>
                </c:pt>
                <c:pt idx="234">
                  <c:v>23.585786437626904</c:v>
                </c:pt>
                <c:pt idx="235">
                  <c:v>23.525445326379753</c:v>
                </c:pt>
                <c:pt idx="236">
                  <c:v>23.467911113762042</c:v>
                </c:pt>
                <c:pt idx="237">
                  <c:v>23.41329331941753</c:v>
                </c:pt>
                <c:pt idx="238">
                  <c:v>23.361695911422018</c:v>
                </c:pt>
                <c:pt idx="239">
                  <c:v>23.313217108374229</c:v>
                </c:pt>
                <c:pt idx="240">
                  <c:v>23.267949192431121</c:v>
                </c:pt>
                <c:pt idx="241">
                  <c:v>23.225978333643557</c:v>
                </c:pt>
                <c:pt idx="242">
                  <c:v>23.187384425926702</c:v>
                </c:pt>
                <c:pt idx="243">
                  <c:v>23.152240934977428</c:v>
                </c:pt>
                <c:pt idx="244">
                  <c:v>23.120614758428182</c:v>
                </c:pt>
                <c:pt idx="245">
                  <c:v>23.092566098503546</c:v>
                </c:pt>
                <c:pt idx="246">
                  <c:v>23.068148347421864</c:v>
                </c:pt>
                <c:pt idx="247">
                  <c:v>23.047407985760135</c:v>
                </c:pt>
                <c:pt idx="248">
                  <c:v>23.030384493975586</c:v>
                </c:pt>
                <c:pt idx="249">
                  <c:v>23.017110277252378</c:v>
                </c:pt>
                <c:pt idx="250">
                  <c:v>23.007610603816509</c:v>
                </c:pt>
                <c:pt idx="251">
                  <c:v>23.001903556836286</c:v>
                </c:pt>
                <c:pt idx="252">
                  <c:v>23</c:v>
                </c:pt>
                <c:pt idx="253">
                  <c:v>23.001903556836286</c:v>
                </c:pt>
                <c:pt idx="254">
                  <c:v>23.007610603816509</c:v>
                </c:pt>
                <c:pt idx="255">
                  <c:v>23.017110277252378</c:v>
                </c:pt>
                <c:pt idx="256">
                  <c:v>23.030384493975582</c:v>
                </c:pt>
                <c:pt idx="257">
                  <c:v>23.047407985760135</c:v>
                </c:pt>
                <c:pt idx="258">
                  <c:v>23.068148347421864</c:v>
                </c:pt>
                <c:pt idx="259">
                  <c:v>23.092566098503546</c:v>
                </c:pt>
                <c:pt idx="260">
                  <c:v>23.120614758428182</c:v>
                </c:pt>
                <c:pt idx="261">
                  <c:v>23.152240934977428</c:v>
                </c:pt>
                <c:pt idx="262">
                  <c:v>23.187384425926698</c:v>
                </c:pt>
                <c:pt idx="263">
                  <c:v>23.225978333643557</c:v>
                </c:pt>
                <c:pt idx="264">
                  <c:v>23.267949192431121</c:v>
                </c:pt>
                <c:pt idx="265">
                  <c:v>23.313217108374229</c:v>
                </c:pt>
                <c:pt idx="266">
                  <c:v>23.361695911422014</c:v>
                </c:pt>
                <c:pt idx="267">
                  <c:v>23.41329331941753</c:v>
                </c:pt>
                <c:pt idx="268">
                  <c:v>23.467911113762042</c:v>
                </c:pt>
                <c:pt idx="269">
                  <c:v>23.525445326379753</c:v>
                </c:pt>
                <c:pt idx="270">
                  <c:v>23.585786437626904</c:v>
                </c:pt>
                <c:pt idx="271">
                  <c:v>23.648819584768681</c:v>
                </c:pt>
                <c:pt idx="272">
                  <c:v>23.714424780626921</c:v>
                </c:pt>
                <c:pt idx="273">
                  <c:v>23.782477141982557</c:v>
                </c:pt>
                <c:pt idx="274">
                  <c:v>23.85284712729791</c:v>
                </c:pt>
                <c:pt idx="275">
                  <c:v>23.925400783306355</c:v>
                </c:pt>
                <c:pt idx="276">
                  <c:v>24</c:v>
                </c:pt>
                <c:pt idx="277">
                  <c:v>24.076502773529931</c:v>
                </c:pt>
                <c:pt idx="278">
                  <c:v>24.1547634765186</c:v>
                </c:pt>
                <c:pt idx="279">
                  <c:v>24.234633135269821</c:v>
                </c:pt>
                <c:pt idx="280">
                  <c:v>24.315959713348661</c:v>
                </c:pt>
                <c:pt idx="281">
                  <c:v>24.398588400991454</c:v>
                </c:pt>
                <c:pt idx="282">
                  <c:v>24.482361909794957</c:v>
                </c:pt>
                <c:pt idx="283">
                  <c:v>24.567120772123793</c:v>
                </c:pt>
                <c:pt idx="284">
                  <c:v>24.65270364466614</c:v>
                </c:pt>
                <c:pt idx="285">
                  <c:v>24.738947615559898</c:v>
                </c:pt>
                <c:pt idx="286">
                  <c:v>24.825688514504684</c:v>
                </c:pt>
                <c:pt idx="287">
                  <c:v>24.912761225269328</c:v>
                </c:pt>
                <c:pt idx="288">
                  <c:v>25</c:v>
                </c:pt>
                <c:pt idx="289">
                  <c:v>25.087238774730668</c:v>
                </c:pt>
                <c:pt idx="290">
                  <c:v>25.174311485495316</c:v>
                </c:pt>
                <c:pt idx="291">
                  <c:v>25.261052384440102</c:v>
                </c:pt>
                <c:pt idx="292">
                  <c:v>25.34729635533386</c:v>
                </c:pt>
                <c:pt idx="293">
                  <c:v>25.432879227876207</c:v>
                </c:pt>
                <c:pt idx="294">
                  <c:v>25.51763809020504</c:v>
                </c:pt>
                <c:pt idx="295">
                  <c:v>25.601411599008546</c:v>
                </c:pt>
                <c:pt idx="296">
                  <c:v>25.684040286651339</c:v>
                </c:pt>
                <c:pt idx="297">
                  <c:v>25.765366864730179</c:v>
                </c:pt>
                <c:pt idx="298">
                  <c:v>25.845236523481397</c:v>
                </c:pt>
                <c:pt idx="299">
                  <c:v>25.923497226470069</c:v>
                </c:pt>
                <c:pt idx="300">
                  <c:v>26</c:v>
                </c:pt>
                <c:pt idx="301">
                  <c:v>26.074599216693649</c:v>
                </c:pt>
                <c:pt idx="302">
                  <c:v>26.14715287270209</c:v>
                </c:pt>
                <c:pt idx="303">
                  <c:v>26.217522858017443</c:v>
                </c:pt>
                <c:pt idx="304">
                  <c:v>26.285575219373079</c:v>
                </c:pt>
                <c:pt idx="305">
                  <c:v>26.351180415231319</c:v>
                </c:pt>
                <c:pt idx="306">
                  <c:v>26.414213562373096</c:v>
                </c:pt>
                <c:pt idx="307">
                  <c:v>26.474554673620247</c:v>
                </c:pt>
                <c:pt idx="308">
                  <c:v>26.532088886237954</c:v>
                </c:pt>
                <c:pt idx="309">
                  <c:v>26.58670668058247</c:v>
                </c:pt>
                <c:pt idx="310">
                  <c:v>26.638304088577986</c:v>
                </c:pt>
                <c:pt idx="311">
                  <c:v>26.686782891625771</c:v>
                </c:pt>
                <c:pt idx="312">
                  <c:v>26.732050807568879</c:v>
                </c:pt>
                <c:pt idx="313">
                  <c:v>26.774021666356443</c:v>
                </c:pt>
                <c:pt idx="314">
                  <c:v>26.812615574073298</c:v>
                </c:pt>
                <c:pt idx="315">
                  <c:v>26.847759065022572</c:v>
                </c:pt>
                <c:pt idx="316">
                  <c:v>26.879385241571818</c:v>
                </c:pt>
                <c:pt idx="317">
                  <c:v>26.907433901496454</c:v>
                </c:pt>
                <c:pt idx="318">
                  <c:v>26.931851652578136</c:v>
                </c:pt>
                <c:pt idx="319">
                  <c:v>26.952592014239865</c:v>
                </c:pt>
                <c:pt idx="320">
                  <c:v>26.969615506024414</c:v>
                </c:pt>
                <c:pt idx="321">
                  <c:v>26.982889722747622</c:v>
                </c:pt>
                <c:pt idx="322">
                  <c:v>26.992389396183491</c:v>
                </c:pt>
                <c:pt idx="323">
                  <c:v>26.998096443163714</c:v>
                </c:pt>
                <c:pt idx="324">
                  <c:v>27</c:v>
                </c:pt>
                <c:pt idx="325">
                  <c:v>26.998096443163714</c:v>
                </c:pt>
                <c:pt idx="326">
                  <c:v>26.992389396183491</c:v>
                </c:pt>
                <c:pt idx="327">
                  <c:v>26.982889722747622</c:v>
                </c:pt>
                <c:pt idx="328">
                  <c:v>26.969615506024418</c:v>
                </c:pt>
                <c:pt idx="329">
                  <c:v>26.952592014239865</c:v>
                </c:pt>
                <c:pt idx="330">
                  <c:v>26.931851652578136</c:v>
                </c:pt>
                <c:pt idx="331">
                  <c:v>26.907433901496454</c:v>
                </c:pt>
                <c:pt idx="332">
                  <c:v>26.879385241571818</c:v>
                </c:pt>
                <c:pt idx="333">
                  <c:v>26.847759065022572</c:v>
                </c:pt>
                <c:pt idx="334">
                  <c:v>26.812615574073298</c:v>
                </c:pt>
                <c:pt idx="335">
                  <c:v>26.774021666356443</c:v>
                </c:pt>
                <c:pt idx="336">
                  <c:v>26.732050807568879</c:v>
                </c:pt>
                <c:pt idx="337">
                  <c:v>26.686782891625771</c:v>
                </c:pt>
                <c:pt idx="338">
                  <c:v>26.638304088577986</c:v>
                </c:pt>
                <c:pt idx="339">
                  <c:v>26.58670668058247</c:v>
                </c:pt>
                <c:pt idx="340">
                  <c:v>26.532088886237958</c:v>
                </c:pt>
                <c:pt idx="341">
                  <c:v>26.474554673620251</c:v>
                </c:pt>
                <c:pt idx="342">
                  <c:v>26.414213562373096</c:v>
                </c:pt>
                <c:pt idx="343">
                  <c:v>26.351180415231322</c:v>
                </c:pt>
                <c:pt idx="344">
                  <c:v>26.285575219373079</c:v>
                </c:pt>
                <c:pt idx="345">
                  <c:v>26.217522858017443</c:v>
                </c:pt>
                <c:pt idx="346">
                  <c:v>26.14715287270209</c:v>
                </c:pt>
                <c:pt idx="347">
                  <c:v>26.074599216693649</c:v>
                </c:pt>
                <c:pt idx="348">
                  <c:v>26</c:v>
                </c:pt>
                <c:pt idx="349">
                  <c:v>25.923497226470069</c:v>
                </c:pt>
                <c:pt idx="350">
                  <c:v>25.845236523481397</c:v>
                </c:pt>
                <c:pt idx="351">
                  <c:v>25.765366864730179</c:v>
                </c:pt>
                <c:pt idx="352">
                  <c:v>25.684040286651339</c:v>
                </c:pt>
                <c:pt idx="353">
                  <c:v>25.601411599008546</c:v>
                </c:pt>
                <c:pt idx="354">
                  <c:v>25.517638090205043</c:v>
                </c:pt>
                <c:pt idx="355">
                  <c:v>25.432879227876207</c:v>
                </c:pt>
                <c:pt idx="356">
                  <c:v>25.34729635533386</c:v>
                </c:pt>
                <c:pt idx="357">
                  <c:v>25.261052384440102</c:v>
                </c:pt>
                <c:pt idx="358">
                  <c:v>25.174311485495316</c:v>
                </c:pt>
                <c:pt idx="359">
                  <c:v>25.087238774730672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Infinite!$F$622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Infinite!$F$623:$F$1007</c:f>
              <c:numCache>
                <c:formatCode>General</c:formatCode>
                <c:ptCount val="385"/>
                <c:pt idx="0">
                  <c:v>16</c:v>
                </c:pt>
                <c:pt idx="1">
                  <c:v>16.069798993405001</c:v>
                </c:pt>
                <c:pt idx="2">
                  <c:v>16.139512947488249</c:v>
                </c:pt>
                <c:pt idx="3">
                  <c:v>16.209056926535307</c:v>
                </c:pt>
                <c:pt idx="4">
                  <c:v>16.278346201920133</c:v>
                </c:pt>
                <c:pt idx="5">
                  <c:v>16.347296355333864</c:v>
                </c:pt>
                <c:pt idx="6">
                  <c:v>16.415823381635519</c:v>
                </c:pt>
                <c:pt idx="7">
                  <c:v>16.483843791199337</c:v>
                </c:pt>
                <c:pt idx="8">
                  <c:v>16.551274711634001</c:v>
                </c:pt>
                <c:pt idx="9">
                  <c:v>16.618033988749897</c:v>
                </c:pt>
                <c:pt idx="10">
                  <c:v>16.684040286651339</c:v>
                </c:pt>
                <c:pt idx="11">
                  <c:v>16.749213186831824</c:v>
                </c:pt>
                <c:pt idx="12">
                  <c:v>16.813473286151599</c:v>
                </c:pt>
                <c:pt idx="13">
                  <c:v>16.876742293578154</c:v>
                </c:pt>
                <c:pt idx="14">
                  <c:v>16.938943125571782</c:v>
                </c:pt>
                <c:pt idx="15">
                  <c:v>17</c:v>
                </c:pt>
                <c:pt idx="16">
                  <c:v>17.059838528466411</c:v>
                </c:pt>
                <c:pt idx="17">
                  <c:v>17.118385806941493</c:v>
                </c:pt>
                <c:pt idx="18">
                  <c:v>17.175570504584947</c:v>
                </c:pt>
                <c:pt idx="19">
                  <c:v>17.231322950651318</c:v>
                </c:pt>
                <c:pt idx="20">
                  <c:v>17.285575219373079</c:v>
                </c:pt>
                <c:pt idx="21">
                  <c:v>17.338261212717715</c:v>
                </c:pt>
                <c:pt idx="22">
                  <c:v>17.389316740917995</c:v>
                </c:pt>
                <c:pt idx="23">
                  <c:v>17.438679600677304</c:v>
                </c:pt>
                <c:pt idx="24">
                  <c:v>17.486289650954788</c:v>
                </c:pt>
                <c:pt idx="25">
                  <c:v>17.532088886237958</c:v>
                </c:pt>
                <c:pt idx="26">
                  <c:v>17.576021507213444</c:v>
                </c:pt>
                <c:pt idx="27">
                  <c:v>17.618033988749897</c:v>
                </c:pt>
                <c:pt idx="28">
                  <c:v>17.658075145110082</c:v>
                </c:pt>
                <c:pt idx="29">
                  <c:v>17.696096192312851</c:v>
                </c:pt>
                <c:pt idx="30">
                  <c:v>17.732050807568879</c:v>
                </c:pt>
                <c:pt idx="31">
                  <c:v>17.765895185717856</c:v>
                </c:pt>
                <c:pt idx="32">
                  <c:v>17.797588092598335</c:v>
                </c:pt>
                <c:pt idx="33">
                  <c:v>17.827090915285201</c:v>
                </c:pt>
                <c:pt idx="34">
                  <c:v>17.854367709133577</c:v>
                </c:pt>
                <c:pt idx="35">
                  <c:v>17.879385241571818</c:v>
                </c:pt>
                <c:pt idx="36">
                  <c:v>17.902113032590307</c:v>
                </c:pt>
                <c:pt idx="37">
                  <c:v>17.922523391876638</c:v>
                </c:pt>
                <c:pt idx="38">
                  <c:v>17.940591452551992</c:v>
                </c:pt>
                <c:pt idx="39">
                  <c:v>17.956295201467611</c:v>
                </c:pt>
                <c:pt idx="40">
                  <c:v>17.969615506024418</c:v>
                </c:pt>
                <c:pt idx="41">
                  <c:v>17.980536137483142</c:v>
                </c:pt>
                <c:pt idx="42">
                  <c:v>17.989043790736545</c:v>
                </c:pt>
                <c:pt idx="43">
                  <c:v>17.995128100519647</c:v>
                </c:pt>
                <c:pt idx="44">
                  <c:v>17.99878165403819</c:v>
                </c:pt>
                <c:pt idx="45">
                  <c:v>18</c:v>
                </c:pt>
                <c:pt idx="46">
                  <c:v>17.99878165403819</c:v>
                </c:pt>
                <c:pt idx="47">
                  <c:v>17.995128100519647</c:v>
                </c:pt>
                <c:pt idx="48">
                  <c:v>17.989043790736545</c:v>
                </c:pt>
                <c:pt idx="49">
                  <c:v>17.980536137483142</c:v>
                </c:pt>
                <c:pt idx="50">
                  <c:v>17.969615506024414</c:v>
                </c:pt>
                <c:pt idx="51">
                  <c:v>17.956295201467611</c:v>
                </c:pt>
                <c:pt idx="52">
                  <c:v>17.940591452551992</c:v>
                </c:pt>
                <c:pt idx="53">
                  <c:v>17.922523391876638</c:v>
                </c:pt>
                <c:pt idx="54">
                  <c:v>17.902113032590307</c:v>
                </c:pt>
                <c:pt idx="55">
                  <c:v>17.879385241571818</c:v>
                </c:pt>
                <c:pt idx="56">
                  <c:v>17.854367709133573</c:v>
                </c:pt>
                <c:pt idx="57">
                  <c:v>17.827090915285201</c:v>
                </c:pt>
                <c:pt idx="58">
                  <c:v>17.797588092598332</c:v>
                </c:pt>
                <c:pt idx="59">
                  <c:v>17.765895185717852</c:v>
                </c:pt>
                <c:pt idx="60">
                  <c:v>17.732050807568875</c:v>
                </c:pt>
                <c:pt idx="61">
                  <c:v>17.696096192312851</c:v>
                </c:pt>
                <c:pt idx="62">
                  <c:v>17.658075145110082</c:v>
                </c:pt>
                <c:pt idx="63">
                  <c:v>17.618033988749893</c:v>
                </c:pt>
                <c:pt idx="64">
                  <c:v>17.576021507213444</c:v>
                </c:pt>
                <c:pt idx="65">
                  <c:v>17.532088886237958</c:v>
                </c:pt>
                <c:pt idx="66">
                  <c:v>17.486289650954788</c:v>
                </c:pt>
                <c:pt idx="67">
                  <c:v>17.4386796006773</c:v>
                </c:pt>
                <c:pt idx="68">
                  <c:v>17.389316740917995</c:v>
                </c:pt>
                <c:pt idx="69">
                  <c:v>17.338261212717718</c:v>
                </c:pt>
                <c:pt idx="70">
                  <c:v>17.285575219373079</c:v>
                </c:pt>
                <c:pt idx="71">
                  <c:v>17.231322950651315</c:v>
                </c:pt>
                <c:pt idx="72">
                  <c:v>17.175570504584947</c:v>
                </c:pt>
                <c:pt idx="73">
                  <c:v>17.118385806941493</c:v>
                </c:pt>
                <c:pt idx="74">
                  <c:v>17.059838528466411</c:v>
                </c:pt>
                <c:pt idx="75">
                  <c:v>17</c:v>
                </c:pt>
                <c:pt idx="76">
                  <c:v>16.938943125571782</c:v>
                </c:pt>
                <c:pt idx="77">
                  <c:v>16.876742293578154</c:v>
                </c:pt>
                <c:pt idx="78">
                  <c:v>16.813473286151599</c:v>
                </c:pt>
                <c:pt idx="79">
                  <c:v>16.749213186831824</c:v>
                </c:pt>
                <c:pt idx="80">
                  <c:v>16.684040286651339</c:v>
                </c:pt>
                <c:pt idx="81">
                  <c:v>16.618033988749897</c:v>
                </c:pt>
                <c:pt idx="82">
                  <c:v>16.551274711633997</c:v>
                </c:pt>
                <c:pt idx="83">
                  <c:v>16.483843791199334</c:v>
                </c:pt>
                <c:pt idx="84">
                  <c:v>16.415823381635519</c:v>
                </c:pt>
                <c:pt idx="85">
                  <c:v>16.34729635533386</c:v>
                </c:pt>
                <c:pt idx="86">
                  <c:v>16.278346201920129</c:v>
                </c:pt>
                <c:pt idx="87">
                  <c:v>16.209056926535307</c:v>
                </c:pt>
                <c:pt idx="88">
                  <c:v>16.139512947488249</c:v>
                </c:pt>
                <c:pt idx="89">
                  <c:v>16.069798993405001</c:v>
                </c:pt>
                <c:pt idx="90">
                  <c:v>16</c:v>
                </c:pt>
                <c:pt idx="91">
                  <c:v>15.930201006594999</c:v>
                </c:pt>
                <c:pt idx="92">
                  <c:v>15.860487052511749</c:v>
                </c:pt>
                <c:pt idx="93">
                  <c:v>15.790943073464693</c:v>
                </c:pt>
                <c:pt idx="94">
                  <c:v>15.721653798079869</c:v>
                </c:pt>
                <c:pt idx="95">
                  <c:v>15.65270364466614</c:v>
                </c:pt>
                <c:pt idx="96">
                  <c:v>15.584176618364481</c:v>
                </c:pt>
                <c:pt idx="97">
                  <c:v>15.516156208800664</c:v>
                </c:pt>
                <c:pt idx="98">
                  <c:v>15.448725288366001</c:v>
                </c:pt>
                <c:pt idx="99">
                  <c:v>15.381966011250105</c:v>
                </c:pt>
                <c:pt idx="100">
                  <c:v>15.315959713348661</c:v>
                </c:pt>
                <c:pt idx="101">
                  <c:v>15.250786813168176</c:v>
                </c:pt>
                <c:pt idx="102">
                  <c:v>15.1865267138484</c:v>
                </c:pt>
                <c:pt idx="103">
                  <c:v>15.123257706421846</c:v>
                </c:pt>
                <c:pt idx="104">
                  <c:v>15.061056874428218</c:v>
                </c:pt>
                <c:pt idx="105">
                  <c:v>15</c:v>
                </c:pt>
                <c:pt idx="106">
                  <c:v>14.940161471533591</c:v>
                </c:pt>
                <c:pt idx="107">
                  <c:v>14.881614193058507</c:v>
                </c:pt>
                <c:pt idx="108">
                  <c:v>14.824429495415053</c:v>
                </c:pt>
                <c:pt idx="109">
                  <c:v>14.768677049348684</c:v>
                </c:pt>
                <c:pt idx="110">
                  <c:v>14.714424780626921</c:v>
                </c:pt>
                <c:pt idx="111">
                  <c:v>14.661738787282284</c:v>
                </c:pt>
                <c:pt idx="112">
                  <c:v>14.610683259082005</c:v>
                </c:pt>
                <c:pt idx="113">
                  <c:v>14.561320399322698</c:v>
                </c:pt>
                <c:pt idx="114">
                  <c:v>14.513710349045212</c:v>
                </c:pt>
                <c:pt idx="115">
                  <c:v>14.467911113762044</c:v>
                </c:pt>
                <c:pt idx="116">
                  <c:v>14.423978492786556</c:v>
                </c:pt>
                <c:pt idx="117">
                  <c:v>14.381966011250105</c:v>
                </c:pt>
                <c:pt idx="118">
                  <c:v>14.341924854889916</c:v>
                </c:pt>
                <c:pt idx="119">
                  <c:v>14.303903807687147</c:v>
                </c:pt>
                <c:pt idx="120">
                  <c:v>14.267949192431123</c:v>
                </c:pt>
                <c:pt idx="121">
                  <c:v>14.234104814282146</c:v>
                </c:pt>
                <c:pt idx="122">
                  <c:v>14.202411907401666</c:v>
                </c:pt>
                <c:pt idx="123">
                  <c:v>14.172909084714798</c:v>
                </c:pt>
                <c:pt idx="124">
                  <c:v>14.145632290866425</c:v>
                </c:pt>
                <c:pt idx="125">
                  <c:v>14.120614758428182</c:v>
                </c:pt>
                <c:pt idx="126">
                  <c:v>14.097886967409693</c:v>
                </c:pt>
                <c:pt idx="127">
                  <c:v>14.077476608123362</c:v>
                </c:pt>
                <c:pt idx="128">
                  <c:v>14.059408547448006</c:v>
                </c:pt>
                <c:pt idx="129">
                  <c:v>14.043704798532389</c:v>
                </c:pt>
                <c:pt idx="130">
                  <c:v>14.030384493975584</c:v>
                </c:pt>
                <c:pt idx="131">
                  <c:v>14.01946386251686</c:v>
                </c:pt>
                <c:pt idx="132">
                  <c:v>14.010956209263453</c:v>
                </c:pt>
                <c:pt idx="133">
                  <c:v>14.004871899480351</c:v>
                </c:pt>
                <c:pt idx="134">
                  <c:v>14.001218345961808</c:v>
                </c:pt>
                <c:pt idx="135">
                  <c:v>14</c:v>
                </c:pt>
                <c:pt idx="136">
                  <c:v>14.001218345961808</c:v>
                </c:pt>
                <c:pt idx="137">
                  <c:v>14.004871899480351</c:v>
                </c:pt>
                <c:pt idx="138">
                  <c:v>14.010956209263453</c:v>
                </c:pt>
                <c:pt idx="139">
                  <c:v>14.01946386251686</c:v>
                </c:pt>
                <c:pt idx="140">
                  <c:v>14.030384493975584</c:v>
                </c:pt>
                <c:pt idx="141">
                  <c:v>14.043704798532389</c:v>
                </c:pt>
                <c:pt idx="142">
                  <c:v>14.059408547448006</c:v>
                </c:pt>
                <c:pt idx="143">
                  <c:v>14.077476608123362</c:v>
                </c:pt>
                <c:pt idx="144">
                  <c:v>14.097886967409693</c:v>
                </c:pt>
                <c:pt idx="145">
                  <c:v>14.120614758428184</c:v>
                </c:pt>
                <c:pt idx="146">
                  <c:v>14.145632290866425</c:v>
                </c:pt>
                <c:pt idx="147">
                  <c:v>14.172909084714798</c:v>
                </c:pt>
                <c:pt idx="148">
                  <c:v>14.202411907401666</c:v>
                </c:pt>
                <c:pt idx="149">
                  <c:v>14.234104814282146</c:v>
                </c:pt>
                <c:pt idx="150">
                  <c:v>14.267949192431123</c:v>
                </c:pt>
                <c:pt idx="151">
                  <c:v>14.303903807687147</c:v>
                </c:pt>
                <c:pt idx="152">
                  <c:v>14.341924854889916</c:v>
                </c:pt>
                <c:pt idx="153">
                  <c:v>14.381966011250105</c:v>
                </c:pt>
                <c:pt idx="154">
                  <c:v>14.423978492786556</c:v>
                </c:pt>
                <c:pt idx="155">
                  <c:v>14.467911113762044</c:v>
                </c:pt>
                <c:pt idx="156">
                  <c:v>14.513710349045212</c:v>
                </c:pt>
                <c:pt idx="157">
                  <c:v>14.561320399322698</c:v>
                </c:pt>
                <c:pt idx="158">
                  <c:v>14.610683259082005</c:v>
                </c:pt>
                <c:pt idx="159">
                  <c:v>14.661738787282284</c:v>
                </c:pt>
                <c:pt idx="160">
                  <c:v>14.714424780626921</c:v>
                </c:pt>
                <c:pt idx="161">
                  <c:v>14.768677049348684</c:v>
                </c:pt>
                <c:pt idx="162">
                  <c:v>14.824429495415053</c:v>
                </c:pt>
                <c:pt idx="163">
                  <c:v>14.881614193058507</c:v>
                </c:pt>
                <c:pt idx="164">
                  <c:v>14.940161471533591</c:v>
                </c:pt>
                <c:pt idx="165">
                  <c:v>15</c:v>
                </c:pt>
                <c:pt idx="166">
                  <c:v>15.061056874428218</c:v>
                </c:pt>
                <c:pt idx="167">
                  <c:v>15.123257706421846</c:v>
                </c:pt>
                <c:pt idx="168">
                  <c:v>15.1865267138484</c:v>
                </c:pt>
                <c:pt idx="169">
                  <c:v>15.250786813168176</c:v>
                </c:pt>
                <c:pt idx="170">
                  <c:v>15.315959713348663</c:v>
                </c:pt>
                <c:pt idx="171">
                  <c:v>15.381966011250105</c:v>
                </c:pt>
                <c:pt idx="172">
                  <c:v>15.448725288366001</c:v>
                </c:pt>
                <c:pt idx="173">
                  <c:v>15.516156208800664</c:v>
                </c:pt>
                <c:pt idx="174">
                  <c:v>15.584176618364481</c:v>
                </c:pt>
                <c:pt idx="175">
                  <c:v>15.65270364466614</c:v>
                </c:pt>
                <c:pt idx="176">
                  <c:v>15.721653798079869</c:v>
                </c:pt>
                <c:pt idx="177">
                  <c:v>15.790943073464693</c:v>
                </c:pt>
                <c:pt idx="178">
                  <c:v>15.860487052511749</c:v>
                </c:pt>
                <c:pt idx="179">
                  <c:v>15.930201006594999</c:v>
                </c:pt>
                <c:pt idx="180">
                  <c:v>16</c:v>
                </c:pt>
                <c:pt idx="181">
                  <c:v>16.069798993405001</c:v>
                </c:pt>
                <c:pt idx="182">
                  <c:v>16.139512947488249</c:v>
                </c:pt>
                <c:pt idx="183">
                  <c:v>16.209056926535307</c:v>
                </c:pt>
                <c:pt idx="184">
                  <c:v>16.278346201920129</c:v>
                </c:pt>
                <c:pt idx="185">
                  <c:v>16.34729635533386</c:v>
                </c:pt>
                <c:pt idx="186">
                  <c:v>16.415823381635519</c:v>
                </c:pt>
                <c:pt idx="187">
                  <c:v>16.483843791199334</c:v>
                </c:pt>
                <c:pt idx="188">
                  <c:v>16.551274711633997</c:v>
                </c:pt>
                <c:pt idx="189">
                  <c:v>16.618033988749893</c:v>
                </c:pt>
                <c:pt idx="190">
                  <c:v>16.684040286651339</c:v>
                </c:pt>
                <c:pt idx="191">
                  <c:v>16.749213186831824</c:v>
                </c:pt>
                <c:pt idx="192">
                  <c:v>16.813473286151599</c:v>
                </c:pt>
                <c:pt idx="193">
                  <c:v>16.876742293578154</c:v>
                </c:pt>
                <c:pt idx="194">
                  <c:v>16.938943125571782</c:v>
                </c:pt>
                <c:pt idx="195">
                  <c:v>17</c:v>
                </c:pt>
                <c:pt idx="196">
                  <c:v>17.059838528466411</c:v>
                </c:pt>
                <c:pt idx="197">
                  <c:v>17.118385806941493</c:v>
                </c:pt>
                <c:pt idx="198">
                  <c:v>17.175570504584947</c:v>
                </c:pt>
                <c:pt idx="199">
                  <c:v>17.231322950651318</c:v>
                </c:pt>
                <c:pt idx="200">
                  <c:v>17.285575219373079</c:v>
                </c:pt>
                <c:pt idx="201">
                  <c:v>17.338261212717718</c:v>
                </c:pt>
                <c:pt idx="202">
                  <c:v>17.389316740917995</c:v>
                </c:pt>
                <c:pt idx="203">
                  <c:v>17.438679600677304</c:v>
                </c:pt>
                <c:pt idx="204">
                  <c:v>17.486289650954788</c:v>
                </c:pt>
                <c:pt idx="205">
                  <c:v>17.532088886237958</c:v>
                </c:pt>
                <c:pt idx="206">
                  <c:v>17.576021507213444</c:v>
                </c:pt>
                <c:pt idx="207">
                  <c:v>17.618033988749893</c:v>
                </c:pt>
                <c:pt idx="208">
                  <c:v>17.658075145110082</c:v>
                </c:pt>
                <c:pt idx="209">
                  <c:v>17.696096192312851</c:v>
                </c:pt>
                <c:pt idx="210">
                  <c:v>17.732050807568879</c:v>
                </c:pt>
                <c:pt idx="211">
                  <c:v>17.765895185717852</c:v>
                </c:pt>
                <c:pt idx="212">
                  <c:v>17.797588092598335</c:v>
                </c:pt>
                <c:pt idx="213">
                  <c:v>17.827090915285201</c:v>
                </c:pt>
                <c:pt idx="214">
                  <c:v>17.854367709133577</c:v>
                </c:pt>
                <c:pt idx="215">
                  <c:v>17.879385241571818</c:v>
                </c:pt>
                <c:pt idx="216">
                  <c:v>17.902113032590307</c:v>
                </c:pt>
                <c:pt idx="217">
                  <c:v>17.922523391876638</c:v>
                </c:pt>
                <c:pt idx="218">
                  <c:v>17.940591452551992</c:v>
                </c:pt>
                <c:pt idx="219">
                  <c:v>17.956295201467611</c:v>
                </c:pt>
                <c:pt idx="220">
                  <c:v>17.969615506024414</c:v>
                </c:pt>
                <c:pt idx="221">
                  <c:v>17.980536137483142</c:v>
                </c:pt>
                <c:pt idx="222">
                  <c:v>17.989043790736545</c:v>
                </c:pt>
                <c:pt idx="223">
                  <c:v>17.995128100519647</c:v>
                </c:pt>
                <c:pt idx="224">
                  <c:v>17.99878165403819</c:v>
                </c:pt>
                <c:pt idx="225">
                  <c:v>18</c:v>
                </c:pt>
                <c:pt idx="226">
                  <c:v>17.99878165403819</c:v>
                </c:pt>
                <c:pt idx="227">
                  <c:v>17.995128100519647</c:v>
                </c:pt>
                <c:pt idx="228">
                  <c:v>17.989043790736545</c:v>
                </c:pt>
                <c:pt idx="229">
                  <c:v>17.980536137483142</c:v>
                </c:pt>
                <c:pt idx="230">
                  <c:v>17.969615506024414</c:v>
                </c:pt>
                <c:pt idx="231">
                  <c:v>17.956295201467611</c:v>
                </c:pt>
                <c:pt idx="232">
                  <c:v>17.940591452551992</c:v>
                </c:pt>
                <c:pt idx="233">
                  <c:v>17.922523391876638</c:v>
                </c:pt>
                <c:pt idx="234">
                  <c:v>17.902113032590307</c:v>
                </c:pt>
                <c:pt idx="235">
                  <c:v>17.879385241571818</c:v>
                </c:pt>
                <c:pt idx="236">
                  <c:v>17.854367709133577</c:v>
                </c:pt>
                <c:pt idx="237">
                  <c:v>17.827090915285201</c:v>
                </c:pt>
                <c:pt idx="238">
                  <c:v>17.797588092598335</c:v>
                </c:pt>
                <c:pt idx="239">
                  <c:v>17.765895185717856</c:v>
                </c:pt>
                <c:pt idx="240">
                  <c:v>17.732050807568879</c:v>
                </c:pt>
                <c:pt idx="241">
                  <c:v>17.696096192312851</c:v>
                </c:pt>
                <c:pt idx="242">
                  <c:v>17.658075145110082</c:v>
                </c:pt>
                <c:pt idx="243">
                  <c:v>17.618033988749893</c:v>
                </c:pt>
                <c:pt idx="244">
                  <c:v>17.576021507213444</c:v>
                </c:pt>
                <c:pt idx="245">
                  <c:v>17.532088886237958</c:v>
                </c:pt>
                <c:pt idx="246">
                  <c:v>17.486289650954788</c:v>
                </c:pt>
                <c:pt idx="247">
                  <c:v>17.438679600677304</c:v>
                </c:pt>
                <c:pt idx="248">
                  <c:v>17.389316740917995</c:v>
                </c:pt>
                <c:pt idx="249">
                  <c:v>17.338261212717718</c:v>
                </c:pt>
                <c:pt idx="250">
                  <c:v>17.285575219373079</c:v>
                </c:pt>
                <c:pt idx="251">
                  <c:v>17.231322950651318</c:v>
                </c:pt>
                <c:pt idx="252">
                  <c:v>17.175570504584947</c:v>
                </c:pt>
                <c:pt idx="253">
                  <c:v>17.118385806941493</c:v>
                </c:pt>
                <c:pt idx="254">
                  <c:v>17.059838528466411</c:v>
                </c:pt>
                <c:pt idx="255">
                  <c:v>17</c:v>
                </c:pt>
                <c:pt idx="256">
                  <c:v>16.938943125571782</c:v>
                </c:pt>
                <c:pt idx="257">
                  <c:v>16.876742293578154</c:v>
                </c:pt>
                <c:pt idx="258">
                  <c:v>16.813473286151602</c:v>
                </c:pt>
                <c:pt idx="259">
                  <c:v>16.749213186831824</c:v>
                </c:pt>
                <c:pt idx="260">
                  <c:v>16.684040286651339</c:v>
                </c:pt>
                <c:pt idx="261">
                  <c:v>16.618033988749897</c:v>
                </c:pt>
                <c:pt idx="262">
                  <c:v>16.551274711634001</c:v>
                </c:pt>
                <c:pt idx="263">
                  <c:v>16.483843791199334</c:v>
                </c:pt>
                <c:pt idx="264">
                  <c:v>16.415823381635519</c:v>
                </c:pt>
                <c:pt idx="265">
                  <c:v>16.34729635533386</c:v>
                </c:pt>
                <c:pt idx="266">
                  <c:v>16.278346201920133</c:v>
                </c:pt>
                <c:pt idx="267">
                  <c:v>16.209056926535307</c:v>
                </c:pt>
                <c:pt idx="268">
                  <c:v>16.139512947488249</c:v>
                </c:pt>
                <c:pt idx="269">
                  <c:v>16.069798993405001</c:v>
                </c:pt>
                <c:pt idx="270">
                  <c:v>16</c:v>
                </c:pt>
                <c:pt idx="271">
                  <c:v>15.930201006594999</c:v>
                </c:pt>
                <c:pt idx="272">
                  <c:v>15.860487052511751</c:v>
                </c:pt>
                <c:pt idx="273">
                  <c:v>15.790943073464694</c:v>
                </c:pt>
                <c:pt idx="274">
                  <c:v>15.721653798079869</c:v>
                </c:pt>
                <c:pt idx="275">
                  <c:v>15.65270364466614</c:v>
                </c:pt>
                <c:pt idx="276">
                  <c:v>15.584176618364483</c:v>
                </c:pt>
                <c:pt idx="277">
                  <c:v>15.516156208800664</c:v>
                </c:pt>
                <c:pt idx="278">
                  <c:v>15.448725288366003</c:v>
                </c:pt>
                <c:pt idx="279">
                  <c:v>15.381966011250105</c:v>
                </c:pt>
                <c:pt idx="280">
                  <c:v>15.315959713348663</c:v>
                </c:pt>
                <c:pt idx="281">
                  <c:v>15.250786813168176</c:v>
                </c:pt>
                <c:pt idx="282">
                  <c:v>15.1865267138484</c:v>
                </c:pt>
                <c:pt idx="283">
                  <c:v>15.123257706421846</c:v>
                </c:pt>
                <c:pt idx="284">
                  <c:v>15.061056874428218</c:v>
                </c:pt>
                <c:pt idx="285">
                  <c:v>15</c:v>
                </c:pt>
                <c:pt idx="286">
                  <c:v>14.940161471533591</c:v>
                </c:pt>
                <c:pt idx="287">
                  <c:v>14.881614193058507</c:v>
                </c:pt>
                <c:pt idx="288">
                  <c:v>14.824429495415053</c:v>
                </c:pt>
                <c:pt idx="289">
                  <c:v>14.768677049348684</c:v>
                </c:pt>
                <c:pt idx="290">
                  <c:v>14.714424780626921</c:v>
                </c:pt>
                <c:pt idx="291">
                  <c:v>14.661738787282284</c:v>
                </c:pt>
                <c:pt idx="292">
                  <c:v>14.610683259082005</c:v>
                </c:pt>
                <c:pt idx="293">
                  <c:v>14.561320399322698</c:v>
                </c:pt>
                <c:pt idx="294">
                  <c:v>14.513710349045212</c:v>
                </c:pt>
                <c:pt idx="295">
                  <c:v>14.467911113762044</c:v>
                </c:pt>
                <c:pt idx="296">
                  <c:v>14.423978492786556</c:v>
                </c:pt>
                <c:pt idx="297">
                  <c:v>14.381966011250105</c:v>
                </c:pt>
                <c:pt idx="298">
                  <c:v>14.341924854889918</c:v>
                </c:pt>
                <c:pt idx="299">
                  <c:v>14.303903807687147</c:v>
                </c:pt>
                <c:pt idx="300">
                  <c:v>14.267949192431123</c:v>
                </c:pt>
                <c:pt idx="301">
                  <c:v>14.234104814282146</c:v>
                </c:pt>
                <c:pt idx="302">
                  <c:v>14.202411907401666</c:v>
                </c:pt>
                <c:pt idx="303">
                  <c:v>14.172909084714798</c:v>
                </c:pt>
                <c:pt idx="304">
                  <c:v>14.145632290866425</c:v>
                </c:pt>
                <c:pt idx="305">
                  <c:v>14.120614758428184</c:v>
                </c:pt>
                <c:pt idx="306">
                  <c:v>14.097886967409693</c:v>
                </c:pt>
                <c:pt idx="307">
                  <c:v>14.077476608123362</c:v>
                </c:pt>
                <c:pt idx="308">
                  <c:v>14.059408547448006</c:v>
                </c:pt>
                <c:pt idx="309">
                  <c:v>14.043704798532389</c:v>
                </c:pt>
                <c:pt idx="310">
                  <c:v>14.030384493975584</c:v>
                </c:pt>
                <c:pt idx="311">
                  <c:v>14.01946386251686</c:v>
                </c:pt>
                <c:pt idx="312">
                  <c:v>14.010956209263453</c:v>
                </c:pt>
                <c:pt idx="313">
                  <c:v>14.004871899480351</c:v>
                </c:pt>
                <c:pt idx="314">
                  <c:v>14.001218345961808</c:v>
                </c:pt>
                <c:pt idx="315">
                  <c:v>14</c:v>
                </c:pt>
                <c:pt idx="316">
                  <c:v>14.001218345961808</c:v>
                </c:pt>
                <c:pt idx="317">
                  <c:v>14.004871899480351</c:v>
                </c:pt>
                <c:pt idx="318">
                  <c:v>14.010956209263453</c:v>
                </c:pt>
                <c:pt idx="319">
                  <c:v>14.01946386251686</c:v>
                </c:pt>
                <c:pt idx="320">
                  <c:v>14.030384493975584</c:v>
                </c:pt>
                <c:pt idx="321">
                  <c:v>14.043704798532389</c:v>
                </c:pt>
                <c:pt idx="322">
                  <c:v>14.059408547448006</c:v>
                </c:pt>
                <c:pt idx="323">
                  <c:v>14.077476608123362</c:v>
                </c:pt>
                <c:pt idx="324">
                  <c:v>14.097886967409693</c:v>
                </c:pt>
                <c:pt idx="325">
                  <c:v>14.120614758428182</c:v>
                </c:pt>
                <c:pt idx="326">
                  <c:v>14.145632290866425</c:v>
                </c:pt>
                <c:pt idx="327">
                  <c:v>14.172909084714799</c:v>
                </c:pt>
                <c:pt idx="328">
                  <c:v>14.202411907401666</c:v>
                </c:pt>
                <c:pt idx="329">
                  <c:v>14.234104814282146</c:v>
                </c:pt>
                <c:pt idx="330">
                  <c:v>14.267949192431123</c:v>
                </c:pt>
                <c:pt idx="331">
                  <c:v>14.303903807687147</c:v>
                </c:pt>
                <c:pt idx="332">
                  <c:v>14.341924854889916</c:v>
                </c:pt>
                <c:pt idx="333">
                  <c:v>14.381966011250105</c:v>
                </c:pt>
                <c:pt idx="334">
                  <c:v>14.423978492786556</c:v>
                </c:pt>
                <c:pt idx="335">
                  <c:v>14.467911113762044</c:v>
                </c:pt>
                <c:pt idx="336">
                  <c:v>14.51371034904521</c:v>
                </c:pt>
                <c:pt idx="337">
                  <c:v>14.561320399322696</c:v>
                </c:pt>
                <c:pt idx="338">
                  <c:v>14.610683259082005</c:v>
                </c:pt>
                <c:pt idx="339">
                  <c:v>14.661738787282284</c:v>
                </c:pt>
                <c:pt idx="340">
                  <c:v>14.714424780626921</c:v>
                </c:pt>
                <c:pt idx="341">
                  <c:v>14.768677049348682</c:v>
                </c:pt>
                <c:pt idx="342">
                  <c:v>14.824429495415053</c:v>
                </c:pt>
                <c:pt idx="343">
                  <c:v>14.881614193058505</c:v>
                </c:pt>
                <c:pt idx="344">
                  <c:v>14.940161471533589</c:v>
                </c:pt>
                <c:pt idx="345">
                  <c:v>15</c:v>
                </c:pt>
                <c:pt idx="346">
                  <c:v>15.061056874428218</c:v>
                </c:pt>
                <c:pt idx="347">
                  <c:v>15.123257706421846</c:v>
                </c:pt>
                <c:pt idx="348">
                  <c:v>15.1865267138484</c:v>
                </c:pt>
                <c:pt idx="349">
                  <c:v>15.250786813168176</c:v>
                </c:pt>
                <c:pt idx="350">
                  <c:v>15.315959713348663</c:v>
                </c:pt>
                <c:pt idx="351">
                  <c:v>15.381966011250105</c:v>
                </c:pt>
                <c:pt idx="352">
                  <c:v>15.448725288366001</c:v>
                </c:pt>
                <c:pt idx="353">
                  <c:v>15.516156208800664</c:v>
                </c:pt>
                <c:pt idx="354">
                  <c:v>15.584176618364481</c:v>
                </c:pt>
                <c:pt idx="355">
                  <c:v>15.652703644666138</c:v>
                </c:pt>
                <c:pt idx="356">
                  <c:v>15.721653798079869</c:v>
                </c:pt>
                <c:pt idx="357">
                  <c:v>15.790943073464693</c:v>
                </c:pt>
                <c:pt idx="358">
                  <c:v>15.860487052511751</c:v>
                </c:pt>
                <c:pt idx="359">
                  <c:v>15.930201006594999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Infinite!$G$622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Infinite!$G$623:$G$1007</c:f>
              <c:numCache>
                <c:formatCode>General</c:formatCode>
                <c:ptCount val="385"/>
                <c:pt idx="0">
                  <c:v>9</c:v>
                </c:pt>
                <c:pt idx="1">
                  <c:v>9.0523538966157471</c:v>
                </c:pt>
                <c:pt idx="2">
                  <c:v>9.1046719124858875</c:v>
                </c:pt>
                <c:pt idx="3">
                  <c:v>9.1569181914556896</c:v>
                </c:pt>
                <c:pt idx="4">
                  <c:v>9.2090569265353093</c:v>
                </c:pt>
                <c:pt idx="5">
                  <c:v>9.2610523844401058</c:v>
                </c:pt>
                <c:pt idx="6">
                  <c:v>9.3128689300804623</c:v>
                </c:pt>
                <c:pt idx="7">
                  <c:v>9.3644710509842959</c:v>
                </c:pt>
                <c:pt idx="8">
                  <c:v>9.4158233816355192</c:v>
                </c:pt>
                <c:pt idx="9">
                  <c:v>9.4668907277118102</c:v>
                </c:pt>
                <c:pt idx="10">
                  <c:v>9.5176380902050415</c:v>
                </c:pt>
                <c:pt idx="11">
                  <c:v>9.5680306894078448</c:v>
                </c:pt>
                <c:pt idx="12">
                  <c:v>9.6180339887498949</c:v>
                </c:pt>
                <c:pt idx="13">
                  <c:v>9.6676137184675408</c:v>
                </c:pt>
                <c:pt idx="14">
                  <c:v>9.716735899090601</c:v>
                </c:pt>
                <c:pt idx="15">
                  <c:v>9.765366864730181</c:v>
                </c:pt>
                <c:pt idx="16">
                  <c:v>9.8134732861516021</c:v>
                </c:pt>
                <c:pt idx="17">
                  <c:v>9.8610221936165914</c:v>
                </c:pt>
                <c:pt idx="18">
                  <c:v>9.9079809994790935</c:v>
                </c:pt>
                <c:pt idx="19">
                  <c:v>9.9543175205192167</c:v>
                </c:pt>
                <c:pt idx="20">
                  <c:v>10</c:v>
                </c:pt>
                <c:pt idx="21">
                  <c:v>10.044997129431897</c:v>
                </c:pt>
                <c:pt idx="22">
                  <c:v>10.089278070030055</c:v>
                </c:pt>
                <c:pt idx="23">
                  <c:v>10.132812473849667</c:v>
                </c:pt>
                <c:pt idx="24">
                  <c:v>10.175570504584947</c:v>
                </c:pt>
                <c:pt idx="25">
                  <c:v>10.217522858017443</c:v>
                </c:pt>
                <c:pt idx="26">
                  <c:v>10.258640782099674</c:v>
                </c:pt>
                <c:pt idx="27">
                  <c:v>10.298896096660368</c:v>
                </c:pt>
                <c:pt idx="28">
                  <c:v>10.338261212717718</c:v>
                </c:pt>
                <c:pt idx="29">
                  <c:v>10.376709151387509</c:v>
                </c:pt>
                <c:pt idx="30">
                  <c:v>10.414213562373096</c:v>
                </c:pt>
                <c:pt idx="31">
                  <c:v>10.450748742024576</c:v>
                </c:pt>
                <c:pt idx="32">
                  <c:v>10.486289650954788</c:v>
                </c:pt>
                <c:pt idx="33">
                  <c:v>10.520811931200061</c:v>
                </c:pt>
                <c:pt idx="34">
                  <c:v>10.554291922913942</c:v>
                </c:pt>
                <c:pt idx="35">
                  <c:v>10.58670668058247</c:v>
                </c:pt>
                <c:pt idx="36">
                  <c:v>10.618033988749895</c:v>
                </c:pt>
                <c:pt idx="37">
                  <c:v>10.648252377244031</c:v>
                </c:pt>
                <c:pt idx="38">
                  <c:v>10.677341135890849</c:v>
                </c:pt>
                <c:pt idx="39">
                  <c:v>10.705280328708184</c:v>
                </c:pt>
                <c:pt idx="40">
                  <c:v>10.732050807568879</c:v>
                </c:pt>
                <c:pt idx="41">
                  <c:v>10.757634225323931</c:v>
                </c:pt>
                <c:pt idx="42">
                  <c:v>10.782013048376736</c:v>
                </c:pt>
                <c:pt idx="43">
                  <c:v>10.805170568699722</c:v>
                </c:pt>
                <c:pt idx="44">
                  <c:v>10.827090915285201</c:v>
                </c:pt>
                <c:pt idx="45">
                  <c:v>10.847759065022574</c:v>
                </c:pt>
                <c:pt idx="46">
                  <c:v>10.867160852994404</c:v>
                </c:pt>
                <c:pt idx="47">
                  <c:v>10.885282982184357</c:v>
                </c:pt>
                <c:pt idx="48">
                  <c:v>10.902113032590307</c:v>
                </c:pt>
                <c:pt idx="49">
                  <c:v>10.917639469736386</c:v>
                </c:pt>
                <c:pt idx="50">
                  <c:v>10.931851652578137</c:v>
                </c:pt>
                <c:pt idx="51">
                  <c:v>10.944739840795354</c:v>
                </c:pt>
                <c:pt idx="52">
                  <c:v>10.956295201467611</c:v>
                </c:pt>
                <c:pt idx="53">
                  <c:v>10.966509815127909</c:v>
                </c:pt>
                <c:pt idx="54">
                  <c:v>10.975376681190276</c:v>
                </c:pt>
                <c:pt idx="55">
                  <c:v>10.982889722747622</c:v>
                </c:pt>
                <c:pt idx="56">
                  <c:v>10.989043790736547</c:v>
                </c:pt>
                <c:pt idx="57">
                  <c:v>10.993834667466256</c:v>
                </c:pt>
                <c:pt idx="58">
                  <c:v>10.997259069509148</c:v>
                </c:pt>
                <c:pt idx="59">
                  <c:v>10.999314649951115</c:v>
                </c:pt>
                <c:pt idx="60">
                  <c:v>11</c:v>
                </c:pt>
                <c:pt idx="61">
                  <c:v>10.999314649951115</c:v>
                </c:pt>
                <c:pt idx="62">
                  <c:v>10.997259069509148</c:v>
                </c:pt>
                <c:pt idx="63">
                  <c:v>10.993834667466256</c:v>
                </c:pt>
                <c:pt idx="64">
                  <c:v>10.989043790736547</c:v>
                </c:pt>
                <c:pt idx="65">
                  <c:v>10.98288972274762</c:v>
                </c:pt>
                <c:pt idx="66">
                  <c:v>10.975376681190275</c:v>
                </c:pt>
                <c:pt idx="67">
                  <c:v>10.966509815127909</c:v>
                </c:pt>
                <c:pt idx="68">
                  <c:v>10.956295201467611</c:v>
                </c:pt>
                <c:pt idx="69">
                  <c:v>10.944739840795354</c:v>
                </c:pt>
                <c:pt idx="70">
                  <c:v>10.931851652578137</c:v>
                </c:pt>
                <c:pt idx="71">
                  <c:v>10.917639469736386</c:v>
                </c:pt>
                <c:pt idx="72">
                  <c:v>10.902113032590307</c:v>
                </c:pt>
                <c:pt idx="73">
                  <c:v>10.885282982184357</c:v>
                </c:pt>
                <c:pt idx="74">
                  <c:v>10.867160852994402</c:v>
                </c:pt>
                <c:pt idx="75">
                  <c:v>10.847759065022574</c:v>
                </c:pt>
                <c:pt idx="76">
                  <c:v>10.827090915285202</c:v>
                </c:pt>
                <c:pt idx="77">
                  <c:v>10.805170568699721</c:v>
                </c:pt>
                <c:pt idx="78">
                  <c:v>10.782013048376736</c:v>
                </c:pt>
                <c:pt idx="79">
                  <c:v>10.75763422532393</c:v>
                </c:pt>
                <c:pt idx="80">
                  <c:v>10.732050807568877</c:v>
                </c:pt>
                <c:pt idx="81">
                  <c:v>10.705280328708184</c:v>
                </c:pt>
                <c:pt idx="82">
                  <c:v>10.677341135890847</c:v>
                </c:pt>
                <c:pt idx="83">
                  <c:v>10.648252377244031</c:v>
                </c:pt>
                <c:pt idx="84">
                  <c:v>10.618033988749895</c:v>
                </c:pt>
                <c:pt idx="85">
                  <c:v>10.58670668058247</c:v>
                </c:pt>
                <c:pt idx="86">
                  <c:v>10.554291922913942</c:v>
                </c:pt>
                <c:pt idx="87">
                  <c:v>10.520811931200061</c:v>
                </c:pt>
                <c:pt idx="88">
                  <c:v>10.486289650954788</c:v>
                </c:pt>
                <c:pt idx="89">
                  <c:v>10.450748742024576</c:v>
                </c:pt>
                <c:pt idx="90">
                  <c:v>10.414213562373096</c:v>
                </c:pt>
                <c:pt idx="91">
                  <c:v>10.376709151387509</c:v>
                </c:pt>
                <c:pt idx="92">
                  <c:v>10.338261212717716</c:v>
                </c:pt>
                <c:pt idx="93">
                  <c:v>10.298896096660368</c:v>
                </c:pt>
                <c:pt idx="94">
                  <c:v>10.258640782099675</c:v>
                </c:pt>
                <c:pt idx="95">
                  <c:v>10.217522858017441</c:v>
                </c:pt>
                <c:pt idx="96">
                  <c:v>10.175570504584947</c:v>
                </c:pt>
                <c:pt idx="97">
                  <c:v>10.132812473849665</c:v>
                </c:pt>
                <c:pt idx="98">
                  <c:v>10.089278070030053</c:v>
                </c:pt>
                <c:pt idx="99">
                  <c:v>10.044997129431898</c:v>
                </c:pt>
                <c:pt idx="100">
                  <c:v>10</c:v>
                </c:pt>
                <c:pt idx="101">
                  <c:v>9.9543175205192167</c:v>
                </c:pt>
                <c:pt idx="102">
                  <c:v>9.9079809994790935</c:v>
                </c:pt>
                <c:pt idx="103">
                  <c:v>9.8610221936165914</c:v>
                </c:pt>
                <c:pt idx="104">
                  <c:v>9.8134732861516003</c:v>
                </c:pt>
                <c:pt idx="105">
                  <c:v>9.7653668647301792</c:v>
                </c:pt>
                <c:pt idx="106">
                  <c:v>9.716735899090601</c:v>
                </c:pt>
                <c:pt idx="107">
                  <c:v>9.6676137184675426</c:v>
                </c:pt>
                <c:pt idx="108">
                  <c:v>9.6180339887498949</c:v>
                </c:pt>
                <c:pt idx="109">
                  <c:v>9.5680306894078448</c:v>
                </c:pt>
                <c:pt idx="110">
                  <c:v>9.5176380902050415</c:v>
                </c:pt>
                <c:pt idx="111">
                  <c:v>9.4668907277118102</c:v>
                </c:pt>
                <c:pt idx="112">
                  <c:v>9.4158233816355192</c:v>
                </c:pt>
                <c:pt idx="113">
                  <c:v>9.3644710509842941</c:v>
                </c:pt>
                <c:pt idx="114">
                  <c:v>9.3128689300804623</c:v>
                </c:pt>
                <c:pt idx="115">
                  <c:v>9.261052384440104</c:v>
                </c:pt>
                <c:pt idx="116">
                  <c:v>9.2090569265353075</c:v>
                </c:pt>
                <c:pt idx="117">
                  <c:v>9.1569181914556896</c:v>
                </c:pt>
                <c:pt idx="118">
                  <c:v>9.1046719124858875</c:v>
                </c:pt>
                <c:pt idx="119">
                  <c:v>9.0523538966157453</c:v>
                </c:pt>
                <c:pt idx="120">
                  <c:v>9</c:v>
                </c:pt>
                <c:pt idx="121">
                  <c:v>8.9476461033842529</c:v>
                </c:pt>
                <c:pt idx="122">
                  <c:v>8.8953280875141125</c:v>
                </c:pt>
                <c:pt idx="123">
                  <c:v>8.8430818085443104</c:v>
                </c:pt>
                <c:pt idx="124">
                  <c:v>8.7909430734646925</c:v>
                </c:pt>
                <c:pt idx="125">
                  <c:v>8.7389476155598977</c:v>
                </c:pt>
                <c:pt idx="126">
                  <c:v>8.6871310699195377</c:v>
                </c:pt>
                <c:pt idx="127">
                  <c:v>8.6355289490157041</c:v>
                </c:pt>
                <c:pt idx="128">
                  <c:v>8.5841766183644808</c:v>
                </c:pt>
                <c:pt idx="129">
                  <c:v>8.5331092722881898</c:v>
                </c:pt>
                <c:pt idx="130">
                  <c:v>8.4823619097949585</c:v>
                </c:pt>
                <c:pt idx="131">
                  <c:v>8.4319693105921552</c:v>
                </c:pt>
                <c:pt idx="132">
                  <c:v>8.3819660112501051</c:v>
                </c:pt>
                <c:pt idx="133">
                  <c:v>8.3323862815324574</c:v>
                </c:pt>
                <c:pt idx="134">
                  <c:v>8.283264100909399</c:v>
                </c:pt>
                <c:pt idx="135">
                  <c:v>8.2346331352698208</c:v>
                </c:pt>
                <c:pt idx="136">
                  <c:v>8.1865267138483997</c:v>
                </c:pt>
                <c:pt idx="137">
                  <c:v>8.1389778063834086</c:v>
                </c:pt>
                <c:pt idx="138">
                  <c:v>8.0920190005209065</c:v>
                </c:pt>
                <c:pt idx="139">
                  <c:v>8.0456824794807833</c:v>
                </c:pt>
                <c:pt idx="140">
                  <c:v>8</c:v>
                </c:pt>
                <c:pt idx="141">
                  <c:v>7.9550028705681024</c:v>
                </c:pt>
                <c:pt idx="142">
                  <c:v>7.9107219299699452</c:v>
                </c:pt>
                <c:pt idx="143">
                  <c:v>7.8671875261503343</c:v>
                </c:pt>
                <c:pt idx="144">
                  <c:v>7.8244294954150533</c:v>
                </c:pt>
                <c:pt idx="145">
                  <c:v>7.7824771419825591</c:v>
                </c:pt>
                <c:pt idx="146">
                  <c:v>7.7413592179003254</c:v>
                </c:pt>
                <c:pt idx="147">
                  <c:v>7.7011039033396322</c:v>
                </c:pt>
                <c:pt idx="148">
                  <c:v>7.6617387872822835</c:v>
                </c:pt>
                <c:pt idx="149">
                  <c:v>7.6232908486124922</c:v>
                </c:pt>
                <c:pt idx="150">
                  <c:v>7.5857864376269051</c:v>
                </c:pt>
                <c:pt idx="151">
                  <c:v>7.549251257975425</c:v>
                </c:pt>
                <c:pt idx="152">
                  <c:v>7.513710349045212</c:v>
                </c:pt>
                <c:pt idx="153">
                  <c:v>7.4791880687999379</c:v>
                </c:pt>
                <c:pt idx="154">
                  <c:v>7.4457080770860582</c:v>
                </c:pt>
                <c:pt idx="155">
                  <c:v>7.4132933194175301</c:v>
                </c:pt>
                <c:pt idx="156">
                  <c:v>7.3819660112501051</c:v>
                </c:pt>
                <c:pt idx="157">
                  <c:v>7.351747622755969</c:v>
                </c:pt>
                <c:pt idx="158">
                  <c:v>7.3226588641091519</c:v>
                </c:pt>
                <c:pt idx="159">
                  <c:v>7.2947196712918156</c:v>
                </c:pt>
                <c:pt idx="160">
                  <c:v>7.2679491924311224</c:v>
                </c:pt>
                <c:pt idx="161">
                  <c:v>7.2423657746760695</c:v>
                </c:pt>
                <c:pt idx="162">
                  <c:v>7.2179869516232644</c:v>
                </c:pt>
                <c:pt idx="163">
                  <c:v>7.1948294313002785</c:v>
                </c:pt>
                <c:pt idx="164">
                  <c:v>7.1729090847147985</c:v>
                </c:pt>
                <c:pt idx="165">
                  <c:v>7.1522409349774261</c:v>
                </c:pt>
                <c:pt idx="166">
                  <c:v>7.1328391470055967</c:v>
                </c:pt>
                <c:pt idx="167">
                  <c:v>7.1147170178156429</c:v>
                </c:pt>
                <c:pt idx="168">
                  <c:v>7.0978869674096927</c:v>
                </c:pt>
                <c:pt idx="169">
                  <c:v>7.0823605302636139</c:v>
                </c:pt>
                <c:pt idx="170">
                  <c:v>7.0681483474218636</c:v>
                </c:pt>
                <c:pt idx="171">
                  <c:v>7.0552601592046464</c:v>
                </c:pt>
                <c:pt idx="172">
                  <c:v>7.0437047985323886</c:v>
                </c:pt>
                <c:pt idx="173">
                  <c:v>7.0334901848720905</c:v>
                </c:pt>
                <c:pt idx="174">
                  <c:v>7.0246233188097245</c:v>
                </c:pt>
                <c:pt idx="175">
                  <c:v>7.017110277252379</c:v>
                </c:pt>
                <c:pt idx="176">
                  <c:v>7.010956209263453</c:v>
                </c:pt>
                <c:pt idx="177">
                  <c:v>7.0061653325337439</c:v>
                </c:pt>
                <c:pt idx="178">
                  <c:v>7.0027409304908526</c:v>
                </c:pt>
                <c:pt idx="179">
                  <c:v>7.0006853500488857</c:v>
                </c:pt>
                <c:pt idx="180">
                  <c:v>7</c:v>
                </c:pt>
                <c:pt idx="181">
                  <c:v>7.0006853500488857</c:v>
                </c:pt>
                <c:pt idx="182">
                  <c:v>7.0027409304908526</c:v>
                </c:pt>
                <c:pt idx="183">
                  <c:v>7.0061653325337439</c:v>
                </c:pt>
                <c:pt idx="184">
                  <c:v>7.010956209263453</c:v>
                </c:pt>
                <c:pt idx="185">
                  <c:v>7.017110277252379</c:v>
                </c:pt>
                <c:pt idx="186">
                  <c:v>7.0246233188097245</c:v>
                </c:pt>
                <c:pt idx="187">
                  <c:v>7.0334901848720905</c:v>
                </c:pt>
                <c:pt idx="188">
                  <c:v>7.0437047985323886</c:v>
                </c:pt>
                <c:pt idx="189">
                  <c:v>7.0552601592046464</c:v>
                </c:pt>
                <c:pt idx="190">
                  <c:v>7.0681483474218636</c:v>
                </c:pt>
                <c:pt idx="191">
                  <c:v>7.0823605302636139</c:v>
                </c:pt>
                <c:pt idx="192">
                  <c:v>7.0978869674096927</c:v>
                </c:pt>
                <c:pt idx="193">
                  <c:v>7.1147170178156429</c:v>
                </c:pt>
                <c:pt idx="194">
                  <c:v>7.1328391470055967</c:v>
                </c:pt>
                <c:pt idx="195">
                  <c:v>7.1522409349774261</c:v>
                </c:pt>
                <c:pt idx="196">
                  <c:v>7.1729090847147985</c:v>
                </c:pt>
                <c:pt idx="197">
                  <c:v>7.1948294313002785</c:v>
                </c:pt>
                <c:pt idx="198">
                  <c:v>7.2179869516232644</c:v>
                </c:pt>
                <c:pt idx="199">
                  <c:v>7.2423657746760695</c:v>
                </c:pt>
                <c:pt idx="200">
                  <c:v>7.2679491924311224</c:v>
                </c:pt>
                <c:pt idx="201">
                  <c:v>7.2947196712918156</c:v>
                </c:pt>
                <c:pt idx="202">
                  <c:v>7.3226588641091519</c:v>
                </c:pt>
                <c:pt idx="203">
                  <c:v>7.351747622755969</c:v>
                </c:pt>
                <c:pt idx="204">
                  <c:v>7.3819660112501051</c:v>
                </c:pt>
                <c:pt idx="205">
                  <c:v>7.4132933194175301</c:v>
                </c:pt>
                <c:pt idx="206">
                  <c:v>7.4457080770860582</c:v>
                </c:pt>
                <c:pt idx="207">
                  <c:v>7.4791880687999379</c:v>
                </c:pt>
                <c:pt idx="208">
                  <c:v>7.513710349045212</c:v>
                </c:pt>
                <c:pt idx="209">
                  <c:v>7.549251257975425</c:v>
                </c:pt>
                <c:pt idx="210">
                  <c:v>7.5857864376269051</c:v>
                </c:pt>
                <c:pt idx="211">
                  <c:v>7.6232908486124922</c:v>
                </c:pt>
                <c:pt idx="212">
                  <c:v>7.6617387872822835</c:v>
                </c:pt>
                <c:pt idx="213">
                  <c:v>7.7011039033396322</c:v>
                </c:pt>
                <c:pt idx="214">
                  <c:v>7.7413592179003254</c:v>
                </c:pt>
                <c:pt idx="215">
                  <c:v>7.7824771419825591</c:v>
                </c:pt>
                <c:pt idx="216">
                  <c:v>7.8244294954150533</c:v>
                </c:pt>
                <c:pt idx="217">
                  <c:v>7.8671875261503343</c:v>
                </c:pt>
                <c:pt idx="218">
                  <c:v>7.9107219299699452</c:v>
                </c:pt>
                <c:pt idx="219">
                  <c:v>7.9550028705681024</c:v>
                </c:pt>
                <c:pt idx="220">
                  <c:v>8</c:v>
                </c:pt>
                <c:pt idx="221">
                  <c:v>8.0456824794807833</c:v>
                </c:pt>
                <c:pt idx="222">
                  <c:v>8.0920190005209065</c:v>
                </c:pt>
                <c:pt idx="223">
                  <c:v>8.1389778063834086</c:v>
                </c:pt>
                <c:pt idx="224">
                  <c:v>8.1865267138483997</c:v>
                </c:pt>
                <c:pt idx="225">
                  <c:v>8.2346331352698208</c:v>
                </c:pt>
                <c:pt idx="226">
                  <c:v>8.283264100909399</c:v>
                </c:pt>
                <c:pt idx="227">
                  <c:v>8.3323862815324574</c:v>
                </c:pt>
                <c:pt idx="228">
                  <c:v>8.3819660112501051</c:v>
                </c:pt>
                <c:pt idx="229">
                  <c:v>8.4319693105921552</c:v>
                </c:pt>
                <c:pt idx="230">
                  <c:v>8.4823619097949585</c:v>
                </c:pt>
                <c:pt idx="231">
                  <c:v>8.5331092722881898</c:v>
                </c:pt>
                <c:pt idx="232">
                  <c:v>8.5841766183644808</c:v>
                </c:pt>
                <c:pt idx="233">
                  <c:v>8.6355289490157041</c:v>
                </c:pt>
                <c:pt idx="234">
                  <c:v>8.6871310699195377</c:v>
                </c:pt>
                <c:pt idx="235">
                  <c:v>8.7389476155598977</c:v>
                </c:pt>
                <c:pt idx="236">
                  <c:v>8.7909430734646925</c:v>
                </c:pt>
                <c:pt idx="237">
                  <c:v>8.8430818085443104</c:v>
                </c:pt>
                <c:pt idx="238">
                  <c:v>8.8953280875141125</c:v>
                </c:pt>
                <c:pt idx="239">
                  <c:v>8.9476461033842529</c:v>
                </c:pt>
                <c:pt idx="240">
                  <c:v>9</c:v>
                </c:pt>
                <c:pt idx="241">
                  <c:v>9.0523538966157453</c:v>
                </c:pt>
                <c:pt idx="242">
                  <c:v>9.1046719124858875</c:v>
                </c:pt>
                <c:pt idx="243">
                  <c:v>9.1569181914556896</c:v>
                </c:pt>
                <c:pt idx="244">
                  <c:v>9.2090569265353075</c:v>
                </c:pt>
                <c:pt idx="245">
                  <c:v>9.261052384440104</c:v>
                </c:pt>
                <c:pt idx="246">
                  <c:v>9.3128689300804623</c:v>
                </c:pt>
                <c:pt idx="247">
                  <c:v>9.3644710509842941</c:v>
                </c:pt>
                <c:pt idx="248">
                  <c:v>9.4158233816355192</c:v>
                </c:pt>
                <c:pt idx="249">
                  <c:v>9.4668907277118102</c:v>
                </c:pt>
                <c:pt idx="250">
                  <c:v>9.5176380902050415</c:v>
                </c:pt>
                <c:pt idx="251">
                  <c:v>9.5680306894078448</c:v>
                </c:pt>
                <c:pt idx="252">
                  <c:v>9.6180339887498949</c:v>
                </c:pt>
                <c:pt idx="253">
                  <c:v>9.6676137184675426</c:v>
                </c:pt>
                <c:pt idx="254">
                  <c:v>9.716735899090601</c:v>
                </c:pt>
                <c:pt idx="255">
                  <c:v>9.7653668647301792</c:v>
                </c:pt>
                <c:pt idx="256">
                  <c:v>9.8134732861516003</c:v>
                </c:pt>
                <c:pt idx="257">
                  <c:v>9.8610221936165914</c:v>
                </c:pt>
                <c:pt idx="258">
                  <c:v>9.9079809994790935</c:v>
                </c:pt>
                <c:pt idx="259">
                  <c:v>9.9543175205192167</c:v>
                </c:pt>
                <c:pt idx="260">
                  <c:v>10</c:v>
                </c:pt>
                <c:pt idx="261">
                  <c:v>10.044997129431898</c:v>
                </c:pt>
                <c:pt idx="262">
                  <c:v>10.089278070030053</c:v>
                </c:pt>
                <c:pt idx="263">
                  <c:v>10.132812473849665</c:v>
                </c:pt>
                <c:pt idx="264">
                  <c:v>10.175570504584947</c:v>
                </c:pt>
                <c:pt idx="265">
                  <c:v>10.217522858017441</c:v>
                </c:pt>
                <c:pt idx="266">
                  <c:v>10.258640782099675</c:v>
                </c:pt>
                <c:pt idx="267">
                  <c:v>10.298896096660368</c:v>
                </c:pt>
                <c:pt idx="268">
                  <c:v>10.338261212717716</c:v>
                </c:pt>
                <c:pt idx="269">
                  <c:v>10.376709151387509</c:v>
                </c:pt>
                <c:pt idx="270">
                  <c:v>10.414213562373096</c:v>
                </c:pt>
                <c:pt idx="271">
                  <c:v>10.450748742024576</c:v>
                </c:pt>
                <c:pt idx="272">
                  <c:v>10.486289650954788</c:v>
                </c:pt>
                <c:pt idx="273">
                  <c:v>10.520811931200061</c:v>
                </c:pt>
                <c:pt idx="274">
                  <c:v>10.554291922913942</c:v>
                </c:pt>
                <c:pt idx="275">
                  <c:v>10.58670668058247</c:v>
                </c:pt>
                <c:pt idx="276">
                  <c:v>10.618033988749895</c:v>
                </c:pt>
                <c:pt idx="277">
                  <c:v>10.648252377244031</c:v>
                </c:pt>
                <c:pt idx="278">
                  <c:v>10.677341135890847</c:v>
                </c:pt>
                <c:pt idx="279">
                  <c:v>10.705280328708184</c:v>
                </c:pt>
                <c:pt idx="280">
                  <c:v>10.732050807568877</c:v>
                </c:pt>
                <c:pt idx="281">
                  <c:v>10.75763422532393</c:v>
                </c:pt>
                <c:pt idx="282">
                  <c:v>10.782013048376736</c:v>
                </c:pt>
                <c:pt idx="283">
                  <c:v>10.805170568699721</c:v>
                </c:pt>
                <c:pt idx="284">
                  <c:v>10.827090915285202</c:v>
                </c:pt>
                <c:pt idx="285">
                  <c:v>10.847759065022574</c:v>
                </c:pt>
                <c:pt idx="286">
                  <c:v>10.867160852994402</c:v>
                </c:pt>
                <c:pt idx="287">
                  <c:v>10.885282982184357</c:v>
                </c:pt>
                <c:pt idx="288">
                  <c:v>10.902113032590307</c:v>
                </c:pt>
                <c:pt idx="289">
                  <c:v>10.917639469736386</c:v>
                </c:pt>
                <c:pt idx="290">
                  <c:v>10.931851652578137</c:v>
                </c:pt>
                <c:pt idx="291">
                  <c:v>10.944739840795354</c:v>
                </c:pt>
                <c:pt idx="292">
                  <c:v>10.956295201467611</c:v>
                </c:pt>
                <c:pt idx="293">
                  <c:v>10.966509815127909</c:v>
                </c:pt>
                <c:pt idx="294">
                  <c:v>10.975376681190275</c:v>
                </c:pt>
                <c:pt idx="295">
                  <c:v>10.98288972274762</c:v>
                </c:pt>
                <c:pt idx="296">
                  <c:v>10.989043790736547</c:v>
                </c:pt>
                <c:pt idx="297">
                  <c:v>10.993834667466256</c:v>
                </c:pt>
                <c:pt idx="298">
                  <c:v>10.997259069509148</c:v>
                </c:pt>
                <c:pt idx="299">
                  <c:v>10.999314649951115</c:v>
                </c:pt>
                <c:pt idx="300">
                  <c:v>11</c:v>
                </c:pt>
                <c:pt idx="301">
                  <c:v>10.999314649951115</c:v>
                </c:pt>
                <c:pt idx="302">
                  <c:v>10.997259069509148</c:v>
                </c:pt>
                <c:pt idx="303">
                  <c:v>10.993834667466256</c:v>
                </c:pt>
                <c:pt idx="304">
                  <c:v>10.989043790736547</c:v>
                </c:pt>
                <c:pt idx="305">
                  <c:v>10.982889722747622</c:v>
                </c:pt>
                <c:pt idx="306">
                  <c:v>10.975376681190276</c:v>
                </c:pt>
                <c:pt idx="307">
                  <c:v>10.966509815127909</c:v>
                </c:pt>
                <c:pt idx="308">
                  <c:v>10.956295201467611</c:v>
                </c:pt>
                <c:pt idx="309">
                  <c:v>10.944739840795354</c:v>
                </c:pt>
                <c:pt idx="310">
                  <c:v>10.931851652578137</c:v>
                </c:pt>
                <c:pt idx="311">
                  <c:v>10.917639469736386</c:v>
                </c:pt>
                <c:pt idx="312">
                  <c:v>10.902113032590307</c:v>
                </c:pt>
                <c:pt idx="313">
                  <c:v>10.885282982184357</c:v>
                </c:pt>
                <c:pt idx="314">
                  <c:v>10.867160852994404</c:v>
                </c:pt>
                <c:pt idx="315">
                  <c:v>10.847759065022574</c:v>
                </c:pt>
                <c:pt idx="316">
                  <c:v>10.827090915285201</c:v>
                </c:pt>
                <c:pt idx="317">
                  <c:v>10.805170568699722</c:v>
                </c:pt>
                <c:pt idx="318">
                  <c:v>10.782013048376736</c:v>
                </c:pt>
                <c:pt idx="319">
                  <c:v>10.757634225323931</c:v>
                </c:pt>
                <c:pt idx="320">
                  <c:v>10.732050807568879</c:v>
                </c:pt>
                <c:pt idx="321">
                  <c:v>10.705280328708184</c:v>
                </c:pt>
                <c:pt idx="322">
                  <c:v>10.677341135890849</c:v>
                </c:pt>
                <c:pt idx="323">
                  <c:v>10.648252377244031</c:v>
                </c:pt>
                <c:pt idx="324">
                  <c:v>10.618033988749895</c:v>
                </c:pt>
                <c:pt idx="325">
                  <c:v>10.58670668058247</c:v>
                </c:pt>
                <c:pt idx="326">
                  <c:v>10.554291922913942</c:v>
                </c:pt>
                <c:pt idx="327">
                  <c:v>10.520811931200061</c:v>
                </c:pt>
                <c:pt idx="328">
                  <c:v>10.486289650954788</c:v>
                </c:pt>
                <c:pt idx="329">
                  <c:v>10.450748742024576</c:v>
                </c:pt>
                <c:pt idx="330">
                  <c:v>10.414213562373096</c:v>
                </c:pt>
                <c:pt idx="331">
                  <c:v>10.376709151387509</c:v>
                </c:pt>
                <c:pt idx="332">
                  <c:v>10.338261212717718</c:v>
                </c:pt>
                <c:pt idx="333">
                  <c:v>10.298896096660368</c:v>
                </c:pt>
                <c:pt idx="334">
                  <c:v>10.258640782099674</c:v>
                </c:pt>
                <c:pt idx="335">
                  <c:v>10.217522858017443</c:v>
                </c:pt>
                <c:pt idx="336">
                  <c:v>10.175570504584947</c:v>
                </c:pt>
                <c:pt idx="337">
                  <c:v>10.132812473849667</c:v>
                </c:pt>
                <c:pt idx="338">
                  <c:v>10.089278070030055</c:v>
                </c:pt>
                <c:pt idx="339">
                  <c:v>10.044997129431897</c:v>
                </c:pt>
                <c:pt idx="340">
                  <c:v>10</c:v>
                </c:pt>
                <c:pt idx="341">
                  <c:v>9.9543175205192167</c:v>
                </c:pt>
                <c:pt idx="342">
                  <c:v>9.9079809994790935</c:v>
                </c:pt>
                <c:pt idx="343">
                  <c:v>9.8610221936165914</c:v>
                </c:pt>
                <c:pt idx="344">
                  <c:v>9.8134732861516021</c:v>
                </c:pt>
                <c:pt idx="345">
                  <c:v>9.765366864730181</c:v>
                </c:pt>
                <c:pt idx="346">
                  <c:v>9.716735899090601</c:v>
                </c:pt>
                <c:pt idx="347">
                  <c:v>9.6676137184675408</c:v>
                </c:pt>
                <c:pt idx="348">
                  <c:v>9.6180339887498949</c:v>
                </c:pt>
                <c:pt idx="349">
                  <c:v>9.5680306894078448</c:v>
                </c:pt>
                <c:pt idx="350">
                  <c:v>9.5176380902050415</c:v>
                </c:pt>
                <c:pt idx="351">
                  <c:v>9.4668907277118102</c:v>
                </c:pt>
                <c:pt idx="352">
                  <c:v>9.4158233816355192</c:v>
                </c:pt>
                <c:pt idx="353">
                  <c:v>9.3644710509842959</c:v>
                </c:pt>
                <c:pt idx="354">
                  <c:v>9.3128689300804623</c:v>
                </c:pt>
                <c:pt idx="355">
                  <c:v>9.2610523844401058</c:v>
                </c:pt>
                <c:pt idx="356">
                  <c:v>9.2090569265353093</c:v>
                </c:pt>
                <c:pt idx="357">
                  <c:v>9.1569181914556896</c:v>
                </c:pt>
                <c:pt idx="358">
                  <c:v>9.1046719124858875</c:v>
                </c:pt>
                <c:pt idx="359">
                  <c:v>9.0523538966157471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Infinite!$H$622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Infinite!$H$623:$H$1007</c:f>
              <c:numCache>
                <c:formatCode>General</c:formatCode>
                <c:ptCount val="385"/>
                <c:pt idx="0">
                  <c:v>4</c:v>
                </c:pt>
                <c:pt idx="1">
                  <c:v>4.0349048128745668</c:v>
                </c:pt>
                <c:pt idx="2">
                  <c:v>4.0697989934050014</c:v>
                </c:pt>
                <c:pt idx="3">
                  <c:v>4.1046719124858875</c:v>
                </c:pt>
                <c:pt idx="4">
                  <c:v>4.1395129474882513</c:v>
                </c:pt>
                <c:pt idx="5">
                  <c:v>4.1743114854953172</c:v>
                </c:pt>
                <c:pt idx="6">
                  <c:v>4.2090569265353075</c:v>
                </c:pt>
                <c:pt idx="7">
                  <c:v>4.2437386868102953</c:v>
                </c:pt>
                <c:pt idx="8">
                  <c:v>4.2783462019201313</c:v>
                </c:pt>
                <c:pt idx="9">
                  <c:v>4.3128689300804623</c:v>
                </c:pt>
                <c:pt idx="10">
                  <c:v>4.3472963553338602</c:v>
                </c:pt>
                <c:pt idx="11">
                  <c:v>4.3816179907530897</c:v>
                </c:pt>
                <c:pt idx="12">
                  <c:v>4.4158233816355184</c:v>
                </c:pt>
                <c:pt idx="13">
                  <c:v>4.4499021086877297</c:v>
                </c:pt>
                <c:pt idx="14">
                  <c:v>4.4838437911993356</c:v>
                </c:pt>
                <c:pt idx="15">
                  <c:v>4.5176380902050424</c:v>
                </c:pt>
                <c:pt idx="16">
                  <c:v>4.5512747116339991</c:v>
                </c:pt>
                <c:pt idx="17">
                  <c:v>4.5847434094454744</c:v>
                </c:pt>
                <c:pt idx="18">
                  <c:v>4.6180339887498949</c:v>
                </c:pt>
                <c:pt idx="19">
                  <c:v>4.6511363089143138</c:v>
                </c:pt>
                <c:pt idx="20">
                  <c:v>4.6840402866513378</c:v>
                </c:pt>
                <c:pt idx="21">
                  <c:v>4.7167358990906001</c:v>
                </c:pt>
                <c:pt idx="22">
                  <c:v>4.7492131868318248</c:v>
                </c:pt>
                <c:pt idx="23">
                  <c:v>4.7814622569785481</c:v>
                </c:pt>
                <c:pt idx="24">
                  <c:v>4.8134732861516012</c:v>
                </c:pt>
                <c:pt idx="25">
                  <c:v>4.8452365234813985</c:v>
                </c:pt>
                <c:pt idx="26">
                  <c:v>4.8767422935781548</c:v>
                </c:pt>
                <c:pt idx="27">
                  <c:v>4.9079809994790935</c:v>
                </c:pt>
                <c:pt idx="28">
                  <c:v>4.9389431255717824</c:v>
                </c:pt>
                <c:pt idx="29">
                  <c:v>4.9696192404926745</c:v>
                </c:pt>
                <c:pt idx="30">
                  <c:v>5</c:v>
                </c:pt>
                <c:pt idx="31">
                  <c:v>5.0300761498201085</c:v>
                </c:pt>
                <c:pt idx="32">
                  <c:v>5.0598385284664094</c:v>
                </c:pt>
                <c:pt idx="33">
                  <c:v>5.0892780700300539</c:v>
                </c:pt>
                <c:pt idx="34">
                  <c:v>5.118385806941494</c:v>
                </c:pt>
                <c:pt idx="35">
                  <c:v>5.147152872702093</c:v>
                </c:pt>
                <c:pt idx="36">
                  <c:v>5.1755705045849467</c:v>
                </c:pt>
                <c:pt idx="37">
                  <c:v>5.2036300463040961</c:v>
                </c:pt>
                <c:pt idx="38">
                  <c:v>5.2313229506513164</c:v>
                </c:pt>
                <c:pt idx="39">
                  <c:v>5.2586407820996754</c:v>
                </c:pt>
                <c:pt idx="40">
                  <c:v>5.2855752193730794</c:v>
                </c:pt>
                <c:pt idx="41">
                  <c:v>5.3121180579810146</c:v>
                </c:pt>
                <c:pt idx="42">
                  <c:v>5.3382612127177165</c:v>
                </c:pt>
                <c:pt idx="43">
                  <c:v>5.3639967201249972</c:v>
                </c:pt>
                <c:pt idx="44">
                  <c:v>5.3893167409179945</c:v>
                </c:pt>
                <c:pt idx="45">
                  <c:v>5.4142135623730949</c:v>
                </c:pt>
                <c:pt idx="46">
                  <c:v>5.438679600677303</c:v>
                </c:pt>
                <c:pt idx="47">
                  <c:v>5.4627074032383414</c:v>
                </c:pt>
                <c:pt idx="48">
                  <c:v>5.486289650954788</c:v>
                </c:pt>
                <c:pt idx="49">
                  <c:v>5.5094191604455434</c:v>
                </c:pt>
                <c:pt idx="50">
                  <c:v>5.5320888862379558</c:v>
                </c:pt>
                <c:pt idx="51">
                  <c:v>5.5542919229139418</c:v>
                </c:pt>
                <c:pt idx="52">
                  <c:v>5.5760215072134436</c:v>
                </c:pt>
                <c:pt idx="53">
                  <c:v>5.5972710200945857</c:v>
                </c:pt>
                <c:pt idx="54">
                  <c:v>5.6180339887498949</c:v>
                </c:pt>
                <c:pt idx="55">
                  <c:v>5.6383040885779838</c:v>
                </c:pt>
                <c:pt idx="56">
                  <c:v>5.6580751451100832</c:v>
                </c:pt>
                <c:pt idx="57">
                  <c:v>5.6773411358908481</c:v>
                </c:pt>
                <c:pt idx="58">
                  <c:v>5.6960961923128526</c:v>
                </c:pt>
                <c:pt idx="59">
                  <c:v>5.7143346014042251</c:v>
                </c:pt>
                <c:pt idx="60">
                  <c:v>5.7320508075688776</c:v>
                </c:pt>
                <c:pt idx="61">
                  <c:v>5.7492394142787919</c:v>
                </c:pt>
                <c:pt idx="62">
                  <c:v>5.765895185717854</c:v>
                </c:pt>
                <c:pt idx="63">
                  <c:v>5.7820130483767356</c:v>
                </c:pt>
                <c:pt idx="64">
                  <c:v>5.7975880925983336</c:v>
                </c:pt>
                <c:pt idx="65">
                  <c:v>5.8126155740733001</c:v>
                </c:pt>
                <c:pt idx="66">
                  <c:v>5.8270909152852024</c:v>
                </c:pt>
                <c:pt idx="67">
                  <c:v>5.841009706904881</c:v>
                </c:pt>
                <c:pt idx="68">
                  <c:v>5.8543677091335748</c:v>
                </c:pt>
                <c:pt idx="69">
                  <c:v>5.8671608529944033</c:v>
                </c:pt>
                <c:pt idx="70">
                  <c:v>5.8793852415718169</c:v>
                </c:pt>
                <c:pt idx="71">
                  <c:v>5.8910371511986339</c:v>
                </c:pt>
                <c:pt idx="72">
                  <c:v>5.9021130325903073</c:v>
                </c:pt>
                <c:pt idx="73">
                  <c:v>5.9126095119260711</c:v>
                </c:pt>
                <c:pt idx="74">
                  <c:v>5.9225233918766378</c:v>
                </c:pt>
                <c:pt idx="75">
                  <c:v>5.9318516525781364</c:v>
                </c:pt>
                <c:pt idx="76">
                  <c:v>5.9405914525519927</c:v>
                </c:pt>
                <c:pt idx="77">
                  <c:v>5.9487401295704707</c:v>
                </c:pt>
                <c:pt idx="78">
                  <c:v>5.9562952014676114</c:v>
                </c:pt>
                <c:pt idx="79">
                  <c:v>5.9632543668953275</c:v>
                </c:pt>
                <c:pt idx="80">
                  <c:v>5.9696155060244163</c:v>
                </c:pt>
                <c:pt idx="81">
                  <c:v>5.9753766811902755</c:v>
                </c:pt>
                <c:pt idx="82">
                  <c:v>5.9805361374831403</c:v>
                </c:pt>
                <c:pt idx="83">
                  <c:v>5.9850923032826442</c:v>
                </c:pt>
                <c:pt idx="84">
                  <c:v>5.989043790736547</c:v>
                </c:pt>
                <c:pt idx="85">
                  <c:v>5.9923893961834906</c:v>
                </c:pt>
                <c:pt idx="86">
                  <c:v>5.9951281005196488</c:v>
                </c:pt>
                <c:pt idx="87">
                  <c:v>5.9972590695091474</c:v>
                </c:pt>
                <c:pt idx="88">
                  <c:v>5.9987816540381917</c:v>
                </c:pt>
                <c:pt idx="89">
                  <c:v>5.9996953903127821</c:v>
                </c:pt>
                <c:pt idx="90">
                  <c:v>6</c:v>
                </c:pt>
                <c:pt idx="91">
                  <c:v>5.9996953903127821</c:v>
                </c:pt>
                <c:pt idx="92">
                  <c:v>5.9987816540381917</c:v>
                </c:pt>
                <c:pt idx="93">
                  <c:v>5.9972590695091474</c:v>
                </c:pt>
                <c:pt idx="94">
                  <c:v>5.9951281005196488</c:v>
                </c:pt>
                <c:pt idx="95">
                  <c:v>5.9923893961834906</c:v>
                </c:pt>
                <c:pt idx="96">
                  <c:v>5.989043790736547</c:v>
                </c:pt>
                <c:pt idx="97">
                  <c:v>5.9850923032826442</c:v>
                </c:pt>
                <c:pt idx="98">
                  <c:v>5.9805361374831403</c:v>
                </c:pt>
                <c:pt idx="99">
                  <c:v>5.9753766811902755</c:v>
                </c:pt>
                <c:pt idx="100">
                  <c:v>5.9696155060244163</c:v>
                </c:pt>
                <c:pt idx="101">
                  <c:v>5.9632543668953275</c:v>
                </c:pt>
                <c:pt idx="102">
                  <c:v>5.9562952014676114</c:v>
                </c:pt>
                <c:pt idx="103">
                  <c:v>5.9487401295704707</c:v>
                </c:pt>
                <c:pt idx="104">
                  <c:v>5.9405914525519927</c:v>
                </c:pt>
                <c:pt idx="105">
                  <c:v>5.9318516525781364</c:v>
                </c:pt>
                <c:pt idx="106">
                  <c:v>5.9225233918766378</c:v>
                </c:pt>
                <c:pt idx="107">
                  <c:v>5.9126095119260711</c:v>
                </c:pt>
                <c:pt idx="108">
                  <c:v>5.9021130325903073</c:v>
                </c:pt>
                <c:pt idx="109">
                  <c:v>5.891037151198633</c:v>
                </c:pt>
                <c:pt idx="110">
                  <c:v>5.8793852415718169</c:v>
                </c:pt>
                <c:pt idx="111">
                  <c:v>5.8671608529944033</c:v>
                </c:pt>
                <c:pt idx="112">
                  <c:v>5.8543677091335748</c:v>
                </c:pt>
                <c:pt idx="113">
                  <c:v>5.841009706904881</c:v>
                </c:pt>
                <c:pt idx="114">
                  <c:v>5.8270909152852015</c:v>
                </c:pt>
                <c:pt idx="115">
                  <c:v>5.8126155740733001</c:v>
                </c:pt>
                <c:pt idx="116">
                  <c:v>5.7975880925983336</c:v>
                </c:pt>
                <c:pt idx="117">
                  <c:v>5.7820130483767356</c:v>
                </c:pt>
                <c:pt idx="118">
                  <c:v>5.765895185717854</c:v>
                </c:pt>
                <c:pt idx="119">
                  <c:v>5.7492394142787919</c:v>
                </c:pt>
                <c:pt idx="120">
                  <c:v>5.7320508075688767</c:v>
                </c:pt>
                <c:pt idx="121">
                  <c:v>5.7143346014042242</c:v>
                </c:pt>
                <c:pt idx="122">
                  <c:v>5.6960961923128517</c:v>
                </c:pt>
                <c:pt idx="123">
                  <c:v>5.6773411358908481</c:v>
                </c:pt>
                <c:pt idx="124">
                  <c:v>5.6580751451100832</c:v>
                </c:pt>
                <c:pt idx="125">
                  <c:v>5.6383040885779838</c:v>
                </c:pt>
                <c:pt idx="126">
                  <c:v>5.6180339887498949</c:v>
                </c:pt>
                <c:pt idx="127">
                  <c:v>5.5972710200945857</c:v>
                </c:pt>
                <c:pt idx="128">
                  <c:v>5.5760215072134436</c:v>
                </c:pt>
                <c:pt idx="129">
                  <c:v>5.5542919229139418</c:v>
                </c:pt>
                <c:pt idx="130">
                  <c:v>5.5320888862379558</c:v>
                </c:pt>
                <c:pt idx="131">
                  <c:v>5.5094191604455443</c:v>
                </c:pt>
                <c:pt idx="132">
                  <c:v>5.486289650954788</c:v>
                </c:pt>
                <c:pt idx="133">
                  <c:v>5.4627074032383405</c:v>
                </c:pt>
                <c:pt idx="134">
                  <c:v>5.4386796006773022</c:v>
                </c:pt>
                <c:pt idx="135">
                  <c:v>5.4142135623730949</c:v>
                </c:pt>
                <c:pt idx="136">
                  <c:v>5.3893167409179945</c:v>
                </c:pt>
                <c:pt idx="137">
                  <c:v>5.3639967201249972</c:v>
                </c:pt>
                <c:pt idx="138">
                  <c:v>5.3382612127177165</c:v>
                </c:pt>
                <c:pt idx="139">
                  <c:v>5.3121180579810146</c:v>
                </c:pt>
                <c:pt idx="140">
                  <c:v>5.2855752193730785</c:v>
                </c:pt>
                <c:pt idx="141">
                  <c:v>5.2586407820996746</c:v>
                </c:pt>
                <c:pt idx="142">
                  <c:v>5.2313229506513164</c:v>
                </c:pt>
                <c:pt idx="143">
                  <c:v>5.203630046304097</c:v>
                </c:pt>
                <c:pt idx="144">
                  <c:v>5.1755705045849467</c:v>
                </c:pt>
                <c:pt idx="145">
                  <c:v>5.1471528727020921</c:v>
                </c:pt>
                <c:pt idx="146">
                  <c:v>5.118385806941494</c:v>
                </c:pt>
                <c:pt idx="147">
                  <c:v>5.0892780700300539</c:v>
                </c:pt>
                <c:pt idx="148">
                  <c:v>5.0598385284664094</c:v>
                </c:pt>
                <c:pt idx="149">
                  <c:v>5.0300761498201085</c:v>
                </c:pt>
                <c:pt idx="150">
                  <c:v>5</c:v>
                </c:pt>
                <c:pt idx="151">
                  <c:v>4.9696192404926745</c:v>
                </c:pt>
                <c:pt idx="152">
                  <c:v>4.9389431255717815</c:v>
                </c:pt>
                <c:pt idx="153">
                  <c:v>4.9079809994790935</c:v>
                </c:pt>
                <c:pt idx="154">
                  <c:v>4.8767422935781548</c:v>
                </c:pt>
                <c:pt idx="155">
                  <c:v>4.8452365234813985</c:v>
                </c:pt>
                <c:pt idx="156">
                  <c:v>4.8134732861516003</c:v>
                </c:pt>
                <c:pt idx="157">
                  <c:v>4.7814622569785472</c:v>
                </c:pt>
                <c:pt idx="158">
                  <c:v>4.7492131868318239</c:v>
                </c:pt>
                <c:pt idx="159">
                  <c:v>4.716735899090601</c:v>
                </c:pt>
                <c:pt idx="160">
                  <c:v>4.6840402866513378</c:v>
                </c:pt>
                <c:pt idx="161">
                  <c:v>4.651136308914313</c:v>
                </c:pt>
                <c:pt idx="162">
                  <c:v>4.6180339887498949</c:v>
                </c:pt>
                <c:pt idx="163">
                  <c:v>4.5847434094454735</c:v>
                </c:pt>
                <c:pt idx="164">
                  <c:v>4.5512747116339982</c:v>
                </c:pt>
                <c:pt idx="165">
                  <c:v>4.5176380902050415</c:v>
                </c:pt>
                <c:pt idx="166">
                  <c:v>4.4838437911993356</c:v>
                </c:pt>
                <c:pt idx="167">
                  <c:v>4.4499021086877297</c:v>
                </c:pt>
                <c:pt idx="168">
                  <c:v>4.4158233816355184</c:v>
                </c:pt>
                <c:pt idx="169">
                  <c:v>4.3816179907530897</c:v>
                </c:pt>
                <c:pt idx="170">
                  <c:v>4.3472963553338611</c:v>
                </c:pt>
                <c:pt idx="171">
                  <c:v>4.3128689300804615</c:v>
                </c:pt>
                <c:pt idx="172">
                  <c:v>4.2783462019201313</c:v>
                </c:pt>
                <c:pt idx="173">
                  <c:v>4.2437386868102953</c:v>
                </c:pt>
                <c:pt idx="174">
                  <c:v>4.2090569265353066</c:v>
                </c:pt>
                <c:pt idx="175">
                  <c:v>4.1743114854953163</c:v>
                </c:pt>
                <c:pt idx="176">
                  <c:v>4.1395129474882504</c:v>
                </c:pt>
                <c:pt idx="177">
                  <c:v>4.1046719124858875</c:v>
                </c:pt>
                <c:pt idx="178">
                  <c:v>4.0697989934050023</c:v>
                </c:pt>
                <c:pt idx="179">
                  <c:v>4.0349048128745668</c:v>
                </c:pt>
                <c:pt idx="180">
                  <c:v>4</c:v>
                </c:pt>
                <c:pt idx="181">
                  <c:v>3.9650951871254332</c:v>
                </c:pt>
                <c:pt idx="182">
                  <c:v>3.9302010065949982</c:v>
                </c:pt>
                <c:pt idx="183">
                  <c:v>3.8953280875141125</c:v>
                </c:pt>
                <c:pt idx="184">
                  <c:v>3.8604870525117496</c:v>
                </c:pt>
                <c:pt idx="185">
                  <c:v>3.8256885145046837</c:v>
                </c:pt>
                <c:pt idx="186">
                  <c:v>3.7909430734646929</c:v>
                </c:pt>
                <c:pt idx="187">
                  <c:v>3.7562613131897051</c:v>
                </c:pt>
                <c:pt idx="188">
                  <c:v>3.7216537980798692</c:v>
                </c:pt>
                <c:pt idx="189">
                  <c:v>3.6871310699195381</c:v>
                </c:pt>
                <c:pt idx="190">
                  <c:v>3.6527036446661394</c:v>
                </c:pt>
                <c:pt idx="191">
                  <c:v>3.6183820092469103</c:v>
                </c:pt>
                <c:pt idx="192">
                  <c:v>3.5841766183644812</c:v>
                </c:pt>
                <c:pt idx="193">
                  <c:v>3.5500978913122698</c:v>
                </c:pt>
                <c:pt idx="194">
                  <c:v>3.5161562088006644</c:v>
                </c:pt>
                <c:pt idx="195">
                  <c:v>3.4823619097949585</c:v>
                </c:pt>
                <c:pt idx="196">
                  <c:v>3.4487252883660018</c:v>
                </c:pt>
                <c:pt idx="197">
                  <c:v>3.4152565905545265</c:v>
                </c:pt>
                <c:pt idx="198">
                  <c:v>3.3819660112501051</c:v>
                </c:pt>
                <c:pt idx="199">
                  <c:v>3.3488636910856866</c:v>
                </c:pt>
                <c:pt idx="200">
                  <c:v>3.3159597133486627</c:v>
                </c:pt>
                <c:pt idx="201">
                  <c:v>3.2832641009093995</c:v>
                </c:pt>
                <c:pt idx="202">
                  <c:v>3.2507868131681761</c:v>
                </c:pt>
                <c:pt idx="203">
                  <c:v>3.2185377430214528</c:v>
                </c:pt>
                <c:pt idx="204">
                  <c:v>3.1865267138483997</c:v>
                </c:pt>
                <c:pt idx="205">
                  <c:v>3.154763476518601</c:v>
                </c:pt>
                <c:pt idx="206">
                  <c:v>3.1232577064218452</c:v>
                </c:pt>
                <c:pt idx="207">
                  <c:v>3.0920190005209065</c:v>
                </c:pt>
                <c:pt idx="208">
                  <c:v>3.0610568744282185</c:v>
                </c:pt>
                <c:pt idx="209">
                  <c:v>3.030380759507326</c:v>
                </c:pt>
                <c:pt idx="210">
                  <c:v>3</c:v>
                </c:pt>
                <c:pt idx="211">
                  <c:v>2.9699238501798915</c:v>
                </c:pt>
                <c:pt idx="212">
                  <c:v>2.9401614715335902</c:v>
                </c:pt>
                <c:pt idx="213">
                  <c:v>2.9107219299699461</c:v>
                </c:pt>
                <c:pt idx="214">
                  <c:v>2.881614193058506</c:v>
                </c:pt>
                <c:pt idx="215">
                  <c:v>2.8528471272979079</c:v>
                </c:pt>
                <c:pt idx="216">
                  <c:v>2.8244294954150537</c:v>
                </c:pt>
                <c:pt idx="217">
                  <c:v>2.7963699536959035</c:v>
                </c:pt>
                <c:pt idx="218">
                  <c:v>2.7686770493486836</c:v>
                </c:pt>
                <c:pt idx="219">
                  <c:v>2.7413592179003254</c:v>
                </c:pt>
                <c:pt idx="220">
                  <c:v>2.7144247806269215</c:v>
                </c:pt>
                <c:pt idx="221">
                  <c:v>2.6878819420189854</c:v>
                </c:pt>
                <c:pt idx="222">
                  <c:v>2.6617387872822835</c:v>
                </c:pt>
                <c:pt idx="223">
                  <c:v>2.6360032798750028</c:v>
                </c:pt>
                <c:pt idx="224">
                  <c:v>2.6106832590820055</c:v>
                </c:pt>
                <c:pt idx="225">
                  <c:v>2.5857864376269051</c:v>
                </c:pt>
                <c:pt idx="226">
                  <c:v>2.5613203993226978</c:v>
                </c:pt>
                <c:pt idx="227">
                  <c:v>2.5372925967616591</c:v>
                </c:pt>
                <c:pt idx="228">
                  <c:v>2.513710349045212</c:v>
                </c:pt>
                <c:pt idx="229">
                  <c:v>2.4905808395544557</c:v>
                </c:pt>
                <c:pt idx="230">
                  <c:v>2.4679111137620442</c:v>
                </c:pt>
                <c:pt idx="231">
                  <c:v>2.4457080770860582</c:v>
                </c:pt>
                <c:pt idx="232">
                  <c:v>2.423978492786556</c:v>
                </c:pt>
                <c:pt idx="233">
                  <c:v>2.4027289799054143</c:v>
                </c:pt>
                <c:pt idx="234">
                  <c:v>2.3819660112501051</c:v>
                </c:pt>
                <c:pt idx="235">
                  <c:v>2.3616959114220162</c:v>
                </c:pt>
                <c:pt idx="236">
                  <c:v>2.3419248548899168</c:v>
                </c:pt>
                <c:pt idx="237">
                  <c:v>2.3226588641091519</c:v>
                </c:pt>
                <c:pt idx="238">
                  <c:v>2.3039038076871483</c:v>
                </c:pt>
                <c:pt idx="239">
                  <c:v>2.2856653985957758</c:v>
                </c:pt>
                <c:pt idx="240">
                  <c:v>2.2679491924311228</c:v>
                </c:pt>
                <c:pt idx="241">
                  <c:v>2.2507605857212085</c:v>
                </c:pt>
                <c:pt idx="242">
                  <c:v>2.234104814282146</c:v>
                </c:pt>
                <c:pt idx="243">
                  <c:v>2.2179869516232644</c:v>
                </c:pt>
                <c:pt idx="244">
                  <c:v>2.2024119074016659</c:v>
                </c:pt>
                <c:pt idx="245">
                  <c:v>2.1873844259266999</c:v>
                </c:pt>
                <c:pt idx="246">
                  <c:v>2.1729090847147985</c:v>
                </c:pt>
                <c:pt idx="247">
                  <c:v>2.1589902930951195</c:v>
                </c:pt>
                <c:pt idx="248">
                  <c:v>2.1456322908664252</c:v>
                </c:pt>
                <c:pt idx="249">
                  <c:v>2.1328391470055967</c:v>
                </c:pt>
                <c:pt idx="250">
                  <c:v>2.1206147584281831</c:v>
                </c:pt>
                <c:pt idx="251">
                  <c:v>2.1089628488013665</c:v>
                </c:pt>
                <c:pt idx="252">
                  <c:v>2.0978869674096927</c:v>
                </c:pt>
                <c:pt idx="253">
                  <c:v>2.0873904880739289</c:v>
                </c:pt>
                <c:pt idx="254">
                  <c:v>2.0774766081233622</c:v>
                </c:pt>
                <c:pt idx="255">
                  <c:v>2.0681483474218636</c:v>
                </c:pt>
                <c:pt idx="256">
                  <c:v>2.0594085474480073</c:v>
                </c:pt>
                <c:pt idx="257">
                  <c:v>2.0512598704295293</c:v>
                </c:pt>
                <c:pt idx="258">
                  <c:v>2.0437047985323886</c:v>
                </c:pt>
                <c:pt idx="259">
                  <c:v>2.036745633104672</c:v>
                </c:pt>
                <c:pt idx="260">
                  <c:v>2.0303844939755837</c:v>
                </c:pt>
                <c:pt idx="261">
                  <c:v>2.0246233188097245</c:v>
                </c:pt>
                <c:pt idx="262">
                  <c:v>2.0194638625168597</c:v>
                </c:pt>
                <c:pt idx="263">
                  <c:v>2.0149076967173558</c:v>
                </c:pt>
                <c:pt idx="264">
                  <c:v>2.0109562092634534</c:v>
                </c:pt>
                <c:pt idx="265">
                  <c:v>2.0076106038165089</c:v>
                </c:pt>
                <c:pt idx="266">
                  <c:v>2.0048718994803516</c:v>
                </c:pt>
                <c:pt idx="267">
                  <c:v>2.0027409304908526</c:v>
                </c:pt>
                <c:pt idx="268">
                  <c:v>2.0012183459618083</c:v>
                </c:pt>
                <c:pt idx="269">
                  <c:v>2.0003046096872175</c:v>
                </c:pt>
                <c:pt idx="270">
                  <c:v>2</c:v>
                </c:pt>
                <c:pt idx="271">
                  <c:v>2.0003046096872175</c:v>
                </c:pt>
                <c:pt idx="272">
                  <c:v>2.0012183459618083</c:v>
                </c:pt>
                <c:pt idx="273">
                  <c:v>2.0027409304908526</c:v>
                </c:pt>
                <c:pt idx="274">
                  <c:v>2.0048718994803516</c:v>
                </c:pt>
                <c:pt idx="275">
                  <c:v>2.0076106038165089</c:v>
                </c:pt>
                <c:pt idx="276">
                  <c:v>2.010956209263453</c:v>
                </c:pt>
                <c:pt idx="277">
                  <c:v>2.0149076967173558</c:v>
                </c:pt>
                <c:pt idx="278">
                  <c:v>2.0194638625168593</c:v>
                </c:pt>
                <c:pt idx="279">
                  <c:v>2.0246233188097245</c:v>
                </c:pt>
                <c:pt idx="280">
                  <c:v>2.0303844939755837</c:v>
                </c:pt>
                <c:pt idx="281">
                  <c:v>2.036745633104672</c:v>
                </c:pt>
                <c:pt idx="282">
                  <c:v>2.0437047985323886</c:v>
                </c:pt>
                <c:pt idx="283">
                  <c:v>2.0512598704295293</c:v>
                </c:pt>
                <c:pt idx="284">
                  <c:v>2.0594085474480073</c:v>
                </c:pt>
                <c:pt idx="285">
                  <c:v>2.0681483474218636</c:v>
                </c:pt>
                <c:pt idx="286">
                  <c:v>2.0774766081233622</c:v>
                </c:pt>
                <c:pt idx="287">
                  <c:v>2.0873904880739289</c:v>
                </c:pt>
                <c:pt idx="288">
                  <c:v>2.0978869674096927</c:v>
                </c:pt>
                <c:pt idx="289">
                  <c:v>2.1089628488013661</c:v>
                </c:pt>
                <c:pt idx="290">
                  <c:v>2.1206147584281831</c:v>
                </c:pt>
                <c:pt idx="291">
                  <c:v>2.1328391470055967</c:v>
                </c:pt>
                <c:pt idx="292">
                  <c:v>2.1456322908664252</c:v>
                </c:pt>
                <c:pt idx="293">
                  <c:v>2.158990293095119</c:v>
                </c:pt>
                <c:pt idx="294">
                  <c:v>2.172909084714798</c:v>
                </c:pt>
                <c:pt idx="295">
                  <c:v>2.1873844259266999</c:v>
                </c:pt>
                <c:pt idx="296">
                  <c:v>2.2024119074016664</c:v>
                </c:pt>
                <c:pt idx="297">
                  <c:v>2.2179869516232644</c:v>
                </c:pt>
                <c:pt idx="298">
                  <c:v>2.234104814282146</c:v>
                </c:pt>
                <c:pt idx="299">
                  <c:v>2.2507605857212081</c:v>
                </c:pt>
                <c:pt idx="300">
                  <c:v>2.2679491924311224</c:v>
                </c:pt>
                <c:pt idx="301">
                  <c:v>2.2856653985957753</c:v>
                </c:pt>
                <c:pt idx="302">
                  <c:v>2.3039038076871479</c:v>
                </c:pt>
                <c:pt idx="303">
                  <c:v>2.3226588641091519</c:v>
                </c:pt>
                <c:pt idx="304">
                  <c:v>2.3419248548899168</c:v>
                </c:pt>
                <c:pt idx="305">
                  <c:v>2.3616959114220162</c:v>
                </c:pt>
                <c:pt idx="306">
                  <c:v>2.3819660112501051</c:v>
                </c:pt>
                <c:pt idx="307">
                  <c:v>2.4027289799054143</c:v>
                </c:pt>
                <c:pt idx="308">
                  <c:v>2.423978492786556</c:v>
                </c:pt>
                <c:pt idx="309">
                  <c:v>2.4457080770860582</c:v>
                </c:pt>
                <c:pt idx="310">
                  <c:v>2.4679111137620442</c:v>
                </c:pt>
                <c:pt idx="311">
                  <c:v>2.4905808395544566</c:v>
                </c:pt>
                <c:pt idx="312">
                  <c:v>2.5137103490452115</c:v>
                </c:pt>
                <c:pt idx="313">
                  <c:v>2.5372925967616586</c:v>
                </c:pt>
                <c:pt idx="314">
                  <c:v>2.561320399322697</c:v>
                </c:pt>
                <c:pt idx="315">
                  <c:v>2.5857864376269051</c:v>
                </c:pt>
                <c:pt idx="316">
                  <c:v>2.6106832590820055</c:v>
                </c:pt>
                <c:pt idx="317">
                  <c:v>2.6360032798750028</c:v>
                </c:pt>
                <c:pt idx="318">
                  <c:v>2.6617387872822835</c:v>
                </c:pt>
                <c:pt idx="319">
                  <c:v>2.6878819420189854</c:v>
                </c:pt>
                <c:pt idx="320">
                  <c:v>2.7144247806269211</c:v>
                </c:pt>
                <c:pt idx="321">
                  <c:v>2.7413592179003246</c:v>
                </c:pt>
                <c:pt idx="322">
                  <c:v>2.7686770493486832</c:v>
                </c:pt>
                <c:pt idx="323">
                  <c:v>2.7963699536959039</c:v>
                </c:pt>
                <c:pt idx="324">
                  <c:v>2.8244294954150533</c:v>
                </c:pt>
                <c:pt idx="325">
                  <c:v>2.852847127297907</c:v>
                </c:pt>
                <c:pt idx="326">
                  <c:v>2.881614193058506</c:v>
                </c:pt>
                <c:pt idx="327">
                  <c:v>2.9107219299699461</c:v>
                </c:pt>
                <c:pt idx="328">
                  <c:v>2.9401614715335902</c:v>
                </c:pt>
                <c:pt idx="329">
                  <c:v>2.9699238501798915</c:v>
                </c:pt>
                <c:pt idx="330">
                  <c:v>3</c:v>
                </c:pt>
                <c:pt idx="331">
                  <c:v>3.0303807595073255</c:v>
                </c:pt>
                <c:pt idx="332">
                  <c:v>3.0610568744282176</c:v>
                </c:pt>
                <c:pt idx="333">
                  <c:v>3.0920190005209065</c:v>
                </c:pt>
                <c:pt idx="334">
                  <c:v>3.1232577064218452</c:v>
                </c:pt>
                <c:pt idx="335">
                  <c:v>3.154763476518601</c:v>
                </c:pt>
                <c:pt idx="336">
                  <c:v>3.1865267138483993</c:v>
                </c:pt>
                <c:pt idx="337">
                  <c:v>3.2185377430214519</c:v>
                </c:pt>
                <c:pt idx="338">
                  <c:v>3.2507868131681756</c:v>
                </c:pt>
                <c:pt idx="339">
                  <c:v>3.2832641009093995</c:v>
                </c:pt>
                <c:pt idx="340">
                  <c:v>3.3159597133486622</c:v>
                </c:pt>
                <c:pt idx="341">
                  <c:v>3.3488636910856862</c:v>
                </c:pt>
                <c:pt idx="342">
                  <c:v>3.3819660112501051</c:v>
                </c:pt>
                <c:pt idx="343">
                  <c:v>3.415256590554526</c:v>
                </c:pt>
                <c:pt idx="344">
                  <c:v>3.4487252883660009</c:v>
                </c:pt>
                <c:pt idx="345">
                  <c:v>3.4823619097949581</c:v>
                </c:pt>
                <c:pt idx="346">
                  <c:v>3.5161562088006644</c:v>
                </c:pt>
                <c:pt idx="347">
                  <c:v>3.5500978913122703</c:v>
                </c:pt>
                <c:pt idx="348">
                  <c:v>3.5841766183644812</c:v>
                </c:pt>
                <c:pt idx="349">
                  <c:v>3.6183820092469099</c:v>
                </c:pt>
                <c:pt idx="350">
                  <c:v>3.6527036446661394</c:v>
                </c:pt>
                <c:pt idx="351">
                  <c:v>3.6871310699195381</c:v>
                </c:pt>
                <c:pt idx="352">
                  <c:v>3.7216537980798687</c:v>
                </c:pt>
                <c:pt idx="353">
                  <c:v>3.7562613131897047</c:v>
                </c:pt>
                <c:pt idx="354">
                  <c:v>3.7909430734646925</c:v>
                </c:pt>
                <c:pt idx="355">
                  <c:v>3.8256885145046828</c:v>
                </c:pt>
                <c:pt idx="356">
                  <c:v>3.8604870525117487</c:v>
                </c:pt>
                <c:pt idx="357">
                  <c:v>3.8953280875141125</c:v>
                </c:pt>
                <c:pt idx="358">
                  <c:v>3.9302010065949986</c:v>
                </c:pt>
                <c:pt idx="359">
                  <c:v>3.9650951871254332</c:v>
                </c:pt>
                <c:pt idx="360">
                  <c:v>3.9999999999999996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Infinite!$I$622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Infinite!$I$623:$I$1007</c:f>
              <c:numCache>
                <c:formatCode>General</c:formatCode>
                <c:ptCount val="385"/>
                <c:pt idx="0">
                  <c:v>1.0000000000000002</c:v>
                </c:pt>
                <c:pt idx="1">
                  <c:v>1.0174530709967478</c:v>
                </c:pt>
                <c:pt idx="2">
                  <c:v>1.0349048128745668</c:v>
                </c:pt>
                <c:pt idx="3">
                  <c:v>1.0523538966157462</c:v>
                </c:pt>
                <c:pt idx="4">
                  <c:v>1.0697989934050021</c:v>
                </c:pt>
                <c:pt idx="5">
                  <c:v>1.0872387747306724</c:v>
                </c:pt>
                <c:pt idx="6">
                  <c:v>1.1046719124858879</c:v>
                </c:pt>
                <c:pt idx="7">
                  <c:v>1.1220970790697138</c:v>
                </c:pt>
                <c:pt idx="8">
                  <c:v>1.1395129474882508</c:v>
                </c:pt>
                <c:pt idx="9">
                  <c:v>1.1569181914556901</c:v>
                </c:pt>
                <c:pt idx="10">
                  <c:v>1.1743114854953163</c:v>
                </c:pt>
                <c:pt idx="11">
                  <c:v>1.1916915050404482</c:v>
                </c:pt>
                <c:pt idx="12">
                  <c:v>1.2090569265353068</c:v>
                </c:pt>
                <c:pt idx="13">
                  <c:v>1.2264064275358133</c:v>
                </c:pt>
                <c:pt idx="14">
                  <c:v>1.2437386868102949</c:v>
                </c:pt>
                <c:pt idx="15">
                  <c:v>1.2610523844401034</c:v>
                </c:pt>
                <c:pt idx="16">
                  <c:v>1.2783462019201313</c:v>
                </c:pt>
                <c:pt idx="17">
                  <c:v>1.2956188222592215</c:v>
                </c:pt>
                <c:pt idx="18">
                  <c:v>1.3128689300804619</c:v>
                </c:pt>
                <c:pt idx="19">
                  <c:v>1.3300952117213556</c:v>
                </c:pt>
                <c:pt idx="20">
                  <c:v>1.3472963553338608</c:v>
                </c:pt>
                <c:pt idx="21">
                  <c:v>1.364471050984295</c:v>
                </c:pt>
                <c:pt idx="22">
                  <c:v>1.3816179907530899</c:v>
                </c:pt>
                <c:pt idx="23">
                  <c:v>1.3987358688343949</c:v>
                </c:pt>
                <c:pt idx="24">
                  <c:v>1.4158233816355188</c:v>
                </c:pt>
                <c:pt idx="25">
                  <c:v>1.4328792278762057</c:v>
                </c:pt>
                <c:pt idx="26">
                  <c:v>1.4499021086877297</c:v>
                </c:pt>
                <c:pt idx="27">
                  <c:v>1.4668907277118111</c:v>
                </c:pt>
                <c:pt idx="28">
                  <c:v>1.4838437911993358</c:v>
                </c:pt>
                <c:pt idx="29">
                  <c:v>1.500760008108883</c:v>
                </c:pt>
                <c:pt idx="30">
                  <c:v>1.5176380902050415</c:v>
                </c:pt>
                <c:pt idx="31">
                  <c:v>1.5344767521565139</c:v>
                </c:pt>
                <c:pt idx="32">
                  <c:v>1.5512747116339982</c:v>
                </c:pt>
                <c:pt idx="33">
                  <c:v>1.5680306894078451</c:v>
                </c:pt>
                <c:pt idx="34">
                  <c:v>1.5847434094454735</c:v>
                </c:pt>
                <c:pt idx="35">
                  <c:v>1.6014115990085465</c:v>
                </c:pt>
                <c:pt idx="36">
                  <c:v>1.6180339887498949</c:v>
                </c:pt>
                <c:pt idx="37">
                  <c:v>1.6346093128101842</c:v>
                </c:pt>
                <c:pt idx="38">
                  <c:v>1.6511363089143134</c:v>
                </c:pt>
                <c:pt idx="39">
                  <c:v>1.6676137184675421</c:v>
                </c:pt>
                <c:pt idx="40">
                  <c:v>1.6840402866513378</c:v>
                </c:pt>
                <c:pt idx="41">
                  <c:v>1.700414762518935</c:v>
                </c:pt>
                <c:pt idx="42">
                  <c:v>1.7167358990906008</c:v>
                </c:pt>
                <c:pt idx="43">
                  <c:v>1.7330024534485946</c:v>
                </c:pt>
                <c:pt idx="44">
                  <c:v>1.7492131868318239</c:v>
                </c:pt>
                <c:pt idx="45">
                  <c:v>1.7653668647301797</c:v>
                </c:pt>
                <c:pt idx="46">
                  <c:v>1.7814622569785479</c:v>
                </c:pt>
                <c:pt idx="47">
                  <c:v>1.7974981378504924</c:v>
                </c:pt>
                <c:pt idx="48">
                  <c:v>1.8134732861516003</c:v>
                </c:pt>
                <c:pt idx="49">
                  <c:v>1.8293864853124777</c:v>
                </c:pt>
                <c:pt idx="50">
                  <c:v>1.845236523481399</c:v>
                </c:pt>
                <c:pt idx="51">
                  <c:v>1.8610221936165905</c:v>
                </c:pt>
                <c:pt idx="52">
                  <c:v>1.8767422935781548</c:v>
                </c:pt>
                <c:pt idx="53">
                  <c:v>1.8923956262196175</c:v>
                </c:pt>
                <c:pt idx="54">
                  <c:v>1.9079809994790935</c:v>
                </c:pt>
                <c:pt idx="55">
                  <c:v>1.9234972264700683</c:v>
                </c:pt>
                <c:pt idx="56">
                  <c:v>1.9389431255717817</c:v>
                </c:pt>
                <c:pt idx="57">
                  <c:v>1.9543175205192167</c:v>
                </c:pt>
                <c:pt idx="58">
                  <c:v>1.9696192404926742</c:v>
                </c:pt>
                <c:pt idx="59">
                  <c:v>1.9848471202069342</c:v>
                </c:pt>
                <c:pt idx="60">
                  <c:v>2</c:v>
                </c:pt>
                <c:pt idx="61">
                  <c:v>2.0150767259214084</c:v>
                </c:pt>
                <c:pt idx="62">
                  <c:v>2.0300761498201085</c:v>
                </c:pt>
                <c:pt idx="63">
                  <c:v>2.0449971294318976</c:v>
                </c:pt>
                <c:pt idx="64">
                  <c:v>2.0598385284664098</c:v>
                </c:pt>
                <c:pt idx="65">
                  <c:v>2.074599216693648</c:v>
                </c:pt>
                <c:pt idx="66">
                  <c:v>2.0892780700300544</c:v>
                </c:pt>
                <c:pt idx="67">
                  <c:v>2.1038739706241163</c:v>
                </c:pt>
                <c:pt idx="68">
                  <c:v>2.1183858069414936</c:v>
                </c:pt>
                <c:pt idx="69">
                  <c:v>2.1328124738496657</c:v>
                </c:pt>
                <c:pt idx="70">
                  <c:v>2.1471528727020921</c:v>
                </c:pt>
                <c:pt idx="71">
                  <c:v>2.1614059114218795</c:v>
                </c:pt>
                <c:pt idx="72">
                  <c:v>2.1755705045849463</c:v>
                </c:pt>
                <c:pt idx="73">
                  <c:v>2.1896455735026827</c:v>
                </c:pt>
                <c:pt idx="74">
                  <c:v>2.203630046304097</c:v>
                </c:pt>
                <c:pt idx="75">
                  <c:v>2.2175228580174413</c:v>
                </c:pt>
                <c:pt idx="76">
                  <c:v>2.2313229506513164</c:v>
                </c:pt>
                <c:pt idx="77">
                  <c:v>2.2450292732752395</c:v>
                </c:pt>
                <c:pt idx="78">
                  <c:v>2.258640782099675</c:v>
                </c:pt>
                <c:pt idx="79">
                  <c:v>2.2721564405555279</c:v>
                </c:pt>
                <c:pt idx="80">
                  <c:v>2.2855752193730785</c:v>
                </c:pt>
                <c:pt idx="81">
                  <c:v>2.2988960966603669</c:v>
                </c:pt>
                <c:pt idx="82">
                  <c:v>2.3121180579810146</c:v>
                </c:pt>
                <c:pt idx="83">
                  <c:v>2.3252400964314752</c:v>
                </c:pt>
                <c:pt idx="84">
                  <c:v>2.3382612127177165</c:v>
                </c:pt>
                <c:pt idx="85">
                  <c:v>2.3511804152313207</c:v>
                </c:pt>
                <c:pt idx="86">
                  <c:v>2.3639967201249972</c:v>
                </c:pt>
                <c:pt idx="87">
                  <c:v>2.3767091513875078</c:v>
                </c:pt>
                <c:pt idx="88">
                  <c:v>2.3893167409179945</c:v>
                </c:pt>
                <c:pt idx="89">
                  <c:v>2.4018185285997018</c:v>
                </c:pt>
                <c:pt idx="90">
                  <c:v>2.4142135623730949</c:v>
                </c:pt>
                <c:pt idx="91">
                  <c:v>2.4265008983083631</c:v>
                </c:pt>
                <c:pt idx="92">
                  <c:v>2.4386796006773022</c:v>
                </c:pt>
                <c:pt idx="93">
                  <c:v>2.450748742024575</c:v>
                </c:pt>
                <c:pt idx="94">
                  <c:v>2.4627074032383414</c:v>
                </c:pt>
                <c:pt idx="95">
                  <c:v>2.4745546736202479</c:v>
                </c:pt>
                <c:pt idx="96">
                  <c:v>2.4862896509547885</c:v>
                </c:pt>
                <c:pt idx="97">
                  <c:v>2.4979114415780046</c:v>
                </c:pt>
                <c:pt idx="98">
                  <c:v>2.5094191604455443</c:v>
                </c:pt>
                <c:pt idx="99">
                  <c:v>2.5208119312000621</c:v>
                </c:pt>
                <c:pt idx="100">
                  <c:v>2.5320888862379558</c:v>
                </c:pt>
                <c:pt idx="101">
                  <c:v>2.54324916677544</c:v>
                </c:pt>
                <c:pt idx="102">
                  <c:v>2.5542919229139418</c:v>
                </c:pt>
                <c:pt idx="103">
                  <c:v>2.5652163137048278</c:v>
                </c:pt>
                <c:pt idx="104">
                  <c:v>2.576021507213444</c:v>
                </c:pt>
                <c:pt idx="105">
                  <c:v>2.5867066805824703</c:v>
                </c:pt>
                <c:pt idx="106">
                  <c:v>2.5972710200945857</c:v>
                </c:pt>
                <c:pt idx="107">
                  <c:v>2.6077137212344343</c:v>
                </c:pt>
                <c:pt idx="108">
                  <c:v>2.6180339887498949</c:v>
                </c:pt>
                <c:pt idx="109">
                  <c:v>2.6282310367126387</c:v>
                </c:pt>
                <c:pt idx="110">
                  <c:v>2.6383040885779838</c:v>
                </c:pt>
                <c:pt idx="111">
                  <c:v>2.6482523772440314</c:v>
                </c:pt>
                <c:pt idx="112">
                  <c:v>2.6580751451100832</c:v>
                </c:pt>
                <c:pt idx="113">
                  <c:v>2.6677716441343362</c:v>
                </c:pt>
                <c:pt idx="114">
                  <c:v>2.6773411358908481</c:v>
                </c:pt>
                <c:pt idx="115">
                  <c:v>2.6867828916257714</c:v>
                </c:pt>
                <c:pt idx="116">
                  <c:v>2.6960961923128517</c:v>
                </c:pt>
                <c:pt idx="117">
                  <c:v>2.7052803287081844</c:v>
                </c:pt>
                <c:pt idx="118">
                  <c:v>2.7143346014042247</c:v>
                </c:pt>
                <c:pt idx="119">
                  <c:v>2.7232583208830516</c:v>
                </c:pt>
                <c:pt idx="120">
                  <c:v>2.7320508075688776</c:v>
                </c:pt>
                <c:pt idx="121">
                  <c:v>2.7407113918797994</c:v>
                </c:pt>
                <c:pt idx="122">
                  <c:v>2.7492394142787915</c:v>
                </c:pt>
                <c:pt idx="123">
                  <c:v>2.7576342253239305</c:v>
                </c:pt>
                <c:pt idx="124">
                  <c:v>2.765895185717854</c:v>
                </c:pt>
                <c:pt idx="125">
                  <c:v>2.7740216663564432</c:v>
                </c:pt>
                <c:pt idx="126">
                  <c:v>2.7820130483767356</c:v>
                </c:pt>
                <c:pt idx="127">
                  <c:v>2.7898687232040502</c:v>
                </c:pt>
                <c:pt idx="128">
                  <c:v>2.7975880925983341</c:v>
                </c:pt>
                <c:pt idx="129">
                  <c:v>2.8051705686997215</c:v>
                </c:pt>
                <c:pt idx="130">
                  <c:v>2.8126155740733001</c:v>
                </c:pt>
                <c:pt idx="131">
                  <c:v>2.8199225417530864</c:v>
                </c:pt>
                <c:pt idx="132">
                  <c:v>2.8270909152852015</c:v>
                </c:pt>
                <c:pt idx="133">
                  <c:v>2.8341201487702481</c:v>
                </c:pt>
                <c:pt idx="134">
                  <c:v>2.841009706904881</c:v>
                </c:pt>
                <c:pt idx="135">
                  <c:v>2.8477590650225735</c:v>
                </c:pt>
                <c:pt idx="136">
                  <c:v>2.8543677091335748</c:v>
                </c:pt>
                <c:pt idx="137">
                  <c:v>2.8608351359640491</c:v>
                </c:pt>
                <c:pt idx="138">
                  <c:v>2.8671608529944033</c:v>
                </c:pt>
                <c:pt idx="139">
                  <c:v>2.8733443784967951</c:v>
                </c:pt>
                <c:pt idx="140">
                  <c:v>2.8793852415718169</c:v>
                </c:pt>
                <c:pt idx="141">
                  <c:v>2.8852829821843571</c:v>
                </c:pt>
                <c:pt idx="142">
                  <c:v>2.8910371511986339</c:v>
                </c:pt>
                <c:pt idx="143">
                  <c:v>2.8966473104123986</c:v>
                </c:pt>
                <c:pt idx="144">
                  <c:v>2.9021130325903073</c:v>
                </c:pt>
                <c:pt idx="145">
                  <c:v>2.9074339014964536</c:v>
                </c:pt>
                <c:pt idx="146">
                  <c:v>2.9126095119260711</c:v>
                </c:pt>
                <c:pt idx="147">
                  <c:v>2.9176394697363861</c:v>
                </c:pt>
                <c:pt idx="148">
                  <c:v>2.9225233918766378</c:v>
                </c:pt>
                <c:pt idx="149">
                  <c:v>2.9272609064172457</c:v>
                </c:pt>
                <c:pt idx="150">
                  <c:v>2.9318516525781364</c:v>
                </c:pt>
                <c:pt idx="151">
                  <c:v>2.9362952807562155</c:v>
                </c:pt>
                <c:pt idx="152">
                  <c:v>2.9405914525519927</c:v>
                </c:pt>
                <c:pt idx="153">
                  <c:v>2.9447398407953531</c:v>
                </c:pt>
                <c:pt idx="154">
                  <c:v>2.9487401295704707</c:v>
                </c:pt>
                <c:pt idx="155">
                  <c:v>2.9525920142398667</c:v>
                </c:pt>
                <c:pt idx="156">
                  <c:v>2.9562952014676114</c:v>
                </c:pt>
                <c:pt idx="157">
                  <c:v>2.9598494092416594</c:v>
                </c:pt>
                <c:pt idx="158">
                  <c:v>2.963254366895328</c:v>
                </c:pt>
                <c:pt idx="159">
                  <c:v>2.9665098151279095</c:v>
                </c:pt>
                <c:pt idx="160">
                  <c:v>2.9696155060244163</c:v>
                </c:pt>
                <c:pt idx="161">
                  <c:v>2.9725712030744629</c:v>
                </c:pt>
                <c:pt idx="162">
                  <c:v>2.9753766811902755</c:v>
                </c:pt>
                <c:pt idx="163">
                  <c:v>2.9780317267238336</c:v>
                </c:pt>
                <c:pt idx="164">
                  <c:v>2.9805361374831407</c:v>
                </c:pt>
                <c:pt idx="165">
                  <c:v>2.982889722747621</c:v>
                </c:pt>
                <c:pt idx="166">
                  <c:v>2.9850923032826442</c:v>
                </c:pt>
                <c:pt idx="167">
                  <c:v>2.9871437113531751</c:v>
                </c:pt>
                <c:pt idx="168">
                  <c:v>2.9890437907365466</c:v>
                </c:pt>
                <c:pt idx="169">
                  <c:v>2.9907923967343577</c:v>
                </c:pt>
                <c:pt idx="170">
                  <c:v>2.9923893961834911</c:v>
                </c:pt>
                <c:pt idx="171">
                  <c:v>2.9938346674662561</c:v>
                </c:pt>
                <c:pt idx="172">
                  <c:v>2.9951281005196484</c:v>
                </c:pt>
                <c:pt idx="173">
                  <c:v>2.9962695968437338</c:v>
                </c:pt>
                <c:pt idx="174">
                  <c:v>2.9972590695091474</c:v>
                </c:pt>
                <c:pt idx="175">
                  <c:v>2.9980964431637158</c:v>
                </c:pt>
                <c:pt idx="176">
                  <c:v>2.9987816540381917</c:v>
                </c:pt>
                <c:pt idx="177">
                  <c:v>2.9993146499511143</c:v>
                </c:pt>
                <c:pt idx="178">
                  <c:v>2.9996953903127825</c:v>
                </c:pt>
                <c:pt idx="179">
                  <c:v>2.9999238461283424</c:v>
                </c:pt>
                <c:pt idx="180">
                  <c:v>3</c:v>
                </c:pt>
                <c:pt idx="181">
                  <c:v>2.9999238461283424</c:v>
                </c:pt>
                <c:pt idx="182">
                  <c:v>2.9996953903127825</c:v>
                </c:pt>
                <c:pt idx="183">
                  <c:v>2.9993146499511143</c:v>
                </c:pt>
                <c:pt idx="184">
                  <c:v>2.9987816540381917</c:v>
                </c:pt>
                <c:pt idx="185">
                  <c:v>2.9980964431637158</c:v>
                </c:pt>
                <c:pt idx="186">
                  <c:v>2.9972590695091474</c:v>
                </c:pt>
                <c:pt idx="187">
                  <c:v>2.9962695968437338</c:v>
                </c:pt>
                <c:pt idx="188">
                  <c:v>2.9951281005196484</c:v>
                </c:pt>
                <c:pt idx="189">
                  <c:v>2.9938346674662561</c:v>
                </c:pt>
                <c:pt idx="190">
                  <c:v>2.9923893961834911</c:v>
                </c:pt>
                <c:pt idx="191">
                  <c:v>2.9907923967343577</c:v>
                </c:pt>
                <c:pt idx="192">
                  <c:v>2.9890437907365466</c:v>
                </c:pt>
                <c:pt idx="193">
                  <c:v>2.9871437113531751</c:v>
                </c:pt>
                <c:pt idx="194">
                  <c:v>2.9850923032826442</c:v>
                </c:pt>
                <c:pt idx="195">
                  <c:v>2.982889722747621</c:v>
                </c:pt>
                <c:pt idx="196">
                  <c:v>2.9805361374831407</c:v>
                </c:pt>
                <c:pt idx="197">
                  <c:v>2.9780317267238336</c:v>
                </c:pt>
                <c:pt idx="198">
                  <c:v>2.9753766811902755</c:v>
                </c:pt>
                <c:pt idx="199">
                  <c:v>2.9725712030744629</c:v>
                </c:pt>
                <c:pt idx="200">
                  <c:v>2.9696155060244163</c:v>
                </c:pt>
                <c:pt idx="201">
                  <c:v>2.9665098151279095</c:v>
                </c:pt>
                <c:pt idx="202">
                  <c:v>2.963254366895328</c:v>
                </c:pt>
                <c:pt idx="203">
                  <c:v>2.9598494092416594</c:v>
                </c:pt>
                <c:pt idx="204">
                  <c:v>2.9562952014676114</c:v>
                </c:pt>
                <c:pt idx="205">
                  <c:v>2.9525920142398667</c:v>
                </c:pt>
                <c:pt idx="206">
                  <c:v>2.9487401295704707</c:v>
                </c:pt>
                <c:pt idx="207">
                  <c:v>2.9447398407953531</c:v>
                </c:pt>
                <c:pt idx="208">
                  <c:v>2.9405914525519927</c:v>
                </c:pt>
                <c:pt idx="209">
                  <c:v>2.9362952807562155</c:v>
                </c:pt>
                <c:pt idx="210">
                  <c:v>2.9318516525781364</c:v>
                </c:pt>
                <c:pt idx="211">
                  <c:v>2.9272609064172457</c:v>
                </c:pt>
                <c:pt idx="212">
                  <c:v>2.9225233918766378</c:v>
                </c:pt>
                <c:pt idx="213">
                  <c:v>2.9176394697363861</c:v>
                </c:pt>
                <c:pt idx="214">
                  <c:v>2.9126095119260711</c:v>
                </c:pt>
                <c:pt idx="215">
                  <c:v>2.9074339014964536</c:v>
                </c:pt>
                <c:pt idx="216">
                  <c:v>2.9021130325903073</c:v>
                </c:pt>
                <c:pt idx="217">
                  <c:v>2.8966473104123986</c:v>
                </c:pt>
                <c:pt idx="218">
                  <c:v>2.8910371511986339</c:v>
                </c:pt>
                <c:pt idx="219">
                  <c:v>2.8852829821843571</c:v>
                </c:pt>
                <c:pt idx="220">
                  <c:v>2.8793852415718169</c:v>
                </c:pt>
                <c:pt idx="221">
                  <c:v>2.8733443784967951</c:v>
                </c:pt>
                <c:pt idx="222">
                  <c:v>2.8671608529944033</c:v>
                </c:pt>
                <c:pt idx="223">
                  <c:v>2.8608351359640491</c:v>
                </c:pt>
                <c:pt idx="224">
                  <c:v>2.8543677091335748</c:v>
                </c:pt>
                <c:pt idx="225">
                  <c:v>2.8477590650225735</c:v>
                </c:pt>
                <c:pt idx="226">
                  <c:v>2.841009706904881</c:v>
                </c:pt>
                <c:pt idx="227">
                  <c:v>2.8341201487702481</c:v>
                </c:pt>
                <c:pt idx="228">
                  <c:v>2.8270909152852015</c:v>
                </c:pt>
                <c:pt idx="229">
                  <c:v>2.8199225417530864</c:v>
                </c:pt>
                <c:pt idx="230">
                  <c:v>2.8126155740733001</c:v>
                </c:pt>
                <c:pt idx="231">
                  <c:v>2.8051705686997215</c:v>
                </c:pt>
                <c:pt idx="232">
                  <c:v>2.7975880925983341</c:v>
                </c:pt>
                <c:pt idx="233">
                  <c:v>2.7898687232040502</c:v>
                </c:pt>
                <c:pt idx="234">
                  <c:v>2.7820130483767356</c:v>
                </c:pt>
                <c:pt idx="235">
                  <c:v>2.7740216663564432</c:v>
                </c:pt>
                <c:pt idx="236">
                  <c:v>2.765895185717854</c:v>
                </c:pt>
                <c:pt idx="237">
                  <c:v>2.7576342253239305</c:v>
                </c:pt>
                <c:pt idx="238">
                  <c:v>2.7492394142787915</c:v>
                </c:pt>
                <c:pt idx="239">
                  <c:v>2.7407113918797994</c:v>
                </c:pt>
                <c:pt idx="240">
                  <c:v>2.7320508075688776</c:v>
                </c:pt>
                <c:pt idx="241">
                  <c:v>2.7232583208830516</c:v>
                </c:pt>
                <c:pt idx="242">
                  <c:v>2.7143346014042247</c:v>
                </c:pt>
                <c:pt idx="243">
                  <c:v>2.7052803287081844</c:v>
                </c:pt>
                <c:pt idx="244">
                  <c:v>2.6960961923128517</c:v>
                </c:pt>
                <c:pt idx="245">
                  <c:v>2.6867828916257714</c:v>
                </c:pt>
                <c:pt idx="246">
                  <c:v>2.6773411358908481</c:v>
                </c:pt>
                <c:pt idx="247">
                  <c:v>2.6677716441343362</c:v>
                </c:pt>
                <c:pt idx="248">
                  <c:v>2.6580751451100832</c:v>
                </c:pt>
                <c:pt idx="249">
                  <c:v>2.6482523772440314</c:v>
                </c:pt>
                <c:pt idx="250">
                  <c:v>2.6383040885779838</c:v>
                </c:pt>
                <c:pt idx="251">
                  <c:v>2.6282310367126387</c:v>
                </c:pt>
                <c:pt idx="252">
                  <c:v>2.6180339887498949</c:v>
                </c:pt>
                <c:pt idx="253">
                  <c:v>2.6077137212344343</c:v>
                </c:pt>
                <c:pt idx="254">
                  <c:v>2.5972710200945857</c:v>
                </c:pt>
                <c:pt idx="255">
                  <c:v>2.5867066805824703</c:v>
                </c:pt>
                <c:pt idx="256">
                  <c:v>2.576021507213444</c:v>
                </c:pt>
                <c:pt idx="257">
                  <c:v>2.5652163137048278</c:v>
                </c:pt>
                <c:pt idx="258">
                  <c:v>2.5542919229139418</c:v>
                </c:pt>
                <c:pt idx="259">
                  <c:v>2.54324916677544</c:v>
                </c:pt>
                <c:pt idx="260">
                  <c:v>2.5320888862379558</c:v>
                </c:pt>
                <c:pt idx="261">
                  <c:v>2.5208119312000621</c:v>
                </c:pt>
                <c:pt idx="262">
                  <c:v>2.5094191604455443</c:v>
                </c:pt>
                <c:pt idx="263">
                  <c:v>2.4979114415780046</c:v>
                </c:pt>
                <c:pt idx="264">
                  <c:v>2.4862896509547885</c:v>
                </c:pt>
                <c:pt idx="265">
                  <c:v>2.4745546736202479</c:v>
                </c:pt>
                <c:pt idx="266">
                  <c:v>2.4627074032383414</c:v>
                </c:pt>
                <c:pt idx="267">
                  <c:v>2.450748742024575</c:v>
                </c:pt>
                <c:pt idx="268">
                  <c:v>2.4386796006773022</c:v>
                </c:pt>
                <c:pt idx="269">
                  <c:v>2.4265008983083631</c:v>
                </c:pt>
                <c:pt idx="270">
                  <c:v>2.4142135623730949</c:v>
                </c:pt>
                <c:pt idx="271">
                  <c:v>2.4018185285997018</c:v>
                </c:pt>
                <c:pt idx="272">
                  <c:v>2.3893167409179945</c:v>
                </c:pt>
                <c:pt idx="273">
                  <c:v>2.3767091513875078</c:v>
                </c:pt>
                <c:pt idx="274">
                  <c:v>2.3639967201249972</c:v>
                </c:pt>
                <c:pt idx="275">
                  <c:v>2.3511804152313207</c:v>
                </c:pt>
                <c:pt idx="276">
                  <c:v>2.3382612127177165</c:v>
                </c:pt>
                <c:pt idx="277">
                  <c:v>2.3252400964314752</c:v>
                </c:pt>
                <c:pt idx="278">
                  <c:v>2.3121180579810146</c:v>
                </c:pt>
                <c:pt idx="279">
                  <c:v>2.2988960966603669</c:v>
                </c:pt>
                <c:pt idx="280">
                  <c:v>2.2855752193730785</c:v>
                </c:pt>
                <c:pt idx="281">
                  <c:v>2.2721564405555279</c:v>
                </c:pt>
                <c:pt idx="282">
                  <c:v>2.258640782099675</c:v>
                </c:pt>
                <c:pt idx="283">
                  <c:v>2.2450292732752395</c:v>
                </c:pt>
                <c:pt idx="284">
                  <c:v>2.2313229506513164</c:v>
                </c:pt>
                <c:pt idx="285">
                  <c:v>2.2175228580174413</c:v>
                </c:pt>
                <c:pt idx="286">
                  <c:v>2.203630046304097</c:v>
                </c:pt>
                <c:pt idx="287">
                  <c:v>2.1896455735026827</c:v>
                </c:pt>
                <c:pt idx="288">
                  <c:v>2.1755705045849463</c:v>
                </c:pt>
                <c:pt idx="289">
                  <c:v>2.1614059114218795</c:v>
                </c:pt>
                <c:pt idx="290">
                  <c:v>2.1471528727020921</c:v>
                </c:pt>
                <c:pt idx="291">
                  <c:v>2.1328124738496657</c:v>
                </c:pt>
                <c:pt idx="292">
                  <c:v>2.1183858069414936</c:v>
                </c:pt>
                <c:pt idx="293">
                  <c:v>2.1038739706241163</c:v>
                </c:pt>
                <c:pt idx="294">
                  <c:v>2.0892780700300544</c:v>
                </c:pt>
                <c:pt idx="295">
                  <c:v>2.074599216693648</c:v>
                </c:pt>
                <c:pt idx="296">
                  <c:v>2.0598385284664098</c:v>
                </c:pt>
                <c:pt idx="297">
                  <c:v>2.0449971294318976</c:v>
                </c:pt>
                <c:pt idx="298">
                  <c:v>2.0300761498201085</c:v>
                </c:pt>
                <c:pt idx="299">
                  <c:v>2.0150767259214084</c:v>
                </c:pt>
                <c:pt idx="300">
                  <c:v>2</c:v>
                </c:pt>
                <c:pt idx="301">
                  <c:v>1.9848471202069342</c:v>
                </c:pt>
                <c:pt idx="302">
                  <c:v>1.9696192404926742</c:v>
                </c:pt>
                <c:pt idx="303">
                  <c:v>1.9543175205192167</c:v>
                </c:pt>
                <c:pt idx="304">
                  <c:v>1.9389431255717817</c:v>
                </c:pt>
                <c:pt idx="305">
                  <c:v>1.9234972264700683</c:v>
                </c:pt>
                <c:pt idx="306">
                  <c:v>1.9079809994790935</c:v>
                </c:pt>
                <c:pt idx="307">
                  <c:v>1.8923956262196175</c:v>
                </c:pt>
                <c:pt idx="308">
                  <c:v>1.8767422935781548</c:v>
                </c:pt>
                <c:pt idx="309">
                  <c:v>1.8610221936165905</c:v>
                </c:pt>
                <c:pt idx="310">
                  <c:v>1.845236523481399</c:v>
                </c:pt>
                <c:pt idx="311">
                  <c:v>1.8293864853124777</c:v>
                </c:pt>
                <c:pt idx="312">
                  <c:v>1.8134732861516003</c:v>
                </c:pt>
                <c:pt idx="313">
                  <c:v>1.7974981378504924</c:v>
                </c:pt>
                <c:pt idx="314">
                  <c:v>1.7814622569785479</c:v>
                </c:pt>
                <c:pt idx="315">
                  <c:v>1.7653668647301797</c:v>
                </c:pt>
                <c:pt idx="316">
                  <c:v>1.7492131868318239</c:v>
                </c:pt>
                <c:pt idx="317">
                  <c:v>1.7330024534485946</c:v>
                </c:pt>
                <c:pt idx="318">
                  <c:v>1.7167358990906008</c:v>
                </c:pt>
                <c:pt idx="319">
                  <c:v>1.700414762518935</c:v>
                </c:pt>
                <c:pt idx="320">
                  <c:v>1.6840402866513378</c:v>
                </c:pt>
                <c:pt idx="321">
                  <c:v>1.6676137184675421</c:v>
                </c:pt>
                <c:pt idx="322">
                  <c:v>1.6511363089143134</c:v>
                </c:pt>
                <c:pt idx="323">
                  <c:v>1.6346093128101842</c:v>
                </c:pt>
                <c:pt idx="324">
                  <c:v>1.6180339887498949</c:v>
                </c:pt>
                <c:pt idx="325">
                  <c:v>1.6014115990085465</c:v>
                </c:pt>
                <c:pt idx="326">
                  <c:v>1.5847434094454735</c:v>
                </c:pt>
                <c:pt idx="327">
                  <c:v>1.5680306894078451</c:v>
                </c:pt>
                <c:pt idx="328">
                  <c:v>1.5512747116339982</c:v>
                </c:pt>
                <c:pt idx="329">
                  <c:v>1.5344767521565139</c:v>
                </c:pt>
                <c:pt idx="330">
                  <c:v>1.5176380902050415</c:v>
                </c:pt>
                <c:pt idx="331">
                  <c:v>1.500760008108883</c:v>
                </c:pt>
                <c:pt idx="332">
                  <c:v>1.4838437911993358</c:v>
                </c:pt>
                <c:pt idx="333">
                  <c:v>1.4668907277118111</c:v>
                </c:pt>
                <c:pt idx="334">
                  <c:v>1.4499021086877297</c:v>
                </c:pt>
                <c:pt idx="335">
                  <c:v>1.4328792278762057</c:v>
                </c:pt>
                <c:pt idx="336">
                  <c:v>1.4158233816355188</c:v>
                </c:pt>
                <c:pt idx="337">
                  <c:v>1.3987358688343949</c:v>
                </c:pt>
                <c:pt idx="338">
                  <c:v>1.3816179907530899</c:v>
                </c:pt>
                <c:pt idx="339">
                  <c:v>1.364471050984295</c:v>
                </c:pt>
                <c:pt idx="340">
                  <c:v>1.3472963553338608</c:v>
                </c:pt>
                <c:pt idx="341">
                  <c:v>1.3300952117213556</c:v>
                </c:pt>
                <c:pt idx="342">
                  <c:v>1.3128689300804619</c:v>
                </c:pt>
                <c:pt idx="343">
                  <c:v>1.2956188222592215</c:v>
                </c:pt>
                <c:pt idx="344">
                  <c:v>1.2783462019201313</c:v>
                </c:pt>
                <c:pt idx="345">
                  <c:v>1.2610523844401034</c:v>
                </c:pt>
                <c:pt idx="346">
                  <c:v>1.2437386868102949</c:v>
                </c:pt>
                <c:pt idx="347">
                  <c:v>1.2264064275358133</c:v>
                </c:pt>
                <c:pt idx="348">
                  <c:v>1.2090569265353068</c:v>
                </c:pt>
                <c:pt idx="349">
                  <c:v>1.1916915050404482</c:v>
                </c:pt>
                <c:pt idx="350">
                  <c:v>1.1743114854953163</c:v>
                </c:pt>
                <c:pt idx="351">
                  <c:v>1.1569181914556901</c:v>
                </c:pt>
                <c:pt idx="352">
                  <c:v>1.1395129474882508</c:v>
                </c:pt>
                <c:pt idx="353">
                  <c:v>1.1220970790697138</c:v>
                </c:pt>
                <c:pt idx="354">
                  <c:v>1.1046719124858879</c:v>
                </c:pt>
                <c:pt idx="355">
                  <c:v>1.0872387747306724</c:v>
                </c:pt>
                <c:pt idx="356">
                  <c:v>1.0697989934050021</c:v>
                </c:pt>
                <c:pt idx="357">
                  <c:v>1.0523538966157462</c:v>
                </c:pt>
                <c:pt idx="358">
                  <c:v>1.0349048128745668</c:v>
                </c:pt>
                <c:pt idx="359">
                  <c:v>1.0174530709967478</c:v>
                </c:pt>
                <c:pt idx="360">
                  <c:v>1.0000000000000002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Infinite!$J$622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Infinite!$J$623:$J$1007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Infinite!$K$622</c:f>
              <c:strCache>
                <c:ptCount val="1"/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Infinite!$K$623:$K$1007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Infinite!$L$622</c:f>
              <c:strCache>
                <c:ptCount val="1"/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Infinite!$L$623:$L$1007</c:f>
              <c:numCache>
                <c:formatCode>General</c:formatCode>
                <c:ptCount val="385"/>
                <c:pt idx="0">
                  <c:v>36</c:v>
                </c:pt>
                <c:pt idx="1">
                  <c:v>35.895328087514109</c:v>
                </c:pt>
                <c:pt idx="2">
                  <c:v>35.790943073464696</c:v>
                </c:pt>
                <c:pt idx="3">
                  <c:v>35.687131069919538</c:v>
                </c:pt>
                <c:pt idx="4">
                  <c:v>35.584176618364481</c:v>
                </c:pt>
                <c:pt idx="5">
                  <c:v>35.482361909794953</c:v>
                </c:pt>
                <c:pt idx="6">
                  <c:v>35.381966011250107</c:v>
                </c:pt>
                <c:pt idx="7">
                  <c:v>35.283264100909399</c:v>
                </c:pt>
                <c:pt idx="8">
                  <c:v>35.186526713848394</c:v>
                </c:pt>
                <c:pt idx="9">
                  <c:v>35.092019000520907</c:v>
                </c:pt>
                <c:pt idx="10">
                  <c:v>35</c:v>
                </c:pt>
                <c:pt idx="11">
                  <c:v>34.910721929969945</c:v>
                </c:pt>
                <c:pt idx="12">
                  <c:v>34.824429495415053</c:v>
                </c:pt>
                <c:pt idx="13">
                  <c:v>34.741359217900325</c:v>
                </c:pt>
                <c:pt idx="14">
                  <c:v>34.661738787282282</c:v>
                </c:pt>
                <c:pt idx="15">
                  <c:v>34.585786437626901</c:v>
                </c:pt>
                <c:pt idx="16">
                  <c:v>34.513710349045212</c:v>
                </c:pt>
                <c:pt idx="17">
                  <c:v>34.445708077086053</c:v>
                </c:pt>
                <c:pt idx="18">
                  <c:v>34.381966011250107</c:v>
                </c:pt>
                <c:pt idx="19">
                  <c:v>34.322658864109151</c:v>
                </c:pt>
                <c:pt idx="20">
                  <c:v>34.267949192431125</c:v>
                </c:pt>
                <c:pt idx="21">
                  <c:v>34.217986951623267</c:v>
                </c:pt>
                <c:pt idx="22">
                  <c:v>34.172909084714796</c:v>
                </c:pt>
                <c:pt idx="23">
                  <c:v>34.132839147005598</c:v>
                </c:pt>
                <c:pt idx="24">
                  <c:v>34.097886967409693</c:v>
                </c:pt>
                <c:pt idx="25">
                  <c:v>34.068148347421861</c:v>
                </c:pt>
                <c:pt idx="26">
                  <c:v>34.043704798532389</c:v>
                </c:pt>
                <c:pt idx="27">
                  <c:v>34.024623318809724</c:v>
                </c:pt>
                <c:pt idx="28">
                  <c:v>34.010956209263455</c:v>
                </c:pt>
                <c:pt idx="29">
                  <c:v>34.002740930490852</c:v>
                </c:pt>
                <c:pt idx="30">
                  <c:v>34</c:v>
                </c:pt>
                <c:pt idx="31">
                  <c:v>34.002740930490852</c:v>
                </c:pt>
                <c:pt idx="32">
                  <c:v>34.010956209263455</c:v>
                </c:pt>
                <c:pt idx="33">
                  <c:v>34.024623318809724</c:v>
                </c:pt>
                <c:pt idx="34">
                  <c:v>34.043704798532389</c:v>
                </c:pt>
                <c:pt idx="35">
                  <c:v>34.068148347421861</c:v>
                </c:pt>
                <c:pt idx="36">
                  <c:v>34.097886967409693</c:v>
                </c:pt>
                <c:pt idx="37">
                  <c:v>34.132839147005598</c:v>
                </c:pt>
                <c:pt idx="38">
                  <c:v>34.172909084714796</c:v>
                </c:pt>
                <c:pt idx="39">
                  <c:v>34.217986951623267</c:v>
                </c:pt>
                <c:pt idx="40">
                  <c:v>34.267949192431125</c:v>
                </c:pt>
                <c:pt idx="41">
                  <c:v>34.322658864109151</c:v>
                </c:pt>
                <c:pt idx="42">
                  <c:v>34.381966011250107</c:v>
                </c:pt>
                <c:pt idx="43">
                  <c:v>34.44570807708606</c:v>
                </c:pt>
                <c:pt idx="44">
                  <c:v>34.513710349045212</c:v>
                </c:pt>
                <c:pt idx="45">
                  <c:v>34.585786437626908</c:v>
                </c:pt>
                <c:pt idx="46">
                  <c:v>34.661738787282289</c:v>
                </c:pt>
                <c:pt idx="47">
                  <c:v>34.741359217900325</c:v>
                </c:pt>
                <c:pt idx="48">
                  <c:v>34.824429495415053</c:v>
                </c:pt>
                <c:pt idx="49">
                  <c:v>34.910721929969945</c:v>
                </c:pt>
                <c:pt idx="50">
                  <c:v>35</c:v>
                </c:pt>
                <c:pt idx="51">
                  <c:v>35.092019000520907</c:v>
                </c:pt>
                <c:pt idx="52">
                  <c:v>35.186526713848401</c:v>
                </c:pt>
                <c:pt idx="53">
                  <c:v>35.283264100909399</c:v>
                </c:pt>
                <c:pt idx="54">
                  <c:v>35.381966011250107</c:v>
                </c:pt>
                <c:pt idx="55">
                  <c:v>35.48236190979496</c:v>
                </c:pt>
                <c:pt idx="56">
                  <c:v>35.584176618364481</c:v>
                </c:pt>
                <c:pt idx="57">
                  <c:v>35.687131069919538</c:v>
                </c:pt>
                <c:pt idx="58">
                  <c:v>35.790943073464696</c:v>
                </c:pt>
                <c:pt idx="59">
                  <c:v>35.895328087514109</c:v>
                </c:pt>
                <c:pt idx="60">
                  <c:v>36</c:v>
                </c:pt>
                <c:pt idx="61">
                  <c:v>36.104671912485891</c:v>
                </c:pt>
                <c:pt idx="62">
                  <c:v>36.209056926535311</c:v>
                </c:pt>
                <c:pt idx="63">
                  <c:v>36.312868930080462</c:v>
                </c:pt>
                <c:pt idx="64">
                  <c:v>36.415823381635519</c:v>
                </c:pt>
                <c:pt idx="65">
                  <c:v>36.51763809020504</c:v>
                </c:pt>
                <c:pt idx="66">
                  <c:v>36.618033988749893</c:v>
                </c:pt>
                <c:pt idx="67">
                  <c:v>36.716735899090601</c:v>
                </c:pt>
                <c:pt idx="68">
                  <c:v>36.813473286151599</c:v>
                </c:pt>
                <c:pt idx="69">
                  <c:v>36.907980999479093</c:v>
                </c:pt>
                <c:pt idx="70">
                  <c:v>37</c:v>
                </c:pt>
                <c:pt idx="71">
                  <c:v>37.089278070030055</c:v>
                </c:pt>
                <c:pt idx="72">
                  <c:v>37.175570504584947</c:v>
                </c:pt>
                <c:pt idx="73">
                  <c:v>37.258640782099675</c:v>
                </c:pt>
                <c:pt idx="74">
                  <c:v>37.338261212717718</c:v>
                </c:pt>
                <c:pt idx="75">
                  <c:v>37.414213562373092</c:v>
                </c:pt>
                <c:pt idx="76">
                  <c:v>37.486289650954788</c:v>
                </c:pt>
                <c:pt idx="77">
                  <c:v>37.55429192291394</c:v>
                </c:pt>
                <c:pt idx="78">
                  <c:v>37.618033988749893</c:v>
                </c:pt>
                <c:pt idx="79">
                  <c:v>37.677341135890849</c:v>
                </c:pt>
                <c:pt idx="80">
                  <c:v>37.732050807568875</c:v>
                </c:pt>
                <c:pt idx="81">
                  <c:v>37.782013048376733</c:v>
                </c:pt>
                <c:pt idx="82">
                  <c:v>37.827090915285204</c:v>
                </c:pt>
                <c:pt idx="83">
                  <c:v>37.867160852994402</c:v>
                </c:pt>
                <c:pt idx="84">
                  <c:v>37.902113032590307</c:v>
                </c:pt>
                <c:pt idx="85">
                  <c:v>37.931851652578139</c:v>
                </c:pt>
                <c:pt idx="86">
                  <c:v>37.956295201467611</c:v>
                </c:pt>
                <c:pt idx="87">
                  <c:v>37.975376681190276</c:v>
                </c:pt>
                <c:pt idx="88">
                  <c:v>37.989043790736545</c:v>
                </c:pt>
                <c:pt idx="89">
                  <c:v>37.997259069509148</c:v>
                </c:pt>
                <c:pt idx="90">
                  <c:v>38</c:v>
                </c:pt>
                <c:pt idx="91">
                  <c:v>37.997259069509148</c:v>
                </c:pt>
                <c:pt idx="92">
                  <c:v>37.989043790736545</c:v>
                </c:pt>
                <c:pt idx="93">
                  <c:v>37.975376681190276</c:v>
                </c:pt>
                <c:pt idx="94">
                  <c:v>37.956295201467611</c:v>
                </c:pt>
                <c:pt idx="95">
                  <c:v>37.931851652578139</c:v>
                </c:pt>
                <c:pt idx="96">
                  <c:v>37.902113032590307</c:v>
                </c:pt>
                <c:pt idx="97">
                  <c:v>37.867160852994402</c:v>
                </c:pt>
                <c:pt idx="98">
                  <c:v>37.827090915285204</c:v>
                </c:pt>
                <c:pt idx="99">
                  <c:v>37.782013048376733</c:v>
                </c:pt>
                <c:pt idx="100">
                  <c:v>37.732050807568875</c:v>
                </c:pt>
                <c:pt idx="101">
                  <c:v>37.677341135890849</c:v>
                </c:pt>
                <c:pt idx="102">
                  <c:v>37.618033988749893</c:v>
                </c:pt>
                <c:pt idx="103">
                  <c:v>37.55429192291394</c:v>
                </c:pt>
                <c:pt idx="104">
                  <c:v>37.486289650954788</c:v>
                </c:pt>
                <c:pt idx="105">
                  <c:v>37.414213562373092</c:v>
                </c:pt>
                <c:pt idx="106">
                  <c:v>37.338261212717718</c:v>
                </c:pt>
                <c:pt idx="107">
                  <c:v>37.258640782099675</c:v>
                </c:pt>
                <c:pt idx="108">
                  <c:v>37.175570504584947</c:v>
                </c:pt>
                <c:pt idx="109">
                  <c:v>37.089278070030055</c:v>
                </c:pt>
                <c:pt idx="110">
                  <c:v>37</c:v>
                </c:pt>
                <c:pt idx="111">
                  <c:v>36.907980999479093</c:v>
                </c:pt>
                <c:pt idx="112">
                  <c:v>36.813473286151599</c:v>
                </c:pt>
                <c:pt idx="113">
                  <c:v>36.716735899090601</c:v>
                </c:pt>
                <c:pt idx="114">
                  <c:v>36.618033988749893</c:v>
                </c:pt>
                <c:pt idx="115">
                  <c:v>36.51763809020504</c:v>
                </c:pt>
                <c:pt idx="116">
                  <c:v>36.415823381635519</c:v>
                </c:pt>
                <c:pt idx="117">
                  <c:v>36.312868930080462</c:v>
                </c:pt>
                <c:pt idx="118">
                  <c:v>36.209056926535304</c:v>
                </c:pt>
                <c:pt idx="119">
                  <c:v>36.104671912485884</c:v>
                </c:pt>
                <c:pt idx="120">
                  <c:v>36</c:v>
                </c:pt>
                <c:pt idx="121">
                  <c:v>35.895328087514109</c:v>
                </c:pt>
                <c:pt idx="122">
                  <c:v>35.790943073464696</c:v>
                </c:pt>
                <c:pt idx="123">
                  <c:v>35.687131069919538</c:v>
                </c:pt>
                <c:pt idx="124">
                  <c:v>35.584176618364481</c:v>
                </c:pt>
                <c:pt idx="125">
                  <c:v>35.48236190979496</c:v>
                </c:pt>
                <c:pt idx="126">
                  <c:v>35.381966011250107</c:v>
                </c:pt>
                <c:pt idx="127">
                  <c:v>35.283264100909399</c:v>
                </c:pt>
                <c:pt idx="128">
                  <c:v>35.186526713848401</c:v>
                </c:pt>
                <c:pt idx="129">
                  <c:v>35.092019000520907</c:v>
                </c:pt>
                <c:pt idx="130">
                  <c:v>35</c:v>
                </c:pt>
                <c:pt idx="131">
                  <c:v>34.910721929969945</c:v>
                </c:pt>
                <c:pt idx="132">
                  <c:v>34.824429495415053</c:v>
                </c:pt>
                <c:pt idx="133">
                  <c:v>34.741359217900325</c:v>
                </c:pt>
                <c:pt idx="134">
                  <c:v>34.661738787282282</c:v>
                </c:pt>
                <c:pt idx="135">
                  <c:v>34.585786437626908</c:v>
                </c:pt>
                <c:pt idx="136">
                  <c:v>34.513710349045212</c:v>
                </c:pt>
                <c:pt idx="137">
                  <c:v>34.44570807708606</c:v>
                </c:pt>
                <c:pt idx="138">
                  <c:v>34.381966011250107</c:v>
                </c:pt>
                <c:pt idx="139">
                  <c:v>34.322658864109151</c:v>
                </c:pt>
                <c:pt idx="140">
                  <c:v>34.267949192431125</c:v>
                </c:pt>
                <c:pt idx="141">
                  <c:v>34.217986951623267</c:v>
                </c:pt>
                <c:pt idx="142">
                  <c:v>34.172909084714796</c:v>
                </c:pt>
                <c:pt idx="143">
                  <c:v>34.132839147005598</c:v>
                </c:pt>
                <c:pt idx="144">
                  <c:v>34.097886967409693</c:v>
                </c:pt>
                <c:pt idx="145">
                  <c:v>34.068148347421861</c:v>
                </c:pt>
                <c:pt idx="146">
                  <c:v>34.043704798532389</c:v>
                </c:pt>
                <c:pt idx="147">
                  <c:v>34.024623318809724</c:v>
                </c:pt>
                <c:pt idx="148">
                  <c:v>34.010956209263455</c:v>
                </c:pt>
                <c:pt idx="149">
                  <c:v>34.002740930490852</c:v>
                </c:pt>
                <c:pt idx="150">
                  <c:v>34</c:v>
                </c:pt>
                <c:pt idx="151">
                  <c:v>34.002740930490852</c:v>
                </c:pt>
                <c:pt idx="152">
                  <c:v>34.010956209263455</c:v>
                </c:pt>
                <c:pt idx="153">
                  <c:v>34.024623318809724</c:v>
                </c:pt>
                <c:pt idx="154">
                  <c:v>34.043704798532389</c:v>
                </c:pt>
                <c:pt idx="155">
                  <c:v>34.068148347421861</c:v>
                </c:pt>
                <c:pt idx="156">
                  <c:v>34.097886967409693</c:v>
                </c:pt>
                <c:pt idx="157">
                  <c:v>34.132839147005598</c:v>
                </c:pt>
                <c:pt idx="158">
                  <c:v>34.172909084714796</c:v>
                </c:pt>
                <c:pt idx="159">
                  <c:v>34.217986951623267</c:v>
                </c:pt>
                <c:pt idx="160">
                  <c:v>34.267949192431125</c:v>
                </c:pt>
                <c:pt idx="161">
                  <c:v>34.322658864109151</c:v>
                </c:pt>
                <c:pt idx="162">
                  <c:v>34.381966011250107</c:v>
                </c:pt>
                <c:pt idx="163">
                  <c:v>34.44570807708606</c:v>
                </c:pt>
                <c:pt idx="164">
                  <c:v>34.513710349045212</c:v>
                </c:pt>
                <c:pt idx="165">
                  <c:v>34.585786437626908</c:v>
                </c:pt>
                <c:pt idx="166">
                  <c:v>34.661738787282282</c:v>
                </c:pt>
                <c:pt idx="167">
                  <c:v>34.741359217900325</c:v>
                </c:pt>
                <c:pt idx="168">
                  <c:v>34.824429495415053</c:v>
                </c:pt>
                <c:pt idx="169">
                  <c:v>34.910721929969945</c:v>
                </c:pt>
                <c:pt idx="170">
                  <c:v>35</c:v>
                </c:pt>
                <c:pt idx="171">
                  <c:v>35.092019000520907</c:v>
                </c:pt>
                <c:pt idx="172">
                  <c:v>35.186526713848401</c:v>
                </c:pt>
                <c:pt idx="173">
                  <c:v>35.283264100909399</c:v>
                </c:pt>
                <c:pt idx="174">
                  <c:v>35.381966011250107</c:v>
                </c:pt>
                <c:pt idx="175">
                  <c:v>35.48236190979496</c:v>
                </c:pt>
                <c:pt idx="176">
                  <c:v>35.584176618364481</c:v>
                </c:pt>
                <c:pt idx="177">
                  <c:v>35.687131069919538</c:v>
                </c:pt>
                <c:pt idx="178">
                  <c:v>35.790943073464696</c:v>
                </c:pt>
                <c:pt idx="179">
                  <c:v>35.895328087514109</c:v>
                </c:pt>
                <c:pt idx="180">
                  <c:v>36</c:v>
                </c:pt>
                <c:pt idx="181">
                  <c:v>36.104671912485891</c:v>
                </c:pt>
                <c:pt idx="182">
                  <c:v>36.209056926535304</c:v>
                </c:pt>
                <c:pt idx="183">
                  <c:v>36.312868930080462</c:v>
                </c:pt>
                <c:pt idx="184">
                  <c:v>36.415823381635519</c:v>
                </c:pt>
                <c:pt idx="185">
                  <c:v>36.51763809020504</c:v>
                </c:pt>
                <c:pt idx="186">
                  <c:v>36.618033988749893</c:v>
                </c:pt>
                <c:pt idx="187">
                  <c:v>36.716735899090601</c:v>
                </c:pt>
                <c:pt idx="188">
                  <c:v>36.813473286151599</c:v>
                </c:pt>
                <c:pt idx="189">
                  <c:v>36.907980999479093</c:v>
                </c:pt>
                <c:pt idx="190">
                  <c:v>37</c:v>
                </c:pt>
                <c:pt idx="191">
                  <c:v>37.089278070030055</c:v>
                </c:pt>
                <c:pt idx="192">
                  <c:v>37.175570504584947</c:v>
                </c:pt>
                <c:pt idx="193">
                  <c:v>37.258640782099675</c:v>
                </c:pt>
                <c:pt idx="194">
                  <c:v>37.338261212717718</c:v>
                </c:pt>
                <c:pt idx="195">
                  <c:v>37.414213562373092</c:v>
                </c:pt>
                <c:pt idx="196">
                  <c:v>37.486289650954788</c:v>
                </c:pt>
                <c:pt idx="197">
                  <c:v>37.55429192291394</c:v>
                </c:pt>
                <c:pt idx="198">
                  <c:v>37.618033988749893</c:v>
                </c:pt>
                <c:pt idx="199">
                  <c:v>37.677341135890849</c:v>
                </c:pt>
                <c:pt idx="200">
                  <c:v>37.732050807568875</c:v>
                </c:pt>
                <c:pt idx="201">
                  <c:v>37.782013048376733</c:v>
                </c:pt>
                <c:pt idx="202">
                  <c:v>37.827090915285204</c:v>
                </c:pt>
                <c:pt idx="203">
                  <c:v>37.867160852994402</c:v>
                </c:pt>
                <c:pt idx="204">
                  <c:v>37.902113032590307</c:v>
                </c:pt>
                <c:pt idx="205">
                  <c:v>37.931851652578139</c:v>
                </c:pt>
                <c:pt idx="206">
                  <c:v>37.956295201467611</c:v>
                </c:pt>
                <c:pt idx="207">
                  <c:v>37.975376681190276</c:v>
                </c:pt>
                <c:pt idx="208">
                  <c:v>37.989043790736545</c:v>
                </c:pt>
                <c:pt idx="209">
                  <c:v>37.997259069509148</c:v>
                </c:pt>
                <c:pt idx="210">
                  <c:v>38</c:v>
                </c:pt>
                <c:pt idx="211">
                  <c:v>37.997259069509148</c:v>
                </c:pt>
                <c:pt idx="212">
                  <c:v>37.989043790736545</c:v>
                </c:pt>
                <c:pt idx="213">
                  <c:v>37.975376681190276</c:v>
                </c:pt>
                <c:pt idx="214">
                  <c:v>37.956295201467611</c:v>
                </c:pt>
                <c:pt idx="215">
                  <c:v>37.931851652578139</c:v>
                </c:pt>
                <c:pt idx="216">
                  <c:v>37.902113032590307</c:v>
                </c:pt>
                <c:pt idx="217">
                  <c:v>37.867160852994402</c:v>
                </c:pt>
                <c:pt idx="218">
                  <c:v>37.827090915285204</c:v>
                </c:pt>
                <c:pt idx="219">
                  <c:v>37.782013048376733</c:v>
                </c:pt>
                <c:pt idx="220">
                  <c:v>37.732050807568875</c:v>
                </c:pt>
                <c:pt idx="221">
                  <c:v>37.677341135890849</c:v>
                </c:pt>
                <c:pt idx="222">
                  <c:v>37.618033988749893</c:v>
                </c:pt>
                <c:pt idx="223">
                  <c:v>37.55429192291394</c:v>
                </c:pt>
                <c:pt idx="224">
                  <c:v>37.486289650954788</c:v>
                </c:pt>
                <c:pt idx="225">
                  <c:v>37.414213562373092</c:v>
                </c:pt>
                <c:pt idx="226">
                  <c:v>37.338261212717718</c:v>
                </c:pt>
                <c:pt idx="227">
                  <c:v>37.258640782099675</c:v>
                </c:pt>
                <c:pt idx="228">
                  <c:v>37.175570504584947</c:v>
                </c:pt>
                <c:pt idx="229">
                  <c:v>37.089278070030055</c:v>
                </c:pt>
                <c:pt idx="230">
                  <c:v>37</c:v>
                </c:pt>
                <c:pt idx="231">
                  <c:v>36.907980999479093</c:v>
                </c:pt>
                <c:pt idx="232">
                  <c:v>36.813473286151599</c:v>
                </c:pt>
                <c:pt idx="233">
                  <c:v>36.716735899090601</c:v>
                </c:pt>
                <c:pt idx="234">
                  <c:v>36.618033988749893</c:v>
                </c:pt>
                <c:pt idx="235">
                  <c:v>36.51763809020504</c:v>
                </c:pt>
                <c:pt idx="236">
                  <c:v>36.415823381635519</c:v>
                </c:pt>
                <c:pt idx="237">
                  <c:v>36.312868930080462</c:v>
                </c:pt>
                <c:pt idx="238">
                  <c:v>36.209056926535304</c:v>
                </c:pt>
                <c:pt idx="239">
                  <c:v>36.104671912485891</c:v>
                </c:pt>
                <c:pt idx="240">
                  <c:v>36</c:v>
                </c:pt>
                <c:pt idx="241">
                  <c:v>35.895328087514116</c:v>
                </c:pt>
                <c:pt idx="242">
                  <c:v>35.790943073464696</c:v>
                </c:pt>
                <c:pt idx="243">
                  <c:v>35.687131069919538</c:v>
                </c:pt>
                <c:pt idx="244">
                  <c:v>35.584176618364481</c:v>
                </c:pt>
                <c:pt idx="245">
                  <c:v>35.48236190979496</c:v>
                </c:pt>
                <c:pt idx="246">
                  <c:v>35.381966011250107</c:v>
                </c:pt>
                <c:pt idx="247">
                  <c:v>35.283264100909399</c:v>
                </c:pt>
                <c:pt idx="248">
                  <c:v>35.186526713848401</c:v>
                </c:pt>
                <c:pt idx="249">
                  <c:v>35.092019000520907</c:v>
                </c:pt>
                <c:pt idx="250">
                  <c:v>35</c:v>
                </c:pt>
                <c:pt idx="251">
                  <c:v>34.910721929969945</c:v>
                </c:pt>
                <c:pt idx="252">
                  <c:v>34.824429495415053</c:v>
                </c:pt>
                <c:pt idx="253">
                  <c:v>34.741359217900325</c:v>
                </c:pt>
                <c:pt idx="254">
                  <c:v>34.661738787282282</c:v>
                </c:pt>
                <c:pt idx="255">
                  <c:v>34.585786437626908</c:v>
                </c:pt>
                <c:pt idx="256">
                  <c:v>34.513710349045212</c:v>
                </c:pt>
                <c:pt idx="257">
                  <c:v>34.44570807708606</c:v>
                </c:pt>
                <c:pt idx="258">
                  <c:v>34.381966011250107</c:v>
                </c:pt>
                <c:pt idx="259">
                  <c:v>34.322658864109151</c:v>
                </c:pt>
                <c:pt idx="260">
                  <c:v>34.267949192431125</c:v>
                </c:pt>
                <c:pt idx="261">
                  <c:v>34.217986951623267</c:v>
                </c:pt>
                <c:pt idx="262">
                  <c:v>34.172909084714796</c:v>
                </c:pt>
                <c:pt idx="263">
                  <c:v>34.132839147005598</c:v>
                </c:pt>
                <c:pt idx="264">
                  <c:v>34.097886967409693</c:v>
                </c:pt>
                <c:pt idx="265">
                  <c:v>34.068148347421861</c:v>
                </c:pt>
                <c:pt idx="266">
                  <c:v>34.043704798532389</c:v>
                </c:pt>
                <c:pt idx="267">
                  <c:v>34.024623318809724</c:v>
                </c:pt>
                <c:pt idx="268">
                  <c:v>34.010956209263455</c:v>
                </c:pt>
                <c:pt idx="269">
                  <c:v>34.002740930490852</c:v>
                </c:pt>
                <c:pt idx="270">
                  <c:v>34</c:v>
                </c:pt>
                <c:pt idx="271">
                  <c:v>34.002740930490852</c:v>
                </c:pt>
                <c:pt idx="272">
                  <c:v>34.010956209263455</c:v>
                </c:pt>
                <c:pt idx="273">
                  <c:v>34.024623318809724</c:v>
                </c:pt>
                <c:pt idx="274">
                  <c:v>34.043704798532389</c:v>
                </c:pt>
                <c:pt idx="275">
                  <c:v>34.068148347421861</c:v>
                </c:pt>
                <c:pt idx="276">
                  <c:v>34.097886967409693</c:v>
                </c:pt>
                <c:pt idx="277">
                  <c:v>34.132839147005598</c:v>
                </c:pt>
                <c:pt idx="278">
                  <c:v>34.172909084714796</c:v>
                </c:pt>
                <c:pt idx="279">
                  <c:v>34.217986951623267</c:v>
                </c:pt>
                <c:pt idx="280">
                  <c:v>34.267949192431125</c:v>
                </c:pt>
                <c:pt idx="281">
                  <c:v>34.322658864109151</c:v>
                </c:pt>
                <c:pt idx="282">
                  <c:v>34.381966011250107</c:v>
                </c:pt>
                <c:pt idx="283">
                  <c:v>34.44570807708606</c:v>
                </c:pt>
                <c:pt idx="284">
                  <c:v>34.513710349045212</c:v>
                </c:pt>
                <c:pt idx="285">
                  <c:v>34.585786437626908</c:v>
                </c:pt>
                <c:pt idx="286">
                  <c:v>34.661738787282282</c:v>
                </c:pt>
                <c:pt idx="287">
                  <c:v>34.741359217900325</c:v>
                </c:pt>
                <c:pt idx="288">
                  <c:v>34.824429495415053</c:v>
                </c:pt>
                <c:pt idx="289">
                  <c:v>34.910721929969945</c:v>
                </c:pt>
                <c:pt idx="290">
                  <c:v>35</c:v>
                </c:pt>
                <c:pt idx="291">
                  <c:v>35.092019000520907</c:v>
                </c:pt>
                <c:pt idx="292">
                  <c:v>35.186526713848401</c:v>
                </c:pt>
                <c:pt idx="293">
                  <c:v>35.283264100909399</c:v>
                </c:pt>
                <c:pt idx="294">
                  <c:v>35.381966011250107</c:v>
                </c:pt>
                <c:pt idx="295">
                  <c:v>35.48236190979496</c:v>
                </c:pt>
                <c:pt idx="296">
                  <c:v>35.584176618364481</c:v>
                </c:pt>
                <c:pt idx="297">
                  <c:v>35.687131069919538</c:v>
                </c:pt>
                <c:pt idx="298">
                  <c:v>35.790943073464689</c:v>
                </c:pt>
                <c:pt idx="299">
                  <c:v>35.895328087514109</c:v>
                </c:pt>
                <c:pt idx="300">
                  <c:v>36</c:v>
                </c:pt>
                <c:pt idx="301">
                  <c:v>36.104671912485891</c:v>
                </c:pt>
                <c:pt idx="302">
                  <c:v>36.209056926535304</c:v>
                </c:pt>
                <c:pt idx="303">
                  <c:v>36.312868930080462</c:v>
                </c:pt>
                <c:pt idx="304">
                  <c:v>36.415823381635519</c:v>
                </c:pt>
                <c:pt idx="305">
                  <c:v>36.51763809020504</c:v>
                </c:pt>
                <c:pt idx="306">
                  <c:v>36.618033988749893</c:v>
                </c:pt>
                <c:pt idx="307">
                  <c:v>36.716735899090601</c:v>
                </c:pt>
                <c:pt idx="308">
                  <c:v>36.813473286151599</c:v>
                </c:pt>
                <c:pt idx="309">
                  <c:v>36.907980999479093</c:v>
                </c:pt>
                <c:pt idx="310">
                  <c:v>37</c:v>
                </c:pt>
                <c:pt idx="311">
                  <c:v>37.089278070030055</c:v>
                </c:pt>
                <c:pt idx="312">
                  <c:v>37.175570504584947</c:v>
                </c:pt>
                <c:pt idx="313">
                  <c:v>37.258640782099675</c:v>
                </c:pt>
                <c:pt idx="314">
                  <c:v>37.338261212717711</c:v>
                </c:pt>
                <c:pt idx="315">
                  <c:v>37.414213562373092</c:v>
                </c:pt>
                <c:pt idx="316">
                  <c:v>37.486289650954788</c:v>
                </c:pt>
                <c:pt idx="317">
                  <c:v>37.55429192291394</c:v>
                </c:pt>
                <c:pt idx="318">
                  <c:v>37.618033988749893</c:v>
                </c:pt>
                <c:pt idx="319">
                  <c:v>37.677341135890849</c:v>
                </c:pt>
                <c:pt idx="320">
                  <c:v>37.732050807568875</c:v>
                </c:pt>
                <c:pt idx="321">
                  <c:v>37.782013048376733</c:v>
                </c:pt>
                <c:pt idx="322">
                  <c:v>37.827090915285204</c:v>
                </c:pt>
                <c:pt idx="323">
                  <c:v>37.867160852994402</c:v>
                </c:pt>
                <c:pt idx="324">
                  <c:v>37.902113032590307</c:v>
                </c:pt>
                <c:pt idx="325">
                  <c:v>37.931851652578139</c:v>
                </c:pt>
                <c:pt idx="326">
                  <c:v>37.956295201467611</c:v>
                </c:pt>
                <c:pt idx="327">
                  <c:v>37.975376681190276</c:v>
                </c:pt>
                <c:pt idx="328">
                  <c:v>37.989043790736545</c:v>
                </c:pt>
                <c:pt idx="329">
                  <c:v>37.997259069509148</c:v>
                </c:pt>
                <c:pt idx="330">
                  <c:v>38</c:v>
                </c:pt>
                <c:pt idx="331">
                  <c:v>37.997259069509148</c:v>
                </c:pt>
                <c:pt idx="332">
                  <c:v>37.989043790736545</c:v>
                </c:pt>
                <c:pt idx="333">
                  <c:v>37.975376681190276</c:v>
                </c:pt>
                <c:pt idx="334">
                  <c:v>37.956295201467611</c:v>
                </c:pt>
                <c:pt idx="335">
                  <c:v>37.931851652578139</c:v>
                </c:pt>
                <c:pt idx="336">
                  <c:v>37.902113032590307</c:v>
                </c:pt>
                <c:pt idx="337">
                  <c:v>37.867160852994402</c:v>
                </c:pt>
                <c:pt idx="338">
                  <c:v>37.827090915285204</c:v>
                </c:pt>
                <c:pt idx="339">
                  <c:v>37.782013048376733</c:v>
                </c:pt>
                <c:pt idx="340">
                  <c:v>37.732050807568875</c:v>
                </c:pt>
                <c:pt idx="341">
                  <c:v>37.677341135890849</c:v>
                </c:pt>
                <c:pt idx="342">
                  <c:v>37.618033988749893</c:v>
                </c:pt>
                <c:pt idx="343">
                  <c:v>37.554291922913947</c:v>
                </c:pt>
                <c:pt idx="344">
                  <c:v>37.486289650954788</c:v>
                </c:pt>
                <c:pt idx="345">
                  <c:v>37.414213562373099</c:v>
                </c:pt>
                <c:pt idx="346">
                  <c:v>37.338261212717718</c:v>
                </c:pt>
                <c:pt idx="347">
                  <c:v>37.258640782099675</c:v>
                </c:pt>
                <c:pt idx="348">
                  <c:v>37.175570504584947</c:v>
                </c:pt>
                <c:pt idx="349">
                  <c:v>37.089278070030055</c:v>
                </c:pt>
                <c:pt idx="350">
                  <c:v>37</c:v>
                </c:pt>
                <c:pt idx="351">
                  <c:v>36.907980999479093</c:v>
                </c:pt>
                <c:pt idx="352">
                  <c:v>36.813473286151606</c:v>
                </c:pt>
                <c:pt idx="353">
                  <c:v>36.716735899090601</c:v>
                </c:pt>
                <c:pt idx="354">
                  <c:v>36.618033988749893</c:v>
                </c:pt>
                <c:pt idx="355">
                  <c:v>36.517638090205047</c:v>
                </c:pt>
                <c:pt idx="356">
                  <c:v>36.415823381635519</c:v>
                </c:pt>
                <c:pt idx="357">
                  <c:v>36.312868930080462</c:v>
                </c:pt>
                <c:pt idx="358">
                  <c:v>36.209056926535304</c:v>
                </c:pt>
                <c:pt idx="359">
                  <c:v>36.104671912485891</c:v>
                </c:pt>
                <c:pt idx="360">
                  <c:v>36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Infinite!$M$622</c:f>
              <c:strCache>
                <c:ptCount val="1"/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Infinite!$M$623:$M$1007</c:f>
              <c:numCache>
                <c:formatCode>General</c:formatCode>
                <c:ptCount val="385"/>
                <c:pt idx="0">
                  <c:v>25</c:v>
                </c:pt>
                <c:pt idx="1">
                  <c:v>24.912761225269328</c:v>
                </c:pt>
                <c:pt idx="2">
                  <c:v>24.825688514504684</c:v>
                </c:pt>
                <c:pt idx="3">
                  <c:v>24.738947615559898</c:v>
                </c:pt>
                <c:pt idx="4">
                  <c:v>24.65270364466614</c:v>
                </c:pt>
                <c:pt idx="5">
                  <c:v>24.567120772123793</c:v>
                </c:pt>
                <c:pt idx="6">
                  <c:v>24.482361909794957</c:v>
                </c:pt>
                <c:pt idx="7">
                  <c:v>24.398588400991454</c:v>
                </c:pt>
                <c:pt idx="8">
                  <c:v>24.315959713348661</c:v>
                </c:pt>
                <c:pt idx="9">
                  <c:v>24.234633135269821</c:v>
                </c:pt>
                <c:pt idx="10">
                  <c:v>24.154763476518603</c:v>
                </c:pt>
                <c:pt idx="11">
                  <c:v>24.076502773529931</c:v>
                </c:pt>
                <c:pt idx="12">
                  <c:v>24</c:v>
                </c:pt>
                <c:pt idx="13">
                  <c:v>23.925400783306351</c:v>
                </c:pt>
                <c:pt idx="14">
                  <c:v>23.85284712729791</c:v>
                </c:pt>
                <c:pt idx="15">
                  <c:v>23.782477141982557</c:v>
                </c:pt>
                <c:pt idx="16">
                  <c:v>23.714424780626921</c:v>
                </c:pt>
                <c:pt idx="17">
                  <c:v>23.648819584768678</c:v>
                </c:pt>
                <c:pt idx="18">
                  <c:v>23.585786437626904</c:v>
                </c:pt>
                <c:pt idx="19">
                  <c:v>23.525445326379749</c:v>
                </c:pt>
                <c:pt idx="20">
                  <c:v>23.467911113762042</c:v>
                </c:pt>
                <c:pt idx="21">
                  <c:v>23.41329331941753</c:v>
                </c:pt>
                <c:pt idx="22">
                  <c:v>23.361695911422014</c:v>
                </c:pt>
                <c:pt idx="23">
                  <c:v>23.313217108374229</c:v>
                </c:pt>
                <c:pt idx="24">
                  <c:v>23.267949192431121</c:v>
                </c:pt>
                <c:pt idx="25">
                  <c:v>23.225978333643557</c:v>
                </c:pt>
                <c:pt idx="26">
                  <c:v>23.187384425926702</c:v>
                </c:pt>
                <c:pt idx="27">
                  <c:v>23.152240934977428</c:v>
                </c:pt>
                <c:pt idx="28">
                  <c:v>23.120614758428182</c:v>
                </c:pt>
                <c:pt idx="29">
                  <c:v>23.092566098503546</c:v>
                </c:pt>
                <c:pt idx="30">
                  <c:v>23.068148347421864</c:v>
                </c:pt>
                <c:pt idx="31">
                  <c:v>23.047407985760135</c:v>
                </c:pt>
                <c:pt idx="32">
                  <c:v>23.030384493975582</c:v>
                </c:pt>
                <c:pt idx="33">
                  <c:v>23.017110277252378</c:v>
                </c:pt>
                <c:pt idx="34">
                  <c:v>23.007610603816509</c:v>
                </c:pt>
                <c:pt idx="35">
                  <c:v>23.001903556836286</c:v>
                </c:pt>
                <c:pt idx="36">
                  <c:v>23</c:v>
                </c:pt>
                <c:pt idx="37">
                  <c:v>23.001903556836286</c:v>
                </c:pt>
                <c:pt idx="38">
                  <c:v>23.007610603816509</c:v>
                </c:pt>
                <c:pt idx="39">
                  <c:v>23.017110277252378</c:v>
                </c:pt>
                <c:pt idx="40">
                  <c:v>23.030384493975586</c:v>
                </c:pt>
                <c:pt idx="41">
                  <c:v>23.047407985760135</c:v>
                </c:pt>
                <c:pt idx="42">
                  <c:v>23.068148347421864</c:v>
                </c:pt>
                <c:pt idx="43">
                  <c:v>23.092566098503546</c:v>
                </c:pt>
                <c:pt idx="44">
                  <c:v>23.120614758428182</c:v>
                </c:pt>
                <c:pt idx="45">
                  <c:v>23.152240934977428</c:v>
                </c:pt>
                <c:pt idx="46">
                  <c:v>23.187384425926702</c:v>
                </c:pt>
                <c:pt idx="47">
                  <c:v>23.225978333643557</c:v>
                </c:pt>
                <c:pt idx="48">
                  <c:v>23.267949192431121</c:v>
                </c:pt>
                <c:pt idx="49">
                  <c:v>23.313217108374229</c:v>
                </c:pt>
                <c:pt idx="50">
                  <c:v>23.361695911422014</c:v>
                </c:pt>
                <c:pt idx="51">
                  <c:v>23.41329331941753</c:v>
                </c:pt>
                <c:pt idx="52">
                  <c:v>23.467911113762046</c:v>
                </c:pt>
                <c:pt idx="53">
                  <c:v>23.525445326379753</c:v>
                </c:pt>
                <c:pt idx="54">
                  <c:v>23.585786437626904</c:v>
                </c:pt>
                <c:pt idx="55">
                  <c:v>23.648819584768681</c:v>
                </c:pt>
                <c:pt idx="56">
                  <c:v>23.714424780626921</c:v>
                </c:pt>
                <c:pt idx="57">
                  <c:v>23.782477141982557</c:v>
                </c:pt>
                <c:pt idx="58">
                  <c:v>23.85284712729791</c:v>
                </c:pt>
                <c:pt idx="59">
                  <c:v>23.925400783306351</c:v>
                </c:pt>
                <c:pt idx="60">
                  <c:v>24</c:v>
                </c:pt>
                <c:pt idx="61">
                  <c:v>24.076502773529931</c:v>
                </c:pt>
                <c:pt idx="62">
                  <c:v>24.154763476518603</c:v>
                </c:pt>
                <c:pt idx="63">
                  <c:v>24.234633135269821</c:v>
                </c:pt>
                <c:pt idx="64">
                  <c:v>24.315959713348661</c:v>
                </c:pt>
                <c:pt idx="65">
                  <c:v>24.398588400991454</c:v>
                </c:pt>
                <c:pt idx="66">
                  <c:v>24.48236190979496</c:v>
                </c:pt>
                <c:pt idx="67">
                  <c:v>24.567120772123793</c:v>
                </c:pt>
                <c:pt idx="68">
                  <c:v>24.65270364466614</c:v>
                </c:pt>
                <c:pt idx="69">
                  <c:v>24.738947615559898</c:v>
                </c:pt>
                <c:pt idx="70">
                  <c:v>24.825688514504684</c:v>
                </c:pt>
                <c:pt idx="71">
                  <c:v>24.912761225269332</c:v>
                </c:pt>
                <c:pt idx="72">
                  <c:v>25</c:v>
                </c:pt>
                <c:pt idx="73">
                  <c:v>25.087238774730672</c:v>
                </c:pt>
                <c:pt idx="74">
                  <c:v>25.174311485495316</c:v>
                </c:pt>
                <c:pt idx="75">
                  <c:v>25.261052384440102</c:v>
                </c:pt>
                <c:pt idx="76">
                  <c:v>25.34729635533386</c:v>
                </c:pt>
                <c:pt idx="77">
                  <c:v>25.432879227876207</c:v>
                </c:pt>
                <c:pt idx="78">
                  <c:v>25.517638090205043</c:v>
                </c:pt>
                <c:pt idx="79">
                  <c:v>25.601411599008546</c:v>
                </c:pt>
                <c:pt idx="80">
                  <c:v>25.684040286651339</c:v>
                </c:pt>
                <c:pt idx="81">
                  <c:v>25.765366864730179</c:v>
                </c:pt>
                <c:pt idx="82">
                  <c:v>25.8452365234814</c:v>
                </c:pt>
                <c:pt idx="83">
                  <c:v>25.923497226470069</c:v>
                </c:pt>
                <c:pt idx="84">
                  <c:v>26</c:v>
                </c:pt>
                <c:pt idx="85">
                  <c:v>26.074599216693645</c:v>
                </c:pt>
                <c:pt idx="86">
                  <c:v>26.14715287270209</c:v>
                </c:pt>
                <c:pt idx="87">
                  <c:v>26.217522858017443</c:v>
                </c:pt>
                <c:pt idx="88">
                  <c:v>26.285575219373079</c:v>
                </c:pt>
                <c:pt idx="89">
                  <c:v>26.351180415231319</c:v>
                </c:pt>
                <c:pt idx="90">
                  <c:v>26.414213562373096</c:v>
                </c:pt>
                <c:pt idx="91">
                  <c:v>26.474554673620247</c:v>
                </c:pt>
                <c:pt idx="92">
                  <c:v>26.532088886237958</c:v>
                </c:pt>
                <c:pt idx="93">
                  <c:v>26.58670668058247</c:v>
                </c:pt>
                <c:pt idx="94">
                  <c:v>26.638304088577986</c:v>
                </c:pt>
                <c:pt idx="95">
                  <c:v>26.686782891625771</c:v>
                </c:pt>
                <c:pt idx="96">
                  <c:v>26.732050807568879</c:v>
                </c:pt>
                <c:pt idx="97">
                  <c:v>26.774021666356443</c:v>
                </c:pt>
                <c:pt idx="98">
                  <c:v>26.812615574073302</c:v>
                </c:pt>
                <c:pt idx="99">
                  <c:v>26.847759065022572</c:v>
                </c:pt>
                <c:pt idx="100">
                  <c:v>26.879385241571818</c:v>
                </c:pt>
                <c:pt idx="101">
                  <c:v>26.907433901496454</c:v>
                </c:pt>
                <c:pt idx="102">
                  <c:v>26.931851652578136</c:v>
                </c:pt>
                <c:pt idx="103">
                  <c:v>26.952592014239865</c:v>
                </c:pt>
                <c:pt idx="104">
                  <c:v>26.969615506024418</c:v>
                </c:pt>
                <c:pt idx="105">
                  <c:v>26.982889722747622</c:v>
                </c:pt>
                <c:pt idx="106">
                  <c:v>26.992389396183491</c:v>
                </c:pt>
                <c:pt idx="107">
                  <c:v>26.998096443163714</c:v>
                </c:pt>
                <c:pt idx="108">
                  <c:v>27</c:v>
                </c:pt>
                <c:pt idx="109">
                  <c:v>26.998096443163714</c:v>
                </c:pt>
                <c:pt idx="110">
                  <c:v>26.992389396183491</c:v>
                </c:pt>
                <c:pt idx="111">
                  <c:v>26.982889722747622</c:v>
                </c:pt>
                <c:pt idx="112">
                  <c:v>26.969615506024414</c:v>
                </c:pt>
                <c:pt idx="113">
                  <c:v>26.952592014239865</c:v>
                </c:pt>
                <c:pt idx="114">
                  <c:v>26.931851652578136</c:v>
                </c:pt>
                <c:pt idx="115">
                  <c:v>26.907433901496454</c:v>
                </c:pt>
                <c:pt idx="116">
                  <c:v>26.879385241571818</c:v>
                </c:pt>
                <c:pt idx="117">
                  <c:v>26.847759065022572</c:v>
                </c:pt>
                <c:pt idx="118">
                  <c:v>26.812615574073298</c:v>
                </c:pt>
                <c:pt idx="119">
                  <c:v>26.774021666356443</c:v>
                </c:pt>
                <c:pt idx="120">
                  <c:v>26.732050807568879</c:v>
                </c:pt>
                <c:pt idx="121">
                  <c:v>26.686782891625771</c:v>
                </c:pt>
                <c:pt idx="122">
                  <c:v>26.638304088577982</c:v>
                </c:pt>
                <c:pt idx="123">
                  <c:v>26.58670668058247</c:v>
                </c:pt>
                <c:pt idx="124">
                  <c:v>26.532088886237958</c:v>
                </c:pt>
                <c:pt idx="125">
                  <c:v>26.474554673620247</c:v>
                </c:pt>
                <c:pt idx="126">
                  <c:v>26.414213562373096</c:v>
                </c:pt>
                <c:pt idx="127">
                  <c:v>26.351180415231319</c:v>
                </c:pt>
                <c:pt idx="128">
                  <c:v>26.285575219373079</c:v>
                </c:pt>
                <c:pt idx="129">
                  <c:v>26.217522858017439</c:v>
                </c:pt>
                <c:pt idx="130">
                  <c:v>26.147152872702094</c:v>
                </c:pt>
                <c:pt idx="131">
                  <c:v>26.074599216693649</c:v>
                </c:pt>
                <c:pt idx="132">
                  <c:v>26</c:v>
                </c:pt>
                <c:pt idx="133">
                  <c:v>25.923497226470069</c:v>
                </c:pt>
                <c:pt idx="134">
                  <c:v>25.8452365234814</c:v>
                </c:pt>
                <c:pt idx="135">
                  <c:v>25.765366864730179</c:v>
                </c:pt>
                <c:pt idx="136">
                  <c:v>25.684040286651339</c:v>
                </c:pt>
                <c:pt idx="137">
                  <c:v>25.601411599008546</c:v>
                </c:pt>
                <c:pt idx="138">
                  <c:v>25.517638090205043</c:v>
                </c:pt>
                <c:pt idx="139">
                  <c:v>25.432879227876207</c:v>
                </c:pt>
                <c:pt idx="140">
                  <c:v>25.34729635533386</c:v>
                </c:pt>
                <c:pt idx="141">
                  <c:v>25.261052384440102</c:v>
                </c:pt>
                <c:pt idx="142">
                  <c:v>25.174311485495316</c:v>
                </c:pt>
                <c:pt idx="143">
                  <c:v>25.087238774730672</c:v>
                </c:pt>
                <c:pt idx="144">
                  <c:v>25</c:v>
                </c:pt>
                <c:pt idx="145">
                  <c:v>24.912761225269328</c:v>
                </c:pt>
                <c:pt idx="146">
                  <c:v>24.825688514504684</c:v>
                </c:pt>
                <c:pt idx="147">
                  <c:v>24.738947615559898</c:v>
                </c:pt>
                <c:pt idx="148">
                  <c:v>24.65270364466614</c:v>
                </c:pt>
                <c:pt idx="149">
                  <c:v>24.567120772123793</c:v>
                </c:pt>
                <c:pt idx="150">
                  <c:v>24.482361909794957</c:v>
                </c:pt>
                <c:pt idx="151">
                  <c:v>24.398588400991454</c:v>
                </c:pt>
                <c:pt idx="152">
                  <c:v>24.315959713348661</c:v>
                </c:pt>
                <c:pt idx="153">
                  <c:v>24.234633135269821</c:v>
                </c:pt>
                <c:pt idx="154">
                  <c:v>24.1547634765186</c:v>
                </c:pt>
                <c:pt idx="155">
                  <c:v>24.076502773529931</c:v>
                </c:pt>
                <c:pt idx="156">
                  <c:v>24</c:v>
                </c:pt>
                <c:pt idx="157">
                  <c:v>23.925400783306351</c:v>
                </c:pt>
                <c:pt idx="158">
                  <c:v>23.852847127297906</c:v>
                </c:pt>
                <c:pt idx="159">
                  <c:v>23.782477141982557</c:v>
                </c:pt>
                <c:pt idx="160">
                  <c:v>23.714424780626921</c:v>
                </c:pt>
                <c:pt idx="161">
                  <c:v>23.648819584768681</c:v>
                </c:pt>
                <c:pt idx="162">
                  <c:v>23.585786437626904</c:v>
                </c:pt>
                <c:pt idx="163">
                  <c:v>23.525445326379753</c:v>
                </c:pt>
                <c:pt idx="164">
                  <c:v>23.467911113762042</c:v>
                </c:pt>
                <c:pt idx="165">
                  <c:v>23.41329331941753</c:v>
                </c:pt>
                <c:pt idx="166">
                  <c:v>23.361695911422018</c:v>
                </c:pt>
                <c:pt idx="167">
                  <c:v>23.313217108374229</c:v>
                </c:pt>
                <c:pt idx="168">
                  <c:v>23.267949192431121</c:v>
                </c:pt>
                <c:pt idx="169">
                  <c:v>23.225978333643557</c:v>
                </c:pt>
                <c:pt idx="170">
                  <c:v>23.187384425926702</c:v>
                </c:pt>
                <c:pt idx="171">
                  <c:v>23.152240934977428</c:v>
                </c:pt>
                <c:pt idx="172">
                  <c:v>23.120614758428182</c:v>
                </c:pt>
                <c:pt idx="173">
                  <c:v>23.092566098503546</c:v>
                </c:pt>
                <c:pt idx="174">
                  <c:v>23.068148347421864</c:v>
                </c:pt>
                <c:pt idx="175">
                  <c:v>23.047407985760135</c:v>
                </c:pt>
                <c:pt idx="176">
                  <c:v>23.030384493975586</c:v>
                </c:pt>
                <c:pt idx="177">
                  <c:v>23.017110277252378</c:v>
                </c:pt>
                <c:pt idx="178">
                  <c:v>23.007610603816509</c:v>
                </c:pt>
                <c:pt idx="179">
                  <c:v>23.001903556836286</c:v>
                </c:pt>
                <c:pt idx="180">
                  <c:v>23</c:v>
                </c:pt>
                <c:pt idx="181">
                  <c:v>23.001903556836286</c:v>
                </c:pt>
                <c:pt idx="182">
                  <c:v>23.007610603816509</c:v>
                </c:pt>
                <c:pt idx="183">
                  <c:v>23.017110277252378</c:v>
                </c:pt>
                <c:pt idx="184">
                  <c:v>23.030384493975586</c:v>
                </c:pt>
                <c:pt idx="185">
                  <c:v>23.047407985760135</c:v>
                </c:pt>
                <c:pt idx="186">
                  <c:v>23.068148347421864</c:v>
                </c:pt>
                <c:pt idx="187">
                  <c:v>23.092566098503546</c:v>
                </c:pt>
                <c:pt idx="188">
                  <c:v>23.120614758428182</c:v>
                </c:pt>
                <c:pt idx="189">
                  <c:v>23.152240934977428</c:v>
                </c:pt>
                <c:pt idx="190">
                  <c:v>23.187384425926702</c:v>
                </c:pt>
                <c:pt idx="191">
                  <c:v>23.225978333643557</c:v>
                </c:pt>
                <c:pt idx="192">
                  <c:v>23.267949192431121</c:v>
                </c:pt>
                <c:pt idx="193">
                  <c:v>23.313217108374229</c:v>
                </c:pt>
                <c:pt idx="194">
                  <c:v>23.361695911422018</c:v>
                </c:pt>
                <c:pt idx="195">
                  <c:v>23.41329331941753</c:v>
                </c:pt>
                <c:pt idx="196">
                  <c:v>23.467911113762042</c:v>
                </c:pt>
                <c:pt idx="197">
                  <c:v>23.525445326379753</c:v>
                </c:pt>
                <c:pt idx="198">
                  <c:v>23.585786437626904</c:v>
                </c:pt>
                <c:pt idx="199">
                  <c:v>23.648819584768681</c:v>
                </c:pt>
                <c:pt idx="200">
                  <c:v>23.714424780626921</c:v>
                </c:pt>
                <c:pt idx="201">
                  <c:v>23.782477141982557</c:v>
                </c:pt>
                <c:pt idx="202">
                  <c:v>23.852847127297906</c:v>
                </c:pt>
                <c:pt idx="203">
                  <c:v>23.925400783306351</c:v>
                </c:pt>
                <c:pt idx="204">
                  <c:v>24</c:v>
                </c:pt>
                <c:pt idx="205">
                  <c:v>24.076502773529931</c:v>
                </c:pt>
                <c:pt idx="206">
                  <c:v>24.1547634765186</c:v>
                </c:pt>
                <c:pt idx="207">
                  <c:v>24.234633135269821</c:v>
                </c:pt>
                <c:pt idx="208">
                  <c:v>24.315959713348661</c:v>
                </c:pt>
                <c:pt idx="209">
                  <c:v>24.398588400991454</c:v>
                </c:pt>
                <c:pt idx="210">
                  <c:v>24.482361909794957</c:v>
                </c:pt>
                <c:pt idx="211">
                  <c:v>24.567120772123793</c:v>
                </c:pt>
                <c:pt idx="212">
                  <c:v>24.65270364466614</c:v>
                </c:pt>
                <c:pt idx="213">
                  <c:v>24.738947615559898</c:v>
                </c:pt>
                <c:pt idx="214">
                  <c:v>24.825688514504684</c:v>
                </c:pt>
                <c:pt idx="215">
                  <c:v>24.912761225269328</c:v>
                </c:pt>
                <c:pt idx="216">
                  <c:v>25</c:v>
                </c:pt>
                <c:pt idx="217">
                  <c:v>25.087238774730672</c:v>
                </c:pt>
                <c:pt idx="218">
                  <c:v>25.174311485495316</c:v>
                </c:pt>
                <c:pt idx="219">
                  <c:v>25.261052384440102</c:v>
                </c:pt>
                <c:pt idx="220">
                  <c:v>25.34729635533386</c:v>
                </c:pt>
                <c:pt idx="221">
                  <c:v>25.432879227876207</c:v>
                </c:pt>
                <c:pt idx="222">
                  <c:v>25.517638090205043</c:v>
                </c:pt>
                <c:pt idx="223">
                  <c:v>25.601411599008546</c:v>
                </c:pt>
                <c:pt idx="224">
                  <c:v>25.684040286651339</c:v>
                </c:pt>
                <c:pt idx="225">
                  <c:v>25.765366864730179</c:v>
                </c:pt>
                <c:pt idx="226">
                  <c:v>25.8452365234814</c:v>
                </c:pt>
                <c:pt idx="227">
                  <c:v>25.923497226470069</c:v>
                </c:pt>
                <c:pt idx="228">
                  <c:v>26</c:v>
                </c:pt>
                <c:pt idx="229">
                  <c:v>26.074599216693649</c:v>
                </c:pt>
                <c:pt idx="230">
                  <c:v>26.147152872702094</c:v>
                </c:pt>
                <c:pt idx="231">
                  <c:v>26.217522858017439</c:v>
                </c:pt>
                <c:pt idx="232">
                  <c:v>26.285575219373079</c:v>
                </c:pt>
                <c:pt idx="233">
                  <c:v>26.351180415231319</c:v>
                </c:pt>
                <c:pt idx="234">
                  <c:v>26.414213562373096</c:v>
                </c:pt>
                <c:pt idx="235">
                  <c:v>26.474554673620247</c:v>
                </c:pt>
                <c:pt idx="236">
                  <c:v>26.532088886237958</c:v>
                </c:pt>
                <c:pt idx="237">
                  <c:v>26.58670668058247</c:v>
                </c:pt>
                <c:pt idx="238">
                  <c:v>26.638304088577982</c:v>
                </c:pt>
                <c:pt idx="239">
                  <c:v>26.686782891625771</c:v>
                </c:pt>
                <c:pt idx="240">
                  <c:v>26.732050807568879</c:v>
                </c:pt>
                <c:pt idx="241">
                  <c:v>26.774021666356443</c:v>
                </c:pt>
                <c:pt idx="242">
                  <c:v>26.812615574073298</c:v>
                </c:pt>
                <c:pt idx="243">
                  <c:v>26.847759065022572</c:v>
                </c:pt>
                <c:pt idx="244">
                  <c:v>26.879385241571818</c:v>
                </c:pt>
                <c:pt idx="245">
                  <c:v>26.907433901496454</c:v>
                </c:pt>
                <c:pt idx="246">
                  <c:v>26.931851652578136</c:v>
                </c:pt>
                <c:pt idx="247">
                  <c:v>26.952592014239865</c:v>
                </c:pt>
                <c:pt idx="248">
                  <c:v>26.969615506024414</c:v>
                </c:pt>
                <c:pt idx="249">
                  <c:v>26.982889722747622</c:v>
                </c:pt>
                <c:pt idx="250">
                  <c:v>26.992389396183491</c:v>
                </c:pt>
                <c:pt idx="251">
                  <c:v>26.998096443163714</c:v>
                </c:pt>
                <c:pt idx="252">
                  <c:v>27</c:v>
                </c:pt>
                <c:pt idx="253">
                  <c:v>26.998096443163714</c:v>
                </c:pt>
                <c:pt idx="254">
                  <c:v>26.992389396183491</c:v>
                </c:pt>
                <c:pt idx="255">
                  <c:v>26.982889722747622</c:v>
                </c:pt>
                <c:pt idx="256">
                  <c:v>26.969615506024418</c:v>
                </c:pt>
                <c:pt idx="257">
                  <c:v>26.952592014239865</c:v>
                </c:pt>
                <c:pt idx="258">
                  <c:v>26.931851652578136</c:v>
                </c:pt>
                <c:pt idx="259">
                  <c:v>26.907433901496454</c:v>
                </c:pt>
                <c:pt idx="260">
                  <c:v>26.879385241571818</c:v>
                </c:pt>
                <c:pt idx="261">
                  <c:v>26.847759065022572</c:v>
                </c:pt>
                <c:pt idx="262">
                  <c:v>26.812615574073302</c:v>
                </c:pt>
                <c:pt idx="263">
                  <c:v>26.774021666356443</c:v>
                </c:pt>
                <c:pt idx="264">
                  <c:v>26.732050807568879</c:v>
                </c:pt>
                <c:pt idx="265">
                  <c:v>26.686782891625771</c:v>
                </c:pt>
                <c:pt idx="266">
                  <c:v>26.638304088577986</c:v>
                </c:pt>
                <c:pt idx="267">
                  <c:v>26.58670668058247</c:v>
                </c:pt>
                <c:pt idx="268">
                  <c:v>26.532088886237958</c:v>
                </c:pt>
                <c:pt idx="269">
                  <c:v>26.474554673620247</c:v>
                </c:pt>
                <c:pt idx="270">
                  <c:v>26.414213562373096</c:v>
                </c:pt>
                <c:pt idx="271">
                  <c:v>26.351180415231319</c:v>
                </c:pt>
                <c:pt idx="272">
                  <c:v>26.285575219373079</c:v>
                </c:pt>
                <c:pt idx="273">
                  <c:v>26.217522858017443</c:v>
                </c:pt>
                <c:pt idx="274">
                  <c:v>26.14715287270209</c:v>
                </c:pt>
                <c:pt idx="275">
                  <c:v>26.074599216693645</c:v>
                </c:pt>
                <c:pt idx="276">
                  <c:v>26</c:v>
                </c:pt>
                <c:pt idx="277">
                  <c:v>25.923497226470069</c:v>
                </c:pt>
                <c:pt idx="278">
                  <c:v>25.8452365234814</c:v>
                </c:pt>
                <c:pt idx="279">
                  <c:v>25.765366864730179</c:v>
                </c:pt>
                <c:pt idx="280">
                  <c:v>25.684040286651339</c:v>
                </c:pt>
                <c:pt idx="281">
                  <c:v>25.601411599008546</c:v>
                </c:pt>
                <c:pt idx="282">
                  <c:v>25.517638090205043</c:v>
                </c:pt>
                <c:pt idx="283">
                  <c:v>25.432879227876207</c:v>
                </c:pt>
                <c:pt idx="284">
                  <c:v>25.34729635533386</c:v>
                </c:pt>
                <c:pt idx="285">
                  <c:v>25.261052384440102</c:v>
                </c:pt>
                <c:pt idx="286">
                  <c:v>25.174311485495316</c:v>
                </c:pt>
                <c:pt idx="287">
                  <c:v>25.087238774730672</c:v>
                </c:pt>
                <c:pt idx="288">
                  <c:v>25</c:v>
                </c:pt>
                <c:pt idx="289">
                  <c:v>24.912761225269332</c:v>
                </c:pt>
                <c:pt idx="290">
                  <c:v>24.825688514504684</c:v>
                </c:pt>
                <c:pt idx="291">
                  <c:v>24.738947615559898</c:v>
                </c:pt>
                <c:pt idx="292">
                  <c:v>24.65270364466614</c:v>
                </c:pt>
                <c:pt idx="293">
                  <c:v>24.567120772123793</c:v>
                </c:pt>
                <c:pt idx="294">
                  <c:v>24.48236190979496</c:v>
                </c:pt>
                <c:pt idx="295">
                  <c:v>24.398588400991454</c:v>
                </c:pt>
                <c:pt idx="296">
                  <c:v>24.315959713348661</c:v>
                </c:pt>
                <c:pt idx="297">
                  <c:v>24.234633135269821</c:v>
                </c:pt>
                <c:pt idx="298">
                  <c:v>24.154763476518603</c:v>
                </c:pt>
                <c:pt idx="299">
                  <c:v>24.076502773529931</c:v>
                </c:pt>
                <c:pt idx="300">
                  <c:v>24</c:v>
                </c:pt>
                <c:pt idx="301">
                  <c:v>23.925400783306351</c:v>
                </c:pt>
                <c:pt idx="302">
                  <c:v>23.85284712729791</c:v>
                </c:pt>
                <c:pt idx="303">
                  <c:v>23.782477141982557</c:v>
                </c:pt>
                <c:pt idx="304">
                  <c:v>23.714424780626921</c:v>
                </c:pt>
                <c:pt idx="305">
                  <c:v>23.648819584768681</c:v>
                </c:pt>
                <c:pt idx="306">
                  <c:v>23.585786437626904</c:v>
                </c:pt>
                <c:pt idx="307">
                  <c:v>23.525445326379753</c:v>
                </c:pt>
                <c:pt idx="308">
                  <c:v>23.467911113762046</c:v>
                </c:pt>
                <c:pt idx="309">
                  <c:v>23.41329331941753</c:v>
                </c:pt>
                <c:pt idx="310">
                  <c:v>23.361695911422014</c:v>
                </c:pt>
                <c:pt idx="311">
                  <c:v>23.313217108374229</c:v>
                </c:pt>
                <c:pt idx="312">
                  <c:v>23.267949192431121</c:v>
                </c:pt>
                <c:pt idx="313">
                  <c:v>23.225978333643557</c:v>
                </c:pt>
                <c:pt idx="314">
                  <c:v>23.187384425926702</c:v>
                </c:pt>
                <c:pt idx="315">
                  <c:v>23.152240934977428</c:v>
                </c:pt>
                <c:pt idx="316">
                  <c:v>23.120614758428182</c:v>
                </c:pt>
                <c:pt idx="317">
                  <c:v>23.092566098503546</c:v>
                </c:pt>
                <c:pt idx="318">
                  <c:v>23.068148347421864</c:v>
                </c:pt>
                <c:pt idx="319">
                  <c:v>23.047407985760135</c:v>
                </c:pt>
                <c:pt idx="320">
                  <c:v>23.030384493975586</c:v>
                </c:pt>
                <c:pt idx="321">
                  <c:v>23.017110277252378</c:v>
                </c:pt>
                <c:pt idx="322">
                  <c:v>23.007610603816509</c:v>
                </c:pt>
                <c:pt idx="323">
                  <c:v>23.001903556836286</c:v>
                </c:pt>
                <c:pt idx="324">
                  <c:v>23</c:v>
                </c:pt>
                <c:pt idx="325">
                  <c:v>23.001903556836286</c:v>
                </c:pt>
                <c:pt idx="326">
                  <c:v>23.007610603816509</c:v>
                </c:pt>
                <c:pt idx="327">
                  <c:v>23.017110277252378</c:v>
                </c:pt>
                <c:pt idx="328">
                  <c:v>23.030384493975582</c:v>
                </c:pt>
                <c:pt idx="329">
                  <c:v>23.047407985760135</c:v>
                </c:pt>
                <c:pt idx="330">
                  <c:v>23.068148347421864</c:v>
                </c:pt>
                <c:pt idx="331">
                  <c:v>23.092566098503546</c:v>
                </c:pt>
                <c:pt idx="332">
                  <c:v>23.120614758428182</c:v>
                </c:pt>
                <c:pt idx="333">
                  <c:v>23.152240934977428</c:v>
                </c:pt>
                <c:pt idx="334">
                  <c:v>23.187384425926702</c:v>
                </c:pt>
                <c:pt idx="335">
                  <c:v>23.225978333643557</c:v>
                </c:pt>
                <c:pt idx="336">
                  <c:v>23.267949192431121</c:v>
                </c:pt>
                <c:pt idx="337">
                  <c:v>23.313217108374229</c:v>
                </c:pt>
                <c:pt idx="338">
                  <c:v>23.361695911422014</c:v>
                </c:pt>
                <c:pt idx="339">
                  <c:v>23.41329331941753</c:v>
                </c:pt>
                <c:pt idx="340">
                  <c:v>23.467911113762042</c:v>
                </c:pt>
                <c:pt idx="341">
                  <c:v>23.525445326379749</c:v>
                </c:pt>
                <c:pt idx="342">
                  <c:v>23.585786437626904</c:v>
                </c:pt>
                <c:pt idx="343">
                  <c:v>23.648819584768678</c:v>
                </c:pt>
                <c:pt idx="344">
                  <c:v>23.714424780626921</c:v>
                </c:pt>
                <c:pt idx="345">
                  <c:v>23.782477141982557</c:v>
                </c:pt>
                <c:pt idx="346">
                  <c:v>23.85284712729791</c:v>
                </c:pt>
                <c:pt idx="347">
                  <c:v>23.925400783306351</c:v>
                </c:pt>
                <c:pt idx="348">
                  <c:v>24</c:v>
                </c:pt>
                <c:pt idx="349">
                  <c:v>24.076502773529931</c:v>
                </c:pt>
                <c:pt idx="350">
                  <c:v>24.154763476518603</c:v>
                </c:pt>
                <c:pt idx="351">
                  <c:v>24.234633135269821</c:v>
                </c:pt>
                <c:pt idx="352">
                  <c:v>24.315959713348661</c:v>
                </c:pt>
                <c:pt idx="353">
                  <c:v>24.398588400991454</c:v>
                </c:pt>
                <c:pt idx="354">
                  <c:v>24.482361909794957</c:v>
                </c:pt>
                <c:pt idx="355">
                  <c:v>24.567120772123793</c:v>
                </c:pt>
                <c:pt idx="356">
                  <c:v>24.65270364466614</c:v>
                </c:pt>
                <c:pt idx="357">
                  <c:v>24.738947615559898</c:v>
                </c:pt>
                <c:pt idx="358">
                  <c:v>24.825688514504684</c:v>
                </c:pt>
                <c:pt idx="359">
                  <c:v>24.912761225269328</c:v>
                </c:pt>
                <c:pt idx="360">
                  <c:v>25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Infinite!$N$622</c:f>
              <c:strCache>
                <c:ptCount val="1"/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Infinite!$N$623:$N$1007</c:f>
              <c:numCache>
                <c:formatCode>General</c:formatCode>
                <c:ptCount val="385"/>
                <c:pt idx="0">
                  <c:v>16</c:v>
                </c:pt>
                <c:pt idx="1">
                  <c:v>15.930201006594999</c:v>
                </c:pt>
                <c:pt idx="2">
                  <c:v>15.860487052511751</c:v>
                </c:pt>
                <c:pt idx="3">
                  <c:v>15.790943073464693</c:v>
                </c:pt>
                <c:pt idx="4">
                  <c:v>15.721653798079869</c:v>
                </c:pt>
                <c:pt idx="5">
                  <c:v>15.652703644666138</c:v>
                </c:pt>
                <c:pt idx="6">
                  <c:v>15.584176618364481</c:v>
                </c:pt>
                <c:pt idx="7">
                  <c:v>15.516156208800664</c:v>
                </c:pt>
                <c:pt idx="8">
                  <c:v>15.448725288366001</c:v>
                </c:pt>
                <c:pt idx="9">
                  <c:v>15.381966011250105</c:v>
                </c:pt>
                <c:pt idx="10">
                  <c:v>15.315959713348663</c:v>
                </c:pt>
                <c:pt idx="11">
                  <c:v>15.250786813168176</c:v>
                </c:pt>
                <c:pt idx="12">
                  <c:v>15.1865267138484</c:v>
                </c:pt>
                <c:pt idx="13">
                  <c:v>15.123257706421846</c:v>
                </c:pt>
                <c:pt idx="14">
                  <c:v>15.061056874428218</c:v>
                </c:pt>
                <c:pt idx="15">
                  <c:v>15</c:v>
                </c:pt>
                <c:pt idx="16">
                  <c:v>14.940161471533589</c:v>
                </c:pt>
                <c:pt idx="17">
                  <c:v>14.881614193058505</c:v>
                </c:pt>
                <c:pt idx="18">
                  <c:v>14.824429495415053</c:v>
                </c:pt>
                <c:pt idx="19">
                  <c:v>14.768677049348682</c:v>
                </c:pt>
                <c:pt idx="20">
                  <c:v>14.714424780626921</c:v>
                </c:pt>
                <c:pt idx="21">
                  <c:v>14.661738787282284</c:v>
                </c:pt>
                <c:pt idx="22">
                  <c:v>14.610683259082005</c:v>
                </c:pt>
                <c:pt idx="23">
                  <c:v>14.561320399322696</c:v>
                </c:pt>
                <c:pt idx="24">
                  <c:v>14.51371034904521</c:v>
                </c:pt>
                <c:pt idx="25">
                  <c:v>14.467911113762044</c:v>
                </c:pt>
                <c:pt idx="26">
                  <c:v>14.423978492786556</c:v>
                </c:pt>
                <c:pt idx="27">
                  <c:v>14.381966011250105</c:v>
                </c:pt>
                <c:pt idx="28">
                  <c:v>14.341924854889916</c:v>
                </c:pt>
                <c:pt idx="29">
                  <c:v>14.303903807687147</c:v>
                </c:pt>
                <c:pt idx="30">
                  <c:v>14.267949192431123</c:v>
                </c:pt>
                <c:pt idx="31">
                  <c:v>14.234104814282146</c:v>
                </c:pt>
                <c:pt idx="32">
                  <c:v>14.202411907401666</c:v>
                </c:pt>
                <c:pt idx="33">
                  <c:v>14.172909084714799</c:v>
                </c:pt>
                <c:pt idx="34">
                  <c:v>14.145632290866425</c:v>
                </c:pt>
                <c:pt idx="35">
                  <c:v>14.120614758428182</c:v>
                </c:pt>
                <c:pt idx="36">
                  <c:v>14.097886967409693</c:v>
                </c:pt>
                <c:pt idx="37">
                  <c:v>14.077476608123362</c:v>
                </c:pt>
                <c:pt idx="38">
                  <c:v>14.059408547448006</c:v>
                </c:pt>
                <c:pt idx="39">
                  <c:v>14.043704798532389</c:v>
                </c:pt>
                <c:pt idx="40">
                  <c:v>14.030384493975584</c:v>
                </c:pt>
                <c:pt idx="41">
                  <c:v>14.01946386251686</c:v>
                </c:pt>
                <c:pt idx="42">
                  <c:v>14.010956209263453</c:v>
                </c:pt>
                <c:pt idx="43">
                  <c:v>14.004871899480351</c:v>
                </c:pt>
                <c:pt idx="44">
                  <c:v>14.001218345961808</c:v>
                </c:pt>
                <c:pt idx="45">
                  <c:v>14</c:v>
                </c:pt>
                <c:pt idx="46">
                  <c:v>14.001218345961808</c:v>
                </c:pt>
                <c:pt idx="47">
                  <c:v>14.004871899480351</c:v>
                </c:pt>
                <c:pt idx="48">
                  <c:v>14.010956209263453</c:v>
                </c:pt>
                <c:pt idx="49">
                  <c:v>14.01946386251686</c:v>
                </c:pt>
                <c:pt idx="50">
                  <c:v>14.030384493975584</c:v>
                </c:pt>
                <c:pt idx="51">
                  <c:v>14.043704798532389</c:v>
                </c:pt>
                <c:pt idx="52">
                  <c:v>14.059408547448006</c:v>
                </c:pt>
                <c:pt idx="53">
                  <c:v>14.077476608123362</c:v>
                </c:pt>
                <c:pt idx="54">
                  <c:v>14.097886967409693</c:v>
                </c:pt>
                <c:pt idx="55">
                  <c:v>14.120614758428184</c:v>
                </c:pt>
                <c:pt idx="56">
                  <c:v>14.145632290866425</c:v>
                </c:pt>
                <c:pt idx="57">
                  <c:v>14.172909084714798</c:v>
                </c:pt>
                <c:pt idx="58">
                  <c:v>14.202411907401666</c:v>
                </c:pt>
                <c:pt idx="59">
                  <c:v>14.234104814282146</c:v>
                </c:pt>
                <c:pt idx="60">
                  <c:v>14.267949192431123</c:v>
                </c:pt>
                <c:pt idx="61">
                  <c:v>14.303903807687147</c:v>
                </c:pt>
                <c:pt idx="62">
                  <c:v>14.341924854889918</c:v>
                </c:pt>
                <c:pt idx="63">
                  <c:v>14.381966011250105</c:v>
                </c:pt>
                <c:pt idx="64">
                  <c:v>14.423978492786556</c:v>
                </c:pt>
                <c:pt idx="65">
                  <c:v>14.467911113762044</c:v>
                </c:pt>
                <c:pt idx="66">
                  <c:v>14.513710349045212</c:v>
                </c:pt>
                <c:pt idx="67">
                  <c:v>14.561320399322698</c:v>
                </c:pt>
                <c:pt idx="68">
                  <c:v>14.610683259082005</c:v>
                </c:pt>
                <c:pt idx="69">
                  <c:v>14.661738787282284</c:v>
                </c:pt>
                <c:pt idx="70">
                  <c:v>14.714424780626921</c:v>
                </c:pt>
                <c:pt idx="71">
                  <c:v>14.768677049348684</c:v>
                </c:pt>
                <c:pt idx="72">
                  <c:v>14.824429495415053</c:v>
                </c:pt>
                <c:pt idx="73">
                  <c:v>14.881614193058507</c:v>
                </c:pt>
                <c:pt idx="74">
                  <c:v>14.940161471533591</c:v>
                </c:pt>
                <c:pt idx="75">
                  <c:v>15</c:v>
                </c:pt>
                <c:pt idx="76">
                  <c:v>15.061056874428218</c:v>
                </c:pt>
                <c:pt idx="77">
                  <c:v>15.123257706421846</c:v>
                </c:pt>
                <c:pt idx="78">
                  <c:v>15.1865267138484</c:v>
                </c:pt>
                <c:pt idx="79">
                  <c:v>15.250786813168176</c:v>
                </c:pt>
                <c:pt idx="80">
                  <c:v>15.315959713348663</c:v>
                </c:pt>
                <c:pt idx="81">
                  <c:v>15.381966011250105</c:v>
                </c:pt>
                <c:pt idx="82">
                  <c:v>15.448725288366003</c:v>
                </c:pt>
                <c:pt idx="83">
                  <c:v>15.516156208800664</c:v>
                </c:pt>
                <c:pt idx="84">
                  <c:v>15.584176618364483</c:v>
                </c:pt>
                <c:pt idx="85">
                  <c:v>15.65270364466614</c:v>
                </c:pt>
                <c:pt idx="86">
                  <c:v>15.721653798079869</c:v>
                </c:pt>
                <c:pt idx="87">
                  <c:v>15.790943073464694</c:v>
                </c:pt>
                <c:pt idx="88">
                  <c:v>15.860487052511751</c:v>
                </c:pt>
                <c:pt idx="89">
                  <c:v>15.930201006594999</c:v>
                </c:pt>
                <c:pt idx="90">
                  <c:v>16</c:v>
                </c:pt>
                <c:pt idx="91">
                  <c:v>16.069798993405001</c:v>
                </c:pt>
                <c:pt idx="92">
                  <c:v>16.139512947488249</c:v>
                </c:pt>
                <c:pt idx="93">
                  <c:v>16.209056926535307</c:v>
                </c:pt>
                <c:pt idx="94">
                  <c:v>16.278346201920133</c:v>
                </c:pt>
                <c:pt idx="95">
                  <c:v>16.34729635533386</c:v>
                </c:pt>
                <c:pt idx="96">
                  <c:v>16.415823381635519</c:v>
                </c:pt>
                <c:pt idx="97">
                  <c:v>16.483843791199334</c:v>
                </c:pt>
                <c:pt idx="98">
                  <c:v>16.551274711634001</c:v>
                </c:pt>
                <c:pt idx="99">
                  <c:v>16.618033988749897</c:v>
                </c:pt>
                <c:pt idx="100">
                  <c:v>16.684040286651339</c:v>
                </c:pt>
                <c:pt idx="101">
                  <c:v>16.749213186831824</c:v>
                </c:pt>
                <c:pt idx="102">
                  <c:v>16.813473286151602</c:v>
                </c:pt>
                <c:pt idx="103">
                  <c:v>16.876742293578154</c:v>
                </c:pt>
                <c:pt idx="104">
                  <c:v>16.938943125571782</c:v>
                </c:pt>
                <c:pt idx="105">
                  <c:v>17</c:v>
                </c:pt>
                <c:pt idx="106">
                  <c:v>17.059838528466411</c:v>
                </c:pt>
                <c:pt idx="107">
                  <c:v>17.118385806941493</c:v>
                </c:pt>
                <c:pt idx="108">
                  <c:v>17.175570504584947</c:v>
                </c:pt>
                <c:pt idx="109">
                  <c:v>17.231322950651318</c:v>
                </c:pt>
                <c:pt idx="110">
                  <c:v>17.285575219373079</c:v>
                </c:pt>
                <c:pt idx="111">
                  <c:v>17.338261212717718</c:v>
                </c:pt>
                <c:pt idx="112">
                  <c:v>17.389316740917995</c:v>
                </c:pt>
                <c:pt idx="113">
                  <c:v>17.438679600677304</c:v>
                </c:pt>
                <c:pt idx="114">
                  <c:v>17.486289650954788</c:v>
                </c:pt>
                <c:pt idx="115">
                  <c:v>17.532088886237958</c:v>
                </c:pt>
                <c:pt idx="116">
                  <c:v>17.576021507213444</c:v>
                </c:pt>
                <c:pt idx="117">
                  <c:v>17.618033988749893</c:v>
                </c:pt>
                <c:pt idx="118">
                  <c:v>17.658075145110082</c:v>
                </c:pt>
                <c:pt idx="119">
                  <c:v>17.696096192312851</c:v>
                </c:pt>
                <c:pt idx="120">
                  <c:v>17.732050807568879</c:v>
                </c:pt>
                <c:pt idx="121">
                  <c:v>17.765895185717856</c:v>
                </c:pt>
                <c:pt idx="122">
                  <c:v>17.797588092598335</c:v>
                </c:pt>
                <c:pt idx="123">
                  <c:v>17.827090915285201</c:v>
                </c:pt>
                <c:pt idx="124">
                  <c:v>17.854367709133577</c:v>
                </c:pt>
                <c:pt idx="125">
                  <c:v>17.879385241571818</c:v>
                </c:pt>
                <c:pt idx="126">
                  <c:v>17.902113032590307</c:v>
                </c:pt>
                <c:pt idx="127">
                  <c:v>17.922523391876638</c:v>
                </c:pt>
                <c:pt idx="128">
                  <c:v>17.940591452551992</c:v>
                </c:pt>
                <c:pt idx="129">
                  <c:v>17.956295201467611</c:v>
                </c:pt>
                <c:pt idx="130">
                  <c:v>17.969615506024414</c:v>
                </c:pt>
                <c:pt idx="131">
                  <c:v>17.980536137483142</c:v>
                </c:pt>
                <c:pt idx="132">
                  <c:v>17.989043790736545</c:v>
                </c:pt>
                <c:pt idx="133">
                  <c:v>17.995128100519647</c:v>
                </c:pt>
                <c:pt idx="134">
                  <c:v>17.99878165403819</c:v>
                </c:pt>
                <c:pt idx="135">
                  <c:v>18</c:v>
                </c:pt>
                <c:pt idx="136">
                  <c:v>17.99878165403819</c:v>
                </c:pt>
                <c:pt idx="137">
                  <c:v>17.995128100519647</c:v>
                </c:pt>
                <c:pt idx="138">
                  <c:v>17.989043790736545</c:v>
                </c:pt>
                <c:pt idx="139">
                  <c:v>17.980536137483142</c:v>
                </c:pt>
                <c:pt idx="140">
                  <c:v>17.969615506024414</c:v>
                </c:pt>
                <c:pt idx="141">
                  <c:v>17.956295201467611</c:v>
                </c:pt>
                <c:pt idx="142">
                  <c:v>17.940591452551992</c:v>
                </c:pt>
                <c:pt idx="143">
                  <c:v>17.922523391876638</c:v>
                </c:pt>
                <c:pt idx="144">
                  <c:v>17.902113032590307</c:v>
                </c:pt>
                <c:pt idx="145">
                  <c:v>17.879385241571818</c:v>
                </c:pt>
                <c:pt idx="146">
                  <c:v>17.854367709133577</c:v>
                </c:pt>
                <c:pt idx="147">
                  <c:v>17.827090915285201</c:v>
                </c:pt>
                <c:pt idx="148">
                  <c:v>17.797588092598335</c:v>
                </c:pt>
                <c:pt idx="149">
                  <c:v>17.765895185717852</c:v>
                </c:pt>
                <c:pt idx="150">
                  <c:v>17.732050807568879</c:v>
                </c:pt>
                <c:pt idx="151">
                  <c:v>17.696096192312851</c:v>
                </c:pt>
                <c:pt idx="152">
                  <c:v>17.658075145110082</c:v>
                </c:pt>
                <c:pt idx="153">
                  <c:v>17.618033988749893</c:v>
                </c:pt>
                <c:pt idx="154">
                  <c:v>17.576021507213444</c:v>
                </c:pt>
                <c:pt idx="155">
                  <c:v>17.532088886237958</c:v>
                </c:pt>
                <c:pt idx="156">
                  <c:v>17.486289650954788</c:v>
                </c:pt>
                <c:pt idx="157">
                  <c:v>17.438679600677304</c:v>
                </c:pt>
                <c:pt idx="158">
                  <c:v>17.389316740917995</c:v>
                </c:pt>
                <c:pt idx="159">
                  <c:v>17.338261212717718</c:v>
                </c:pt>
                <c:pt idx="160">
                  <c:v>17.285575219373079</c:v>
                </c:pt>
                <c:pt idx="161">
                  <c:v>17.231322950651318</c:v>
                </c:pt>
                <c:pt idx="162">
                  <c:v>17.175570504584947</c:v>
                </c:pt>
                <c:pt idx="163">
                  <c:v>17.118385806941493</c:v>
                </c:pt>
                <c:pt idx="164">
                  <c:v>17.059838528466411</c:v>
                </c:pt>
                <c:pt idx="165">
                  <c:v>17</c:v>
                </c:pt>
                <c:pt idx="166">
                  <c:v>16.938943125571782</c:v>
                </c:pt>
                <c:pt idx="167">
                  <c:v>16.876742293578154</c:v>
                </c:pt>
                <c:pt idx="168">
                  <c:v>16.813473286151599</c:v>
                </c:pt>
                <c:pt idx="169">
                  <c:v>16.749213186831824</c:v>
                </c:pt>
                <c:pt idx="170">
                  <c:v>16.684040286651339</c:v>
                </c:pt>
                <c:pt idx="171">
                  <c:v>16.618033988749893</c:v>
                </c:pt>
                <c:pt idx="172">
                  <c:v>16.551274711633997</c:v>
                </c:pt>
                <c:pt idx="173">
                  <c:v>16.483843791199334</c:v>
                </c:pt>
                <c:pt idx="174">
                  <c:v>16.415823381635519</c:v>
                </c:pt>
                <c:pt idx="175">
                  <c:v>16.34729635533386</c:v>
                </c:pt>
                <c:pt idx="176">
                  <c:v>16.278346201920129</c:v>
                </c:pt>
                <c:pt idx="177">
                  <c:v>16.209056926535307</c:v>
                </c:pt>
                <c:pt idx="178">
                  <c:v>16.139512947488249</c:v>
                </c:pt>
                <c:pt idx="179">
                  <c:v>16.069798993405001</c:v>
                </c:pt>
                <c:pt idx="180">
                  <c:v>16</c:v>
                </c:pt>
                <c:pt idx="181">
                  <c:v>15.930201006594999</c:v>
                </c:pt>
                <c:pt idx="182">
                  <c:v>15.860487052511749</c:v>
                </c:pt>
                <c:pt idx="183">
                  <c:v>15.790943073464693</c:v>
                </c:pt>
                <c:pt idx="184">
                  <c:v>15.721653798079869</c:v>
                </c:pt>
                <c:pt idx="185">
                  <c:v>15.65270364466614</c:v>
                </c:pt>
                <c:pt idx="186">
                  <c:v>15.584176618364481</c:v>
                </c:pt>
                <c:pt idx="187">
                  <c:v>15.516156208800664</c:v>
                </c:pt>
                <c:pt idx="188">
                  <c:v>15.448725288366001</c:v>
                </c:pt>
                <c:pt idx="189">
                  <c:v>15.381966011250105</c:v>
                </c:pt>
                <c:pt idx="190">
                  <c:v>15.315959713348663</c:v>
                </c:pt>
                <c:pt idx="191">
                  <c:v>15.250786813168176</c:v>
                </c:pt>
                <c:pt idx="192">
                  <c:v>15.1865267138484</c:v>
                </c:pt>
                <c:pt idx="193">
                  <c:v>15.123257706421846</c:v>
                </c:pt>
                <c:pt idx="194">
                  <c:v>15.061056874428218</c:v>
                </c:pt>
                <c:pt idx="195">
                  <c:v>15</c:v>
                </c:pt>
                <c:pt idx="196">
                  <c:v>14.940161471533591</c:v>
                </c:pt>
                <c:pt idx="197">
                  <c:v>14.881614193058507</c:v>
                </c:pt>
                <c:pt idx="198">
                  <c:v>14.824429495415053</c:v>
                </c:pt>
                <c:pt idx="199">
                  <c:v>14.768677049348684</c:v>
                </c:pt>
                <c:pt idx="200">
                  <c:v>14.714424780626921</c:v>
                </c:pt>
                <c:pt idx="201">
                  <c:v>14.661738787282284</c:v>
                </c:pt>
                <c:pt idx="202">
                  <c:v>14.610683259082005</c:v>
                </c:pt>
                <c:pt idx="203">
                  <c:v>14.561320399322698</c:v>
                </c:pt>
                <c:pt idx="204">
                  <c:v>14.513710349045212</c:v>
                </c:pt>
                <c:pt idx="205">
                  <c:v>14.467911113762044</c:v>
                </c:pt>
                <c:pt idx="206">
                  <c:v>14.423978492786556</c:v>
                </c:pt>
                <c:pt idx="207">
                  <c:v>14.381966011250105</c:v>
                </c:pt>
                <c:pt idx="208">
                  <c:v>14.341924854889916</c:v>
                </c:pt>
                <c:pt idx="209">
                  <c:v>14.303903807687147</c:v>
                </c:pt>
                <c:pt idx="210">
                  <c:v>14.267949192431123</c:v>
                </c:pt>
                <c:pt idx="211">
                  <c:v>14.234104814282146</c:v>
                </c:pt>
                <c:pt idx="212">
                  <c:v>14.202411907401666</c:v>
                </c:pt>
                <c:pt idx="213">
                  <c:v>14.172909084714798</c:v>
                </c:pt>
                <c:pt idx="214">
                  <c:v>14.145632290866425</c:v>
                </c:pt>
                <c:pt idx="215">
                  <c:v>14.120614758428184</c:v>
                </c:pt>
                <c:pt idx="216">
                  <c:v>14.097886967409693</c:v>
                </c:pt>
                <c:pt idx="217">
                  <c:v>14.077476608123362</c:v>
                </c:pt>
                <c:pt idx="218">
                  <c:v>14.059408547448006</c:v>
                </c:pt>
                <c:pt idx="219">
                  <c:v>14.043704798532389</c:v>
                </c:pt>
                <c:pt idx="220">
                  <c:v>14.030384493975584</c:v>
                </c:pt>
                <c:pt idx="221">
                  <c:v>14.01946386251686</c:v>
                </c:pt>
                <c:pt idx="222">
                  <c:v>14.010956209263453</c:v>
                </c:pt>
                <c:pt idx="223">
                  <c:v>14.004871899480351</c:v>
                </c:pt>
                <c:pt idx="224">
                  <c:v>14.001218345961808</c:v>
                </c:pt>
                <c:pt idx="225">
                  <c:v>14</c:v>
                </c:pt>
                <c:pt idx="226">
                  <c:v>14.001218345961808</c:v>
                </c:pt>
                <c:pt idx="227">
                  <c:v>14.004871899480351</c:v>
                </c:pt>
                <c:pt idx="228">
                  <c:v>14.010956209263453</c:v>
                </c:pt>
                <c:pt idx="229">
                  <c:v>14.01946386251686</c:v>
                </c:pt>
                <c:pt idx="230">
                  <c:v>14.030384493975584</c:v>
                </c:pt>
                <c:pt idx="231">
                  <c:v>14.043704798532389</c:v>
                </c:pt>
                <c:pt idx="232">
                  <c:v>14.059408547448006</c:v>
                </c:pt>
                <c:pt idx="233">
                  <c:v>14.077476608123362</c:v>
                </c:pt>
                <c:pt idx="234">
                  <c:v>14.097886967409693</c:v>
                </c:pt>
                <c:pt idx="235">
                  <c:v>14.120614758428182</c:v>
                </c:pt>
                <c:pt idx="236">
                  <c:v>14.145632290866425</c:v>
                </c:pt>
                <c:pt idx="237">
                  <c:v>14.172909084714798</c:v>
                </c:pt>
                <c:pt idx="238">
                  <c:v>14.202411907401666</c:v>
                </c:pt>
                <c:pt idx="239">
                  <c:v>14.234104814282146</c:v>
                </c:pt>
                <c:pt idx="240">
                  <c:v>14.267949192431123</c:v>
                </c:pt>
                <c:pt idx="241">
                  <c:v>14.303903807687147</c:v>
                </c:pt>
                <c:pt idx="242">
                  <c:v>14.341924854889916</c:v>
                </c:pt>
                <c:pt idx="243">
                  <c:v>14.381966011250105</c:v>
                </c:pt>
                <c:pt idx="244">
                  <c:v>14.423978492786556</c:v>
                </c:pt>
                <c:pt idx="245">
                  <c:v>14.467911113762044</c:v>
                </c:pt>
                <c:pt idx="246">
                  <c:v>14.513710349045212</c:v>
                </c:pt>
                <c:pt idx="247">
                  <c:v>14.561320399322698</c:v>
                </c:pt>
                <c:pt idx="248">
                  <c:v>14.610683259082005</c:v>
                </c:pt>
                <c:pt idx="249">
                  <c:v>14.661738787282284</c:v>
                </c:pt>
                <c:pt idx="250">
                  <c:v>14.714424780626921</c:v>
                </c:pt>
                <c:pt idx="251">
                  <c:v>14.768677049348684</c:v>
                </c:pt>
                <c:pt idx="252">
                  <c:v>14.824429495415053</c:v>
                </c:pt>
                <c:pt idx="253">
                  <c:v>14.881614193058507</c:v>
                </c:pt>
                <c:pt idx="254">
                  <c:v>14.940161471533591</c:v>
                </c:pt>
                <c:pt idx="255">
                  <c:v>15</c:v>
                </c:pt>
                <c:pt idx="256">
                  <c:v>15.061056874428218</c:v>
                </c:pt>
                <c:pt idx="257">
                  <c:v>15.123257706421846</c:v>
                </c:pt>
                <c:pt idx="258">
                  <c:v>15.1865267138484</c:v>
                </c:pt>
                <c:pt idx="259">
                  <c:v>15.250786813168176</c:v>
                </c:pt>
                <c:pt idx="260">
                  <c:v>15.315959713348661</c:v>
                </c:pt>
                <c:pt idx="261">
                  <c:v>15.381966011250105</c:v>
                </c:pt>
                <c:pt idx="262">
                  <c:v>15.448725288366001</c:v>
                </c:pt>
                <c:pt idx="263">
                  <c:v>15.516156208800664</c:v>
                </c:pt>
                <c:pt idx="264">
                  <c:v>15.584176618364481</c:v>
                </c:pt>
                <c:pt idx="265">
                  <c:v>15.65270364466614</c:v>
                </c:pt>
                <c:pt idx="266">
                  <c:v>15.721653798079869</c:v>
                </c:pt>
                <c:pt idx="267">
                  <c:v>15.790943073464693</c:v>
                </c:pt>
                <c:pt idx="268">
                  <c:v>15.860487052511749</c:v>
                </c:pt>
                <c:pt idx="269">
                  <c:v>15.930201006594999</c:v>
                </c:pt>
                <c:pt idx="270">
                  <c:v>16</c:v>
                </c:pt>
                <c:pt idx="271">
                  <c:v>16.069798993405001</c:v>
                </c:pt>
                <c:pt idx="272">
                  <c:v>16.139512947488249</c:v>
                </c:pt>
                <c:pt idx="273">
                  <c:v>16.209056926535307</c:v>
                </c:pt>
                <c:pt idx="274">
                  <c:v>16.278346201920129</c:v>
                </c:pt>
                <c:pt idx="275">
                  <c:v>16.34729635533386</c:v>
                </c:pt>
                <c:pt idx="276">
                  <c:v>16.415823381635519</c:v>
                </c:pt>
                <c:pt idx="277">
                  <c:v>16.483843791199334</c:v>
                </c:pt>
                <c:pt idx="278">
                  <c:v>16.551274711633997</c:v>
                </c:pt>
                <c:pt idx="279">
                  <c:v>16.618033988749897</c:v>
                </c:pt>
                <c:pt idx="280">
                  <c:v>16.684040286651339</c:v>
                </c:pt>
                <c:pt idx="281">
                  <c:v>16.749213186831824</c:v>
                </c:pt>
                <c:pt idx="282">
                  <c:v>16.813473286151599</c:v>
                </c:pt>
                <c:pt idx="283">
                  <c:v>16.876742293578154</c:v>
                </c:pt>
                <c:pt idx="284">
                  <c:v>16.938943125571782</c:v>
                </c:pt>
                <c:pt idx="285">
                  <c:v>17</c:v>
                </c:pt>
                <c:pt idx="286">
                  <c:v>17.059838528466411</c:v>
                </c:pt>
                <c:pt idx="287">
                  <c:v>17.118385806941493</c:v>
                </c:pt>
                <c:pt idx="288">
                  <c:v>17.175570504584947</c:v>
                </c:pt>
                <c:pt idx="289">
                  <c:v>17.231322950651315</c:v>
                </c:pt>
                <c:pt idx="290">
                  <c:v>17.285575219373079</c:v>
                </c:pt>
                <c:pt idx="291">
                  <c:v>17.338261212717718</c:v>
                </c:pt>
                <c:pt idx="292">
                  <c:v>17.389316740917995</c:v>
                </c:pt>
                <c:pt idx="293">
                  <c:v>17.4386796006773</c:v>
                </c:pt>
                <c:pt idx="294">
                  <c:v>17.486289650954788</c:v>
                </c:pt>
                <c:pt idx="295">
                  <c:v>17.532088886237958</c:v>
                </c:pt>
                <c:pt idx="296">
                  <c:v>17.576021507213444</c:v>
                </c:pt>
                <c:pt idx="297">
                  <c:v>17.618033988749893</c:v>
                </c:pt>
                <c:pt idx="298">
                  <c:v>17.658075145110082</c:v>
                </c:pt>
                <c:pt idx="299">
                  <c:v>17.696096192312851</c:v>
                </c:pt>
                <c:pt idx="300">
                  <c:v>17.732050807568875</c:v>
                </c:pt>
                <c:pt idx="301">
                  <c:v>17.765895185717852</c:v>
                </c:pt>
                <c:pt idx="302">
                  <c:v>17.797588092598332</c:v>
                </c:pt>
                <c:pt idx="303">
                  <c:v>17.827090915285201</c:v>
                </c:pt>
                <c:pt idx="304">
                  <c:v>17.854367709133573</c:v>
                </c:pt>
                <c:pt idx="305">
                  <c:v>17.879385241571818</c:v>
                </c:pt>
                <c:pt idx="306">
                  <c:v>17.902113032590307</c:v>
                </c:pt>
                <c:pt idx="307">
                  <c:v>17.922523391876638</c:v>
                </c:pt>
                <c:pt idx="308">
                  <c:v>17.940591452551992</c:v>
                </c:pt>
                <c:pt idx="309">
                  <c:v>17.956295201467611</c:v>
                </c:pt>
                <c:pt idx="310">
                  <c:v>17.969615506024414</c:v>
                </c:pt>
                <c:pt idx="311">
                  <c:v>17.980536137483142</c:v>
                </c:pt>
                <c:pt idx="312">
                  <c:v>17.989043790736545</c:v>
                </c:pt>
                <c:pt idx="313">
                  <c:v>17.995128100519647</c:v>
                </c:pt>
                <c:pt idx="314">
                  <c:v>17.99878165403819</c:v>
                </c:pt>
                <c:pt idx="315">
                  <c:v>18</c:v>
                </c:pt>
                <c:pt idx="316">
                  <c:v>17.99878165403819</c:v>
                </c:pt>
                <c:pt idx="317">
                  <c:v>17.995128100519647</c:v>
                </c:pt>
                <c:pt idx="318">
                  <c:v>17.989043790736545</c:v>
                </c:pt>
                <c:pt idx="319">
                  <c:v>17.980536137483142</c:v>
                </c:pt>
                <c:pt idx="320">
                  <c:v>17.969615506024418</c:v>
                </c:pt>
                <c:pt idx="321">
                  <c:v>17.956295201467611</c:v>
                </c:pt>
                <c:pt idx="322">
                  <c:v>17.940591452551992</c:v>
                </c:pt>
                <c:pt idx="323">
                  <c:v>17.922523391876638</c:v>
                </c:pt>
                <c:pt idx="324">
                  <c:v>17.902113032590307</c:v>
                </c:pt>
                <c:pt idx="325">
                  <c:v>17.879385241571818</c:v>
                </c:pt>
                <c:pt idx="326">
                  <c:v>17.854367709133577</c:v>
                </c:pt>
                <c:pt idx="327">
                  <c:v>17.827090915285201</c:v>
                </c:pt>
                <c:pt idx="328">
                  <c:v>17.797588092598335</c:v>
                </c:pt>
                <c:pt idx="329">
                  <c:v>17.765895185717856</c:v>
                </c:pt>
                <c:pt idx="330">
                  <c:v>17.732050807568879</c:v>
                </c:pt>
                <c:pt idx="331">
                  <c:v>17.696096192312851</c:v>
                </c:pt>
                <c:pt idx="332">
                  <c:v>17.658075145110082</c:v>
                </c:pt>
                <c:pt idx="333">
                  <c:v>17.618033988749897</c:v>
                </c:pt>
                <c:pt idx="334">
                  <c:v>17.576021507213444</c:v>
                </c:pt>
                <c:pt idx="335">
                  <c:v>17.532088886237958</c:v>
                </c:pt>
                <c:pt idx="336">
                  <c:v>17.486289650954788</c:v>
                </c:pt>
                <c:pt idx="337">
                  <c:v>17.438679600677304</c:v>
                </c:pt>
                <c:pt idx="338">
                  <c:v>17.389316740917995</c:v>
                </c:pt>
                <c:pt idx="339">
                  <c:v>17.338261212717715</c:v>
                </c:pt>
                <c:pt idx="340">
                  <c:v>17.285575219373079</c:v>
                </c:pt>
                <c:pt idx="341">
                  <c:v>17.231322950651318</c:v>
                </c:pt>
                <c:pt idx="342">
                  <c:v>17.175570504584947</c:v>
                </c:pt>
                <c:pt idx="343">
                  <c:v>17.118385806941493</c:v>
                </c:pt>
                <c:pt idx="344">
                  <c:v>17.059838528466411</c:v>
                </c:pt>
                <c:pt idx="345">
                  <c:v>17</c:v>
                </c:pt>
                <c:pt idx="346">
                  <c:v>16.938943125571782</c:v>
                </c:pt>
                <c:pt idx="347">
                  <c:v>16.876742293578154</c:v>
                </c:pt>
                <c:pt idx="348">
                  <c:v>16.813473286151599</c:v>
                </c:pt>
                <c:pt idx="349">
                  <c:v>16.749213186831824</c:v>
                </c:pt>
                <c:pt idx="350">
                  <c:v>16.684040286651339</c:v>
                </c:pt>
                <c:pt idx="351">
                  <c:v>16.618033988749897</c:v>
                </c:pt>
                <c:pt idx="352">
                  <c:v>16.551274711634001</c:v>
                </c:pt>
                <c:pt idx="353">
                  <c:v>16.483843791199337</c:v>
                </c:pt>
                <c:pt idx="354">
                  <c:v>16.415823381635519</c:v>
                </c:pt>
                <c:pt idx="355">
                  <c:v>16.347296355333864</c:v>
                </c:pt>
                <c:pt idx="356">
                  <c:v>16.278346201920133</c:v>
                </c:pt>
                <c:pt idx="357">
                  <c:v>16.209056926535307</c:v>
                </c:pt>
                <c:pt idx="358">
                  <c:v>16.139512947488249</c:v>
                </c:pt>
                <c:pt idx="359">
                  <c:v>16.069798993405001</c:v>
                </c:pt>
                <c:pt idx="360">
                  <c:v>16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Infinite!$O$622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Infinite!$O$623:$O$1007</c:f>
              <c:numCache>
                <c:formatCode>General</c:formatCode>
                <c:ptCount val="385"/>
                <c:pt idx="0">
                  <c:v>9</c:v>
                </c:pt>
                <c:pt idx="1">
                  <c:v>8.9476461033842529</c:v>
                </c:pt>
                <c:pt idx="2">
                  <c:v>8.8953280875141125</c:v>
                </c:pt>
                <c:pt idx="3">
                  <c:v>8.8430818085443104</c:v>
                </c:pt>
                <c:pt idx="4">
                  <c:v>8.7909430734646907</c:v>
                </c:pt>
                <c:pt idx="5">
                  <c:v>8.7389476155598942</c:v>
                </c:pt>
                <c:pt idx="6">
                  <c:v>8.6871310699195377</c:v>
                </c:pt>
                <c:pt idx="7">
                  <c:v>8.6355289490157041</c:v>
                </c:pt>
                <c:pt idx="8">
                  <c:v>8.5841766183644808</c:v>
                </c:pt>
                <c:pt idx="9">
                  <c:v>8.5331092722881898</c:v>
                </c:pt>
                <c:pt idx="10">
                  <c:v>8.4823619097949585</c:v>
                </c:pt>
                <c:pt idx="11">
                  <c:v>8.4319693105921552</c:v>
                </c:pt>
                <c:pt idx="12">
                  <c:v>8.3819660112501051</c:v>
                </c:pt>
                <c:pt idx="13">
                  <c:v>8.3323862815324592</c:v>
                </c:pt>
                <c:pt idx="14">
                  <c:v>8.283264100909399</c:v>
                </c:pt>
                <c:pt idx="15">
                  <c:v>8.234633135269819</c:v>
                </c:pt>
                <c:pt idx="16">
                  <c:v>8.1865267138483979</c:v>
                </c:pt>
                <c:pt idx="17">
                  <c:v>8.1389778063834086</c:v>
                </c:pt>
                <c:pt idx="18">
                  <c:v>8.0920190005209065</c:v>
                </c:pt>
                <c:pt idx="19">
                  <c:v>8.0456824794807833</c:v>
                </c:pt>
                <c:pt idx="20">
                  <c:v>7.9999999999999991</c:v>
                </c:pt>
                <c:pt idx="21">
                  <c:v>7.9550028705681033</c:v>
                </c:pt>
                <c:pt idx="22">
                  <c:v>7.9107219299699461</c:v>
                </c:pt>
                <c:pt idx="23">
                  <c:v>7.8671875261503326</c:v>
                </c:pt>
                <c:pt idx="24">
                  <c:v>7.8244294954150533</c:v>
                </c:pt>
                <c:pt idx="25">
                  <c:v>7.7824771419825582</c:v>
                </c:pt>
                <c:pt idx="26">
                  <c:v>7.7413592179003254</c:v>
                </c:pt>
                <c:pt idx="27">
                  <c:v>7.7011039033396322</c:v>
                </c:pt>
                <c:pt idx="28">
                  <c:v>7.6617387872822826</c:v>
                </c:pt>
                <c:pt idx="29">
                  <c:v>7.6232908486124922</c:v>
                </c:pt>
                <c:pt idx="30">
                  <c:v>7.5857864376269042</c:v>
                </c:pt>
                <c:pt idx="31">
                  <c:v>7.5492512579754241</c:v>
                </c:pt>
                <c:pt idx="32">
                  <c:v>7.513710349045212</c:v>
                </c:pt>
                <c:pt idx="33">
                  <c:v>7.4791880687999388</c:v>
                </c:pt>
                <c:pt idx="34">
                  <c:v>7.4457080770860582</c:v>
                </c:pt>
                <c:pt idx="35">
                  <c:v>7.4132933194175292</c:v>
                </c:pt>
                <c:pt idx="36">
                  <c:v>7.3819660112501051</c:v>
                </c:pt>
                <c:pt idx="37">
                  <c:v>7.351747622755969</c:v>
                </c:pt>
                <c:pt idx="38">
                  <c:v>7.322658864109151</c:v>
                </c:pt>
                <c:pt idx="39">
                  <c:v>7.2947196712918148</c:v>
                </c:pt>
                <c:pt idx="40">
                  <c:v>7.2679491924311224</c:v>
                </c:pt>
                <c:pt idx="41">
                  <c:v>7.2423657746760695</c:v>
                </c:pt>
                <c:pt idx="42">
                  <c:v>7.2179869516232644</c:v>
                </c:pt>
                <c:pt idx="43">
                  <c:v>7.1948294313002785</c:v>
                </c:pt>
                <c:pt idx="44">
                  <c:v>7.1729090847147985</c:v>
                </c:pt>
                <c:pt idx="45">
                  <c:v>7.1522409349774261</c:v>
                </c:pt>
                <c:pt idx="46">
                  <c:v>7.1328391470055958</c:v>
                </c:pt>
                <c:pt idx="47">
                  <c:v>7.1147170178156429</c:v>
                </c:pt>
                <c:pt idx="48">
                  <c:v>7.0978869674096927</c:v>
                </c:pt>
                <c:pt idx="49">
                  <c:v>7.0823605302636139</c:v>
                </c:pt>
                <c:pt idx="50">
                  <c:v>7.0681483474218636</c:v>
                </c:pt>
                <c:pt idx="51">
                  <c:v>7.0552601592046464</c:v>
                </c:pt>
                <c:pt idx="52">
                  <c:v>7.0437047985323886</c:v>
                </c:pt>
                <c:pt idx="53">
                  <c:v>7.0334901848720905</c:v>
                </c:pt>
                <c:pt idx="54">
                  <c:v>7.0246233188097245</c:v>
                </c:pt>
                <c:pt idx="55">
                  <c:v>7.017110277252379</c:v>
                </c:pt>
                <c:pt idx="56">
                  <c:v>7.010956209263453</c:v>
                </c:pt>
                <c:pt idx="57">
                  <c:v>7.0061653325337439</c:v>
                </c:pt>
                <c:pt idx="58">
                  <c:v>7.0027409304908526</c:v>
                </c:pt>
                <c:pt idx="59">
                  <c:v>7.0006853500488857</c:v>
                </c:pt>
                <c:pt idx="60">
                  <c:v>7</c:v>
                </c:pt>
                <c:pt idx="61">
                  <c:v>7.0006853500488857</c:v>
                </c:pt>
                <c:pt idx="62">
                  <c:v>7.0027409304908526</c:v>
                </c:pt>
                <c:pt idx="63">
                  <c:v>7.0061653325337439</c:v>
                </c:pt>
                <c:pt idx="64">
                  <c:v>7.010956209263453</c:v>
                </c:pt>
                <c:pt idx="65">
                  <c:v>7.017110277252379</c:v>
                </c:pt>
                <c:pt idx="66">
                  <c:v>7.0246233188097245</c:v>
                </c:pt>
                <c:pt idx="67">
                  <c:v>7.0334901848720914</c:v>
                </c:pt>
                <c:pt idx="68">
                  <c:v>7.0437047985323886</c:v>
                </c:pt>
                <c:pt idx="69">
                  <c:v>7.0552601592046464</c:v>
                </c:pt>
                <c:pt idx="70">
                  <c:v>7.0681483474218636</c:v>
                </c:pt>
                <c:pt idx="71">
                  <c:v>7.0823605302636139</c:v>
                </c:pt>
                <c:pt idx="72">
                  <c:v>7.0978869674096927</c:v>
                </c:pt>
                <c:pt idx="73">
                  <c:v>7.1147170178156429</c:v>
                </c:pt>
                <c:pt idx="74">
                  <c:v>7.1328391470055967</c:v>
                </c:pt>
                <c:pt idx="75">
                  <c:v>7.1522409349774261</c:v>
                </c:pt>
                <c:pt idx="76">
                  <c:v>7.1729090847147976</c:v>
                </c:pt>
                <c:pt idx="77">
                  <c:v>7.1948294313002794</c:v>
                </c:pt>
                <c:pt idx="78">
                  <c:v>7.2179869516232644</c:v>
                </c:pt>
                <c:pt idx="79">
                  <c:v>7.2423657746760695</c:v>
                </c:pt>
                <c:pt idx="80">
                  <c:v>7.2679491924311224</c:v>
                </c:pt>
                <c:pt idx="81">
                  <c:v>7.2947196712918156</c:v>
                </c:pt>
                <c:pt idx="82">
                  <c:v>7.3226588641091519</c:v>
                </c:pt>
                <c:pt idx="83">
                  <c:v>7.351747622755969</c:v>
                </c:pt>
                <c:pt idx="84">
                  <c:v>7.3819660112501051</c:v>
                </c:pt>
                <c:pt idx="85">
                  <c:v>7.4132933194175292</c:v>
                </c:pt>
                <c:pt idx="86">
                  <c:v>7.4457080770860582</c:v>
                </c:pt>
                <c:pt idx="87">
                  <c:v>7.4791880687999388</c:v>
                </c:pt>
                <c:pt idx="88">
                  <c:v>7.513710349045212</c:v>
                </c:pt>
                <c:pt idx="89">
                  <c:v>7.549251257975425</c:v>
                </c:pt>
                <c:pt idx="90">
                  <c:v>7.5857864376269051</c:v>
                </c:pt>
                <c:pt idx="91">
                  <c:v>7.6232908486124913</c:v>
                </c:pt>
                <c:pt idx="92">
                  <c:v>7.6617387872822844</c:v>
                </c:pt>
                <c:pt idx="93">
                  <c:v>7.7011039033396331</c:v>
                </c:pt>
                <c:pt idx="94">
                  <c:v>7.7413592179003254</c:v>
                </c:pt>
                <c:pt idx="95">
                  <c:v>7.7824771419825591</c:v>
                </c:pt>
                <c:pt idx="96">
                  <c:v>7.8244294954150542</c:v>
                </c:pt>
                <c:pt idx="97">
                  <c:v>7.8671875261503352</c:v>
                </c:pt>
                <c:pt idx="98">
                  <c:v>7.9107219299699469</c:v>
                </c:pt>
                <c:pt idx="99">
                  <c:v>7.9550028705681024</c:v>
                </c:pt>
                <c:pt idx="100">
                  <c:v>8</c:v>
                </c:pt>
                <c:pt idx="101">
                  <c:v>8.0456824794807833</c:v>
                </c:pt>
                <c:pt idx="102">
                  <c:v>8.0920190005209065</c:v>
                </c:pt>
                <c:pt idx="103">
                  <c:v>8.1389778063834086</c:v>
                </c:pt>
                <c:pt idx="104">
                  <c:v>8.1865267138483997</c:v>
                </c:pt>
                <c:pt idx="105">
                  <c:v>8.2346331352698208</c:v>
                </c:pt>
                <c:pt idx="106">
                  <c:v>8.283264100909399</c:v>
                </c:pt>
                <c:pt idx="107">
                  <c:v>8.3323862815324574</c:v>
                </c:pt>
                <c:pt idx="108">
                  <c:v>8.3819660112501051</c:v>
                </c:pt>
                <c:pt idx="109">
                  <c:v>8.4319693105921552</c:v>
                </c:pt>
                <c:pt idx="110">
                  <c:v>8.4823619097949585</c:v>
                </c:pt>
                <c:pt idx="111">
                  <c:v>8.5331092722881898</c:v>
                </c:pt>
                <c:pt idx="112">
                  <c:v>8.5841766183644808</c:v>
                </c:pt>
                <c:pt idx="113">
                  <c:v>8.6355289490157059</c:v>
                </c:pt>
                <c:pt idx="114">
                  <c:v>8.6871310699195377</c:v>
                </c:pt>
                <c:pt idx="115">
                  <c:v>8.738947615559896</c:v>
                </c:pt>
                <c:pt idx="116">
                  <c:v>8.7909430734646925</c:v>
                </c:pt>
                <c:pt idx="117">
                  <c:v>8.8430818085443104</c:v>
                </c:pt>
                <c:pt idx="118">
                  <c:v>8.8953280875141125</c:v>
                </c:pt>
                <c:pt idx="119">
                  <c:v>8.9476461033842547</c:v>
                </c:pt>
                <c:pt idx="120">
                  <c:v>9</c:v>
                </c:pt>
                <c:pt idx="121">
                  <c:v>9.0523538966157471</c:v>
                </c:pt>
                <c:pt idx="122">
                  <c:v>9.1046719124858875</c:v>
                </c:pt>
                <c:pt idx="123">
                  <c:v>9.1569181914556896</c:v>
                </c:pt>
                <c:pt idx="124">
                  <c:v>9.2090569265353075</c:v>
                </c:pt>
                <c:pt idx="125">
                  <c:v>9.2610523844401023</c:v>
                </c:pt>
                <c:pt idx="126">
                  <c:v>9.3128689300804623</c:v>
                </c:pt>
                <c:pt idx="127">
                  <c:v>9.3644710509842959</c:v>
                </c:pt>
                <c:pt idx="128">
                  <c:v>9.4158233816355192</c:v>
                </c:pt>
                <c:pt idx="129">
                  <c:v>9.4668907277118102</c:v>
                </c:pt>
                <c:pt idx="130">
                  <c:v>9.5176380902050415</c:v>
                </c:pt>
                <c:pt idx="131">
                  <c:v>9.5680306894078448</c:v>
                </c:pt>
                <c:pt idx="132">
                  <c:v>9.6180339887498949</c:v>
                </c:pt>
                <c:pt idx="133">
                  <c:v>9.6676137184675426</c:v>
                </c:pt>
                <c:pt idx="134">
                  <c:v>9.716735899090601</c:v>
                </c:pt>
                <c:pt idx="135">
                  <c:v>9.7653668647301792</c:v>
                </c:pt>
                <c:pt idx="136">
                  <c:v>9.8134732861516003</c:v>
                </c:pt>
                <c:pt idx="137">
                  <c:v>9.8610221936165914</c:v>
                </c:pt>
                <c:pt idx="138">
                  <c:v>9.9079809994790935</c:v>
                </c:pt>
                <c:pt idx="139">
                  <c:v>9.9543175205192167</c:v>
                </c:pt>
                <c:pt idx="140">
                  <c:v>10</c:v>
                </c:pt>
                <c:pt idx="141">
                  <c:v>10.044997129431898</c:v>
                </c:pt>
                <c:pt idx="142">
                  <c:v>10.089278070030055</c:v>
                </c:pt>
                <c:pt idx="143">
                  <c:v>10.132812473849665</c:v>
                </c:pt>
                <c:pt idx="144">
                  <c:v>10.175570504584947</c:v>
                </c:pt>
                <c:pt idx="145">
                  <c:v>10.217522858017441</c:v>
                </c:pt>
                <c:pt idx="146">
                  <c:v>10.258640782099675</c:v>
                </c:pt>
                <c:pt idx="147">
                  <c:v>10.298896096660368</c:v>
                </c:pt>
                <c:pt idx="148">
                  <c:v>10.338261212717716</c:v>
                </c:pt>
                <c:pt idx="149">
                  <c:v>10.376709151387509</c:v>
                </c:pt>
                <c:pt idx="150">
                  <c:v>10.414213562373096</c:v>
                </c:pt>
                <c:pt idx="151">
                  <c:v>10.450748742024576</c:v>
                </c:pt>
                <c:pt idx="152">
                  <c:v>10.486289650954788</c:v>
                </c:pt>
                <c:pt idx="153">
                  <c:v>10.520811931200061</c:v>
                </c:pt>
                <c:pt idx="154">
                  <c:v>10.554291922913942</c:v>
                </c:pt>
                <c:pt idx="155">
                  <c:v>10.58670668058247</c:v>
                </c:pt>
                <c:pt idx="156">
                  <c:v>10.618033988749895</c:v>
                </c:pt>
                <c:pt idx="157">
                  <c:v>10.648252377244031</c:v>
                </c:pt>
                <c:pt idx="158">
                  <c:v>10.677341135890849</c:v>
                </c:pt>
                <c:pt idx="159">
                  <c:v>10.705280328708184</c:v>
                </c:pt>
                <c:pt idx="160">
                  <c:v>10.732050807568877</c:v>
                </c:pt>
                <c:pt idx="161">
                  <c:v>10.757634225323931</c:v>
                </c:pt>
                <c:pt idx="162">
                  <c:v>10.782013048376736</c:v>
                </c:pt>
                <c:pt idx="163">
                  <c:v>10.805170568699721</c:v>
                </c:pt>
                <c:pt idx="164">
                  <c:v>10.827090915285202</c:v>
                </c:pt>
                <c:pt idx="165">
                  <c:v>10.847759065022574</c:v>
                </c:pt>
                <c:pt idx="166">
                  <c:v>10.867160852994404</c:v>
                </c:pt>
                <c:pt idx="167">
                  <c:v>10.885282982184357</c:v>
                </c:pt>
                <c:pt idx="168">
                  <c:v>10.902113032590307</c:v>
                </c:pt>
                <c:pt idx="169">
                  <c:v>10.917639469736386</c:v>
                </c:pt>
                <c:pt idx="170">
                  <c:v>10.931851652578137</c:v>
                </c:pt>
                <c:pt idx="171">
                  <c:v>10.944739840795354</c:v>
                </c:pt>
                <c:pt idx="172">
                  <c:v>10.956295201467611</c:v>
                </c:pt>
                <c:pt idx="173">
                  <c:v>10.966509815127909</c:v>
                </c:pt>
                <c:pt idx="174">
                  <c:v>10.975376681190276</c:v>
                </c:pt>
                <c:pt idx="175">
                  <c:v>10.98288972274762</c:v>
                </c:pt>
                <c:pt idx="176">
                  <c:v>10.989043790736547</c:v>
                </c:pt>
                <c:pt idx="177">
                  <c:v>10.993834667466256</c:v>
                </c:pt>
                <c:pt idx="178">
                  <c:v>10.997259069509148</c:v>
                </c:pt>
                <c:pt idx="179">
                  <c:v>10.999314649951115</c:v>
                </c:pt>
                <c:pt idx="180">
                  <c:v>11</c:v>
                </c:pt>
                <c:pt idx="181">
                  <c:v>10.999314649951115</c:v>
                </c:pt>
                <c:pt idx="182">
                  <c:v>10.997259069509148</c:v>
                </c:pt>
                <c:pt idx="183">
                  <c:v>10.993834667466256</c:v>
                </c:pt>
                <c:pt idx="184">
                  <c:v>10.989043790736547</c:v>
                </c:pt>
                <c:pt idx="185">
                  <c:v>10.98288972274762</c:v>
                </c:pt>
                <c:pt idx="186">
                  <c:v>10.975376681190276</c:v>
                </c:pt>
                <c:pt idx="187">
                  <c:v>10.966509815127909</c:v>
                </c:pt>
                <c:pt idx="188">
                  <c:v>10.956295201467611</c:v>
                </c:pt>
                <c:pt idx="189">
                  <c:v>10.944739840795354</c:v>
                </c:pt>
                <c:pt idx="190">
                  <c:v>10.931851652578137</c:v>
                </c:pt>
                <c:pt idx="191">
                  <c:v>10.917639469736386</c:v>
                </c:pt>
                <c:pt idx="192">
                  <c:v>10.902113032590307</c:v>
                </c:pt>
                <c:pt idx="193">
                  <c:v>10.885282982184357</c:v>
                </c:pt>
                <c:pt idx="194">
                  <c:v>10.867160852994404</c:v>
                </c:pt>
                <c:pt idx="195">
                  <c:v>10.847759065022574</c:v>
                </c:pt>
                <c:pt idx="196">
                  <c:v>10.827090915285202</c:v>
                </c:pt>
                <c:pt idx="197">
                  <c:v>10.805170568699721</c:v>
                </c:pt>
                <c:pt idx="198">
                  <c:v>10.782013048376736</c:v>
                </c:pt>
                <c:pt idx="199">
                  <c:v>10.757634225323931</c:v>
                </c:pt>
                <c:pt idx="200">
                  <c:v>10.732050807568877</c:v>
                </c:pt>
                <c:pt idx="201">
                  <c:v>10.705280328708184</c:v>
                </c:pt>
                <c:pt idx="202">
                  <c:v>10.677341135890849</c:v>
                </c:pt>
                <c:pt idx="203">
                  <c:v>10.648252377244031</c:v>
                </c:pt>
                <c:pt idx="204">
                  <c:v>10.618033988749895</c:v>
                </c:pt>
                <c:pt idx="205">
                  <c:v>10.58670668058247</c:v>
                </c:pt>
                <c:pt idx="206">
                  <c:v>10.554291922913942</c:v>
                </c:pt>
                <c:pt idx="207">
                  <c:v>10.520811931200061</c:v>
                </c:pt>
                <c:pt idx="208">
                  <c:v>10.486289650954788</c:v>
                </c:pt>
                <c:pt idx="209">
                  <c:v>10.450748742024576</c:v>
                </c:pt>
                <c:pt idx="210">
                  <c:v>10.414213562373096</c:v>
                </c:pt>
                <c:pt idx="211">
                  <c:v>10.376709151387509</c:v>
                </c:pt>
                <c:pt idx="212">
                  <c:v>10.338261212717716</c:v>
                </c:pt>
                <c:pt idx="213">
                  <c:v>10.298896096660368</c:v>
                </c:pt>
                <c:pt idx="214">
                  <c:v>10.258640782099675</c:v>
                </c:pt>
                <c:pt idx="215">
                  <c:v>10.217522858017441</c:v>
                </c:pt>
                <c:pt idx="216">
                  <c:v>10.175570504584947</c:v>
                </c:pt>
                <c:pt idx="217">
                  <c:v>10.132812473849665</c:v>
                </c:pt>
                <c:pt idx="218">
                  <c:v>10.089278070030055</c:v>
                </c:pt>
                <c:pt idx="219">
                  <c:v>10.044997129431898</c:v>
                </c:pt>
                <c:pt idx="220">
                  <c:v>10</c:v>
                </c:pt>
                <c:pt idx="221">
                  <c:v>9.9543175205192167</c:v>
                </c:pt>
                <c:pt idx="222">
                  <c:v>9.9079809994790935</c:v>
                </c:pt>
                <c:pt idx="223">
                  <c:v>9.8610221936165914</c:v>
                </c:pt>
                <c:pt idx="224">
                  <c:v>9.8134732861516003</c:v>
                </c:pt>
                <c:pt idx="225">
                  <c:v>9.7653668647301792</c:v>
                </c:pt>
                <c:pt idx="226">
                  <c:v>9.716735899090601</c:v>
                </c:pt>
                <c:pt idx="227">
                  <c:v>9.6676137184675426</c:v>
                </c:pt>
                <c:pt idx="228">
                  <c:v>9.6180339887498949</c:v>
                </c:pt>
                <c:pt idx="229">
                  <c:v>9.5680306894078448</c:v>
                </c:pt>
                <c:pt idx="230">
                  <c:v>9.5176380902050415</c:v>
                </c:pt>
                <c:pt idx="231">
                  <c:v>9.4668907277118102</c:v>
                </c:pt>
                <c:pt idx="232">
                  <c:v>9.4158233816355192</c:v>
                </c:pt>
                <c:pt idx="233">
                  <c:v>9.3644710509842959</c:v>
                </c:pt>
                <c:pt idx="234">
                  <c:v>9.3128689300804623</c:v>
                </c:pt>
                <c:pt idx="235">
                  <c:v>9.2610523844401023</c:v>
                </c:pt>
                <c:pt idx="236">
                  <c:v>9.2090569265353075</c:v>
                </c:pt>
                <c:pt idx="237">
                  <c:v>9.1569181914556896</c:v>
                </c:pt>
                <c:pt idx="238">
                  <c:v>9.1046719124858875</c:v>
                </c:pt>
                <c:pt idx="239">
                  <c:v>9.0523538966157471</c:v>
                </c:pt>
                <c:pt idx="240">
                  <c:v>9</c:v>
                </c:pt>
                <c:pt idx="241">
                  <c:v>8.9476461033842547</c:v>
                </c:pt>
                <c:pt idx="242">
                  <c:v>8.8953280875141125</c:v>
                </c:pt>
                <c:pt idx="243">
                  <c:v>8.8430818085443104</c:v>
                </c:pt>
                <c:pt idx="244">
                  <c:v>8.7909430734646925</c:v>
                </c:pt>
                <c:pt idx="245">
                  <c:v>8.738947615559896</c:v>
                </c:pt>
                <c:pt idx="246">
                  <c:v>8.6871310699195377</c:v>
                </c:pt>
                <c:pt idx="247">
                  <c:v>8.6355289490157059</c:v>
                </c:pt>
                <c:pt idx="248">
                  <c:v>8.5841766183644808</c:v>
                </c:pt>
                <c:pt idx="249">
                  <c:v>8.5331092722881898</c:v>
                </c:pt>
                <c:pt idx="250">
                  <c:v>8.4823619097949585</c:v>
                </c:pt>
                <c:pt idx="251">
                  <c:v>8.4319693105921552</c:v>
                </c:pt>
                <c:pt idx="252">
                  <c:v>8.3819660112501051</c:v>
                </c:pt>
                <c:pt idx="253">
                  <c:v>8.3323862815324574</c:v>
                </c:pt>
                <c:pt idx="254">
                  <c:v>8.283264100909399</c:v>
                </c:pt>
                <c:pt idx="255">
                  <c:v>8.2346331352698208</c:v>
                </c:pt>
                <c:pt idx="256">
                  <c:v>8.1865267138483997</c:v>
                </c:pt>
                <c:pt idx="257">
                  <c:v>8.1389778063834086</c:v>
                </c:pt>
                <c:pt idx="258">
                  <c:v>8.0920190005209065</c:v>
                </c:pt>
                <c:pt idx="259">
                  <c:v>8.0456824794807833</c:v>
                </c:pt>
                <c:pt idx="260">
                  <c:v>8</c:v>
                </c:pt>
                <c:pt idx="261">
                  <c:v>7.9550028705681024</c:v>
                </c:pt>
                <c:pt idx="262">
                  <c:v>7.9107219299699469</c:v>
                </c:pt>
                <c:pt idx="263">
                  <c:v>7.8671875261503352</c:v>
                </c:pt>
                <c:pt idx="264">
                  <c:v>7.8244294954150542</c:v>
                </c:pt>
                <c:pt idx="265">
                  <c:v>7.7824771419825591</c:v>
                </c:pt>
                <c:pt idx="266">
                  <c:v>7.7413592179003254</c:v>
                </c:pt>
                <c:pt idx="267">
                  <c:v>7.7011039033396331</c:v>
                </c:pt>
                <c:pt idx="268">
                  <c:v>7.6617387872822844</c:v>
                </c:pt>
                <c:pt idx="269">
                  <c:v>7.6232908486124913</c:v>
                </c:pt>
                <c:pt idx="270">
                  <c:v>7.5857864376269051</c:v>
                </c:pt>
                <c:pt idx="271">
                  <c:v>7.549251257975425</c:v>
                </c:pt>
                <c:pt idx="272">
                  <c:v>7.513710349045212</c:v>
                </c:pt>
                <c:pt idx="273">
                  <c:v>7.4791880687999388</c:v>
                </c:pt>
                <c:pt idx="274">
                  <c:v>7.4457080770860582</c:v>
                </c:pt>
                <c:pt idx="275">
                  <c:v>7.4132933194175292</c:v>
                </c:pt>
                <c:pt idx="276">
                  <c:v>7.3819660112501051</c:v>
                </c:pt>
                <c:pt idx="277">
                  <c:v>7.351747622755969</c:v>
                </c:pt>
                <c:pt idx="278">
                  <c:v>7.3226588641091519</c:v>
                </c:pt>
                <c:pt idx="279">
                  <c:v>7.2947196712918156</c:v>
                </c:pt>
                <c:pt idx="280">
                  <c:v>7.2679491924311224</c:v>
                </c:pt>
                <c:pt idx="281">
                  <c:v>7.2423657746760695</c:v>
                </c:pt>
                <c:pt idx="282">
                  <c:v>7.2179869516232644</c:v>
                </c:pt>
                <c:pt idx="283">
                  <c:v>7.1948294313002794</c:v>
                </c:pt>
                <c:pt idx="284">
                  <c:v>7.1729090847147976</c:v>
                </c:pt>
                <c:pt idx="285">
                  <c:v>7.1522409349774261</c:v>
                </c:pt>
                <c:pt idx="286">
                  <c:v>7.1328391470055967</c:v>
                </c:pt>
                <c:pt idx="287">
                  <c:v>7.1147170178156429</c:v>
                </c:pt>
                <c:pt idx="288">
                  <c:v>7.0978869674096927</c:v>
                </c:pt>
                <c:pt idx="289">
                  <c:v>7.0823605302636139</c:v>
                </c:pt>
                <c:pt idx="290">
                  <c:v>7.0681483474218636</c:v>
                </c:pt>
                <c:pt idx="291">
                  <c:v>7.0552601592046464</c:v>
                </c:pt>
                <c:pt idx="292">
                  <c:v>7.0437047985323886</c:v>
                </c:pt>
                <c:pt idx="293">
                  <c:v>7.0334901848720914</c:v>
                </c:pt>
                <c:pt idx="294">
                  <c:v>7.0246233188097245</c:v>
                </c:pt>
                <c:pt idx="295">
                  <c:v>7.017110277252379</c:v>
                </c:pt>
                <c:pt idx="296">
                  <c:v>7.010956209263453</c:v>
                </c:pt>
                <c:pt idx="297">
                  <c:v>7.0061653325337439</c:v>
                </c:pt>
                <c:pt idx="298">
                  <c:v>7.0027409304908526</c:v>
                </c:pt>
                <c:pt idx="299">
                  <c:v>7.0006853500488857</c:v>
                </c:pt>
                <c:pt idx="300">
                  <c:v>7</c:v>
                </c:pt>
                <c:pt idx="301">
                  <c:v>7.0006853500488857</c:v>
                </c:pt>
                <c:pt idx="302">
                  <c:v>7.0027409304908526</c:v>
                </c:pt>
                <c:pt idx="303">
                  <c:v>7.0061653325337439</c:v>
                </c:pt>
                <c:pt idx="304">
                  <c:v>7.010956209263453</c:v>
                </c:pt>
                <c:pt idx="305">
                  <c:v>7.017110277252379</c:v>
                </c:pt>
                <c:pt idx="306">
                  <c:v>7.0246233188097245</c:v>
                </c:pt>
                <c:pt idx="307">
                  <c:v>7.0334901848720905</c:v>
                </c:pt>
                <c:pt idx="308">
                  <c:v>7.0437047985323886</c:v>
                </c:pt>
                <c:pt idx="309">
                  <c:v>7.0552601592046464</c:v>
                </c:pt>
                <c:pt idx="310">
                  <c:v>7.0681483474218636</c:v>
                </c:pt>
                <c:pt idx="311">
                  <c:v>7.0823605302636139</c:v>
                </c:pt>
                <c:pt idx="312">
                  <c:v>7.0978869674096927</c:v>
                </c:pt>
                <c:pt idx="313">
                  <c:v>7.1147170178156429</c:v>
                </c:pt>
                <c:pt idx="314">
                  <c:v>7.1328391470055958</c:v>
                </c:pt>
                <c:pt idx="315">
                  <c:v>7.1522409349774261</c:v>
                </c:pt>
                <c:pt idx="316">
                  <c:v>7.1729090847147985</c:v>
                </c:pt>
                <c:pt idx="317">
                  <c:v>7.1948294313002785</c:v>
                </c:pt>
                <c:pt idx="318">
                  <c:v>7.2179869516232644</c:v>
                </c:pt>
                <c:pt idx="319">
                  <c:v>7.2423657746760695</c:v>
                </c:pt>
                <c:pt idx="320">
                  <c:v>7.2679491924311224</c:v>
                </c:pt>
                <c:pt idx="321">
                  <c:v>7.2947196712918148</c:v>
                </c:pt>
                <c:pt idx="322">
                  <c:v>7.322658864109151</c:v>
                </c:pt>
                <c:pt idx="323">
                  <c:v>7.351747622755969</c:v>
                </c:pt>
                <c:pt idx="324">
                  <c:v>7.3819660112501051</c:v>
                </c:pt>
                <c:pt idx="325">
                  <c:v>7.4132933194175292</c:v>
                </c:pt>
                <c:pt idx="326">
                  <c:v>7.4457080770860582</c:v>
                </c:pt>
                <c:pt idx="327">
                  <c:v>7.4791880687999388</c:v>
                </c:pt>
                <c:pt idx="328">
                  <c:v>7.513710349045212</c:v>
                </c:pt>
                <c:pt idx="329">
                  <c:v>7.5492512579754241</c:v>
                </c:pt>
                <c:pt idx="330">
                  <c:v>7.5857864376269042</c:v>
                </c:pt>
                <c:pt idx="331">
                  <c:v>7.6232908486124922</c:v>
                </c:pt>
                <c:pt idx="332">
                  <c:v>7.6617387872822826</c:v>
                </c:pt>
                <c:pt idx="333">
                  <c:v>7.7011039033396322</c:v>
                </c:pt>
                <c:pt idx="334">
                  <c:v>7.7413592179003254</c:v>
                </c:pt>
                <c:pt idx="335">
                  <c:v>7.7824771419825582</c:v>
                </c:pt>
                <c:pt idx="336">
                  <c:v>7.8244294954150533</c:v>
                </c:pt>
                <c:pt idx="337">
                  <c:v>7.8671875261503326</c:v>
                </c:pt>
                <c:pt idx="338">
                  <c:v>7.9107219299699461</c:v>
                </c:pt>
                <c:pt idx="339">
                  <c:v>7.9550028705681033</c:v>
                </c:pt>
                <c:pt idx="340">
                  <c:v>7.9999999999999991</c:v>
                </c:pt>
                <c:pt idx="341">
                  <c:v>8.0456824794807833</c:v>
                </c:pt>
                <c:pt idx="342">
                  <c:v>8.0920190005209065</c:v>
                </c:pt>
                <c:pt idx="343">
                  <c:v>8.1389778063834086</c:v>
                </c:pt>
                <c:pt idx="344">
                  <c:v>8.1865267138483979</c:v>
                </c:pt>
                <c:pt idx="345">
                  <c:v>8.234633135269819</c:v>
                </c:pt>
                <c:pt idx="346">
                  <c:v>8.283264100909399</c:v>
                </c:pt>
                <c:pt idx="347">
                  <c:v>8.3323862815324592</c:v>
                </c:pt>
                <c:pt idx="348">
                  <c:v>8.3819660112501051</c:v>
                </c:pt>
                <c:pt idx="349">
                  <c:v>8.4319693105921552</c:v>
                </c:pt>
                <c:pt idx="350">
                  <c:v>8.4823619097949585</c:v>
                </c:pt>
                <c:pt idx="351">
                  <c:v>8.5331092722881898</c:v>
                </c:pt>
                <c:pt idx="352">
                  <c:v>8.5841766183644808</c:v>
                </c:pt>
                <c:pt idx="353">
                  <c:v>8.6355289490157041</c:v>
                </c:pt>
                <c:pt idx="354">
                  <c:v>8.6871310699195377</c:v>
                </c:pt>
                <c:pt idx="355">
                  <c:v>8.7389476155598942</c:v>
                </c:pt>
                <c:pt idx="356">
                  <c:v>8.7909430734646907</c:v>
                </c:pt>
                <c:pt idx="357">
                  <c:v>8.8430818085443104</c:v>
                </c:pt>
                <c:pt idx="358">
                  <c:v>8.8953280875141125</c:v>
                </c:pt>
                <c:pt idx="359">
                  <c:v>8.9476461033842529</c:v>
                </c:pt>
                <c:pt idx="360">
                  <c:v>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Infinite!$P$622</c:f>
              <c:strCache>
                <c:ptCount val="1"/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Infinite!$P$623:$P$1007</c:f>
              <c:numCache>
                <c:formatCode>General</c:formatCode>
                <c:ptCount val="385"/>
                <c:pt idx="0">
                  <c:v>3.9999999999999996</c:v>
                </c:pt>
                <c:pt idx="1">
                  <c:v>3.9650951871254332</c:v>
                </c:pt>
                <c:pt idx="2">
                  <c:v>3.9302010065949986</c:v>
                </c:pt>
                <c:pt idx="3">
                  <c:v>3.8953280875141125</c:v>
                </c:pt>
                <c:pt idx="4">
                  <c:v>3.8604870525117487</c:v>
                </c:pt>
                <c:pt idx="5">
                  <c:v>3.8256885145046828</c:v>
                </c:pt>
                <c:pt idx="6">
                  <c:v>3.7909430734646925</c:v>
                </c:pt>
                <c:pt idx="7">
                  <c:v>3.7562613131897047</c:v>
                </c:pt>
                <c:pt idx="8">
                  <c:v>3.7216537980798687</c:v>
                </c:pt>
                <c:pt idx="9">
                  <c:v>3.6871310699195381</c:v>
                </c:pt>
                <c:pt idx="10">
                  <c:v>3.6527036446661394</c:v>
                </c:pt>
                <c:pt idx="11">
                  <c:v>3.6183820092469099</c:v>
                </c:pt>
                <c:pt idx="12">
                  <c:v>3.5841766183644812</c:v>
                </c:pt>
                <c:pt idx="13">
                  <c:v>3.5500978913122703</c:v>
                </c:pt>
                <c:pt idx="14">
                  <c:v>3.5161562088006644</c:v>
                </c:pt>
                <c:pt idx="15">
                  <c:v>3.4823619097949581</c:v>
                </c:pt>
                <c:pt idx="16">
                  <c:v>3.4487252883660009</c:v>
                </c:pt>
                <c:pt idx="17">
                  <c:v>3.415256590554526</c:v>
                </c:pt>
                <c:pt idx="18">
                  <c:v>3.3819660112501051</c:v>
                </c:pt>
                <c:pt idx="19">
                  <c:v>3.3488636910856862</c:v>
                </c:pt>
                <c:pt idx="20">
                  <c:v>3.3159597133486622</c:v>
                </c:pt>
                <c:pt idx="21">
                  <c:v>3.2832641009093995</c:v>
                </c:pt>
                <c:pt idx="22">
                  <c:v>3.2507868131681756</c:v>
                </c:pt>
                <c:pt idx="23">
                  <c:v>3.2185377430214519</c:v>
                </c:pt>
                <c:pt idx="24">
                  <c:v>3.1865267138483993</c:v>
                </c:pt>
                <c:pt idx="25">
                  <c:v>3.154763476518601</c:v>
                </c:pt>
                <c:pt idx="26">
                  <c:v>3.1232577064218452</c:v>
                </c:pt>
                <c:pt idx="27">
                  <c:v>3.0920190005209065</c:v>
                </c:pt>
                <c:pt idx="28">
                  <c:v>3.0610568744282176</c:v>
                </c:pt>
                <c:pt idx="29">
                  <c:v>3.0303807595073255</c:v>
                </c:pt>
                <c:pt idx="30">
                  <c:v>3</c:v>
                </c:pt>
                <c:pt idx="31">
                  <c:v>2.9699238501798915</c:v>
                </c:pt>
                <c:pt idx="32">
                  <c:v>2.9401614715335902</c:v>
                </c:pt>
                <c:pt idx="33">
                  <c:v>2.9107219299699461</c:v>
                </c:pt>
                <c:pt idx="34">
                  <c:v>2.881614193058506</c:v>
                </c:pt>
                <c:pt idx="35">
                  <c:v>2.852847127297907</c:v>
                </c:pt>
                <c:pt idx="36">
                  <c:v>2.8244294954150533</c:v>
                </c:pt>
                <c:pt idx="37">
                  <c:v>2.7963699536959039</c:v>
                </c:pt>
                <c:pt idx="38">
                  <c:v>2.7686770493486832</c:v>
                </c:pt>
                <c:pt idx="39">
                  <c:v>2.7413592179003246</c:v>
                </c:pt>
                <c:pt idx="40">
                  <c:v>2.7144247806269211</c:v>
                </c:pt>
                <c:pt idx="41">
                  <c:v>2.6878819420189854</c:v>
                </c:pt>
                <c:pt idx="42">
                  <c:v>2.6617387872822835</c:v>
                </c:pt>
                <c:pt idx="43">
                  <c:v>2.6360032798750028</c:v>
                </c:pt>
                <c:pt idx="44">
                  <c:v>2.6106832590820055</c:v>
                </c:pt>
                <c:pt idx="45">
                  <c:v>2.5857864376269051</c:v>
                </c:pt>
                <c:pt idx="46">
                  <c:v>2.561320399322697</c:v>
                </c:pt>
                <c:pt idx="47">
                  <c:v>2.5372925967616586</c:v>
                </c:pt>
                <c:pt idx="48">
                  <c:v>2.5137103490452115</c:v>
                </c:pt>
                <c:pt idx="49">
                  <c:v>2.4905808395544566</c:v>
                </c:pt>
                <c:pt idx="50">
                  <c:v>2.4679111137620442</c:v>
                </c:pt>
                <c:pt idx="51">
                  <c:v>2.4457080770860582</c:v>
                </c:pt>
                <c:pt idx="52">
                  <c:v>2.423978492786556</c:v>
                </c:pt>
                <c:pt idx="53">
                  <c:v>2.4027289799054143</c:v>
                </c:pt>
                <c:pt idx="54">
                  <c:v>2.3819660112501051</c:v>
                </c:pt>
                <c:pt idx="55">
                  <c:v>2.3616959114220162</c:v>
                </c:pt>
                <c:pt idx="56">
                  <c:v>2.3419248548899168</c:v>
                </c:pt>
                <c:pt idx="57">
                  <c:v>2.3226588641091519</c:v>
                </c:pt>
                <c:pt idx="58">
                  <c:v>2.3039038076871479</c:v>
                </c:pt>
                <c:pt idx="59">
                  <c:v>2.2856653985957753</c:v>
                </c:pt>
                <c:pt idx="60">
                  <c:v>2.2679491924311224</c:v>
                </c:pt>
                <c:pt idx="61">
                  <c:v>2.2507605857212081</c:v>
                </c:pt>
                <c:pt idx="62">
                  <c:v>2.234104814282146</c:v>
                </c:pt>
                <c:pt idx="63">
                  <c:v>2.2179869516232644</c:v>
                </c:pt>
                <c:pt idx="64">
                  <c:v>2.2024119074016664</c:v>
                </c:pt>
                <c:pt idx="65">
                  <c:v>2.1873844259266999</c:v>
                </c:pt>
                <c:pt idx="66">
                  <c:v>2.172909084714798</c:v>
                </c:pt>
                <c:pt idx="67">
                  <c:v>2.158990293095119</c:v>
                </c:pt>
                <c:pt idx="68">
                  <c:v>2.1456322908664252</c:v>
                </c:pt>
                <c:pt idx="69">
                  <c:v>2.1328391470055967</c:v>
                </c:pt>
                <c:pt idx="70">
                  <c:v>2.1206147584281831</c:v>
                </c:pt>
                <c:pt idx="71">
                  <c:v>2.1089628488013661</c:v>
                </c:pt>
                <c:pt idx="72">
                  <c:v>2.0978869674096927</c:v>
                </c:pt>
                <c:pt idx="73">
                  <c:v>2.0873904880739289</c:v>
                </c:pt>
                <c:pt idx="74">
                  <c:v>2.0774766081233622</c:v>
                </c:pt>
                <c:pt idx="75">
                  <c:v>2.0681483474218636</c:v>
                </c:pt>
                <c:pt idx="76">
                  <c:v>2.0594085474480073</c:v>
                </c:pt>
                <c:pt idx="77">
                  <c:v>2.0512598704295293</c:v>
                </c:pt>
                <c:pt idx="78">
                  <c:v>2.0437047985323886</c:v>
                </c:pt>
                <c:pt idx="79">
                  <c:v>2.036745633104672</c:v>
                </c:pt>
                <c:pt idx="80">
                  <c:v>2.0303844939755837</c:v>
                </c:pt>
                <c:pt idx="81">
                  <c:v>2.0246233188097245</c:v>
                </c:pt>
                <c:pt idx="82">
                  <c:v>2.0194638625168593</c:v>
                </c:pt>
                <c:pt idx="83">
                  <c:v>2.0149076967173558</c:v>
                </c:pt>
                <c:pt idx="84">
                  <c:v>2.010956209263453</c:v>
                </c:pt>
                <c:pt idx="85">
                  <c:v>2.0076106038165089</c:v>
                </c:pt>
                <c:pt idx="86">
                  <c:v>2.0048718994803516</c:v>
                </c:pt>
                <c:pt idx="87">
                  <c:v>2.0027409304908526</c:v>
                </c:pt>
                <c:pt idx="88">
                  <c:v>2.0012183459618083</c:v>
                </c:pt>
                <c:pt idx="89">
                  <c:v>2.0003046096872175</c:v>
                </c:pt>
                <c:pt idx="90">
                  <c:v>2</c:v>
                </c:pt>
                <c:pt idx="91">
                  <c:v>2.0003046096872175</c:v>
                </c:pt>
                <c:pt idx="92">
                  <c:v>2.0012183459618083</c:v>
                </c:pt>
                <c:pt idx="93">
                  <c:v>2.0027409304908526</c:v>
                </c:pt>
                <c:pt idx="94">
                  <c:v>2.0048718994803516</c:v>
                </c:pt>
                <c:pt idx="95">
                  <c:v>2.0076106038165089</c:v>
                </c:pt>
                <c:pt idx="96">
                  <c:v>2.0109562092634534</c:v>
                </c:pt>
                <c:pt idx="97">
                  <c:v>2.0149076967173558</c:v>
                </c:pt>
                <c:pt idx="98">
                  <c:v>2.0194638625168597</c:v>
                </c:pt>
                <c:pt idx="99">
                  <c:v>2.0246233188097245</c:v>
                </c:pt>
                <c:pt idx="100">
                  <c:v>2.0303844939755837</c:v>
                </c:pt>
                <c:pt idx="101">
                  <c:v>2.036745633104672</c:v>
                </c:pt>
                <c:pt idx="102">
                  <c:v>2.0437047985323886</c:v>
                </c:pt>
                <c:pt idx="103">
                  <c:v>2.0512598704295293</c:v>
                </c:pt>
                <c:pt idx="104">
                  <c:v>2.0594085474480073</c:v>
                </c:pt>
                <c:pt idx="105">
                  <c:v>2.0681483474218636</c:v>
                </c:pt>
                <c:pt idx="106">
                  <c:v>2.0774766081233622</c:v>
                </c:pt>
                <c:pt idx="107">
                  <c:v>2.0873904880739289</c:v>
                </c:pt>
                <c:pt idx="108">
                  <c:v>2.0978869674096927</c:v>
                </c:pt>
                <c:pt idx="109">
                  <c:v>2.1089628488013665</c:v>
                </c:pt>
                <c:pt idx="110">
                  <c:v>2.1206147584281831</c:v>
                </c:pt>
                <c:pt idx="111">
                  <c:v>2.1328391470055967</c:v>
                </c:pt>
                <c:pt idx="112">
                  <c:v>2.1456322908664252</c:v>
                </c:pt>
                <c:pt idx="113">
                  <c:v>2.1589902930951195</c:v>
                </c:pt>
                <c:pt idx="114">
                  <c:v>2.1729090847147985</c:v>
                </c:pt>
                <c:pt idx="115">
                  <c:v>2.1873844259266999</c:v>
                </c:pt>
                <c:pt idx="116">
                  <c:v>2.2024119074016659</c:v>
                </c:pt>
                <c:pt idx="117">
                  <c:v>2.2179869516232644</c:v>
                </c:pt>
                <c:pt idx="118">
                  <c:v>2.234104814282146</c:v>
                </c:pt>
                <c:pt idx="119">
                  <c:v>2.2507605857212085</c:v>
                </c:pt>
                <c:pt idx="120">
                  <c:v>2.2679491924311228</c:v>
                </c:pt>
                <c:pt idx="121">
                  <c:v>2.2856653985957758</c:v>
                </c:pt>
                <c:pt idx="122">
                  <c:v>2.3039038076871483</c:v>
                </c:pt>
                <c:pt idx="123">
                  <c:v>2.3226588641091519</c:v>
                </c:pt>
                <c:pt idx="124">
                  <c:v>2.3419248548899168</c:v>
                </c:pt>
                <c:pt idx="125">
                  <c:v>2.3616959114220162</c:v>
                </c:pt>
                <c:pt idx="126">
                  <c:v>2.3819660112501051</c:v>
                </c:pt>
                <c:pt idx="127">
                  <c:v>2.4027289799054143</c:v>
                </c:pt>
                <c:pt idx="128">
                  <c:v>2.423978492786556</c:v>
                </c:pt>
                <c:pt idx="129">
                  <c:v>2.4457080770860582</c:v>
                </c:pt>
                <c:pt idx="130">
                  <c:v>2.4679111137620442</c:v>
                </c:pt>
                <c:pt idx="131">
                  <c:v>2.4905808395544557</c:v>
                </c:pt>
                <c:pt idx="132">
                  <c:v>2.513710349045212</c:v>
                </c:pt>
                <c:pt idx="133">
                  <c:v>2.5372925967616591</c:v>
                </c:pt>
                <c:pt idx="134">
                  <c:v>2.5613203993226978</c:v>
                </c:pt>
                <c:pt idx="135">
                  <c:v>2.5857864376269051</c:v>
                </c:pt>
                <c:pt idx="136">
                  <c:v>2.6106832590820055</c:v>
                </c:pt>
                <c:pt idx="137">
                  <c:v>2.6360032798750028</c:v>
                </c:pt>
                <c:pt idx="138">
                  <c:v>2.6617387872822835</c:v>
                </c:pt>
                <c:pt idx="139">
                  <c:v>2.6878819420189854</c:v>
                </c:pt>
                <c:pt idx="140">
                  <c:v>2.7144247806269215</c:v>
                </c:pt>
                <c:pt idx="141">
                  <c:v>2.7413592179003254</c:v>
                </c:pt>
                <c:pt idx="142">
                  <c:v>2.7686770493486836</c:v>
                </c:pt>
                <c:pt idx="143">
                  <c:v>2.7963699536959035</c:v>
                </c:pt>
                <c:pt idx="144">
                  <c:v>2.8244294954150537</c:v>
                </c:pt>
                <c:pt idx="145">
                  <c:v>2.8528471272979079</c:v>
                </c:pt>
                <c:pt idx="146">
                  <c:v>2.881614193058506</c:v>
                </c:pt>
                <c:pt idx="147">
                  <c:v>2.9107219299699461</c:v>
                </c:pt>
                <c:pt idx="148">
                  <c:v>2.9401614715335902</c:v>
                </c:pt>
                <c:pt idx="149">
                  <c:v>2.9699238501798915</c:v>
                </c:pt>
                <c:pt idx="150">
                  <c:v>3</c:v>
                </c:pt>
                <c:pt idx="151">
                  <c:v>3.030380759507326</c:v>
                </c:pt>
                <c:pt idx="152">
                  <c:v>3.0610568744282185</c:v>
                </c:pt>
                <c:pt idx="153">
                  <c:v>3.0920190005209065</c:v>
                </c:pt>
                <c:pt idx="154">
                  <c:v>3.1232577064218452</c:v>
                </c:pt>
                <c:pt idx="155">
                  <c:v>3.154763476518601</c:v>
                </c:pt>
                <c:pt idx="156">
                  <c:v>3.1865267138483997</c:v>
                </c:pt>
                <c:pt idx="157">
                  <c:v>3.2185377430214528</c:v>
                </c:pt>
                <c:pt idx="158">
                  <c:v>3.2507868131681761</c:v>
                </c:pt>
                <c:pt idx="159">
                  <c:v>3.2832641009093995</c:v>
                </c:pt>
                <c:pt idx="160">
                  <c:v>3.3159597133486627</c:v>
                </c:pt>
                <c:pt idx="161">
                  <c:v>3.3488636910856866</c:v>
                </c:pt>
                <c:pt idx="162">
                  <c:v>3.3819660112501051</c:v>
                </c:pt>
                <c:pt idx="163">
                  <c:v>3.4152565905545265</c:v>
                </c:pt>
                <c:pt idx="164">
                  <c:v>3.4487252883660018</c:v>
                </c:pt>
                <c:pt idx="165">
                  <c:v>3.4823619097949585</c:v>
                </c:pt>
                <c:pt idx="166">
                  <c:v>3.5161562088006644</c:v>
                </c:pt>
                <c:pt idx="167">
                  <c:v>3.5500978913122698</c:v>
                </c:pt>
                <c:pt idx="168">
                  <c:v>3.5841766183644812</c:v>
                </c:pt>
                <c:pt idx="169">
                  <c:v>3.6183820092469103</c:v>
                </c:pt>
                <c:pt idx="170">
                  <c:v>3.6527036446661394</c:v>
                </c:pt>
                <c:pt idx="171">
                  <c:v>3.6871310699195381</c:v>
                </c:pt>
                <c:pt idx="172">
                  <c:v>3.7216537980798692</c:v>
                </c:pt>
                <c:pt idx="173">
                  <c:v>3.7562613131897051</c:v>
                </c:pt>
                <c:pt idx="174">
                  <c:v>3.7909430734646929</c:v>
                </c:pt>
                <c:pt idx="175">
                  <c:v>3.8256885145046837</c:v>
                </c:pt>
                <c:pt idx="176">
                  <c:v>3.8604870525117496</c:v>
                </c:pt>
                <c:pt idx="177">
                  <c:v>3.8953280875141125</c:v>
                </c:pt>
                <c:pt idx="178">
                  <c:v>3.9302010065949982</c:v>
                </c:pt>
                <c:pt idx="179">
                  <c:v>3.9650951871254332</c:v>
                </c:pt>
                <c:pt idx="180">
                  <c:v>4</c:v>
                </c:pt>
                <c:pt idx="181">
                  <c:v>4.0349048128745668</c:v>
                </c:pt>
                <c:pt idx="182">
                  <c:v>4.0697989934050023</c:v>
                </c:pt>
                <c:pt idx="183">
                  <c:v>4.1046719124858875</c:v>
                </c:pt>
                <c:pt idx="184">
                  <c:v>4.1395129474882504</c:v>
                </c:pt>
                <c:pt idx="185">
                  <c:v>4.1743114854953163</c:v>
                </c:pt>
                <c:pt idx="186">
                  <c:v>4.2090569265353066</c:v>
                </c:pt>
                <c:pt idx="187">
                  <c:v>4.2437386868102953</c:v>
                </c:pt>
                <c:pt idx="188">
                  <c:v>4.2783462019201313</c:v>
                </c:pt>
                <c:pt idx="189">
                  <c:v>4.3128689300804615</c:v>
                </c:pt>
                <c:pt idx="190">
                  <c:v>4.3472963553338611</c:v>
                </c:pt>
                <c:pt idx="191">
                  <c:v>4.3816179907530897</c:v>
                </c:pt>
                <c:pt idx="192">
                  <c:v>4.4158233816355184</c:v>
                </c:pt>
                <c:pt idx="193">
                  <c:v>4.4499021086877297</c:v>
                </c:pt>
                <c:pt idx="194">
                  <c:v>4.4838437911993356</c:v>
                </c:pt>
                <c:pt idx="195">
                  <c:v>4.5176380902050415</c:v>
                </c:pt>
                <c:pt idx="196">
                  <c:v>4.5512747116339982</c:v>
                </c:pt>
                <c:pt idx="197">
                  <c:v>4.5847434094454735</c:v>
                </c:pt>
                <c:pt idx="198">
                  <c:v>4.6180339887498949</c:v>
                </c:pt>
                <c:pt idx="199">
                  <c:v>4.651136308914313</c:v>
                </c:pt>
                <c:pt idx="200">
                  <c:v>4.6840402866513378</c:v>
                </c:pt>
                <c:pt idx="201">
                  <c:v>4.716735899090601</c:v>
                </c:pt>
                <c:pt idx="202">
                  <c:v>4.7492131868318239</c:v>
                </c:pt>
                <c:pt idx="203">
                  <c:v>4.7814622569785472</c:v>
                </c:pt>
                <c:pt idx="204">
                  <c:v>4.8134732861516003</c:v>
                </c:pt>
                <c:pt idx="205">
                  <c:v>4.8452365234813985</c:v>
                </c:pt>
                <c:pt idx="206">
                  <c:v>4.8767422935781548</c:v>
                </c:pt>
                <c:pt idx="207">
                  <c:v>4.9079809994790935</c:v>
                </c:pt>
                <c:pt idx="208">
                  <c:v>4.9389431255717815</c:v>
                </c:pt>
                <c:pt idx="209">
                  <c:v>4.9696192404926745</c:v>
                </c:pt>
                <c:pt idx="210">
                  <c:v>5</c:v>
                </c:pt>
                <c:pt idx="211">
                  <c:v>5.0300761498201085</c:v>
                </c:pt>
                <c:pt idx="212">
                  <c:v>5.0598385284664094</c:v>
                </c:pt>
                <c:pt idx="213">
                  <c:v>5.0892780700300539</c:v>
                </c:pt>
                <c:pt idx="214">
                  <c:v>5.118385806941494</c:v>
                </c:pt>
                <c:pt idx="215">
                  <c:v>5.1471528727020921</c:v>
                </c:pt>
                <c:pt idx="216">
                  <c:v>5.1755705045849467</c:v>
                </c:pt>
                <c:pt idx="217">
                  <c:v>5.203630046304097</c:v>
                </c:pt>
                <c:pt idx="218">
                  <c:v>5.2313229506513164</c:v>
                </c:pt>
                <c:pt idx="219">
                  <c:v>5.2586407820996746</c:v>
                </c:pt>
                <c:pt idx="220">
                  <c:v>5.2855752193730785</c:v>
                </c:pt>
                <c:pt idx="221">
                  <c:v>5.3121180579810146</c:v>
                </c:pt>
                <c:pt idx="222">
                  <c:v>5.3382612127177165</c:v>
                </c:pt>
                <c:pt idx="223">
                  <c:v>5.3639967201249972</c:v>
                </c:pt>
                <c:pt idx="224">
                  <c:v>5.3893167409179945</c:v>
                </c:pt>
                <c:pt idx="225">
                  <c:v>5.4142135623730949</c:v>
                </c:pt>
                <c:pt idx="226">
                  <c:v>5.4386796006773022</c:v>
                </c:pt>
                <c:pt idx="227">
                  <c:v>5.4627074032383405</c:v>
                </c:pt>
                <c:pt idx="228">
                  <c:v>5.486289650954788</c:v>
                </c:pt>
                <c:pt idx="229">
                  <c:v>5.5094191604455443</c:v>
                </c:pt>
                <c:pt idx="230">
                  <c:v>5.5320888862379558</c:v>
                </c:pt>
                <c:pt idx="231">
                  <c:v>5.5542919229139418</c:v>
                </c:pt>
                <c:pt idx="232">
                  <c:v>5.5760215072134436</c:v>
                </c:pt>
                <c:pt idx="233">
                  <c:v>5.5972710200945857</c:v>
                </c:pt>
                <c:pt idx="234">
                  <c:v>5.6180339887498949</c:v>
                </c:pt>
                <c:pt idx="235">
                  <c:v>5.6383040885779838</c:v>
                </c:pt>
                <c:pt idx="236">
                  <c:v>5.6580751451100832</c:v>
                </c:pt>
                <c:pt idx="237">
                  <c:v>5.6773411358908481</c:v>
                </c:pt>
                <c:pt idx="238">
                  <c:v>5.6960961923128517</c:v>
                </c:pt>
                <c:pt idx="239">
                  <c:v>5.7143346014042242</c:v>
                </c:pt>
                <c:pt idx="240">
                  <c:v>5.7320508075688767</c:v>
                </c:pt>
                <c:pt idx="241">
                  <c:v>5.7492394142787919</c:v>
                </c:pt>
                <c:pt idx="242">
                  <c:v>5.765895185717854</c:v>
                </c:pt>
                <c:pt idx="243">
                  <c:v>5.7820130483767356</c:v>
                </c:pt>
                <c:pt idx="244">
                  <c:v>5.7975880925983336</c:v>
                </c:pt>
                <c:pt idx="245">
                  <c:v>5.8126155740733001</c:v>
                </c:pt>
                <c:pt idx="246">
                  <c:v>5.8270909152852015</c:v>
                </c:pt>
                <c:pt idx="247">
                  <c:v>5.841009706904881</c:v>
                </c:pt>
                <c:pt idx="248">
                  <c:v>5.8543677091335748</c:v>
                </c:pt>
                <c:pt idx="249">
                  <c:v>5.8671608529944033</c:v>
                </c:pt>
                <c:pt idx="250">
                  <c:v>5.8793852415718169</c:v>
                </c:pt>
                <c:pt idx="251">
                  <c:v>5.891037151198633</c:v>
                </c:pt>
                <c:pt idx="252">
                  <c:v>5.9021130325903073</c:v>
                </c:pt>
                <c:pt idx="253">
                  <c:v>5.9126095119260711</c:v>
                </c:pt>
                <c:pt idx="254">
                  <c:v>5.9225233918766378</c:v>
                </c:pt>
                <c:pt idx="255">
                  <c:v>5.9318516525781364</c:v>
                </c:pt>
                <c:pt idx="256">
                  <c:v>5.9405914525519927</c:v>
                </c:pt>
                <c:pt idx="257">
                  <c:v>5.9487401295704707</c:v>
                </c:pt>
                <c:pt idx="258">
                  <c:v>5.9562952014676114</c:v>
                </c:pt>
                <c:pt idx="259">
                  <c:v>5.9632543668953275</c:v>
                </c:pt>
                <c:pt idx="260">
                  <c:v>5.9696155060244163</c:v>
                </c:pt>
                <c:pt idx="261">
                  <c:v>5.9753766811902755</c:v>
                </c:pt>
                <c:pt idx="262">
                  <c:v>5.9805361374831403</c:v>
                </c:pt>
                <c:pt idx="263">
                  <c:v>5.9850923032826442</c:v>
                </c:pt>
                <c:pt idx="264">
                  <c:v>5.989043790736547</c:v>
                </c:pt>
                <c:pt idx="265">
                  <c:v>5.9923893961834906</c:v>
                </c:pt>
                <c:pt idx="266">
                  <c:v>5.9951281005196488</c:v>
                </c:pt>
                <c:pt idx="267">
                  <c:v>5.9972590695091474</c:v>
                </c:pt>
                <c:pt idx="268">
                  <c:v>5.9987816540381917</c:v>
                </c:pt>
                <c:pt idx="269">
                  <c:v>5.9996953903127821</c:v>
                </c:pt>
                <c:pt idx="270">
                  <c:v>6</c:v>
                </c:pt>
                <c:pt idx="271">
                  <c:v>5.9996953903127821</c:v>
                </c:pt>
                <c:pt idx="272">
                  <c:v>5.9987816540381917</c:v>
                </c:pt>
                <c:pt idx="273">
                  <c:v>5.9972590695091474</c:v>
                </c:pt>
                <c:pt idx="274">
                  <c:v>5.9951281005196488</c:v>
                </c:pt>
                <c:pt idx="275">
                  <c:v>5.9923893961834906</c:v>
                </c:pt>
                <c:pt idx="276">
                  <c:v>5.989043790736547</c:v>
                </c:pt>
                <c:pt idx="277">
                  <c:v>5.9850923032826442</c:v>
                </c:pt>
                <c:pt idx="278">
                  <c:v>5.9805361374831403</c:v>
                </c:pt>
                <c:pt idx="279">
                  <c:v>5.9753766811902755</c:v>
                </c:pt>
                <c:pt idx="280">
                  <c:v>5.9696155060244163</c:v>
                </c:pt>
                <c:pt idx="281">
                  <c:v>5.9632543668953275</c:v>
                </c:pt>
                <c:pt idx="282">
                  <c:v>5.9562952014676114</c:v>
                </c:pt>
                <c:pt idx="283">
                  <c:v>5.9487401295704707</c:v>
                </c:pt>
                <c:pt idx="284">
                  <c:v>5.9405914525519927</c:v>
                </c:pt>
                <c:pt idx="285">
                  <c:v>5.9318516525781364</c:v>
                </c:pt>
                <c:pt idx="286">
                  <c:v>5.9225233918766378</c:v>
                </c:pt>
                <c:pt idx="287">
                  <c:v>5.9126095119260711</c:v>
                </c:pt>
                <c:pt idx="288">
                  <c:v>5.9021130325903073</c:v>
                </c:pt>
                <c:pt idx="289">
                  <c:v>5.8910371511986339</c:v>
                </c:pt>
                <c:pt idx="290">
                  <c:v>5.8793852415718169</c:v>
                </c:pt>
                <c:pt idx="291">
                  <c:v>5.8671608529944033</c:v>
                </c:pt>
                <c:pt idx="292">
                  <c:v>5.8543677091335748</c:v>
                </c:pt>
                <c:pt idx="293">
                  <c:v>5.841009706904881</c:v>
                </c:pt>
                <c:pt idx="294">
                  <c:v>5.8270909152852024</c:v>
                </c:pt>
                <c:pt idx="295">
                  <c:v>5.8126155740733001</c:v>
                </c:pt>
                <c:pt idx="296">
                  <c:v>5.7975880925983336</c:v>
                </c:pt>
                <c:pt idx="297">
                  <c:v>5.7820130483767356</c:v>
                </c:pt>
                <c:pt idx="298">
                  <c:v>5.765895185717854</c:v>
                </c:pt>
                <c:pt idx="299">
                  <c:v>5.7492394142787919</c:v>
                </c:pt>
                <c:pt idx="300">
                  <c:v>5.7320508075688776</c:v>
                </c:pt>
                <c:pt idx="301">
                  <c:v>5.7143346014042251</c:v>
                </c:pt>
                <c:pt idx="302">
                  <c:v>5.6960961923128526</c:v>
                </c:pt>
                <c:pt idx="303">
                  <c:v>5.6773411358908481</c:v>
                </c:pt>
                <c:pt idx="304">
                  <c:v>5.6580751451100832</c:v>
                </c:pt>
                <c:pt idx="305">
                  <c:v>5.6383040885779838</c:v>
                </c:pt>
                <c:pt idx="306">
                  <c:v>5.6180339887498949</c:v>
                </c:pt>
                <c:pt idx="307">
                  <c:v>5.5972710200945857</c:v>
                </c:pt>
                <c:pt idx="308">
                  <c:v>5.5760215072134436</c:v>
                </c:pt>
                <c:pt idx="309">
                  <c:v>5.5542919229139418</c:v>
                </c:pt>
                <c:pt idx="310">
                  <c:v>5.5320888862379558</c:v>
                </c:pt>
                <c:pt idx="311">
                  <c:v>5.5094191604455434</c:v>
                </c:pt>
                <c:pt idx="312">
                  <c:v>5.486289650954788</c:v>
                </c:pt>
                <c:pt idx="313">
                  <c:v>5.4627074032383414</c:v>
                </c:pt>
                <c:pt idx="314">
                  <c:v>5.438679600677303</c:v>
                </c:pt>
                <c:pt idx="315">
                  <c:v>5.4142135623730949</c:v>
                </c:pt>
                <c:pt idx="316">
                  <c:v>5.3893167409179945</c:v>
                </c:pt>
                <c:pt idx="317">
                  <c:v>5.3639967201249972</c:v>
                </c:pt>
                <c:pt idx="318">
                  <c:v>5.3382612127177165</c:v>
                </c:pt>
                <c:pt idx="319">
                  <c:v>5.3121180579810146</c:v>
                </c:pt>
                <c:pt idx="320">
                  <c:v>5.2855752193730794</c:v>
                </c:pt>
                <c:pt idx="321">
                  <c:v>5.2586407820996754</c:v>
                </c:pt>
                <c:pt idx="322">
                  <c:v>5.2313229506513164</c:v>
                </c:pt>
                <c:pt idx="323">
                  <c:v>5.2036300463040961</c:v>
                </c:pt>
                <c:pt idx="324">
                  <c:v>5.1755705045849467</c:v>
                </c:pt>
                <c:pt idx="325">
                  <c:v>5.147152872702093</c:v>
                </c:pt>
                <c:pt idx="326">
                  <c:v>5.118385806941494</c:v>
                </c:pt>
                <c:pt idx="327">
                  <c:v>5.0892780700300539</c:v>
                </c:pt>
                <c:pt idx="328">
                  <c:v>5.0598385284664094</c:v>
                </c:pt>
                <c:pt idx="329">
                  <c:v>5.0300761498201085</c:v>
                </c:pt>
                <c:pt idx="330">
                  <c:v>5</c:v>
                </c:pt>
                <c:pt idx="331">
                  <c:v>4.9696192404926745</c:v>
                </c:pt>
                <c:pt idx="332">
                  <c:v>4.9389431255717824</c:v>
                </c:pt>
                <c:pt idx="333">
                  <c:v>4.9079809994790935</c:v>
                </c:pt>
                <c:pt idx="334">
                  <c:v>4.8767422935781548</c:v>
                </c:pt>
                <c:pt idx="335">
                  <c:v>4.8452365234813985</c:v>
                </c:pt>
                <c:pt idx="336">
                  <c:v>4.8134732861516012</c:v>
                </c:pt>
                <c:pt idx="337">
                  <c:v>4.7814622569785481</c:v>
                </c:pt>
                <c:pt idx="338">
                  <c:v>4.7492131868318248</c:v>
                </c:pt>
                <c:pt idx="339">
                  <c:v>4.7167358990906001</c:v>
                </c:pt>
                <c:pt idx="340">
                  <c:v>4.6840402866513378</c:v>
                </c:pt>
                <c:pt idx="341">
                  <c:v>4.6511363089143138</c:v>
                </c:pt>
                <c:pt idx="342">
                  <c:v>4.6180339887498949</c:v>
                </c:pt>
                <c:pt idx="343">
                  <c:v>4.5847434094454744</c:v>
                </c:pt>
                <c:pt idx="344">
                  <c:v>4.5512747116339991</c:v>
                </c:pt>
                <c:pt idx="345">
                  <c:v>4.5176380902050424</c:v>
                </c:pt>
                <c:pt idx="346">
                  <c:v>4.4838437911993356</c:v>
                </c:pt>
                <c:pt idx="347">
                  <c:v>4.4499021086877297</c:v>
                </c:pt>
                <c:pt idx="348">
                  <c:v>4.4158233816355184</c:v>
                </c:pt>
                <c:pt idx="349">
                  <c:v>4.3816179907530897</c:v>
                </c:pt>
                <c:pt idx="350">
                  <c:v>4.3472963553338602</c:v>
                </c:pt>
                <c:pt idx="351">
                  <c:v>4.3128689300804623</c:v>
                </c:pt>
                <c:pt idx="352">
                  <c:v>4.2783462019201313</c:v>
                </c:pt>
                <c:pt idx="353">
                  <c:v>4.2437386868102953</c:v>
                </c:pt>
                <c:pt idx="354">
                  <c:v>4.2090569265353075</c:v>
                </c:pt>
                <c:pt idx="355">
                  <c:v>4.1743114854953172</c:v>
                </c:pt>
                <c:pt idx="356">
                  <c:v>4.1395129474882513</c:v>
                </c:pt>
                <c:pt idx="357">
                  <c:v>4.1046719124858875</c:v>
                </c:pt>
                <c:pt idx="358">
                  <c:v>4.0697989934050014</c:v>
                </c:pt>
                <c:pt idx="359">
                  <c:v>4.0349048128745668</c:v>
                </c:pt>
                <c:pt idx="360">
                  <c:v>4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Infinite!$Q$622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Infinite!$Q$623:$Q$1007</c:f>
              <c:numCache>
                <c:formatCode>General</c:formatCode>
                <c:ptCount val="385"/>
                <c:pt idx="0">
                  <c:v>0.99999999999999989</c:v>
                </c:pt>
                <c:pt idx="1">
                  <c:v>0.98254692900325225</c:v>
                </c:pt>
                <c:pt idx="2">
                  <c:v>0.9650951871254333</c:v>
                </c:pt>
                <c:pt idx="3">
                  <c:v>0.9476461033842537</c:v>
                </c:pt>
                <c:pt idx="4">
                  <c:v>0.93020100659499783</c:v>
                </c:pt>
                <c:pt idx="5">
                  <c:v>0.91276122526932757</c:v>
                </c:pt>
                <c:pt idx="6">
                  <c:v>0.89532808751411208</c:v>
                </c:pt>
                <c:pt idx="7">
                  <c:v>0.87790292093028621</c:v>
                </c:pt>
                <c:pt idx="8">
                  <c:v>0.86048705251174906</c:v>
                </c:pt>
                <c:pt idx="9">
                  <c:v>0.84308180854431003</c:v>
                </c:pt>
                <c:pt idx="10">
                  <c:v>0.82568851450468372</c:v>
                </c:pt>
                <c:pt idx="11">
                  <c:v>0.80830849495955182</c:v>
                </c:pt>
                <c:pt idx="12">
                  <c:v>0.79094307346469306</c:v>
                </c:pt>
                <c:pt idx="13">
                  <c:v>0.77359357246418681</c:v>
                </c:pt>
                <c:pt idx="14">
                  <c:v>0.75626131318970502</c:v>
                </c:pt>
                <c:pt idx="15">
                  <c:v>0.73894761555989663</c:v>
                </c:pt>
                <c:pt idx="16">
                  <c:v>0.72165379807986862</c:v>
                </c:pt>
                <c:pt idx="17">
                  <c:v>0.70438117774077846</c:v>
                </c:pt>
                <c:pt idx="18">
                  <c:v>0.6871310699195381</c:v>
                </c:pt>
                <c:pt idx="19">
                  <c:v>0.66990478827864441</c:v>
                </c:pt>
                <c:pt idx="20">
                  <c:v>0.65270364466613917</c:v>
                </c:pt>
                <c:pt idx="21">
                  <c:v>0.63552894901570511</c:v>
                </c:pt>
                <c:pt idx="22">
                  <c:v>0.61838200924691011</c:v>
                </c:pt>
                <c:pt idx="23">
                  <c:v>0.60126413116560518</c:v>
                </c:pt>
                <c:pt idx="24">
                  <c:v>0.58417661836448109</c:v>
                </c:pt>
                <c:pt idx="25">
                  <c:v>0.56712077212379419</c:v>
                </c:pt>
                <c:pt idx="26">
                  <c:v>0.55009789131227016</c:v>
                </c:pt>
                <c:pt idx="27">
                  <c:v>0.53310927228818905</c:v>
                </c:pt>
                <c:pt idx="28">
                  <c:v>0.51615620880066415</c:v>
                </c:pt>
                <c:pt idx="29">
                  <c:v>0.49923999189111701</c:v>
                </c:pt>
                <c:pt idx="30">
                  <c:v>0.48236190979495852</c:v>
                </c:pt>
                <c:pt idx="31">
                  <c:v>0.46552324784348609</c:v>
                </c:pt>
                <c:pt idx="32">
                  <c:v>0.44872528836600167</c:v>
                </c:pt>
                <c:pt idx="33">
                  <c:v>0.43196931059215493</c:v>
                </c:pt>
                <c:pt idx="34">
                  <c:v>0.41525659055452646</c:v>
                </c:pt>
                <c:pt idx="35">
                  <c:v>0.39858840099145343</c:v>
                </c:pt>
                <c:pt idx="36">
                  <c:v>0.3819660112501051</c:v>
                </c:pt>
                <c:pt idx="37">
                  <c:v>0.36539068718981582</c:v>
                </c:pt>
                <c:pt idx="38">
                  <c:v>0.34886369108568649</c:v>
                </c:pt>
                <c:pt idx="39">
                  <c:v>0.33238628153245775</c:v>
                </c:pt>
                <c:pt idx="40">
                  <c:v>0.31595971334866235</c:v>
                </c:pt>
                <c:pt idx="41">
                  <c:v>0.29958523748106514</c:v>
                </c:pt>
                <c:pt idx="42">
                  <c:v>0.28326410090939924</c:v>
                </c:pt>
                <c:pt idx="43">
                  <c:v>0.2669975465514054</c:v>
                </c:pt>
                <c:pt idx="44">
                  <c:v>0.25078681316817608</c:v>
                </c:pt>
                <c:pt idx="45">
                  <c:v>0.23463313526982033</c:v>
                </c:pt>
                <c:pt idx="46">
                  <c:v>0.21853774302145212</c:v>
                </c:pt>
                <c:pt idx="47">
                  <c:v>0.20250186214950749</c:v>
                </c:pt>
                <c:pt idx="48">
                  <c:v>0.18652671384839958</c:v>
                </c:pt>
                <c:pt idx="49">
                  <c:v>0.17061351468752217</c:v>
                </c:pt>
                <c:pt idx="50">
                  <c:v>0.15476347651860112</c:v>
                </c:pt>
                <c:pt idx="51">
                  <c:v>0.13897780638340951</c:v>
                </c:pt>
                <c:pt idx="52">
                  <c:v>0.12325770642184508</c:v>
                </c:pt>
                <c:pt idx="53">
                  <c:v>0.10760437378038257</c:v>
                </c:pt>
                <c:pt idx="54">
                  <c:v>9.2019000520906391E-2</c:v>
                </c:pt>
                <c:pt idx="55">
                  <c:v>7.6502773529931845E-2</c:v>
                </c:pt>
                <c:pt idx="56">
                  <c:v>6.1056874428218277E-2</c:v>
                </c:pt>
                <c:pt idx="57">
                  <c:v>4.5682479480783189E-2</c:v>
                </c:pt>
                <c:pt idx="58">
                  <c:v>3.0380759507325772E-2</c:v>
                </c:pt>
                <c:pt idx="59">
                  <c:v>1.5152879793065788E-2</c:v>
                </c:pt>
                <c:pt idx="60">
                  <c:v>0</c:v>
                </c:pt>
                <c:pt idx="61">
                  <c:v>-1.5076725921408407E-2</c:v>
                </c:pt>
                <c:pt idx="62">
                  <c:v>-3.0076149820108755E-2</c:v>
                </c:pt>
                <c:pt idx="63">
                  <c:v>-4.499712943189782E-2</c:v>
                </c:pt>
                <c:pt idx="64">
                  <c:v>-5.9838528466409802E-2</c:v>
                </c:pt>
                <c:pt idx="65">
                  <c:v>-7.4599216693647774E-2</c:v>
                </c:pt>
                <c:pt idx="66">
                  <c:v>-8.9278070030054391E-2</c:v>
                </c:pt>
                <c:pt idx="67">
                  <c:v>-0.10387397062411652</c:v>
                </c:pt>
                <c:pt idx="68">
                  <c:v>-0.11838580694149359</c:v>
                </c:pt>
                <c:pt idx="69">
                  <c:v>-0.13281247384966566</c:v>
                </c:pt>
                <c:pt idx="70">
                  <c:v>-0.14715287270209232</c:v>
                </c:pt>
                <c:pt idx="71">
                  <c:v>-0.16140591142187977</c:v>
                </c:pt>
                <c:pt idx="72">
                  <c:v>-0.17557050458494627</c:v>
                </c:pt>
                <c:pt idx="73">
                  <c:v>-0.18964557350268274</c:v>
                </c:pt>
                <c:pt idx="74">
                  <c:v>-0.20363004630409676</c:v>
                </c:pt>
                <c:pt idx="75">
                  <c:v>-0.21752285801744131</c:v>
                </c:pt>
                <c:pt idx="76">
                  <c:v>-0.23132295065131658</c:v>
                </c:pt>
                <c:pt idx="77">
                  <c:v>-0.24502927327523927</c:v>
                </c:pt>
                <c:pt idx="78">
                  <c:v>-0.258640782099675</c:v>
                </c:pt>
                <c:pt idx="79">
                  <c:v>-0.2721564405555279</c:v>
                </c:pt>
                <c:pt idx="80">
                  <c:v>-0.28557521937307873</c:v>
                </c:pt>
                <c:pt idx="81">
                  <c:v>-0.29889609666036709</c:v>
                </c:pt>
                <c:pt idx="82">
                  <c:v>-0.31211805798101455</c:v>
                </c:pt>
                <c:pt idx="83">
                  <c:v>-0.325240096431475</c:v>
                </c:pt>
                <c:pt idx="84">
                  <c:v>-0.33826121271771648</c:v>
                </c:pt>
                <c:pt idx="85">
                  <c:v>-0.35118041523132049</c:v>
                </c:pt>
                <c:pt idx="86">
                  <c:v>-0.36399672012499695</c:v>
                </c:pt>
                <c:pt idx="87">
                  <c:v>-0.37670915138750805</c:v>
                </c:pt>
                <c:pt idx="88">
                  <c:v>-0.38931674091799473</c:v>
                </c:pt>
                <c:pt idx="89">
                  <c:v>-0.4018185285997018</c:v>
                </c:pt>
                <c:pt idx="90">
                  <c:v>-0.41421356237309515</c:v>
                </c:pt>
                <c:pt idx="91">
                  <c:v>-0.42650089830836313</c:v>
                </c:pt>
                <c:pt idx="92">
                  <c:v>-0.43867960067730238</c:v>
                </c:pt>
                <c:pt idx="93">
                  <c:v>-0.45074874202457527</c:v>
                </c:pt>
                <c:pt idx="94">
                  <c:v>-0.46270740323834114</c:v>
                </c:pt>
                <c:pt idx="95">
                  <c:v>-0.47455467362024795</c:v>
                </c:pt>
                <c:pt idx="96">
                  <c:v>-0.48628965095478849</c:v>
                </c:pt>
                <c:pt idx="97">
                  <c:v>-0.49791144157800438</c:v>
                </c:pt>
                <c:pt idx="98">
                  <c:v>-0.50941916044554425</c:v>
                </c:pt>
                <c:pt idx="99">
                  <c:v>-0.52081193120006186</c:v>
                </c:pt>
                <c:pt idx="100">
                  <c:v>-0.53208888623795603</c:v>
                </c:pt>
                <c:pt idx="101">
                  <c:v>-0.54324916677544</c:v>
                </c:pt>
                <c:pt idx="102">
                  <c:v>-0.5542919229139418</c:v>
                </c:pt>
                <c:pt idx="103">
                  <c:v>-0.56521631370482783</c:v>
                </c:pt>
                <c:pt idx="104">
                  <c:v>-0.57602150721344403</c:v>
                </c:pt>
                <c:pt idx="105">
                  <c:v>-0.58670668058247033</c:v>
                </c:pt>
                <c:pt idx="106">
                  <c:v>-0.59727102009458566</c:v>
                </c:pt>
                <c:pt idx="107">
                  <c:v>-0.60771372123443457</c:v>
                </c:pt>
                <c:pt idx="108">
                  <c:v>-0.6180339887498949</c:v>
                </c:pt>
                <c:pt idx="109">
                  <c:v>-0.62823103671263847</c:v>
                </c:pt>
                <c:pt idx="110">
                  <c:v>-0.6383040885779836</c:v>
                </c:pt>
                <c:pt idx="111">
                  <c:v>-0.6482523772440314</c:v>
                </c:pt>
                <c:pt idx="112">
                  <c:v>-0.65807514511008325</c:v>
                </c:pt>
                <c:pt idx="113">
                  <c:v>-0.66777164413433643</c:v>
                </c:pt>
                <c:pt idx="114">
                  <c:v>-0.6773411358908481</c:v>
                </c:pt>
                <c:pt idx="115">
                  <c:v>-0.68678289162577144</c:v>
                </c:pt>
                <c:pt idx="116">
                  <c:v>-0.69609619231285191</c:v>
                </c:pt>
                <c:pt idx="117">
                  <c:v>-0.70528032870818436</c:v>
                </c:pt>
                <c:pt idx="118">
                  <c:v>-0.71433460140422467</c:v>
                </c:pt>
                <c:pt idx="119">
                  <c:v>-0.72325832088305164</c:v>
                </c:pt>
                <c:pt idx="120">
                  <c:v>-0.73205080756887742</c:v>
                </c:pt>
                <c:pt idx="121">
                  <c:v>-0.7407113918797994</c:v>
                </c:pt>
                <c:pt idx="122">
                  <c:v>-0.74923941427879148</c:v>
                </c:pt>
                <c:pt idx="123">
                  <c:v>-0.75763422532393077</c:v>
                </c:pt>
                <c:pt idx="124">
                  <c:v>-0.76589518571785398</c:v>
                </c:pt>
                <c:pt idx="125">
                  <c:v>-0.77402166635644343</c:v>
                </c:pt>
                <c:pt idx="126">
                  <c:v>-0.7820130483767358</c:v>
                </c:pt>
                <c:pt idx="127">
                  <c:v>-0.78986872320405022</c:v>
                </c:pt>
                <c:pt idx="128">
                  <c:v>-0.79758809259833408</c:v>
                </c:pt>
                <c:pt idx="129">
                  <c:v>-0.80517056869972126</c:v>
                </c:pt>
                <c:pt idx="130">
                  <c:v>-0.81261557407329987</c:v>
                </c:pt>
                <c:pt idx="131">
                  <c:v>-0.81992254175308643</c:v>
                </c:pt>
                <c:pt idx="132">
                  <c:v>-0.82709091528520173</c:v>
                </c:pt>
                <c:pt idx="133">
                  <c:v>-0.83412014877024809</c:v>
                </c:pt>
                <c:pt idx="134">
                  <c:v>-0.84100970690488075</c:v>
                </c:pt>
                <c:pt idx="135">
                  <c:v>-0.84775906502257348</c:v>
                </c:pt>
                <c:pt idx="136">
                  <c:v>-0.85436770913357485</c:v>
                </c:pt>
                <c:pt idx="137">
                  <c:v>-0.86083513596404915</c:v>
                </c:pt>
                <c:pt idx="138">
                  <c:v>-0.86716085299440349</c:v>
                </c:pt>
                <c:pt idx="139">
                  <c:v>-0.87334437849679536</c:v>
                </c:pt>
                <c:pt idx="140">
                  <c:v>-0.87938524157181686</c:v>
                </c:pt>
                <c:pt idx="141">
                  <c:v>-0.88528298218435686</c:v>
                </c:pt>
                <c:pt idx="142">
                  <c:v>-0.89103715119863369</c:v>
                </c:pt>
                <c:pt idx="143">
                  <c:v>-0.89664731041239865</c:v>
                </c:pt>
                <c:pt idx="144">
                  <c:v>-0.90211303259030706</c:v>
                </c:pt>
                <c:pt idx="145">
                  <c:v>-0.90743390149645387</c:v>
                </c:pt>
                <c:pt idx="146">
                  <c:v>-0.91260951192607087</c:v>
                </c:pt>
                <c:pt idx="147">
                  <c:v>-0.9176394697363861</c:v>
                </c:pt>
                <c:pt idx="148">
                  <c:v>-0.92252339187663779</c:v>
                </c:pt>
                <c:pt idx="149">
                  <c:v>-0.9272609064172459</c:v>
                </c:pt>
                <c:pt idx="150">
                  <c:v>-0.93185165257813662</c:v>
                </c:pt>
                <c:pt idx="151">
                  <c:v>-0.93629528075621549</c:v>
                </c:pt>
                <c:pt idx="152">
                  <c:v>-0.94059145255199295</c:v>
                </c:pt>
                <c:pt idx="153">
                  <c:v>-0.94473984079535311</c:v>
                </c:pt>
                <c:pt idx="154">
                  <c:v>-0.94874012957047049</c:v>
                </c:pt>
                <c:pt idx="155">
                  <c:v>-0.95259201423986672</c:v>
                </c:pt>
                <c:pt idx="156">
                  <c:v>-0.95629520146761138</c:v>
                </c:pt>
                <c:pt idx="157">
                  <c:v>-0.95984940924165918</c:v>
                </c:pt>
                <c:pt idx="158">
                  <c:v>-0.96325436689532795</c:v>
                </c:pt>
                <c:pt idx="159">
                  <c:v>-0.96650981512790923</c:v>
                </c:pt>
                <c:pt idx="160">
                  <c:v>-0.96961550602441604</c:v>
                </c:pt>
                <c:pt idx="161">
                  <c:v>-0.97257120307446288</c:v>
                </c:pt>
                <c:pt idx="162">
                  <c:v>-0.97537668119027554</c:v>
                </c:pt>
                <c:pt idx="163">
                  <c:v>-0.97803172672383365</c:v>
                </c:pt>
                <c:pt idx="164">
                  <c:v>-0.98053613748314072</c:v>
                </c:pt>
                <c:pt idx="165">
                  <c:v>-0.98288972274762076</c:v>
                </c:pt>
                <c:pt idx="166">
                  <c:v>-0.98509230328264397</c:v>
                </c:pt>
                <c:pt idx="167">
                  <c:v>-0.98714371135317491</c:v>
                </c:pt>
                <c:pt idx="168">
                  <c:v>-0.98904379073654658</c:v>
                </c:pt>
                <c:pt idx="169">
                  <c:v>-0.99079239673435771</c:v>
                </c:pt>
                <c:pt idx="170">
                  <c:v>-0.99238939618349109</c:v>
                </c:pt>
                <c:pt idx="171">
                  <c:v>-0.99383466746625593</c:v>
                </c:pt>
                <c:pt idx="172">
                  <c:v>-0.9951281005196484</c:v>
                </c:pt>
                <c:pt idx="173">
                  <c:v>-0.99626959684373384</c:v>
                </c:pt>
                <c:pt idx="174">
                  <c:v>-0.99725906950914767</c:v>
                </c:pt>
                <c:pt idx="175">
                  <c:v>-0.9980964431637156</c:v>
                </c:pt>
                <c:pt idx="176">
                  <c:v>-0.99878165403819152</c:v>
                </c:pt>
                <c:pt idx="177">
                  <c:v>-0.99931464995111452</c:v>
                </c:pt>
                <c:pt idx="178">
                  <c:v>-0.99969539031278254</c:v>
                </c:pt>
                <c:pt idx="179">
                  <c:v>-0.99992384612834262</c:v>
                </c:pt>
                <c:pt idx="180">
                  <c:v>-1</c:v>
                </c:pt>
                <c:pt idx="181">
                  <c:v>-0.99992384612834262</c:v>
                </c:pt>
                <c:pt idx="182">
                  <c:v>-0.99969539031278254</c:v>
                </c:pt>
                <c:pt idx="183">
                  <c:v>-0.99931464995111452</c:v>
                </c:pt>
                <c:pt idx="184">
                  <c:v>-0.99878165403819152</c:v>
                </c:pt>
                <c:pt idx="185">
                  <c:v>-0.9980964431637156</c:v>
                </c:pt>
                <c:pt idx="186">
                  <c:v>-0.99725906950914767</c:v>
                </c:pt>
                <c:pt idx="187">
                  <c:v>-0.99626959684373384</c:v>
                </c:pt>
                <c:pt idx="188">
                  <c:v>-0.9951281005196484</c:v>
                </c:pt>
                <c:pt idx="189">
                  <c:v>-0.99383466746625593</c:v>
                </c:pt>
                <c:pt idx="190">
                  <c:v>-0.99238939618349109</c:v>
                </c:pt>
                <c:pt idx="191">
                  <c:v>-0.99079239673435771</c:v>
                </c:pt>
                <c:pt idx="192">
                  <c:v>-0.98904379073654658</c:v>
                </c:pt>
                <c:pt idx="193">
                  <c:v>-0.98714371135317491</c:v>
                </c:pt>
                <c:pt idx="194">
                  <c:v>-0.98509230328264397</c:v>
                </c:pt>
                <c:pt idx="195">
                  <c:v>-0.98288972274762076</c:v>
                </c:pt>
                <c:pt idx="196">
                  <c:v>-0.98053613748314072</c:v>
                </c:pt>
                <c:pt idx="197">
                  <c:v>-0.97803172672383365</c:v>
                </c:pt>
                <c:pt idx="198">
                  <c:v>-0.97537668119027554</c:v>
                </c:pt>
                <c:pt idx="199">
                  <c:v>-0.97257120307446288</c:v>
                </c:pt>
                <c:pt idx="200">
                  <c:v>-0.96961550602441604</c:v>
                </c:pt>
                <c:pt idx="201">
                  <c:v>-0.96650981512790923</c:v>
                </c:pt>
                <c:pt idx="202">
                  <c:v>-0.96325436689532795</c:v>
                </c:pt>
                <c:pt idx="203">
                  <c:v>-0.95984940924165918</c:v>
                </c:pt>
                <c:pt idx="204">
                  <c:v>-0.95629520146761138</c:v>
                </c:pt>
                <c:pt idx="205">
                  <c:v>-0.95259201423986672</c:v>
                </c:pt>
                <c:pt idx="206">
                  <c:v>-0.94874012957047049</c:v>
                </c:pt>
                <c:pt idx="207">
                  <c:v>-0.94473984079535311</c:v>
                </c:pt>
                <c:pt idx="208">
                  <c:v>-0.94059145255199295</c:v>
                </c:pt>
                <c:pt idx="209">
                  <c:v>-0.93629528075621549</c:v>
                </c:pt>
                <c:pt idx="210">
                  <c:v>-0.93185165257813662</c:v>
                </c:pt>
                <c:pt idx="211">
                  <c:v>-0.9272609064172459</c:v>
                </c:pt>
                <c:pt idx="212">
                  <c:v>-0.92252339187663779</c:v>
                </c:pt>
                <c:pt idx="213">
                  <c:v>-0.9176394697363861</c:v>
                </c:pt>
                <c:pt idx="214">
                  <c:v>-0.91260951192607087</c:v>
                </c:pt>
                <c:pt idx="215">
                  <c:v>-0.90743390149645387</c:v>
                </c:pt>
                <c:pt idx="216">
                  <c:v>-0.90211303259030706</c:v>
                </c:pt>
                <c:pt idx="217">
                  <c:v>-0.89664731041239865</c:v>
                </c:pt>
                <c:pt idx="218">
                  <c:v>-0.89103715119863369</c:v>
                </c:pt>
                <c:pt idx="219">
                  <c:v>-0.88528298218435686</c:v>
                </c:pt>
                <c:pt idx="220">
                  <c:v>-0.87938524157181686</c:v>
                </c:pt>
                <c:pt idx="221">
                  <c:v>-0.87334437849679536</c:v>
                </c:pt>
                <c:pt idx="222">
                  <c:v>-0.86716085299440349</c:v>
                </c:pt>
                <c:pt idx="223">
                  <c:v>-0.86083513596404915</c:v>
                </c:pt>
                <c:pt idx="224">
                  <c:v>-0.85436770913357485</c:v>
                </c:pt>
                <c:pt idx="225">
                  <c:v>-0.84775906502257348</c:v>
                </c:pt>
                <c:pt idx="226">
                  <c:v>-0.84100970690488075</c:v>
                </c:pt>
                <c:pt idx="227">
                  <c:v>-0.83412014877024809</c:v>
                </c:pt>
                <c:pt idx="228">
                  <c:v>-0.82709091528520173</c:v>
                </c:pt>
                <c:pt idx="229">
                  <c:v>-0.81992254175308643</c:v>
                </c:pt>
                <c:pt idx="230">
                  <c:v>-0.81261557407329987</c:v>
                </c:pt>
                <c:pt idx="231">
                  <c:v>-0.80517056869972126</c:v>
                </c:pt>
                <c:pt idx="232">
                  <c:v>-0.79758809259833408</c:v>
                </c:pt>
                <c:pt idx="233">
                  <c:v>-0.78986872320405022</c:v>
                </c:pt>
                <c:pt idx="234">
                  <c:v>-0.7820130483767358</c:v>
                </c:pt>
                <c:pt idx="235">
                  <c:v>-0.77402166635644343</c:v>
                </c:pt>
                <c:pt idx="236">
                  <c:v>-0.76589518571785398</c:v>
                </c:pt>
                <c:pt idx="237">
                  <c:v>-0.75763422532393077</c:v>
                </c:pt>
                <c:pt idx="238">
                  <c:v>-0.74923941427879148</c:v>
                </c:pt>
                <c:pt idx="239">
                  <c:v>-0.7407113918797994</c:v>
                </c:pt>
                <c:pt idx="240">
                  <c:v>-0.73205080756887742</c:v>
                </c:pt>
                <c:pt idx="241">
                  <c:v>-0.72325832088305164</c:v>
                </c:pt>
                <c:pt idx="242">
                  <c:v>-0.71433460140422467</c:v>
                </c:pt>
                <c:pt idx="243">
                  <c:v>-0.70528032870818436</c:v>
                </c:pt>
                <c:pt idx="244">
                  <c:v>-0.69609619231285191</c:v>
                </c:pt>
                <c:pt idx="245">
                  <c:v>-0.68678289162577144</c:v>
                </c:pt>
                <c:pt idx="246">
                  <c:v>-0.6773411358908481</c:v>
                </c:pt>
                <c:pt idx="247">
                  <c:v>-0.66777164413433643</c:v>
                </c:pt>
                <c:pt idx="248">
                  <c:v>-0.65807514511008325</c:v>
                </c:pt>
                <c:pt idx="249">
                  <c:v>-0.6482523772440314</c:v>
                </c:pt>
                <c:pt idx="250">
                  <c:v>-0.6383040885779836</c:v>
                </c:pt>
                <c:pt idx="251">
                  <c:v>-0.62823103671263847</c:v>
                </c:pt>
                <c:pt idx="252">
                  <c:v>-0.6180339887498949</c:v>
                </c:pt>
                <c:pt idx="253">
                  <c:v>-0.60771372123443457</c:v>
                </c:pt>
                <c:pt idx="254">
                  <c:v>-0.59727102009458566</c:v>
                </c:pt>
                <c:pt idx="255">
                  <c:v>-0.58670668058247033</c:v>
                </c:pt>
                <c:pt idx="256">
                  <c:v>-0.57602150721344403</c:v>
                </c:pt>
                <c:pt idx="257">
                  <c:v>-0.56521631370482783</c:v>
                </c:pt>
                <c:pt idx="258">
                  <c:v>-0.5542919229139418</c:v>
                </c:pt>
                <c:pt idx="259">
                  <c:v>-0.54324916677544</c:v>
                </c:pt>
                <c:pt idx="260">
                  <c:v>-0.53208888623795603</c:v>
                </c:pt>
                <c:pt idx="261">
                  <c:v>-0.52081193120006186</c:v>
                </c:pt>
                <c:pt idx="262">
                  <c:v>-0.50941916044554425</c:v>
                </c:pt>
                <c:pt idx="263">
                  <c:v>-0.49791144157800438</c:v>
                </c:pt>
                <c:pt idx="264">
                  <c:v>-0.48628965095478849</c:v>
                </c:pt>
                <c:pt idx="265">
                  <c:v>-0.47455467362024795</c:v>
                </c:pt>
                <c:pt idx="266">
                  <c:v>-0.46270740323834114</c:v>
                </c:pt>
                <c:pt idx="267">
                  <c:v>-0.45074874202457527</c:v>
                </c:pt>
                <c:pt idx="268">
                  <c:v>-0.43867960067730238</c:v>
                </c:pt>
                <c:pt idx="269">
                  <c:v>-0.42650089830836313</c:v>
                </c:pt>
                <c:pt idx="270">
                  <c:v>-0.41421356237309515</c:v>
                </c:pt>
                <c:pt idx="271">
                  <c:v>-0.4018185285997018</c:v>
                </c:pt>
                <c:pt idx="272">
                  <c:v>-0.38931674091799473</c:v>
                </c:pt>
                <c:pt idx="273">
                  <c:v>-0.37670915138750805</c:v>
                </c:pt>
                <c:pt idx="274">
                  <c:v>-0.36399672012499695</c:v>
                </c:pt>
                <c:pt idx="275">
                  <c:v>-0.35118041523132049</c:v>
                </c:pt>
                <c:pt idx="276">
                  <c:v>-0.33826121271771648</c:v>
                </c:pt>
                <c:pt idx="277">
                  <c:v>-0.325240096431475</c:v>
                </c:pt>
                <c:pt idx="278">
                  <c:v>-0.31211805798101455</c:v>
                </c:pt>
                <c:pt idx="279">
                  <c:v>-0.29889609666036709</c:v>
                </c:pt>
                <c:pt idx="280">
                  <c:v>-0.28557521937307873</c:v>
                </c:pt>
                <c:pt idx="281">
                  <c:v>-0.2721564405555279</c:v>
                </c:pt>
                <c:pt idx="282">
                  <c:v>-0.258640782099675</c:v>
                </c:pt>
                <c:pt idx="283">
                  <c:v>-0.24502927327523927</c:v>
                </c:pt>
                <c:pt idx="284">
                  <c:v>-0.23132295065131658</c:v>
                </c:pt>
                <c:pt idx="285">
                  <c:v>-0.21752285801744131</c:v>
                </c:pt>
                <c:pt idx="286">
                  <c:v>-0.20363004630409676</c:v>
                </c:pt>
                <c:pt idx="287">
                  <c:v>-0.18964557350268274</c:v>
                </c:pt>
                <c:pt idx="288">
                  <c:v>-0.17557050458494627</c:v>
                </c:pt>
                <c:pt idx="289">
                  <c:v>-0.16140591142187977</c:v>
                </c:pt>
                <c:pt idx="290">
                  <c:v>-0.14715287270209232</c:v>
                </c:pt>
                <c:pt idx="291">
                  <c:v>-0.13281247384966566</c:v>
                </c:pt>
                <c:pt idx="292">
                  <c:v>-0.11838580694149359</c:v>
                </c:pt>
                <c:pt idx="293">
                  <c:v>-0.10387397062411652</c:v>
                </c:pt>
                <c:pt idx="294">
                  <c:v>-8.9278070030054391E-2</c:v>
                </c:pt>
                <c:pt idx="295">
                  <c:v>-7.4599216693647774E-2</c:v>
                </c:pt>
                <c:pt idx="296">
                  <c:v>-5.9838528466409802E-2</c:v>
                </c:pt>
                <c:pt idx="297">
                  <c:v>-4.499712943189782E-2</c:v>
                </c:pt>
                <c:pt idx="298">
                  <c:v>-3.0076149820108755E-2</c:v>
                </c:pt>
                <c:pt idx="299">
                  <c:v>-1.5076725921408407E-2</c:v>
                </c:pt>
                <c:pt idx="300">
                  <c:v>0</c:v>
                </c:pt>
                <c:pt idx="301">
                  <c:v>1.5152879793065788E-2</c:v>
                </c:pt>
                <c:pt idx="302">
                  <c:v>3.0380759507325772E-2</c:v>
                </c:pt>
                <c:pt idx="303">
                  <c:v>4.5682479480783189E-2</c:v>
                </c:pt>
                <c:pt idx="304">
                  <c:v>6.1056874428218277E-2</c:v>
                </c:pt>
                <c:pt idx="305">
                  <c:v>7.6502773529931845E-2</c:v>
                </c:pt>
                <c:pt idx="306">
                  <c:v>9.2019000520906391E-2</c:v>
                </c:pt>
                <c:pt idx="307">
                  <c:v>0.10760437378038257</c:v>
                </c:pt>
                <c:pt idx="308">
                  <c:v>0.12325770642184508</c:v>
                </c:pt>
                <c:pt idx="309">
                  <c:v>0.13897780638340951</c:v>
                </c:pt>
                <c:pt idx="310">
                  <c:v>0.15476347651860112</c:v>
                </c:pt>
                <c:pt idx="311">
                  <c:v>0.17061351468752217</c:v>
                </c:pt>
                <c:pt idx="312">
                  <c:v>0.18652671384839958</c:v>
                </c:pt>
                <c:pt idx="313">
                  <c:v>0.20250186214950749</c:v>
                </c:pt>
                <c:pt idx="314">
                  <c:v>0.21853774302145212</c:v>
                </c:pt>
                <c:pt idx="315">
                  <c:v>0.23463313526982033</c:v>
                </c:pt>
                <c:pt idx="316">
                  <c:v>0.25078681316817608</c:v>
                </c:pt>
                <c:pt idx="317">
                  <c:v>0.2669975465514054</c:v>
                </c:pt>
                <c:pt idx="318">
                  <c:v>0.28326410090939924</c:v>
                </c:pt>
                <c:pt idx="319">
                  <c:v>0.29958523748106514</c:v>
                </c:pt>
                <c:pt idx="320">
                  <c:v>0.31595971334866235</c:v>
                </c:pt>
                <c:pt idx="321">
                  <c:v>0.33238628153245775</c:v>
                </c:pt>
                <c:pt idx="322">
                  <c:v>0.34886369108568649</c:v>
                </c:pt>
                <c:pt idx="323">
                  <c:v>0.36539068718981582</c:v>
                </c:pt>
                <c:pt idx="324">
                  <c:v>0.3819660112501051</c:v>
                </c:pt>
                <c:pt idx="325">
                  <c:v>0.39858840099145343</c:v>
                </c:pt>
                <c:pt idx="326">
                  <c:v>0.41525659055452646</c:v>
                </c:pt>
                <c:pt idx="327">
                  <c:v>0.43196931059215493</c:v>
                </c:pt>
                <c:pt idx="328">
                  <c:v>0.44872528836600167</c:v>
                </c:pt>
                <c:pt idx="329">
                  <c:v>0.46552324784348609</c:v>
                </c:pt>
                <c:pt idx="330">
                  <c:v>0.48236190979495852</c:v>
                </c:pt>
                <c:pt idx="331">
                  <c:v>0.49923999189111701</c:v>
                </c:pt>
                <c:pt idx="332">
                  <c:v>0.51615620880066415</c:v>
                </c:pt>
                <c:pt idx="333">
                  <c:v>0.53310927228818905</c:v>
                </c:pt>
                <c:pt idx="334">
                  <c:v>0.55009789131227016</c:v>
                </c:pt>
                <c:pt idx="335">
                  <c:v>0.56712077212379419</c:v>
                </c:pt>
                <c:pt idx="336">
                  <c:v>0.58417661836448109</c:v>
                </c:pt>
                <c:pt idx="337">
                  <c:v>0.60126413116560518</c:v>
                </c:pt>
                <c:pt idx="338">
                  <c:v>0.61838200924691011</c:v>
                </c:pt>
                <c:pt idx="339">
                  <c:v>0.63552894901570511</c:v>
                </c:pt>
                <c:pt idx="340">
                  <c:v>0.65270364466613917</c:v>
                </c:pt>
                <c:pt idx="341">
                  <c:v>0.66990478827864441</c:v>
                </c:pt>
                <c:pt idx="342">
                  <c:v>0.6871310699195381</c:v>
                </c:pt>
                <c:pt idx="343">
                  <c:v>0.70438117774077846</c:v>
                </c:pt>
                <c:pt idx="344">
                  <c:v>0.72165379807986862</c:v>
                </c:pt>
                <c:pt idx="345">
                  <c:v>0.73894761555989663</c:v>
                </c:pt>
                <c:pt idx="346">
                  <c:v>0.75626131318970502</c:v>
                </c:pt>
                <c:pt idx="347">
                  <c:v>0.77359357246418681</c:v>
                </c:pt>
                <c:pt idx="348">
                  <c:v>0.79094307346469306</c:v>
                </c:pt>
                <c:pt idx="349">
                  <c:v>0.80830849495955182</c:v>
                </c:pt>
                <c:pt idx="350">
                  <c:v>0.82568851450468372</c:v>
                </c:pt>
                <c:pt idx="351">
                  <c:v>0.84308180854431003</c:v>
                </c:pt>
                <c:pt idx="352">
                  <c:v>0.86048705251174906</c:v>
                </c:pt>
                <c:pt idx="353">
                  <c:v>0.87790292093028621</c:v>
                </c:pt>
                <c:pt idx="354">
                  <c:v>0.89532808751411208</c:v>
                </c:pt>
                <c:pt idx="355">
                  <c:v>0.91276122526932757</c:v>
                </c:pt>
                <c:pt idx="356">
                  <c:v>0.93020100659499783</c:v>
                </c:pt>
                <c:pt idx="357">
                  <c:v>0.9476461033842537</c:v>
                </c:pt>
                <c:pt idx="358">
                  <c:v>0.9650951871254333</c:v>
                </c:pt>
                <c:pt idx="359">
                  <c:v>0.98254692900325225</c:v>
                </c:pt>
                <c:pt idx="360">
                  <c:v>0.99999999999999989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Infinite!$R$622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Infinite!$R$623:$R$1007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15"/>
          <c:order val="15"/>
          <c:tx>
            <c:strRef>
              <c:f>Infinite!$S$622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Infinite!$S$623:$S$1007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16"/>
          <c:order val="16"/>
          <c:tx>
            <c:strRef>
              <c:f>Infinite!$T$622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Infinite!$T$623:$T$1007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17"/>
          <c:order val="17"/>
          <c:tx>
            <c:strRef>
              <c:f>Infinite!$U$622</c:f>
              <c:strCache>
                <c:ptCount val="1"/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Infinite!$U$623:$U$1007</c:f>
              <c:numCache>
                <c:formatCode>General</c:formatCode>
                <c:ptCount val="385"/>
                <c:pt idx="0">
                  <c:v>36</c:v>
                </c:pt>
                <c:pt idx="1">
                  <c:v>35.957426097691162</c:v>
                </c:pt>
                <c:pt idx="2">
                  <c:v>35.844640426815083</c:v>
                </c:pt>
                <c:pt idx="3">
                  <c:v>35.702443965300688</c:v>
                </c:pt>
                <c:pt idx="4">
                  <c:v>35.586454542357394</c:v>
                </c:pt>
                <c:pt idx="5">
                  <c:v>35.551712263915974</c:v>
                </c:pt>
                <c:pt idx="6">
                  <c:v>35.636728735997323</c:v>
                </c:pt>
                <c:pt idx="7">
                  <c:v>35.850982227350286</c:v>
                </c:pt>
                <c:pt idx="8">
                  <c:v>36.169130606358863</c:v>
                </c:pt>
                <c:pt idx="9">
                  <c:v>36.533697840855588</c:v>
                </c:pt>
                <c:pt idx="10">
                  <c:v>36.866025403784434</c:v>
                </c:pt>
                <c:pt idx="11">
                  <c:v>37.083310890789384</c:v>
                </c:pt>
                <c:pt idx="12">
                  <c:v>37.118033988749893</c:v>
                </c:pt>
                <c:pt idx="13">
                  <c:v>36.9353523843522</c:v>
                </c:pt>
                <c:pt idx="14">
                  <c:v>36.544319873219344</c:v>
                </c:pt>
                <c:pt idx="15">
                  <c:v>35.999999999999986</c:v>
                </c:pt>
                <c:pt idx="16">
                  <c:v>35.39547153673233</c:v>
                </c:pt>
                <c:pt idx="17">
                  <c:v>34.84493600020518</c:v>
                </c:pt>
                <c:pt idx="18">
                  <c:v>34.461158231412369</c:v>
                </c:pt>
                <c:pt idx="19">
                  <c:v>34.331847514354664</c:v>
                </c:pt>
                <c:pt idx="20">
                  <c:v>34.500000000000007</c:v>
                </c:pt>
                <c:pt idx="21">
                  <c:v>34.952559010771395</c:v>
                </c:pt>
                <c:pt idx="22">
                  <c:v>35.620126438525283</c:v>
                </c:pt>
                <c:pt idx="23">
                  <c:v>36.388204569974825</c:v>
                </c:pt>
                <c:pt idx="24">
                  <c:v>37.1180339887499</c:v>
                </c:pt>
                <c:pt idx="25">
                  <c:v>37.673032607475619</c:v>
                </c:pt>
                <c:pt idx="26">
                  <c:v>37.945578411663426</c:v>
                </c:pt>
                <c:pt idx="27">
                  <c:v>37.878694864783498</c:v>
                </c:pt>
                <c:pt idx="28">
                  <c:v>37.478147600733791</c:v>
                </c:pt>
                <c:pt idx="29">
                  <c:v>36.812358449284844</c:v>
                </c:pt>
                <c:pt idx="30">
                  <c:v>35.999999999999993</c:v>
                </c:pt>
                <c:pt idx="31">
                  <c:v>35.187641550715142</c:v>
                </c:pt>
                <c:pt idx="32">
                  <c:v>34.521852399266194</c:v>
                </c:pt>
                <c:pt idx="33">
                  <c:v>34.121305135216495</c:v>
                </c:pt>
                <c:pt idx="34">
                  <c:v>34.054421588336574</c:v>
                </c:pt>
                <c:pt idx="35">
                  <c:v>34.326967392524395</c:v>
                </c:pt>
                <c:pt idx="36">
                  <c:v>34.881966011250107</c:v>
                </c:pt>
                <c:pt idx="37">
                  <c:v>35.611795430025197</c:v>
                </c:pt>
                <c:pt idx="38">
                  <c:v>36.379873561474724</c:v>
                </c:pt>
                <c:pt idx="39">
                  <c:v>37.047440989228612</c:v>
                </c:pt>
                <c:pt idx="40">
                  <c:v>37.5</c:v>
                </c:pt>
                <c:pt idx="41">
                  <c:v>37.668152485645336</c:v>
                </c:pt>
                <c:pt idx="42">
                  <c:v>37.538841768587623</c:v>
                </c:pt>
                <c:pt idx="43">
                  <c:v>37.155063999794798</c:v>
                </c:pt>
                <c:pt idx="44">
                  <c:v>36.604528463267663</c:v>
                </c:pt>
                <c:pt idx="45">
                  <c:v>36</c:v>
                </c:pt>
                <c:pt idx="46">
                  <c:v>35.455680126780635</c:v>
                </c:pt>
                <c:pt idx="47">
                  <c:v>35.064647615647807</c:v>
                </c:pt>
                <c:pt idx="48">
                  <c:v>34.881966011250107</c:v>
                </c:pt>
                <c:pt idx="49">
                  <c:v>34.916689109210616</c:v>
                </c:pt>
                <c:pt idx="50">
                  <c:v>35.133974596215559</c:v>
                </c:pt>
                <c:pt idx="51">
                  <c:v>35.466302159144419</c:v>
                </c:pt>
                <c:pt idx="52">
                  <c:v>35.830869393641137</c:v>
                </c:pt>
                <c:pt idx="53">
                  <c:v>36.149017772649714</c:v>
                </c:pt>
                <c:pt idx="54">
                  <c:v>36.363271264002684</c:v>
                </c:pt>
                <c:pt idx="55">
                  <c:v>36.448287736084026</c:v>
                </c:pt>
                <c:pt idx="56">
                  <c:v>36.413545457642599</c:v>
                </c:pt>
                <c:pt idx="57">
                  <c:v>36.297556034699319</c:v>
                </c:pt>
                <c:pt idx="58">
                  <c:v>36.155359573184917</c:v>
                </c:pt>
                <c:pt idx="59">
                  <c:v>36.042573902308831</c:v>
                </c:pt>
                <c:pt idx="60">
                  <c:v>36</c:v>
                </c:pt>
                <c:pt idx="61">
                  <c:v>36.042573902308831</c:v>
                </c:pt>
                <c:pt idx="62">
                  <c:v>36.155359573184924</c:v>
                </c:pt>
                <c:pt idx="63">
                  <c:v>36.297556034699319</c:v>
                </c:pt>
                <c:pt idx="64">
                  <c:v>36.413545457642599</c:v>
                </c:pt>
                <c:pt idx="65">
                  <c:v>36.448287736084026</c:v>
                </c:pt>
                <c:pt idx="66">
                  <c:v>36.363271264002677</c:v>
                </c:pt>
                <c:pt idx="67">
                  <c:v>36.149017772649714</c:v>
                </c:pt>
                <c:pt idx="68">
                  <c:v>35.830869393641144</c:v>
                </c:pt>
                <c:pt idx="69">
                  <c:v>35.466302159144405</c:v>
                </c:pt>
                <c:pt idx="70">
                  <c:v>35.133974596215566</c:v>
                </c:pt>
                <c:pt idx="71">
                  <c:v>34.916689109210616</c:v>
                </c:pt>
                <c:pt idx="72">
                  <c:v>34.881966011250107</c:v>
                </c:pt>
                <c:pt idx="73">
                  <c:v>35.064647615647807</c:v>
                </c:pt>
                <c:pt idx="74">
                  <c:v>35.455680126780656</c:v>
                </c:pt>
                <c:pt idx="75">
                  <c:v>35.999999999999993</c:v>
                </c:pt>
                <c:pt idx="76">
                  <c:v>36.604528463267648</c:v>
                </c:pt>
                <c:pt idx="77">
                  <c:v>37.155063999794812</c:v>
                </c:pt>
                <c:pt idx="78">
                  <c:v>37.538841768587631</c:v>
                </c:pt>
                <c:pt idx="79">
                  <c:v>37.668152485645336</c:v>
                </c:pt>
                <c:pt idx="80">
                  <c:v>37.5</c:v>
                </c:pt>
                <c:pt idx="81">
                  <c:v>37.047440989228605</c:v>
                </c:pt>
                <c:pt idx="82">
                  <c:v>36.37987356147471</c:v>
                </c:pt>
                <c:pt idx="83">
                  <c:v>35.611795430025204</c:v>
                </c:pt>
                <c:pt idx="84">
                  <c:v>34.8819660112501</c:v>
                </c:pt>
                <c:pt idx="85">
                  <c:v>34.326967392524388</c:v>
                </c:pt>
                <c:pt idx="86">
                  <c:v>34.054421588336574</c:v>
                </c:pt>
                <c:pt idx="87">
                  <c:v>34.121305135216502</c:v>
                </c:pt>
                <c:pt idx="88">
                  <c:v>34.521852399266201</c:v>
                </c:pt>
                <c:pt idx="89">
                  <c:v>35.187641550715149</c:v>
                </c:pt>
                <c:pt idx="90">
                  <c:v>36</c:v>
                </c:pt>
                <c:pt idx="91">
                  <c:v>36.812358449284844</c:v>
                </c:pt>
                <c:pt idx="92">
                  <c:v>37.478147600733813</c:v>
                </c:pt>
                <c:pt idx="93">
                  <c:v>37.878694864783505</c:v>
                </c:pt>
                <c:pt idx="94">
                  <c:v>37.945578411663426</c:v>
                </c:pt>
                <c:pt idx="95">
                  <c:v>37.673032607475619</c:v>
                </c:pt>
                <c:pt idx="96">
                  <c:v>37.118033988749893</c:v>
                </c:pt>
                <c:pt idx="97">
                  <c:v>36.388204569974789</c:v>
                </c:pt>
                <c:pt idx="98">
                  <c:v>35.620126438525276</c:v>
                </c:pt>
                <c:pt idx="99">
                  <c:v>34.952559010771402</c:v>
                </c:pt>
                <c:pt idx="100">
                  <c:v>34.5</c:v>
                </c:pt>
                <c:pt idx="101">
                  <c:v>34.331847514354664</c:v>
                </c:pt>
                <c:pt idx="102">
                  <c:v>34.461158231412377</c:v>
                </c:pt>
                <c:pt idx="103">
                  <c:v>34.844936000205195</c:v>
                </c:pt>
                <c:pt idx="104">
                  <c:v>35.395471536732352</c:v>
                </c:pt>
                <c:pt idx="105">
                  <c:v>36</c:v>
                </c:pt>
                <c:pt idx="106">
                  <c:v>36.544319873219351</c:v>
                </c:pt>
                <c:pt idx="107">
                  <c:v>36.935352384352193</c:v>
                </c:pt>
                <c:pt idx="108">
                  <c:v>37.118033988749893</c:v>
                </c:pt>
                <c:pt idx="109">
                  <c:v>37.083310890789384</c:v>
                </c:pt>
                <c:pt idx="110">
                  <c:v>36.866025403784434</c:v>
                </c:pt>
                <c:pt idx="111">
                  <c:v>36.533697840855588</c:v>
                </c:pt>
                <c:pt idx="112">
                  <c:v>36.169130606358863</c:v>
                </c:pt>
                <c:pt idx="113">
                  <c:v>35.850982227350279</c:v>
                </c:pt>
                <c:pt idx="114">
                  <c:v>35.636728735997316</c:v>
                </c:pt>
                <c:pt idx="115">
                  <c:v>35.551712263915974</c:v>
                </c:pt>
                <c:pt idx="116">
                  <c:v>35.586454542357401</c:v>
                </c:pt>
                <c:pt idx="117">
                  <c:v>35.702443965300688</c:v>
                </c:pt>
                <c:pt idx="118">
                  <c:v>35.844640426815083</c:v>
                </c:pt>
                <c:pt idx="119">
                  <c:v>35.957426097691169</c:v>
                </c:pt>
                <c:pt idx="120">
                  <c:v>36</c:v>
                </c:pt>
                <c:pt idx="121">
                  <c:v>35.957426097691169</c:v>
                </c:pt>
                <c:pt idx="122">
                  <c:v>35.844640426815083</c:v>
                </c:pt>
                <c:pt idx="123">
                  <c:v>35.702443965300681</c:v>
                </c:pt>
                <c:pt idx="124">
                  <c:v>35.586454542357401</c:v>
                </c:pt>
                <c:pt idx="125">
                  <c:v>35.551712263915974</c:v>
                </c:pt>
                <c:pt idx="126">
                  <c:v>35.636728735997323</c:v>
                </c:pt>
                <c:pt idx="127">
                  <c:v>35.850982227350286</c:v>
                </c:pt>
                <c:pt idx="128">
                  <c:v>36.169130606358856</c:v>
                </c:pt>
                <c:pt idx="129">
                  <c:v>36.533697840855595</c:v>
                </c:pt>
                <c:pt idx="130">
                  <c:v>36.866025403784441</c:v>
                </c:pt>
                <c:pt idx="131">
                  <c:v>37.083310890789384</c:v>
                </c:pt>
                <c:pt idx="132">
                  <c:v>37.118033988749893</c:v>
                </c:pt>
                <c:pt idx="133">
                  <c:v>36.935352384352193</c:v>
                </c:pt>
                <c:pt idx="134">
                  <c:v>36.544319873219351</c:v>
                </c:pt>
                <c:pt idx="135">
                  <c:v>36</c:v>
                </c:pt>
                <c:pt idx="136">
                  <c:v>35.395471536732344</c:v>
                </c:pt>
                <c:pt idx="137">
                  <c:v>34.844936000205195</c:v>
                </c:pt>
                <c:pt idx="138">
                  <c:v>34.461158231412369</c:v>
                </c:pt>
                <c:pt idx="139">
                  <c:v>34.331847514354664</c:v>
                </c:pt>
                <c:pt idx="140">
                  <c:v>34.5</c:v>
                </c:pt>
                <c:pt idx="141">
                  <c:v>34.952559010771402</c:v>
                </c:pt>
                <c:pt idx="142">
                  <c:v>35.62012643852529</c:v>
                </c:pt>
                <c:pt idx="143">
                  <c:v>36.388204569974796</c:v>
                </c:pt>
                <c:pt idx="144">
                  <c:v>37.118033988749893</c:v>
                </c:pt>
                <c:pt idx="145">
                  <c:v>37.673032607475619</c:v>
                </c:pt>
                <c:pt idx="146">
                  <c:v>37.945578411663426</c:v>
                </c:pt>
                <c:pt idx="147">
                  <c:v>37.878694864783505</c:v>
                </c:pt>
                <c:pt idx="148">
                  <c:v>37.478147600733806</c:v>
                </c:pt>
                <c:pt idx="149">
                  <c:v>36.812358449284844</c:v>
                </c:pt>
                <c:pt idx="150">
                  <c:v>36</c:v>
                </c:pt>
                <c:pt idx="151">
                  <c:v>35.187641550715156</c:v>
                </c:pt>
                <c:pt idx="152">
                  <c:v>34.521852399266194</c:v>
                </c:pt>
                <c:pt idx="153">
                  <c:v>34.121305135216495</c:v>
                </c:pt>
                <c:pt idx="154">
                  <c:v>34.054421588336574</c:v>
                </c:pt>
                <c:pt idx="155">
                  <c:v>34.326967392524381</c:v>
                </c:pt>
                <c:pt idx="156">
                  <c:v>34.881966011250107</c:v>
                </c:pt>
                <c:pt idx="157">
                  <c:v>35.611795430025204</c:v>
                </c:pt>
                <c:pt idx="158">
                  <c:v>36.379873561474717</c:v>
                </c:pt>
                <c:pt idx="159">
                  <c:v>37.047440989228598</c:v>
                </c:pt>
                <c:pt idx="160">
                  <c:v>37.5</c:v>
                </c:pt>
                <c:pt idx="161">
                  <c:v>37.668152485645336</c:v>
                </c:pt>
                <c:pt idx="162">
                  <c:v>37.538841768587623</c:v>
                </c:pt>
                <c:pt idx="163">
                  <c:v>37.155063999794805</c:v>
                </c:pt>
                <c:pt idx="164">
                  <c:v>36.604528463267656</c:v>
                </c:pt>
                <c:pt idx="165">
                  <c:v>36</c:v>
                </c:pt>
                <c:pt idx="166">
                  <c:v>35.455680126780649</c:v>
                </c:pt>
                <c:pt idx="167">
                  <c:v>35.064647615647807</c:v>
                </c:pt>
                <c:pt idx="168">
                  <c:v>34.881966011250107</c:v>
                </c:pt>
                <c:pt idx="169">
                  <c:v>34.916689109210616</c:v>
                </c:pt>
                <c:pt idx="170">
                  <c:v>35.133974596215559</c:v>
                </c:pt>
                <c:pt idx="171">
                  <c:v>35.466302159144412</c:v>
                </c:pt>
                <c:pt idx="172">
                  <c:v>35.830869393641144</c:v>
                </c:pt>
                <c:pt idx="173">
                  <c:v>36.149017772649714</c:v>
                </c:pt>
                <c:pt idx="174">
                  <c:v>36.363271264002684</c:v>
                </c:pt>
                <c:pt idx="175">
                  <c:v>36.448287736084026</c:v>
                </c:pt>
                <c:pt idx="176">
                  <c:v>36.413545457642599</c:v>
                </c:pt>
                <c:pt idx="177">
                  <c:v>36.297556034699319</c:v>
                </c:pt>
                <c:pt idx="178">
                  <c:v>36.155359573184924</c:v>
                </c:pt>
                <c:pt idx="179">
                  <c:v>36.042573902308831</c:v>
                </c:pt>
                <c:pt idx="180">
                  <c:v>36</c:v>
                </c:pt>
                <c:pt idx="181">
                  <c:v>36.042573902308831</c:v>
                </c:pt>
                <c:pt idx="182">
                  <c:v>36.155359573184924</c:v>
                </c:pt>
                <c:pt idx="183">
                  <c:v>36.297556034699319</c:v>
                </c:pt>
                <c:pt idx="184">
                  <c:v>36.413545457642599</c:v>
                </c:pt>
                <c:pt idx="185">
                  <c:v>36.448287736084026</c:v>
                </c:pt>
                <c:pt idx="186">
                  <c:v>36.363271264002684</c:v>
                </c:pt>
                <c:pt idx="187">
                  <c:v>36.149017772649714</c:v>
                </c:pt>
                <c:pt idx="188">
                  <c:v>35.830869393641144</c:v>
                </c:pt>
                <c:pt idx="189">
                  <c:v>35.466302159144412</c:v>
                </c:pt>
                <c:pt idx="190">
                  <c:v>35.133974596215559</c:v>
                </c:pt>
                <c:pt idx="191">
                  <c:v>34.916689109210616</c:v>
                </c:pt>
                <c:pt idx="192">
                  <c:v>34.881966011250107</c:v>
                </c:pt>
                <c:pt idx="193">
                  <c:v>35.064647615647807</c:v>
                </c:pt>
                <c:pt idx="194">
                  <c:v>35.455680126780649</c:v>
                </c:pt>
                <c:pt idx="195">
                  <c:v>36</c:v>
                </c:pt>
                <c:pt idx="196">
                  <c:v>36.604528463267656</c:v>
                </c:pt>
                <c:pt idx="197">
                  <c:v>37.155063999794805</c:v>
                </c:pt>
                <c:pt idx="198">
                  <c:v>37.538841768587623</c:v>
                </c:pt>
                <c:pt idx="199">
                  <c:v>37.668152485645336</c:v>
                </c:pt>
                <c:pt idx="200">
                  <c:v>37.5</c:v>
                </c:pt>
                <c:pt idx="201">
                  <c:v>37.047440989228598</c:v>
                </c:pt>
                <c:pt idx="202">
                  <c:v>36.379873561474717</c:v>
                </c:pt>
                <c:pt idx="203">
                  <c:v>35.611795430025204</c:v>
                </c:pt>
                <c:pt idx="204">
                  <c:v>34.881966011250107</c:v>
                </c:pt>
                <c:pt idx="205">
                  <c:v>34.326967392524381</c:v>
                </c:pt>
                <c:pt idx="206">
                  <c:v>34.054421588336574</c:v>
                </c:pt>
                <c:pt idx="207">
                  <c:v>34.121305135216495</c:v>
                </c:pt>
                <c:pt idx="208">
                  <c:v>34.521852399266194</c:v>
                </c:pt>
                <c:pt idx="209">
                  <c:v>35.187641550715156</c:v>
                </c:pt>
                <c:pt idx="210">
                  <c:v>36</c:v>
                </c:pt>
                <c:pt idx="211">
                  <c:v>36.812358449284844</c:v>
                </c:pt>
                <c:pt idx="212">
                  <c:v>37.478147600733806</c:v>
                </c:pt>
                <c:pt idx="213">
                  <c:v>37.878694864783505</c:v>
                </c:pt>
                <c:pt idx="214">
                  <c:v>37.945578411663426</c:v>
                </c:pt>
                <c:pt idx="215">
                  <c:v>37.673032607475619</c:v>
                </c:pt>
                <c:pt idx="216">
                  <c:v>37.118033988749893</c:v>
                </c:pt>
                <c:pt idx="217">
                  <c:v>36.388204569974796</c:v>
                </c:pt>
                <c:pt idx="218">
                  <c:v>35.62012643852529</c:v>
                </c:pt>
                <c:pt idx="219">
                  <c:v>34.952559010771402</c:v>
                </c:pt>
                <c:pt idx="220">
                  <c:v>34.5</c:v>
                </c:pt>
                <c:pt idx="221">
                  <c:v>34.331847514354664</c:v>
                </c:pt>
                <c:pt idx="222">
                  <c:v>34.461158231412369</c:v>
                </c:pt>
                <c:pt idx="223">
                  <c:v>34.844936000205195</c:v>
                </c:pt>
                <c:pt idx="224">
                  <c:v>35.395471536732344</c:v>
                </c:pt>
                <c:pt idx="225">
                  <c:v>36</c:v>
                </c:pt>
                <c:pt idx="226">
                  <c:v>36.544319873219351</c:v>
                </c:pt>
                <c:pt idx="227">
                  <c:v>36.935352384352193</c:v>
                </c:pt>
                <c:pt idx="228">
                  <c:v>37.118033988749893</c:v>
                </c:pt>
                <c:pt idx="229">
                  <c:v>37.083310890789384</c:v>
                </c:pt>
                <c:pt idx="230">
                  <c:v>36.866025403784441</c:v>
                </c:pt>
                <c:pt idx="231">
                  <c:v>36.533697840855595</c:v>
                </c:pt>
                <c:pt idx="232">
                  <c:v>36.169130606358856</c:v>
                </c:pt>
                <c:pt idx="233">
                  <c:v>35.850982227350286</c:v>
                </c:pt>
                <c:pt idx="234">
                  <c:v>35.636728735997323</c:v>
                </c:pt>
                <c:pt idx="235">
                  <c:v>35.551712263915974</c:v>
                </c:pt>
                <c:pt idx="236">
                  <c:v>35.586454542357401</c:v>
                </c:pt>
                <c:pt idx="237">
                  <c:v>35.702443965300681</c:v>
                </c:pt>
                <c:pt idx="238">
                  <c:v>35.844640426815083</c:v>
                </c:pt>
                <c:pt idx="239">
                  <c:v>35.957426097691169</c:v>
                </c:pt>
                <c:pt idx="240">
                  <c:v>36</c:v>
                </c:pt>
                <c:pt idx="241">
                  <c:v>35.957426097691169</c:v>
                </c:pt>
                <c:pt idx="242">
                  <c:v>35.844640426815083</c:v>
                </c:pt>
                <c:pt idx="243">
                  <c:v>35.702443965300688</c:v>
                </c:pt>
                <c:pt idx="244">
                  <c:v>35.586454542357401</c:v>
                </c:pt>
                <c:pt idx="245">
                  <c:v>35.551712263915974</c:v>
                </c:pt>
                <c:pt idx="246">
                  <c:v>35.636728735997316</c:v>
                </c:pt>
                <c:pt idx="247">
                  <c:v>35.850982227350279</c:v>
                </c:pt>
                <c:pt idx="248">
                  <c:v>36.169130606358863</c:v>
                </c:pt>
                <c:pt idx="249">
                  <c:v>36.533697840855588</c:v>
                </c:pt>
                <c:pt idx="250">
                  <c:v>36.866025403784434</c:v>
                </c:pt>
                <c:pt idx="251">
                  <c:v>37.083310890789384</c:v>
                </c:pt>
                <c:pt idx="252">
                  <c:v>37.118033988749893</c:v>
                </c:pt>
                <c:pt idx="253">
                  <c:v>36.935352384352193</c:v>
                </c:pt>
                <c:pt idx="254">
                  <c:v>36.544319873219351</c:v>
                </c:pt>
                <c:pt idx="255">
                  <c:v>36</c:v>
                </c:pt>
                <c:pt idx="256">
                  <c:v>35.395471536732352</c:v>
                </c:pt>
                <c:pt idx="257">
                  <c:v>34.844936000205195</c:v>
                </c:pt>
                <c:pt idx="258">
                  <c:v>34.461158231412377</c:v>
                </c:pt>
                <c:pt idx="259">
                  <c:v>34.331847514354664</c:v>
                </c:pt>
                <c:pt idx="260">
                  <c:v>34.5</c:v>
                </c:pt>
                <c:pt idx="261">
                  <c:v>34.952559010771402</c:v>
                </c:pt>
                <c:pt idx="262">
                  <c:v>35.620126438525276</c:v>
                </c:pt>
                <c:pt idx="263">
                  <c:v>36.388204569974789</c:v>
                </c:pt>
                <c:pt idx="264">
                  <c:v>37.118033988749893</c:v>
                </c:pt>
                <c:pt idx="265">
                  <c:v>37.673032607475619</c:v>
                </c:pt>
                <c:pt idx="266">
                  <c:v>37.945578411663426</c:v>
                </c:pt>
                <c:pt idx="267">
                  <c:v>37.878694864783505</c:v>
                </c:pt>
                <c:pt idx="268">
                  <c:v>37.478147600733813</c:v>
                </c:pt>
                <c:pt idx="269">
                  <c:v>36.812358449284844</c:v>
                </c:pt>
                <c:pt idx="270">
                  <c:v>36</c:v>
                </c:pt>
                <c:pt idx="271">
                  <c:v>35.187641550715149</c:v>
                </c:pt>
                <c:pt idx="272">
                  <c:v>34.521852399266201</c:v>
                </c:pt>
                <c:pt idx="273">
                  <c:v>34.121305135216502</c:v>
                </c:pt>
                <c:pt idx="274">
                  <c:v>34.054421588336574</c:v>
                </c:pt>
                <c:pt idx="275">
                  <c:v>34.326967392524388</c:v>
                </c:pt>
                <c:pt idx="276">
                  <c:v>34.8819660112501</c:v>
                </c:pt>
                <c:pt idx="277">
                  <c:v>35.611795430025204</c:v>
                </c:pt>
                <c:pt idx="278">
                  <c:v>36.37987356147471</c:v>
                </c:pt>
                <c:pt idx="279">
                  <c:v>37.047440989228605</c:v>
                </c:pt>
                <c:pt idx="280">
                  <c:v>37.5</c:v>
                </c:pt>
                <c:pt idx="281">
                  <c:v>37.668152485645336</c:v>
                </c:pt>
                <c:pt idx="282">
                  <c:v>37.538841768587631</c:v>
                </c:pt>
                <c:pt idx="283">
                  <c:v>37.155063999794812</c:v>
                </c:pt>
                <c:pt idx="284">
                  <c:v>36.604528463267648</c:v>
                </c:pt>
                <c:pt idx="285">
                  <c:v>35.999999999999993</c:v>
                </c:pt>
                <c:pt idx="286">
                  <c:v>35.455680126780656</c:v>
                </c:pt>
                <c:pt idx="287">
                  <c:v>35.064647615647807</c:v>
                </c:pt>
                <c:pt idx="288">
                  <c:v>34.881966011250107</c:v>
                </c:pt>
                <c:pt idx="289">
                  <c:v>34.916689109210616</c:v>
                </c:pt>
                <c:pt idx="290">
                  <c:v>35.133974596215566</c:v>
                </c:pt>
                <c:pt idx="291">
                  <c:v>35.466302159144405</c:v>
                </c:pt>
                <c:pt idx="292">
                  <c:v>35.830869393641144</c:v>
                </c:pt>
                <c:pt idx="293">
                  <c:v>36.149017772649714</c:v>
                </c:pt>
                <c:pt idx="294">
                  <c:v>36.363271264002677</c:v>
                </c:pt>
                <c:pt idx="295">
                  <c:v>36.448287736084026</c:v>
                </c:pt>
                <c:pt idx="296">
                  <c:v>36.413545457642599</c:v>
                </c:pt>
                <c:pt idx="297">
                  <c:v>36.297556034699319</c:v>
                </c:pt>
                <c:pt idx="298">
                  <c:v>36.155359573184924</c:v>
                </c:pt>
                <c:pt idx="299">
                  <c:v>36.042573902308831</c:v>
                </c:pt>
                <c:pt idx="300">
                  <c:v>36</c:v>
                </c:pt>
                <c:pt idx="301">
                  <c:v>36.042573902308831</c:v>
                </c:pt>
                <c:pt idx="302">
                  <c:v>36.155359573184917</c:v>
                </c:pt>
                <c:pt idx="303">
                  <c:v>36.297556034699319</c:v>
                </c:pt>
                <c:pt idx="304">
                  <c:v>36.413545457642599</c:v>
                </c:pt>
                <c:pt idx="305">
                  <c:v>36.448287736084026</c:v>
                </c:pt>
                <c:pt idx="306">
                  <c:v>36.363271264002684</c:v>
                </c:pt>
                <c:pt idx="307">
                  <c:v>36.149017772649714</c:v>
                </c:pt>
                <c:pt idx="308">
                  <c:v>35.830869393641137</c:v>
                </c:pt>
                <c:pt idx="309">
                  <c:v>35.466302159144419</c:v>
                </c:pt>
                <c:pt idx="310">
                  <c:v>35.133974596215559</c:v>
                </c:pt>
                <c:pt idx="311">
                  <c:v>34.916689109210616</c:v>
                </c:pt>
                <c:pt idx="312">
                  <c:v>34.881966011250107</c:v>
                </c:pt>
                <c:pt idx="313">
                  <c:v>35.064647615647807</c:v>
                </c:pt>
                <c:pt idx="314">
                  <c:v>35.455680126780635</c:v>
                </c:pt>
                <c:pt idx="315">
                  <c:v>36</c:v>
                </c:pt>
                <c:pt idx="316">
                  <c:v>36.604528463267663</c:v>
                </c:pt>
                <c:pt idx="317">
                  <c:v>37.155063999794798</c:v>
                </c:pt>
                <c:pt idx="318">
                  <c:v>37.538841768587623</c:v>
                </c:pt>
                <c:pt idx="319">
                  <c:v>37.668152485645336</c:v>
                </c:pt>
                <c:pt idx="320">
                  <c:v>37.5</c:v>
                </c:pt>
                <c:pt idx="321">
                  <c:v>37.047440989228612</c:v>
                </c:pt>
                <c:pt idx="322">
                  <c:v>36.379873561474724</c:v>
                </c:pt>
                <c:pt idx="323">
                  <c:v>35.611795430025197</c:v>
                </c:pt>
                <c:pt idx="324">
                  <c:v>34.881966011250107</c:v>
                </c:pt>
                <c:pt idx="325">
                  <c:v>34.326967392524395</c:v>
                </c:pt>
                <c:pt idx="326">
                  <c:v>34.054421588336574</c:v>
                </c:pt>
                <c:pt idx="327">
                  <c:v>34.121305135216495</c:v>
                </c:pt>
                <c:pt idx="328">
                  <c:v>34.521852399266194</c:v>
                </c:pt>
                <c:pt idx="329">
                  <c:v>35.187641550715142</c:v>
                </c:pt>
                <c:pt idx="330">
                  <c:v>35.999999999999993</c:v>
                </c:pt>
                <c:pt idx="331">
                  <c:v>36.812358449284844</c:v>
                </c:pt>
                <c:pt idx="332">
                  <c:v>37.478147600733791</c:v>
                </c:pt>
                <c:pt idx="333">
                  <c:v>37.878694864783498</c:v>
                </c:pt>
                <c:pt idx="334">
                  <c:v>37.945578411663426</c:v>
                </c:pt>
                <c:pt idx="335">
                  <c:v>37.673032607475619</c:v>
                </c:pt>
                <c:pt idx="336">
                  <c:v>37.1180339887499</c:v>
                </c:pt>
                <c:pt idx="337">
                  <c:v>36.388204569974825</c:v>
                </c:pt>
                <c:pt idx="338">
                  <c:v>35.620126438525283</c:v>
                </c:pt>
                <c:pt idx="339">
                  <c:v>34.952559010771395</c:v>
                </c:pt>
                <c:pt idx="340">
                  <c:v>34.500000000000007</c:v>
                </c:pt>
                <c:pt idx="341">
                  <c:v>34.331847514354664</c:v>
                </c:pt>
                <c:pt idx="342">
                  <c:v>34.461158231412369</c:v>
                </c:pt>
                <c:pt idx="343">
                  <c:v>34.84493600020518</c:v>
                </c:pt>
                <c:pt idx="344">
                  <c:v>35.39547153673233</c:v>
                </c:pt>
                <c:pt idx="345">
                  <c:v>35.999999999999986</c:v>
                </c:pt>
                <c:pt idx="346">
                  <c:v>36.544319873219344</c:v>
                </c:pt>
                <c:pt idx="347">
                  <c:v>36.9353523843522</c:v>
                </c:pt>
                <c:pt idx="348">
                  <c:v>37.118033988749893</c:v>
                </c:pt>
                <c:pt idx="349">
                  <c:v>37.083310890789384</c:v>
                </c:pt>
                <c:pt idx="350">
                  <c:v>36.866025403784434</c:v>
                </c:pt>
                <c:pt idx="351">
                  <c:v>36.533697840855588</c:v>
                </c:pt>
                <c:pt idx="352">
                  <c:v>36.169130606358863</c:v>
                </c:pt>
                <c:pt idx="353">
                  <c:v>35.850982227350286</c:v>
                </c:pt>
                <c:pt idx="354">
                  <c:v>35.636728735997323</c:v>
                </c:pt>
                <c:pt idx="355">
                  <c:v>35.551712263915974</c:v>
                </c:pt>
                <c:pt idx="356">
                  <c:v>35.586454542357394</c:v>
                </c:pt>
                <c:pt idx="357">
                  <c:v>35.702443965300688</c:v>
                </c:pt>
                <c:pt idx="358">
                  <c:v>35.844640426815083</c:v>
                </c:pt>
                <c:pt idx="359">
                  <c:v>35.957426097691162</c:v>
                </c:pt>
                <c:pt idx="360">
                  <c:v>36</c:v>
                </c:pt>
              </c:numCache>
            </c:numRef>
          </c:yVal>
          <c:smooth val="1"/>
        </c:ser>
        <c:ser>
          <c:idx val="18"/>
          <c:order val="18"/>
          <c:tx>
            <c:strRef>
              <c:f>Infinite!$V$622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Infinite!$V$623:$V$1007</c:f>
              <c:numCache>
                <c:formatCode>General</c:formatCode>
                <c:ptCount val="385"/>
                <c:pt idx="0">
                  <c:v>25</c:v>
                </c:pt>
                <c:pt idx="1">
                  <c:v>24.918022367139184</c:v>
                </c:pt>
                <c:pt idx="2">
                  <c:v>24.866469655164497</c:v>
                </c:pt>
                <c:pt idx="3">
                  <c:v>24.869473807779947</c:v>
                </c:pt>
                <c:pt idx="4">
                  <c:v>24.939692620785909</c:v>
                </c:pt>
                <c:pt idx="5">
                  <c:v>25.075168689070576</c:v>
                </c:pt>
                <c:pt idx="6">
                  <c:v>25.258819045102523</c:v>
                </c:pt>
                <c:pt idx="7">
                  <c:v>25.460708013447796</c:v>
                </c:pt>
                <c:pt idx="8">
                  <c:v>25.642787609686543</c:v>
                </c:pt>
                <c:pt idx="9">
                  <c:v>25.765366864730179</c:v>
                </c:pt>
                <c:pt idx="10">
                  <c:v>25.794262523934204</c:v>
                </c:pt>
                <c:pt idx="11">
                  <c:v>25.707439918573183</c:v>
                </c:pt>
                <c:pt idx="12">
                  <c:v>25.5</c:v>
                </c:pt>
                <c:pt idx="13">
                  <c:v>25.186602195701166</c:v>
                </c:pt>
                <c:pt idx="14">
                  <c:v>24.800798994149901</c:v>
                </c:pt>
                <c:pt idx="15">
                  <c:v>24.391238570991277</c:v>
                </c:pt>
                <c:pt idx="16">
                  <c:v>24.01519224698778</c:v>
                </c:pt>
                <c:pt idx="17">
                  <c:v>23.730305734456685</c:v>
                </c:pt>
                <c:pt idx="18">
                  <c:v>23.585786437626904</c:v>
                </c:pt>
                <c:pt idx="19">
                  <c:v>23.614371854253683</c:v>
                </c:pt>
                <c:pt idx="20">
                  <c:v>23.82635182233307</c:v>
                </c:pt>
                <c:pt idx="21">
                  <c:v>24.206646659708767</c:v>
                </c:pt>
                <c:pt idx="22">
                  <c:v>24.715511480554163</c:v>
                </c:pt>
                <c:pt idx="23">
                  <c:v>25.292906775250582</c:v>
                </c:pt>
                <c:pt idx="24">
                  <c:v>25.866025403784448</c:v>
                </c:pt>
                <c:pt idx="25">
                  <c:v>26.358979439485022</c:v>
                </c:pt>
                <c:pt idx="26">
                  <c:v>26.703301479278291</c:v>
                </c:pt>
                <c:pt idx="27">
                  <c:v>26.847759065022572</c:v>
                </c:pt>
                <c:pt idx="28">
                  <c:v>26.766044443118975</c:v>
                </c:pt>
                <c:pt idx="29">
                  <c:v>26.461179140858103</c:v>
                </c:pt>
                <c:pt idx="30">
                  <c:v>25.965925826289073</c:v>
                </c:pt>
                <c:pt idx="31">
                  <c:v>25.339064044999745</c:v>
                </c:pt>
                <c:pt idx="32">
                  <c:v>24.657979856674324</c:v>
                </c:pt>
                <c:pt idx="33">
                  <c:v>24.008555138626196</c:v>
                </c:pt>
                <c:pt idx="34">
                  <c:v>23.473741174524456</c:v>
                </c:pt>
                <c:pt idx="35">
                  <c:v>23.12240351674048</c:v>
                </c:pt>
                <c:pt idx="36">
                  <c:v>23</c:v>
                </c:pt>
                <c:pt idx="37">
                  <c:v>23.122403516740484</c:v>
                </c:pt>
                <c:pt idx="38">
                  <c:v>23.473741174524463</c:v>
                </c:pt>
                <c:pt idx="39">
                  <c:v>24.008555138626203</c:v>
                </c:pt>
                <c:pt idx="40">
                  <c:v>24.657979856674331</c:v>
                </c:pt>
                <c:pt idx="41">
                  <c:v>25.339064044999752</c:v>
                </c:pt>
                <c:pt idx="42">
                  <c:v>25.96592582628908</c:v>
                </c:pt>
                <c:pt idx="43">
                  <c:v>26.461179140858111</c:v>
                </c:pt>
                <c:pt idx="44">
                  <c:v>26.766044443118979</c:v>
                </c:pt>
                <c:pt idx="45">
                  <c:v>26.847759065022572</c:v>
                </c:pt>
                <c:pt idx="46">
                  <c:v>26.703301479278288</c:v>
                </c:pt>
                <c:pt idx="47">
                  <c:v>26.358979439485019</c:v>
                </c:pt>
                <c:pt idx="48">
                  <c:v>25.866025403784445</c:v>
                </c:pt>
                <c:pt idx="49">
                  <c:v>25.292906775250575</c:v>
                </c:pt>
                <c:pt idx="50">
                  <c:v>24.715511480554159</c:v>
                </c:pt>
                <c:pt idx="51">
                  <c:v>24.20664665970876</c:v>
                </c:pt>
                <c:pt idx="52">
                  <c:v>23.826351822333066</c:v>
                </c:pt>
                <c:pt idx="53">
                  <c:v>23.61437185425368</c:v>
                </c:pt>
                <c:pt idx="54">
                  <c:v>23.585786437626904</c:v>
                </c:pt>
                <c:pt idx="55">
                  <c:v>23.730305734456692</c:v>
                </c:pt>
                <c:pt idx="56">
                  <c:v>24.015192246987795</c:v>
                </c:pt>
                <c:pt idx="57">
                  <c:v>24.39123857099128</c:v>
                </c:pt>
                <c:pt idx="58">
                  <c:v>24.800798994149908</c:v>
                </c:pt>
                <c:pt idx="59">
                  <c:v>25.186602195701163</c:v>
                </c:pt>
                <c:pt idx="60">
                  <c:v>25.500000000000004</c:v>
                </c:pt>
                <c:pt idx="61">
                  <c:v>25.707439918573183</c:v>
                </c:pt>
                <c:pt idx="62">
                  <c:v>25.794262523934208</c:v>
                </c:pt>
                <c:pt idx="63">
                  <c:v>25.765366864730179</c:v>
                </c:pt>
                <c:pt idx="64">
                  <c:v>25.64278760968654</c:v>
                </c:pt>
                <c:pt idx="65">
                  <c:v>25.460708013447793</c:v>
                </c:pt>
                <c:pt idx="66">
                  <c:v>25.25881904510252</c:v>
                </c:pt>
                <c:pt idx="67">
                  <c:v>25.075168689070569</c:v>
                </c:pt>
                <c:pt idx="68">
                  <c:v>24.939692620785909</c:v>
                </c:pt>
                <c:pt idx="69">
                  <c:v>24.869473807779947</c:v>
                </c:pt>
                <c:pt idx="70">
                  <c:v>24.866469655164497</c:v>
                </c:pt>
                <c:pt idx="71">
                  <c:v>24.918022367139184</c:v>
                </c:pt>
                <c:pt idx="72">
                  <c:v>25</c:v>
                </c:pt>
                <c:pt idx="73">
                  <c:v>25.081977632860816</c:v>
                </c:pt>
                <c:pt idx="74">
                  <c:v>25.133530344835503</c:v>
                </c:pt>
                <c:pt idx="75">
                  <c:v>25.130526192220053</c:v>
                </c:pt>
                <c:pt idx="76">
                  <c:v>25.060307379214091</c:v>
                </c:pt>
                <c:pt idx="77">
                  <c:v>24.924831310929427</c:v>
                </c:pt>
                <c:pt idx="78">
                  <c:v>24.741180954897477</c:v>
                </c:pt>
                <c:pt idx="79">
                  <c:v>24.539291986552204</c:v>
                </c:pt>
                <c:pt idx="80">
                  <c:v>24.35721239031346</c:v>
                </c:pt>
                <c:pt idx="81">
                  <c:v>24.234633135269821</c:v>
                </c:pt>
                <c:pt idx="82">
                  <c:v>24.205737476065796</c:v>
                </c:pt>
                <c:pt idx="83">
                  <c:v>24.292560081426817</c:v>
                </c:pt>
                <c:pt idx="84">
                  <c:v>24.500000000000004</c:v>
                </c:pt>
                <c:pt idx="85">
                  <c:v>24.813397804298834</c:v>
                </c:pt>
                <c:pt idx="86">
                  <c:v>25.199201005850096</c:v>
                </c:pt>
                <c:pt idx="87">
                  <c:v>25.608761429008723</c:v>
                </c:pt>
                <c:pt idx="88">
                  <c:v>25.984807753012209</c:v>
                </c:pt>
                <c:pt idx="89">
                  <c:v>26.269694265543311</c:v>
                </c:pt>
                <c:pt idx="90">
                  <c:v>26.414213562373096</c:v>
                </c:pt>
                <c:pt idx="91">
                  <c:v>26.38562814574632</c:v>
                </c:pt>
                <c:pt idx="92">
                  <c:v>26.17364817766693</c:v>
                </c:pt>
                <c:pt idx="93">
                  <c:v>25.79335334029123</c:v>
                </c:pt>
                <c:pt idx="94">
                  <c:v>25.284488519445844</c:v>
                </c:pt>
                <c:pt idx="95">
                  <c:v>24.707093224749432</c:v>
                </c:pt>
                <c:pt idx="96">
                  <c:v>24.133974596215563</c:v>
                </c:pt>
                <c:pt idx="97">
                  <c:v>23.641020560514978</c:v>
                </c:pt>
                <c:pt idx="98">
                  <c:v>23.296698520721705</c:v>
                </c:pt>
                <c:pt idx="99">
                  <c:v>23.152240934977428</c:v>
                </c:pt>
                <c:pt idx="100">
                  <c:v>23.233955556881021</c:v>
                </c:pt>
                <c:pt idx="101">
                  <c:v>23.538820859141893</c:v>
                </c:pt>
                <c:pt idx="102">
                  <c:v>24.034074173710938</c:v>
                </c:pt>
                <c:pt idx="103">
                  <c:v>24.660935955000244</c:v>
                </c:pt>
                <c:pt idx="104">
                  <c:v>25.342020143325673</c:v>
                </c:pt>
                <c:pt idx="105">
                  <c:v>25.991444861373807</c:v>
                </c:pt>
                <c:pt idx="106">
                  <c:v>26.526258825475541</c:v>
                </c:pt>
                <c:pt idx="107">
                  <c:v>26.877596483259516</c:v>
                </c:pt>
                <c:pt idx="108">
                  <c:v>27</c:v>
                </c:pt>
                <c:pt idx="109">
                  <c:v>26.877596483259513</c:v>
                </c:pt>
                <c:pt idx="110">
                  <c:v>26.526258825475541</c:v>
                </c:pt>
                <c:pt idx="111">
                  <c:v>25.991444861373804</c:v>
                </c:pt>
                <c:pt idx="112">
                  <c:v>25.342020143325669</c:v>
                </c:pt>
                <c:pt idx="113">
                  <c:v>24.660935955000241</c:v>
                </c:pt>
                <c:pt idx="114">
                  <c:v>24.034074173710934</c:v>
                </c:pt>
                <c:pt idx="115">
                  <c:v>23.538820859141893</c:v>
                </c:pt>
                <c:pt idx="116">
                  <c:v>23.233955556881021</c:v>
                </c:pt>
                <c:pt idx="117">
                  <c:v>23.152240934977428</c:v>
                </c:pt>
                <c:pt idx="118">
                  <c:v>23.296698520721709</c:v>
                </c:pt>
                <c:pt idx="119">
                  <c:v>23.641020560514981</c:v>
                </c:pt>
                <c:pt idx="120">
                  <c:v>24.133974596215566</c:v>
                </c:pt>
                <c:pt idx="121">
                  <c:v>24.707093224749435</c:v>
                </c:pt>
                <c:pt idx="122">
                  <c:v>25.284488519445848</c:v>
                </c:pt>
                <c:pt idx="123">
                  <c:v>25.793353340291237</c:v>
                </c:pt>
                <c:pt idx="124">
                  <c:v>26.17364817766693</c:v>
                </c:pt>
                <c:pt idx="125">
                  <c:v>26.38562814574632</c:v>
                </c:pt>
                <c:pt idx="126">
                  <c:v>26.414213562373096</c:v>
                </c:pt>
                <c:pt idx="127">
                  <c:v>26.269694265543311</c:v>
                </c:pt>
                <c:pt idx="128">
                  <c:v>25.984807753012209</c:v>
                </c:pt>
                <c:pt idx="129">
                  <c:v>25.608761429008716</c:v>
                </c:pt>
                <c:pt idx="130">
                  <c:v>25.199201005850103</c:v>
                </c:pt>
                <c:pt idx="131">
                  <c:v>24.813397804298834</c:v>
                </c:pt>
                <c:pt idx="132">
                  <c:v>24.5</c:v>
                </c:pt>
                <c:pt idx="133">
                  <c:v>24.292560081426817</c:v>
                </c:pt>
                <c:pt idx="134">
                  <c:v>24.205737476065796</c:v>
                </c:pt>
                <c:pt idx="135">
                  <c:v>24.234633135269821</c:v>
                </c:pt>
                <c:pt idx="136">
                  <c:v>24.35721239031346</c:v>
                </c:pt>
                <c:pt idx="137">
                  <c:v>24.539291986552204</c:v>
                </c:pt>
                <c:pt idx="138">
                  <c:v>24.74118095489748</c:v>
                </c:pt>
                <c:pt idx="139">
                  <c:v>24.924831310929431</c:v>
                </c:pt>
                <c:pt idx="140">
                  <c:v>25.060307379214091</c:v>
                </c:pt>
                <c:pt idx="141">
                  <c:v>25.130526192220053</c:v>
                </c:pt>
                <c:pt idx="142">
                  <c:v>25.133530344835503</c:v>
                </c:pt>
                <c:pt idx="143">
                  <c:v>25.081977632860816</c:v>
                </c:pt>
                <c:pt idx="144">
                  <c:v>25</c:v>
                </c:pt>
                <c:pt idx="145">
                  <c:v>24.918022367139184</c:v>
                </c:pt>
                <c:pt idx="146">
                  <c:v>24.866469655164497</c:v>
                </c:pt>
                <c:pt idx="147">
                  <c:v>24.869473807779947</c:v>
                </c:pt>
                <c:pt idx="148">
                  <c:v>24.939692620785909</c:v>
                </c:pt>
                <c:pt idx="149">
                  <c:v>25.075168689070573</c:v>
                </c:pt>
                <c:pt idx="150">
                  <c:v>25.25881904510252</c:v>
                </c:pt>
                <c:pt idx="151">
                  <c:v>25.460708013447796</c:v>
                </c:pt>
                <c:pt idx="152">
                  <c:v>25.64278760968654</c:v>
                </c:pt>
                <c:pt idx="153">
                  <c:v>25.765366864730179</c:v>
                </c:pt>
                <c:pt idx="154">
                  <c:v>25.794262523934204</c:v>
                </c:pt>
                <c:pt idx="155">
                  <c:v>25.707439918573183</c:v>
                </c:pt>
                <c:pt idx="156">
                  <c:v>25.5</c:v>
                </c:pt>
                <c:pt idx="157">
                  <c:v>25.186602195701163</c:v>
                </c:pt>
                <c:pt idx="158">
                  <c:v>24.800798994149897</c:v>
                </c:pt>
                <c:pt idx="159">
                  <c:v>24.39123857099128</c:v>
                </c:pt>
                <c:pt idx="160">
                  <c:v>24.015192246987791</c:v>
                </c:pt>
                <c:pt idx="161">
                  <c:v>23.730305734456689</c:v>
                </c:pt>
                <c:pt idx="162">
                  <c:v>23.585786437626904</c:v>
                </c:pt>
                <c:pt idx="163">
                  <c:v>23.61437185425368</c:v>
                </c:pt>
                <c:pt idx="164">
                  <c:v>23.82635182233307</c:v>
                </c:pt>
                <c:pt idx="165">
                  <c:v>24.206646659708767</c:v>
                </c:pt>
                <c:pt idx="166">
                  <c:v>24.715511480554152</c:v>
                </c:pt>
                <c:pt idx="167">
                  <c:v>25.292906775250572</c:v>
                </c:pt>
                <c:pt idx="168">
                  <c:v>25.866025403784441</c:v>
                </c:pt>
                <c:pt idx="169">
                  <c:v>26.358979439485022</c:v>
                </c:pt>
                <c:pt idx="170">
                  <c:v>26.703301479278291</c:v>
                </c:pt>
                <c:pt idx="171">
                  <c:v>26.847759065022572</c:v>
                </c:pt>
                <c:pt idx="172">
                  <c:v>26.766044443118979</c:v>
                </c:pt>
                <c:pt idx="173">
                  <c:v>26.461179140858111</c:v>
                </c:pt>
                <c:pt idx="174">
                  <c:v>25.96592582628907</c:v>
                </c:pt>
                <c:pt idx="175">
                  <c:v>25.339064044999752</c:v>
                </c:pt>
                <c:pt idx="176">
                  <c:v>24.657979856674331</c:v>
                </c:pt>
                <c:pt idx="177">
                  <c:v>24.008555138626189</c:v>
                </c:pt>
                <c:pt idx="178">
                  <c:v>23.473741174524459</c:v>
                </c:pt>
                <c:pt idx="179">
                  <c:v>23.122403516740487</c:v>
                </c:pt>
                <c:pt idx="180">
                  <c:v>23</c:v>
                </c:pt>
                <c:pt idx="181">
                  <c:v>23.122403516740487</c:v>
                </c:pt>
                <c:pt idx="182">
                  <c:v>23.473741174524459</c:v>
                </c:pt>
                <c:pt idx="183">
                  <c:v>24.008555138626189</c:v>
                </c:pt>
                <c:pt idx="184">
                  <c:v>24.657979856674331</c:v>
                </c:pt>
                <c:pt idx="185">
                  <c:v>25.339064044999752</c:v>
                </c:pt>
                <c:pt idx="186">
                  <c:v>25.96592582628907</c:v>
                </c:pt>
                <c:pt idx="187">
                  <c:v>26.461179140858111</c:v>
                </c:pt>
                <c:pt idx="188">
                  <c:v>26.766044443118979</c:v>
                </c:pt>
                <c:pt idx="189">
                  <c:v>26.847759065022572</c:v>
                </c:pt>
                <c:pt idx="190">
                  <c:v>26.703301479278291</c:v>
                </c:pt>
                <c:pt idx="191">
                  <c:v>26.358979439485022</c:v>
                </c:pt>
                <c:pt idx="192">
                  <c:v>25.866025403784441</c:v>
                </c:pt>
                <c:pt idx="193">
                  <c:v>25.292906775250572</c:v>
                </c:pt>
                <c:pt idx="194">
                  <c:v>24.715511480554152</c:v>
                </c:pt>
                <c:pt idx="195">
                  <c:v>24.206646659708767</c:v>
                </c:pt>
                <c:pt idx="196">
                  <c:v>23.82635182233307</c:v>
                </c:pt>
                <c:pt idx="197">
                  <c:v>23.61437185425368</c:v>
                </c:pt>
                <c:pt idx="198">
                  <c:v>23.585786437626904</c:v>
                </c:pt>
                <c:pt idx="199">
                  <c:v>23.730305734456689</c:v>
                </c:pt>
                <c:pt idx="200">
                  <c:v>24.015192246987791</c:v>
                </c:pt>
                <c:pt idx="201">
                  <c:v>24.39123857099128</c:v>
                </c:pt>
                <c:pt idx="202">
                  <c:v>24.800798994149897</c:v>
                </c:pt>
                <c:pt idx="203">
                  <c:v>25.186602195701163</c:v>
                </c:pt>
                <c:pt idx="204">
                  <c:v>25.5</c:v>
                </c:pt>
                <c:pt idx="205">
                  <c:v>25.707439918573183</c:v>
                </c:pt>
                <c:pt idx="206">
                  <c:v>25.794262523934204</c:v>
                </c:pt>
                <c:pt idx="207">
                  <c:v>25.765366864730179</c:v>
                </c:pt>
                <c:pt idx="208">
                  <c:v>25.64278760968654</c:v>
                </c:pt>
                <c:pt idx="209">
                  <c:v>25.460708013447796</c:v>
                </c:pt>
                <c:pt idx="210">
                  <c:v>25.25881904510252</c:v>
                </c:pt>
                <c:pt idx="211">
                  <c:v>25.075168689070573</c:v>
                </c:pt>
                <c:pt idx="212">
                  <c:v>24.939692620785909</c:v>
                </c:pt>
                <c:pt idx="213">
                  <c:v>24.869473807779947</c:v>
                </c:pt>
                <c:pt idx="214">
                  <c:v>24.866469655164497</c:v>
                </c:pt>
                <c:pt idx="215">
                  <c:v>24.918022367139184</c:v>
                </c:pt>
                <c:pt idx="216">
                  <c:v>25</c:v>
                </c:pt>
                <c:pt idx="217">
                  <c:v>25.081977632860816</c:v>
                </c:pt>
                <c:pt idx="218">
                  <c:v>25.133530344835503</c:v>
                </c:pt>
                <c:pt idx="219">
                  <c:v>25.130526192220053</c:v>
                </c:pt>
                <c:pt idx="220">
                  <c:v>25.060307379214091</c:v>
                </c:pt>
                <c:pt idx="221">
                  <c:v>24.924831310929431</c:v>
                </c:pt>
                <c:pt idx="222">
                  <c:v>24.74118095489748</c:v>
                </c:pt>
                <c:pt idx="223">
                  <c:v>24.539291986552204</c:v>
                </c:pt>
                <c:pt idx="224">
                  <c:v>24.35721239031346</c:v>
                </c:pt>
                <c:pt idx="225">
                  <c:v>24.234633135269821</c:v>
                </c:pt>
                <c:pt idx="226">
                  <c:v>24.205737476065796</c:v>
                </c:pt>
                <c:pt idx="227">
                  <c:v>24.292560081426817</c:v>
                </c:pt>
                <c:pt idx="228">
                  <c:v>24.5</c:v>
                </c:pt>
                <c:pt idx="229">
                  <c:v>24.813397804298834</c:v>
                </c:pt>
                <c:pt idx="230">
                  <c:v>25.199201005850103</c:v>
                </c:pt>
                <c:pt idx="231">
                  <c:v>25.608761429008716</c:v>
                </c:pt>
                <c:pt idx="232">
                  <c:v>25.984807753012209</c:v>
                </c:pt>
                <c:pt idx="233">
                  <c:v>26.269694265543311</c:v>
                </c:pt>
                <c:pt idx="234">
                  <c:v>26.414213562373096</c:v>
                </c:pt>
                <c:pt idx="235">
                  <c:v>26.38562814574632</c:v>
                </c:pt>
                <c:pt idx="236">
                  <c:v>26.17364817766693</c:v>
                </c:pt>
                <c:pt idx="237">
                  <c:v>25.793353340291237</c:v>
                </c:pt>
                <c:pt idx="238">
                  <c:v>25.284488519445848</c:v>
                </c:pt>
                <c:pt idx="239">
                  <c:v>24.707093224749435</c:v>
                </c:pt>
                <c:pt idx="240">
                  <c:v>24.133974596215566</c:v>
                </c:pt>
                <c:pt idx="241">
                  <c:v>23.641020560514981</c:v>
                </c:pt>
                <c:pt idx="242">
                  <c:v>23.296698520721709</c:v>
                </c:pt>
                <c:pt idx="243">
                  <c:v>23.152240934977428</c:v>
                </c:pt>
                <c:pt idx="244">
                  <c:v>23.233955556881021</c:v>
                </c:pt>
                <c:pt idx="245">
                  <c:v>23.538820859141893</c:v>
                </c:pt>
                <c:pt idx="246">
                  <c:v>24.034074173710934</c:v>
                </c:pt>
                <c:pt idx="247">
                  <c:v>24.660935955000241</c:v>
                </c:pt>
                <c:pt idx="248">
                  <c:v>25.342020143325669</c:v>
                </c:pt>
                <c:pt idx="249">
                  <c:v>25.991444861373804</c:v>
                </c:pt>
                <c:pt idx="250">
                  <c:v>26.526258825475541</c:v>
                </c:pt>
                <c:pt idx="251">
                  <c:v>26.877596483259513</c:v>
                </c:pt>
                <c:pt idx="252">
                  <c:v>27</c:v>
                </c:pt>
                <c:pt idx="253">
                  <c:v>26.877596483259516</c:v>
                </c:pt>
                <c:pt idx="254">
                  <c:v>26.526258825475541</c:v>
                </c:pt>
                <c:pt idx="255">
                  <c:v>25.991444861373807</c:v>
                </c:pt>
                <c:pt idx="256">
                  <c:v>25.342020143325673</c:v>
                </c:pt>
                <c:pt idx="257">
                  <c:v>24.660935955000244</c:v>
                </c:pt>
                <c:pt idx="258">
                  <c:v>24.034074173710938</c:v>
                </c:pt>
                <c:pt idx="259">
                  <c:v>23.538820859141893</c:v>
                </c:pt>
                <c:pt idx="260">
                  <c:v>23.233955556881021</c:v>
                </c:pt>
                <c:pt idx="261">
                  <c:v>23.152240934977428</c:v>
                </c:pt>
                <c:pt idx="262">
                  <c:v>23.296698520721705</c:v>
                </c:pt>
                <c:pt idx="263">
                  <c:v>23.641020560514978</c:v>
                </c:pt>
                <c:pt idx="264">
                  <c:v>24.133974596215563</c:v>
                </c:pt>
                <c:pt idx="265">
                  <c:v>24.707093224749432</c:v>
                </c:pt>
                <c:pt idx="266">
                  <c:v>25.284488519445844</c:v>
                </c:pt>
                <c:pt idx="267">
                  <c:v>25.79335334029123</c:v>
                </c:pt>
                <c:pt idx="268">
                  <c:v>26.17364817766693</c:v>
                </c:pt>
                <c:pt idx="269">
                  <c:v>26.38562814574632</c:v>
                </c:pt>
                <c:pt idx="270">
                  <c:v>26.414213562373096</c:v>
                </c:pt>
                <c:pt idx="271">
                  <c:v>26.269694265543311</c:v>
                </c:pt>
                <c:pt idx="272">
                  <c:v>25.984807753012209</c:v>
                </c:pt>
                <c:pt idx="273">
                  <c:v>25.608761429008723</c:v>
                </c:pt>
                <c:pt idx="274">
                  <c:v>25.199201005850096</c:v>
                </c:pt>
                <c:pt idx="275">
                  <c:v>24.813397804298834</c:v>
                </c:pt>
                <c:pt idx="276">
                  <c:v>24.500000000000004</c:v>
                </c:pt>
                <c:pt idx="277">
                  <c:v>24.292560081426817</c:v>
                </c:pt>
                <c:pt idx="278">
                  <c:v>24.205737476065796</c:v>
                </c:pt>
                <c:pt idx="279">
                  <c:v>24.234633135269821</c:v>
                </c:pt>
                <c:pt idx="280">
                  <c:v>24.35721239031346</c:v>
                </c:pt>
                <c:pt idx="281">
                  <c:v>24.539291986552204</c:v>
                </c:pt>
                <c:pt idx="282">
                  <c:v>24.741180954897477</c:v>
                </c:pt>
                <c:pt idx="283">
                  <c:v>24.924831310929427</c:v>
                </c:pt>
                <c:pt idx="284">
                  <c:v>25.060307379214091</c:v>
                </c:pt>
                <c:pt idx="285">
                  <c:v>25.130526192220053</c:v>
                </c:pt>
                <c:pt idx="286">
                  <c:v>25.133530344835503</c:v>
                </c:pt>
                <c:pt idx="287">
                  <c:v>25.081977632860816</c:v>
                </c:pt>
                <c:pt idx="288">
                  <c:v>25</c:v>
                </c:pt>
                <c:pt idx="289">
                  <c:v>24.918022367139184</c:v>
                </c:pt>
                <c:pt idx="290">
                  <c:v>24.866469655164497</c:v>
                </c:pt>
                <c:pt idx="291">
                  <c:v>24.869473807779947</c:v>
                </c:pt>
                <c:pt idx="292">
                  <c:v>24.939692620785909</c:v>
                </c:pt>
                <c:pt idx="293">
                  <c:v>25.075168689070569</c:v>
                </c:pt>
                <c:pt idx="294">
                  <c:v>25.25881904510252</c:v>
                </c:pt>
                <c:pt idx="295">
                  <c:v>25.460708013447793</c:v>
                </c:pt>
                <c:pt idx="296">
                  <c:v>25.64278760968654</c:v>
                </c:pt>
                <c:pt idx="297">
                  <c:v>25.765366864730179</c:v>
                </c:pt>
                <c:pt idx="298">
                  <c:v>25.794262523934208</c:v>
                </c:pt>
                <c:pt idx="299">
                  <c:v>25.707439918573183</c:v>
                </c:pt>
                <c:pt idx="300">
                  <c:v>25.500000000000004</c:v>
                </c:pt>
                <c:pt idx="301">
                  <c:v>25.186602195701163</c:v>
                </c:pt>
                <c:pt idx="302">
                  <c:v>24.800798994149908</c:v>
                </c:pt>
                <c:pt idx="303">
                  <c:v>24.39123857099128</c:v>
                </c:pt>
                <c:pt idx="304">
                  <c:v>24.015192246987795</c:v>
                </c:pt>
                <c:pt idx="305">
                  <c:v>23.730305734456692</c:v>
                </c:pt>
                <c:pt idx="306">
                  <c:v>23.585786437626904</c:v>
                </c:pt>
                <c:pt idx="307">
                  <c:v>23.61437185425368</c:v>
                </c:pt>
                <c:pt idx="308">
                  <c:v>23.826351822333066</c:v>
                </c:pt>
                <c:pt idx="309">
                  <c:v>24.20664665970876</c:v>
                </c:pt>
                <c:pt idx="310">
                  <c:v>24.715511480554159</c:v>
                </c:pt>
                <c:pt idx="311">
                  <c:v>25.292906775250575</c:v>
                </c:pt>
                <c:pt idx="312">
                  <c:v>25.866025403784445</c:v>
                </c:pt>
                <c:pt idx="313">
                  <c:v>26.358979439485019</c:v>
                </c:pt>
                <c:pt idx="314">
                  <c:v>26.703301479278288</c:v>
                </c:pt>
                <c:pt idx="315">
                  <c:v>26.847759065022572</c:v>
                </c:pt>
                <c:pt idx="316">
                  <c:v>26.766044443118979</c:v>
                </c:pt>
                <c:pt idx="317">
                  <c:v>26.461179140858111</c:v>
                </c:pt>
                <c:pt idx="318">
                  <c:v>25.96592582628908</c:v>
                </c:pt>
                <c:pt idx="319">
                  <c:v>25.339064044999752</c:v>
                </c:pt>
                <c:pt idx="320">
                  <c:v>24.657979856674331</c:v>
                </c:pt>
                <c:pt idx="321">
                  <c:v>24.008555138626203</c:v>
                </c:pt>
                <c:pt idx="322">
                  <c:v>23.473741174524463</c:v>
                </c:pt>
                <c:pt idx="323">
                  <c:v>23.122403516740484</c:v>
                </c:pt>
                <c:pt idx="324">
                  <c:v>23</c:v>
                </c:pt>
                <c:pt idx="325">
                  <c:v>23.12240351674048</c:v>
                </c:pt>
                <c:pt idx="326">
                  <c:v>23.473741174524456</c:v>
                </c:pt>
                <c:pt idx="327">
                  <c:v>24.008555138626196</c:v>
                </c:pt>
                <c:pt idx="328">
                  <c:v>24.657979856674324</c:v>
                </c:pt>
                <c:pt idx="329">
                  <c:v>25.339064044999745</c:v>
                </c:pt>
                <c:pt idx="330">
                  <c:v>25.965925826289073</c:v>
                </c:pt>
                <c:pt idx="331">
                  <c:v>26.461179140858103</c:v>
                </c:pt>
                <c:pt idx="332">
                  <c:v>26.766044443118975</c:v>
                </c:pt>
                <c:pt idx="333">
                  <c:v>26.847759065022572</c:v>
                </c:pt>
                <c:pt idx="334">
                  <c:v>26.703301479278291</c:v>
                </c:pt>
                <c:pt idx="335">
                  <c:v>26.358979439485022</c:v>
                </c:pt>
                <c:pt idx="336">
                  <c:v>25.866025403784448</c:v>
                </c:pt>
                <c:pt idx="337">
                  <c:v>25.292906775250582</c:v>
                </c:pt>
                <c:pt idx="338">
                  <c:v>24.715511480554163</c:v>
                </c:pt>
                <c:pt idx="339">
                  <c:v>24.206646659708767</c:v>
                </c:pt>
                <c:pt idx="340">
                  <c:v>23.82635182233307</c:v>
                </c:pt>
                <c:pt idx="341">
                  <c:v>23.614371854253683</c:v>
                </c:pt>
                <c:pt idx="342">
                  <c:v>23.585786437626904</c:v>
                </c:pt>
                <c:pt idx="343">
                  <c:v>23.730305734456685</c:v>
                </c:pt>
                <c:pt idx="344">
                  <c:v>24.01519224698778</c:v>
                </c:pt>
                <c:pt idx="345">
                  <c:v>24.391238570991277</c:v>
                </c:pt>
                <c:pt idx="346">
                  <c:v>24.800798994149901</c:v>
                </c:pt>
                <c:pt idx="347">
                  <c:v>25.186602195701166</c:v>
                </c:pt>
                <c:pt idx="348">
                  <c:v>25.5</c:v>
                </c:pt>
                <c:pt idx="349">
                  <c:v>25.707439918573183</c:v>
                </c:pt>
                <c:pt idx="350">
                  <c:v>25.794262523934204</c:v>
                </c:pt>
                <c:pt idx="351">
                  <c:v>25.765366864730179</c:v>
                </c:pt>
                <c:pt idx="352">
                  <c:v>25.642787609686543</c:v>
                </c:pt>
                <c:pt idx="353">
                  <c:v>25.460708013447796</c:v>
                </c:pt>
                <c:pt idx="354">
                  <c:v>25.258819045102523</c:v>
                </c:pt>
                <c:pt idx="355">
                  <c:v>25.075168689070576</c:v>
                </c:pt>
                <c:pt idx="356">
                  <c:v>24.939692620785909</c:v>
                </c:pt>
                <c:pt idx="357">
                  <c:v>24.869473807779947</c:v>
                </c:pt>
                <c:pt idx="358">
                  <c:v>24.866469655164497</c:v>
                </c:pt>
                <c:pt idx="359">
                  <c:v>24.918022367139184</c:v>
                </c:pt>
                <c:pt idx="360">
                  <c:v>25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Infinite!$W$622</c:f>
              <c:strCache>
                <c:ptCount val="1"/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Infinite!$W$623:$W$1007</c:f>
              <c:numCache>
                <c:formatCode>General</c:formatCode>
                <c:ptCount val="385"/>
                <c:pt idx="0">
                  <c:v>16</c:v>
                </c:pt>
                <c:pt idx="1">
                  <c:v>15.980760790019158</c:v>
                </c:pt>
                <c:pt idx="2">
                  <c:v>15.926069401516022</c:v>
                </c:pt>
                <c:pt idx="3">
                  <c:v>15.844640426815079</c:v>
                </c:pt>
                <c:pt idx="4">
                  <c:v>15.7498240909042</c:v>
                </c:pt>
                <c:pt idx="5">
                  <c:v>15.657979856674329</c:v>
                </c:pt>
                <c:pt idx="6">
                  <c:v>15.586454542357398</c:v>
                </c:pt>
                <c:pt idx="7">
                  <c:v>15.551387848667591</c:v>
                </c:pt>
                <c:pt idx="8">
                  <c:v>15.565589599040965</c:v>
                </c:pt>
                <c:pt idx="9">
                  <c:v>15.63672873599732</c:v>
                </c:pt>
                <c:pt idx="10">
                  <c:v>15.766044443118977</c:v>
                </c:pt>
                <c:pt idx="11">
                  <c:v>15.947737530004016</c:v>
                </c:pt>
                <c:pt idx="12">
                  <c:v>16.169130606358859</c:v>
                </c:pt>
                <c:pt idx="13">
                  <c:v>16.411605574726618</c:v>
                </c:pt>
                <c:pt idx="14">
                  <c:v>16.652244701563372</c:v>
                </c:pt>
                <c:pt idx="15">
                  <c:v>16.866025403784441</c:v>
                </c:pt>
                <c:pt idx="16">
                  <c:v>17.028356794713602</c:v>
                </c:pt>
                <c:pt idx="17">
                  <c:v>17.117704516525677</c:v>
                </c:pt>
                <c:pt idx="18">
                  <c:v>17.118033988749893</c:v>
                </c:pt>
                <c:pt idx="19">
                  <c:v>17.020812990039275</c:v>
                </c:pt>
                <c:pt idx="20">
                  <c:v>16.826351822333066</c:v>
                </c:pt>
                <c:pt idx="21">
                  <c:v>16.544319873219354</c:v>
                </c:pt>
                <c:pt idx="22">
                  <c:v>16.193355519049284</c:v>
                </c:pt>
                <c:pt idx="23">
                  <c:v>15.799774498685741</c:v>
                </c:pt>
                <c:pt idx="24">
                  <c:v>15.395471536732341</c:v>
                </c:pt>
                <c:pt idx="25">
                  <c:v>15.015192246987791</c:v>
                </c:pt>
                <c:pt idx="26">
                  <c:v>14.69341895536523</c:v>
                </c:pt>
                <c:pt idx="27">
                  <c:v>14.461158231412373</c:v>
                </c:pt>
                <c:pt idx="28">
                  <c:v>14.342934909468626</c:v>
                </c:pt>
                <c:pt idx="29">
                  <c:v>14.354285113245849</c:v>
                </c:pt>
                <c:pt idx="30">
                  <c:v>14.5</c:v>
                </c:pt>
                <c:pt idx="31">
                  <c:v>14.773306127887851</c:v>
                </c:pt>
                <c:pt idx="32">
                  <c:v>15.156083508922551</c:v>
                </c:pt>
                <c:pt idx="33">
                  <c:v>15.620126438525281</c:v>
                </c:pt>
                <c:pt idx="34">
                  <c:v>16.12935415241413</c:v>
                </c:pt>
                <c:pt idx="35">
                  <c:v>16.642787609686547</c:v>
                </c:pt>
                <c:pt idx="36">
                  <c:v>17.118033988749897</c:v>
                </c:pt>
                <c:pt idx="37">
                  <c:v>17.514969106859258</c:v>
                </c:pt>
                <c:pt idx="38">
                  <c:v>17.799285063116521</c:v>
                </c:pt>
                <c:pt idx="39">
                  <c:v>17.94557841166343</c:v>
                </c:pt>
                <c:pt idx="40">
                  <c:v>17.939692620785909</c:v>
                </c:pt>
                <c:pt idx="41">
                  <c:v>17.780094088850195</c:v>
                </c:pt>
                <c:pt idx="42">
                  <c:v>17.478147600733802</c:v>
                </c:pt>
                <c:pt idx="43">
                  <c:v>17.057256815078361</c:v>
                </c:pt>
                <c:pt idx="44">
                  <c:v>16.550938889974621</c:v>
                </c:pt>
                <c:pt idx="45">
                  <c:v>15.999999999999996</c:v>
                </c:pt>
                <c:pt idx="46">
                  <c:v>15.449061110025374</c:v>
                </c:pt>
                <c:pt idx="47">
                  <c:v>14.942743184921632</c:v>
                </c:pt>
                <c:pt idx="48">
                  <c:v>14.521852399266196</c:v>
                </c:pt>
                <c:pt idx="49">
                  <c:v>14.219905911149809</c:v>
                </c:pt>
                <c:pt idx="50">
                  <c:v>14.060307379214091</c:v>
                </c:pt>
                <c:pt idx="51">
                  <c:v>14.054421588336574</c:v>
                </c:pt>
                <c:pt idx="52">
                  <c:v>14.200714936883482</c:v>
                </c:pt>
                <c:pt idx="53">
                  <c:v>14.485030893140737</c:v>
                </c:pt>
                <c:pt idx="54">
                  <c:v>14.881966011250107</c:v>
                </c:pt>
                <c:pt idx="55">
                  <c:v>15.357212390313471</c:v>
                </c:pt>
                <c:pt idx="56">
                  <c:v>15.870645847585873</c:v>
                </c:pt>
                <c:pt idx="57">
                  <c:v>16.379873561474714</c:v>
                </c:pt>
                <c:pt idx="58">
                  <c:v>16.843916491077454</c:v>
                </c:pt>
                <c:pt idx="59">
                  <c:v>17.226693872112154</c:v>
                </c:pt>
                <c:pt idx="60">
                  <c:v>17.500000000000004</c:v>
                </c:pt>
                <c:pt idx="61">
                  <c:v>17.645714886754153</c:v>
                </c:pt>
                <c:pt idx="62">
                  <c:v>17.657065090531372</c:v>
                </c:pt>
                <c:pt idx="63">
                  <c:v>17.538841768587627</c:v>
                </c:pt>
                <c:pt idx="64">
                  <c:v>17.306581044634775</c:v>
                </c:pt>
                <c:pt idx="65">
                  <c:v>16.984807753012205</c:v>
                </c:pt>
                <c:pt idx="66">
                  <c:v>16.604528463267648</c:v>
                </c:pt>
                <c:pt idx="67">
                  <c:v>16.200225501314243</c:v>
                </c:pt>
                <c:pt idx="68">
                  <c:v>15.806644480950711</c:v>
                </c:pt>
                <c:pt idx="69">
                  <c:v>15.455680126780647</c:v>
                </c:pt>
                <c:pt idx="70">
                  <c:v>15.17364817766693</c:v>
                </c:pt>
                <c:pt idx="71">
                  <c:v>14.979187009960718</c:v>
                </c:pt>
                <c:pt idx="72">
                  <c:v>14.881966011250105</c:v>
                </c:pt>
                <c:pt idx="73">
                  <c:v>14.882295483474323</c:v>
                </c:pt>
                <c:pt idx="74">
                  <c:v>14.971643205286401</c:v>
                </c:pt>
                <c:pt idx="75">
                  <c:v>15.133974596215561</c:v>
                </c:pt>
                <c:pt idx="76">
                  <c:v>15.347755298436628</c:v>
                </c:pt>
                <c:pt idx="77">
                  <c:v>15.58839442527338</c:v>
                </c:pt>
                <c:pt idx="78">
                  <c:v>15.830869393641144</c:v>
                </c:pt>
                <c:pt idx="79">
                  <c:v>16.052262469995988</c:v>
                </c:pt>
                <c:pt idx="80">
                  <c:v>16.233955556881021</c:v>
                </c:pt>
                <c:pt idx="81">
                  <c:v>16.36327126400268</c:v>
                </c:pt>
                <c:pt idx="82">
                  <c:v>16.434410400959035</c:v>
                </c:pt>
                <c:pt idx="83">
                  <c:v>16.448612151332409</c:v>
                </c:pt>
                <c:pt idx="84">
                  <c:v>16.413545457642602</c:v>
                </c:pt>
                <c:pt idx="85">
                  <c:v>16.342020143325669</c:v>
                </c:pt>
                <c:pt idx="86">
                  <c:v>16.250175909095798</c:v>
                </c:pt>
                <c:pt idx="87">
                  <c:v>16.155359573184921</c:v>
                </c:pt>
                <c:pt idx="88">
                  <c:v>16.07393059848398</c:v>
                </c:pt>
                <c:pt idx="89">
                  <c:v>16.019239209980842</c:v>
                </c:pt>
                <c:pt idx="90">
                  <c:v>16</c:v>
                </c:pt>
                <c:pt idx="91">
                  <c:v>16.019239209980842</c:v>
                </c:pt>
                <c:pt idx="92">
                  <c:v>16.07393059848398</c:v>
                </c:pt>
                <c:pt idx="93">
                  <c:v>16.155359573184921</c:v>
                </c:pt>
                <c:pt idx="94">
                  <c:v>16.250175909095802</c:v>
                </c:pt>
                <c:pt idx="95">
                  <c:v>16.342020143325669</c:v>
                </c:pt>
                <c:pt idx="96">
                  <c:v>16.413545457642602</c:v>
                </c:pt>
                <c:pt idx="97">
                  <c:v>16.448612151332409</c:v>
                </c:pt>
                <c:pt idx="98">
                  <c:v>16.434410400959035</c:v>
                </c:pt>
                <c:pt idx="99">
                  <c:v>16.36327126400268</c:v>
                </c:pt>
                <c:pt idx="100">
                  <c:v>16.233955556881021</c:v>
                </c:pt>
                <c:pt idx="101">
                  <c:v>16.052262469995984</c:v>
                </c:pt>
                <c:pt idx="102">
                  <c:v>15.830869393641141</c:v>
                </c:pt>
                <c:pt idx="103">
                  <c:v>15.588394425273378</c:v>
                </c:pt>
                <c:pt idx="104">
                  <c:v>15.347755298436626</c:v>
                </c:pt>
                <c:pt idx="105">
                  <c:v>15.133974596215563</c:v>
                </c:pt>
                <c:pt idx="106">
                  <c:v>14.971643205286401</c:v>
                </c:pt>
                <c:pt idx="107">
                  <c:v>14.882295483474321</c:v>
                </c:pt>
                <c:pt idx="108">
                  <c:v>14.881966011250105</c:v>
                </c:pt>
                <c:pt idx="109">
                  <c:v>14.979187009960722</c:v>
                </c:pt>
                <c:pt idx="110">
                  <c:v>15.173648177666932</c:v>
                </c:pt>
                <c:pt idx="111">
                  <c:v>15.455680126780649</c:v>
                </c:pt>
                <c:pt idx="112">
                  <c:v>15.806644480950709</c:v>
                </c:pt>
                <c:pt idx="113">
                  <c:v>16.200225501314254</c:v>
                </c:pt>
                <c:pt idx="114">
                  <c:v>16.604528463267652</c:v>
                </c:pt>
                <c:pt idx="115">
                  <c:v>16.984807753012209</c:v>
                </c:pt>
                <c:pt idx="116">
                  <c:v>17.306581044634772</c:v>
                </c:pt>
                <c:pt idx="117">
                  <c:v>17.538841768587627</c:v>
                </c:pt>
                <c:pt idx="118">
                  <c:v>17.657065090531372</c:v>
                </c:pt>
                <c:pt idx="119">
                  <c:v>17.645714886754149</c:v>
                </c:pt>
                <c:pt idx="120">
                  <c:v>17.5</c:v>
                </c:pt>
                <c:pt idx="121">
                  <c:v>17.226693872112151</c:v>
                </c:pt>
                <c:pt idx="122">
                  <c:v>16.843916491077451</c:v>
                </c:pt>
                <c:pt idx="123">
                  <c:v>16.37987356147471</c:v>
                </c:pt>
                <c:pt idx="124">
                  <c:v>15.87064584758587</c:v>
                </c:pt>
                <c:pt idx="125">
                  <c:v>15.35721239031346</c:v>
                </c:pt>
                <c:pt idx="126">
                  <c:v>14.881966011250103</c:v>
                </c:pt>
                <c:pt idx="127">
                  <c:v>14.485030893140738</c:v>
                </c:pt>
                <c:pt idx="128">
                  <c:v>14.200714936883482</c:v>
                </c:pt>
                <c:pt idx="129">
                  <c:v>14.054421588336572</c:v>
                </c:pt>
                <c:pt idx="130">
                  <c:v>14.060307379214091</c:v>
                </c:pt>
                <c:pt idx="131">
                  <c:v>14.219905911149805</c:v>
                </c:pt>
                <c:pt idx="132">
                  <c:v>14.521852399266196</c:v>
                </c:pt>
                <c:pt idx="133">
                  <c:v>14.942743184921635</c:v>
                </c:pt>
                <c:pt idx="134">
                  <c:v>15.449061110025388</c:v>
                </c:pt>
                <c:pt idx="135">
                  <c:v>16</c:v>
                </c:pt>
                <c:pt idx="136">
                  <c:v>16.550938889974617</c:v>
                </c:pt>
                <c:pt idx="137">
                  <c:v>17.057256815078365</c:v>
                </c:pt>
                <c:pt idx="138">
                  <c:v>17.478147600733806</c:v>
                </c:pt>
                <c:pt idx="139">
                  <c:v>17.780094088850198</c:v>
                </c:pt>
                <c:pt idx="140">
                  <c:v>17.939692620785909</c:v>
                </c:pt>
                <c:pt idx="141">
                  <c:v>17.945578411663426</c:v>
                </c:pt>
                <c:pt idx="142">
                  <c:v>17.799285063116518</c:v>
                </c:pt>
                <c:pt idx="143">
                  <c:v>17.514969106859262</c:v>
                </c:pt>
                <c:pt idx="144">
                  <c:v>17.118033988749893</c:v>
                </c:pt>
                <c:pt idx="145">
                  <c:v>16.642787609686536</c:v>
                </c:pt>
                <c:pt idx="146">
                  <c:v>16.12935415241413</c:v>
                </c:pt>
                <c:pt idx="147">
                  <c:v>15.620126438525286</c:v>
                </c:pt>
                <c:pt idx="148">
                  <c:v>15.156083508922551</c:v>
                </c:pt>
                <c:pt idx="149">
                  <c:v>14.773306127887846</c:v>
                </c:pt>
                <c:pt idx="150">
                  <c:v>14.5</c:v>
                </c:pt>
                <c:pt idx="151">
                  <c:v>14.354285113245849</c:v>
                </c:pt>
                <c:pt idx="152">
                  <c:v>14.342934909468626</c:v>
                </c:pt>
                <c:pt idx="153">
                  <c:v>14.461158231412373</c:v>
                </c:pt>
                <c:pt idx="154">
                  <c:v>14.693418955365228</c:v>
                </c:pt>
                <c:pt idx="155">
                  <c:v>15.015192246987793</c:v>
                </c:pt>
                <c:pt idx="156">
                  <c:v>15.395471536732348</c:v>
                </c:pt>
                <c:pt idx="157">
                  <c:v>15.799774498685753</c:v>
                </c:pt>
                <c:pt idx="158">
                  <c:v>16.193355519049291</c:v>
                </c:pt>
                <c:pt idx="159">
                  <c:v>16.544319873219354</c:v>
                </c:pt>
                <c:pt idx="160">
                  <c:v>16.82635182233307</c:v>
                </c:pt>
                <c:pt idx="161">
                  <c:v>17.020812990039278</c:v>
                </c:pt>
                <c:pt idx="162">
                  <c:v>17.118033988749893</c:v>
                </c:pt>
                <c:pt idx="163">
                  <c:v>17.117704516525677</c:v>
                </c:pt>
                <c:pt idx="164">
                  <c:v>17.028356794713599</c:v>
                </c:pt>
                <c:pt idx="165">
                  <c:v>16.866025403784437</c:v>
                </c:pt>
                <c:pt idx="166">
                  <c:v>16.652244701563372</c:v>
                </c:pt>
                <c:pt idx="167">
                  <c:v>16.411605574726622</c:v>
                </c:pt>
                <c:pt idx="168">
                  <c:v>16.169130606358859</c:v>
                </c:pt>
                <c:pt idx="169">
                  <c:v>15.947737530004014</c:v>
                </c:pt>
                <c:pt idx="170">
                  <c:v>15.766044443118979</c:v>
                </c:pt>
                <c:pt idx="171">
                  <c:v>15.63672873599732</c:v>
                </c:pt>
                <c:pt idx="172">
                  <c:v>15.565589599040965</c:v>
                </c:pt>
                <c:pt idx="173">
                  <c:v>15.551387848667591</c:v>
                </c:pt>
                <c:pt idx="174">
                  <c:v>15.5864545423574</c:v>
                </c:pt>
                <c:pt idx="175">
                  <c:v>15.657979856674331</c:v>
                </c:pt>
                <c:pt idx="176">
                  <c:v>15.7498240909042</c:v>
                </c:pt>
                <c:pt idx="177">
                  <c:v>15.844640426815079</c:v>
                </c:pt>
                <c:pt idx="178">
                  <c:v>15.92606940151602</c:v>
                </c:pt>
                <c:pt idx="179">
                  <c:v>15.980760790019158</c:v>
                </c:pt>
                <c:pt idx="180">
                  <c:v>16</c:v>
                </c:pt>
                <c:pt idx="181">
                  <c:v>15.980760790019158</c:v>
                </c:pt>
                <c:pt idx="182">
                  <c:v>15.92606940151602</c:v>
                </c:pt>
                <c:pt idx="183">
                  <c:v>15.844640426815079</c:v>
                </c:pt>
                <c:pt idx="184">
                  <c:v>15.7498240909042</c:v>
                </c:pt>
                <c:pt idx="185">
                  <c:v>15.657979856674331</c:v>
                </c:pt>
                <c:pt idx="186">
                  <c:v>15.5864545423574</c:v>
                </c:pt>
                <c:pt idx="187">
                  <c:v>15.551387848667591</c:v>
                </c:pt>
                <c:pt idx="188">
                  <c:v>15.565589599040965</c:v>
                </c:pt>
                <c:pt idx="189">
                  <c:v>15.63672873599732</c:v>
                </c:pt>
                <c:pt idx="190">
                  <c:v>15.766044443118979</c:v>
                </c:pt>
                <c:pt idx="191">
                  <c:v>15.947737530004014</c:v>
                </c:pt>
                <c:pt idx="192">
                  <c:v>16.169130606358859</c:v>
                </c:pt>
                <c:pt idx="193">
                  <c:v>16.411605574726622</c:v>
                </c:pt>
                <c:pt idx="194">
                  <c:v>16.652244701563372</c:v>
                </c:pt>
                <c:pt idx="195">
                  <c:v>16.866025403784437</c:v>
                </c:pt>
                <c:pt idx="196">
                  <c:v>17.028356794713599</c:v>
                </c:pt>
                <c:pt idx="197">
                  <c:v>17.117704516525677</c:v>
                </c:pt>
                <c:pt idx="198">
                  <c:v>17.118033988749893</c:v>
                </c:pt>
                <c:pt idx="199">
                  <c:v>17.020812990039278</c:v>
                </c:pt>
                <c:pt idx="200">
                  <c:v>16.82635182233307</c:v>
                </c:pt>
                <c:pt idx="201">
                  <c:v>16.544319873219354</c:v>
                </c:pt>
                <c:pt idx="202">
                  <c:v>16.193355519049291</c:v>
                </c:pt>
                <c:pt idx="203">
                  <c:v>15.799774498685753</c:v>
                </c:pt>
                <c:pt idx="204">
                  <c:v>15.395471536732348</c:v>
                </c:pt>
                <c:pt idx="205">
                  <c:v>15.015192246987793</c:v>
                </c:pt>
                <c:pt idx="206">
                  <c:v>14.693418955365228</c:v>
                </c:pt>
                <c:pt idx="207">
                  <c:v>14.461158231412373</c:v>
                </c:pt>
                <c:pt idx="208">
                  <c:v>14.342934909468626</c:v>
                </c:pt>
                <c:pt idx="209">
                  <c:v>14.354285113245849</c:v>
                </c:pt>
                <c:pt idx="210">
                  <c:v>14.5</c:v>
                </c:pt>
                <c:pt idx="211">
                  <c:v>14.773306127887846</c:v>
                </c:pt>
                <c:pt idx="212">
                  <c:v>15.156083508922551</c:v>
                </c:pt>
                <c:pt idx="213">
                  <c:v>15.620126438525286</c:v>
                </c:pt>
                <c:pt idx="214">
                  <c:v>16.12935415241413</c:v>
                </c:pt>
                <c:pt idx="215">
                  <c:v>16.642787609686536</c:v>
                </c:pt>
                <c:pt idx="216">
                  <c:v>17.118033988749893</c:v>
                </c:pt>
                <c:pt idx="217">
                  <c:v>17.514969106859262</c:v>
                </c:pt>
                <c:pt idx="218">
                  <c:v>17.799285063116518</c:v>
                </c:pt>
                <c:pt idx="219">
                  <c:v>17.945578411663426</c:v>
                </c:pt>
                <c:pt idx="220">
                  <c:v>17.939692620785909</c:v>
                </c:pt>
                <c:pt idx="221">
                  <c:v>17.780094088850198</c:v>
                </c:pt>
                <c:pt idx="222">
                  <c:v>17.478147600733806</c:v>
                </c:pt>
                <c:pt idx="223">
                  <c:v>17.057256815078365</c:v>
                </c:pt>
                <c:pt idx="224">
                  <c:v>16.550938889974617</c:v>
                </c:pt>
                <c:pt idx="225">
                  <c:v>16</c:v>
                </c:pt>
                <c:pt idx="226">
                  <c:v>15.449061110025388</c:v>
                </c:pt>
                <c:pt idx="227">
                  <c:v>14.942743184921635</c:v>
                </c:pt>
                <c:pt idx="228">
                  <c:v>14.521852399266196</c:v>
                </c:pt>
                <c:pt idx="229">
                  <c:v>14.219905911149805</c:v>
                </c:pt>
                <c:pt idx="230">
                  <c:v>14.060307379214091</c:v>
                </c:pt>
                <c:pt idx="231">
                  <c:v>14.054421588336572</c:v>
                </c:pt>
                <c:pt idx="232">
                  <c:v>14.200714936883482</c:v>
                </c:pt>
                <c:pt idx="233">
                  <c:v>14.485030893140738</c:v>
                </c:pt>
                <c:pt idx="234">
                  <c:v>14.881966011250103</c:v>
                </c:pt>
                <c:pt idx="235">
                  <c:v>15.35721239031346</c:v>
                </c:pt>
                <c:pt idx="236">
                  <c:v>15.87064584758587</c:v>
                </c:pt>
                <c:pt idx="237">
                  <c:v>16.37987356147471</c:v>
                </c:pt>
                <c:pt idx="238">
                  <c:v>16.843916491077451</c:v>
                </c:pt>
                <c:pt idx="239">
                  <c:v>17.226693872112151</c:v>
                </c:pt>
                <c:pt idx="240">
                  <c:v>17.5</c:v>
                </c:pt>
                <c:pt idx="241">
                  <c:v>17.645714886754149</c:v>
                </c:pt>
                <c:pt idx="242">
                  <c:v>17.657065090531372</c:v>
                </c:pt>
                <c:pt idx="243">
                  <c:v>17.538841768587627</c:v>
                </c:pt>
                <c:pt idx="244">
                  <c:v>17.306581044634772</c:v>
                </c:pt>
                <c:pt idx="245">
                  <c:v>16.984807753012209</c:v>
                </c:pt>
                <c:pt idx="246">
                  <c:v>16.604528463267652</c:v>
                </c:pt>
                <c:pt idx="247">
                  <c:v>16.200225501314254</c:v>
                </c:pt>
                <c:pt idx="248">
                  <c:v>15.806644480950709</c:v>
                </c:pt>
                <c:pt idx="249">
                  <c:v>15.455680126780649</c:v>
                </c:pt>
                <c:pt idx="250">
                  <c:v>15.173648177666932</c:v>
                </c:pt>
                <c:pt idx="251">
                  <c:v>14.979187009960722</c:v>
                </c:pt>
                <c:pt idx="252">
                  <c:v>14.881966011250105</c:v>
                </c:pt>
                <c:pt idx="253">
                  <c:v>14.882295483474321</c:v>
                </c:pt>
                <c:pt idx="254">
                  <c:v>14.971643205286401</c:v>
                </c:pt>
                <c:pt idx="255">
                  <c:v>15.133974596215563</c:v>
                </c:pt>
                <c:pt idx="256">
                  <c:v>15.347755298436626</c:v>
                </c:pt>
                <c:pt idx="257">
                  <c:v>15.588394425273378</c:v>
                </c:pt>
                <c:pt idx="258">
                  <c:v>15.830869393641141</c:v>
                </c:pt>
                <c:pt idx="259">
                  <c:v>16.052262469995984</c:v>
                </c:pt>
                <c:pt idx="260">
                  <c:v>16.233955556881021</c:v>
                </c:pt>
                <c:pt idx="261">
                  <c:v>16.36327126400268</c:v>
                </c:pt>
                <c:pt idx="262">
                  <c:v>16.434410400959035</c:v>
                </c:pt>
                <c:pt idx="263">
                  <c:v>16.448612151332409</c:v>
                </c:pt>
                <c:pt idx="264">
                  <c:v>16.413545457642602</c:v>
                </c:pt>
                <c:pt idx="265">
                  <c:v>16.342020143325669</c:v>
                </c:pt>
                <c:pt idx="266">
                  <c:v>16.250175909095802</c:v>
                </c:pt>
                <c:pt idx="267">
                  <c:v>16.155359573184921</c:v>
                </c:pt>
                <c:pt idx="268">
                  <c:v>16.07393059848398</c:v>
                </c:pt>
                <c:pt idx="269">
                  <c:v>16.019239209980842</c:v>
                </c:pt>
                <c:pt idx="270">
                  <c:v>16</c:v>
                </c:pt>
                <c:pt idx="271">
                  <c:v>16.019239209980842</c:v>
                </c:pt>
                <c:pt idx="272">
                  <c:v>16.07393059848398</c:v>
                </c:pt>
                <c:pt idx="273">
                  <c:v>16.155359573184921</c:v>
                </c:pt>
                <c:pt idx="274">
                  <c:v>16.250175909095798</c:v>
                </c:pt>
                <c:pt idx="275">
                  <c:v>16.342020143325669</c:v>
                </c:pt>
                <c:pt idx="276">
                  <c:v>16.413545457642602</c:v>
                </c:pt>
                <c:pt idx="277">
                  <c:v>16.448612151332409</c:v>
                </c:pt>
                <c:pt idx="278">
                  <c:v>16.434410400959035</c:v>
                </c:pt>
                <c:pt idx="279">
                  <c:v>16.36327126400268</c:v>
                </c:pt>
                <c:pt idx="280">
                  <c:v>16.233955556881021</c:v>
                </c:pt>
                <c:pt idx="281">
                  <c:v>16.052262469995988</c:v>
                </c:pt>
                <c:pt idx="282">
                  <c:v>15.830869393641144</c:v>
                </c:pt>
                <c:pt idx="283">
                  <c:v>15.58839442527338</c:v>
                </c:pt>
                <c:pt idx="284">
                  <c:v>15.347755298436628</c:v>
                </c:pt>
                <c:pt idx="285">
                  <c:v>15.133974596215561</c:v>
                </c:pt>
                <c:pt idx="286">
                  <c:v>14.971643205286401</c:v>
                </c:pt>
                <c:pt idx="287">
                  <c:v>14.882295483474323</c:v>
                </c:pt>
                <c:pt idx="288">
                  <c:v>14.881966011250105</c:v>
                </c:pt>
                <c:pt idx="289">
                  <c:v>14.979187009960718</c:v>
                </c:pt>
                <c:pt idx="290">
                  <c:v>15.17364817766693</c:v>
                </c:pt>
                <c:pt idx="291">
                  <c:v>15.455680126780647</c:v>
                </c:pt>
                <c:pt idx="292">
                  <c:v>15.806644480950711</c:v>
                </c:pt>
                <c:pt idx="293">
                  <c:v>16.200225501314243</c:v>
                </c:pt>
                <c:pt idx="294">
                  <c:v>16.604528463267648</c:v>
                </c:pt>
                <c:pt idx="295">
                  <c:v>16.984807753012205</c:v>
                </c:pt>
                <c:pt idx="296">
                  <c:v>17.306581044634775</c:v>
                </c:pt>
                <c:pt idx="297">
                  <c:v>17.538841768587627</c:v>
                </c:pt>
                <c:pt idx="298">
                  <c:v>17.657065090531372</c:v>
                </c:pt>
                <c:pt idx="299">
                  <c:v>17.645714886754153</c:v>
                </c:pt>
                <c:pt idx="300">
                  <c:v>17.500000000000004</c:v>
                </c:pt>
                <c:pt idx="301">
                  <c:v>17.226693872112154</c:v>
                </c:pt>
                <c:pt idx="302">
                  <c:v>16.843916491077454</c:v>
                </c:pt>
                <c:pt idx="303">
                  <c:v>16.379873561474714</c:v>
                </c:pt>
                <c:pt idx="304">
                  <c:v>15.870645847585873</c:v>
                </c:pt>
                <c:pt idx="305">
                  <c:v>15.357212390313471</c:v>
                </c:pt>
                <c:pt idx="306">
                  <c:v>14.881966011250107</c:v>
                </c:pt>
                <c:pt idx="307">
                  <c:v>14.485030893140737</c:v>
                </c:pt>
                <c:pt idx="308">
                  <c:v>14.200714936883482</c:v>
                </c:pt>
                <c:pt idx="309">
                  <c:v>14.054421588336574</c:v>
                </c:pt>
                <c:pt idx="310">
                  <c:v>14.060307379214091</c:v>
                </c:pt>
                <c:pt idx="311">
                  <c:v>14.219905911149809</c:v>
                </c:pt>
                <c:pt idx="312">
                  <c:v>14.521852399266196</c:v>
                </c:pt>
                <c:pt idx="313">
                  <c:v>14.942743184921632</c:v>
                </c:pt>
                <c:pt idx="314">
                  <c:v>15.449061110025374</c:v>
                </c:pt>
                <c:pt idx="315">
                  <c:v>15.999999999999996</c:v>
                </c:pt>
                <c:pt idx="316">
                  <c:v>16.550938889974621</c:v>
                </c:pt>
                <c:pt idx="317">
                  <c:v>17.057256815078361</c:v>
                </c:pt>
                <c:pt idx="318">
                  <c:v>17.478147600733802</c:v>
                </c:pt>
                <c:pt idx="319">
                  <c:v>17.780094088850195</c:v>
                </c:pt>
                <c:pt idx="320">
                  <c:v>17.939692620785909</c:v>
                </c:pt>
                <c:pt idx="321">
                  <c:v>17.94557841166343</c:v>
                </c:pt>
                <c:pt idx="322">
                  <c:v>17.799285063116521</c:v>
                </c:pt>
                <c:pt idx="323">
                  <c:v>17.514969106859258</c:v>
                </c:pt>
                <c:pt idx="324">
                  <c:v>17.118033988749897</c:v>
                </c:pt>
                <c:pt idx="325">
                  <c:v>16.642787609686547</c:v>
                </c:pt>
                <c:pt idx="326">
                  <c:v>16.12935415241413</c:v>
                </c:pt>
                <c:pt idx="327">
                  <c:v>15.620126438525281</c:v>
                </c:pt>
                <c:pt idx="328">
                  <c:v>15.156083508922551</c:v>
                </c:pt>
                <c:pt idx="329">
                  <c:v>14.773306127887851</c:v>
                </c:pt>
                <c:pt idx="330">
                  <c:v>14.5</c:v>
                </c:pt>
                <c:pt idx="331">
                  <c:v>14.354285113245849</c:v>
                </c:pt>
                <c:pt idx="332">
                  <c:v>14.342934909468626</c:v>
                </c:pt>
                <c:pt idx="333">
                  <c:v>14.461158231412373</c:v>
                </c:pt>
                <c:pt idx="334">
                  <c:v>14.69341895536523</c:v>
                </c:pt>
                <c:pt idx="335">
                  <c:v>15.015192246987791</c:v>
                </c:pt>
                <c:pt idx="336">
                  <c:v>15.395471536732341</c:v>
                </c:pt>
                <c:pt idx="337">
                  <c:v>15.799774498685741</c:v>
                </c:pt>
                <c:pt idx="338">
                  <c:v>16.193355519049284</c:v>
                </c:pt>
                <c:pt idx="339">
                  <c:v>16.544319873219354</c:v>
                </c:pt>
                <c:pt idx="340">
                  <c:v>16.826351822333066</c:v>
                </c:pt>
                <c:pt idx="341">
                  <c:v>17.020812990039275</c:v>
                </c:pt>
                <c:pt idx="342">
                  <c:v>17.118033988749893</c:v>
                </c:pt>
                <c:pt idx="343">
                  <c:v>17.117704516525677</c:v>
                </c:pt>
                <c:pt idx="344">
                  <c:v>17.028356794713602</c:v>
                </c:pt>
                <c:pt idx="345">
                  <c:v>16.866025403784441</c:v>
                </c:pt>
                <c:pt idx="346">
                  <c:v>16.652244701563372</c:v>
                </c:pt>
                <c:pt idx="347">
                  <c:v>16.411605574726618</c:v>
                </c:pt>
                <c:pt idx="348">
                  <c:v>16.169130606358859</c:v>
                </c:pt>
                <c:pt idx="349">
                  <c:v>15.947737530004016</c:v>
                </c:pt>
                <c:pt idx="350">
                  <c:v>15.766044443118977</c:v>
                </c:pt>
                <c:pt idx="351">
                  <c:v>15.63672873599732</c:v>
                </c:pt>
                <c:pt idx="352">
                  <c:v>15.565589599040965</c:v>
                </c:pt>
                <c:pt idx="353">
                  <c:v>15.551387848667591</c:v>
                </c:pt>
                <c:pt idx="354">
                  <c:v>15.586454542357398</c:v>
                </c:pt>
                <c:pt idx="355">
                  <c:v>15.657979856674329</c:v>
                </c:pt>
                <c:pt idx="356">
                  <c:v>15.7498240909042</c:v>
                </c:pt>
                <c:pt idx="357">
                  <c:v>15.844640426815079</c:v>
                </c:pt>
                <c:pt idx="358">
                  <c:v>15.926069401516022</c:v>
                </c:pt>
                <c:pt idx="359">
                  <c:v>15.980760790019158</c:v>
                </c:pt>
                <c:pt idx="360">
                  <c:v>16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Infinite!$X$622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Infinite!$X$623:$X$1007</c:f>
              <c:numCache>
                <c:formatCode>General</c:formatCode>
                <c:ptCount val="385"/>
                <c:pt idx="0">
                  <c:v>9</c:v>
                </c:pt>
                <c:pt idx="1">
                  <c:v>8.9487901616362411</c:v>
                </c:pt>
                <c:pt idx="2">
                  <c:v>8.9043774498057537</c:v>
                </c:pt>
                <c:pt idx="3">
                  <c:v>8.8730505163857654</c:v>
                </c:pt>
                <c:pt idx="4">
                  <c:v>8.8601136119839108</c:v>
                </c:pt>
                <c:pt idx="5">
                  <c:v>8.8694738077799489</c:v>
                </c:pt>
                <c:pt idx="6">
                  <c:v>8.90331818359323</c:v>
                </c:pt>
                <c:pt idx="7">
                  <c:v>8.9619024011350668</c:v>
                </c:pt>
                <c:pt idx="8">
                  <c:v>9.0434653790731208</c:v>
                </c:pt>
                <c:pt idx="9">
                  <c:v>9.1442771693790341</c:v>
                </c:pt>
                <c:pt idx="10">
                  <c:v>9.2588190451025199</c:v>
                </c:pt>
                <c:pt idx="11">
                  <c:v>9.3800867196339119</c:v>
                </c:pt>
                <c:pt idx="12">
                  <c:v>9.5</c:v>
                </c:pt>
                <c:pt idx="13">
                  <c:v>9.6098954799659069</c:v>
                </c:pt>
                <c:pt idx="14">
                  <c:v>9.7010735000552586</c:v>
                </c:pt>
                <c:pt idx="15">
                  <c:v>9.765366864730181</c:v>
                </c:pt>
                <c:pt idx="16">
                  <c:v>9.795696943110233</c:v>
                </c:pt>
                <c:pt idx="17">
                  <c:v>9.7865829139079032</c:v>
                </c:pt>
                <c:pt idx="18">
                  <c:v>9.7345720591481371</c:v>
                </c:pt>
                <c:pt idx="19">
                  <c:v>9.6385630611639037</c:v>
                </c:pt>
                <c:pt idx="20">
                  <c:v>9.4999999999999964</c:v>
                </c:pt>
                <c:pt idx="21">
                  <c:v>9.3229218720674947</c:v>
                </c:pt>
                <c:pt idx="22">
                  <c:v>9.1138605627313982</c:v>
                </c:pt>
                <c:pt idx="23">
                  <c:v>8.8815888529380569</c:v>
                </c:pt>
                <c:pt idx="24">
                  <c:v>8.6367287359973179</c:v>
                </c:pt>
                <c:pt idx="25">
                  <c:v>8.3912385709912769</c:v>
                </c:pt>
                <c:pt idx="26">
                  <c:v>8.1578049302856606</c:v>
                </c:pt>
                <c:pt idx="27">
                  <c:v>7.949170983874474</c:v>
                </c:pt>
                <c:pt idx="28">
                  <c:v>7.7774375479824478</c:v>
                </c:pt>
                <c:pt idx="29">
                  <c:v>7.6533752466620353</c:v>
                </c:pt>
                <c:pt idx="30">
                  <c:v>7.5857864376269042</c:v>
                </c:pt>
                <c:pt idx="31">
                  <c:v>7.5809535987210754</c:v>
                </c:pt>
                <c:pt idx="32">
                  <c:v>7.6422068406290462</c:v>
                </c:pt>
                <c:pt idx="33">
                  <c:v>7.7696373024109651</c:v>
                </c:pt>
                <c:pt idx="34">
                  <c:v>7.9599757031619172</c:v>
                </c:pt>
                <c:pt idx="35">
                  <c:v>8.2066466597087704</c:v>
                </c:pt>
                <c:pt idx="36">
                  <c:v>8.5000000000000018</c:v>
                </c:pt>
                <c:pt idx="37">
                  <c:v>8.8277107119294236</c:v>
                </c:pt>
                <c:pt idx="38">
                  <c:v>9.1753298913102963</c:v>
                </c:pt>
                <c:pt idx="39">
                  <c:v>9.5269606017441326</c:v>
                </c:pt>
                <c:pt idx="40">
                  <c:v>9.8660254037844428</c:v>
                </c:pt>
                <c:pt idx="41">
                  <c:v>10.176086854948084</c:v>
                </c:pt>
                <c:pt idx="42">
                  <c:v>10.441678840334685</c:v>
                </c:pt>
                <c:pt idx="43">
                  <c:v>10.649105373305742</c:v>
                </c:pt>
                <c:pt idx="44">
                  <c:v>10.787164595108752</c:v>
                </c:pt>
                <c:pt idx="45">
                  <c:v>10.847759065022574</c:v>
                </c:pt>
                <c:pt idx="46">
                  <c:v>10.826358908540559</c:v>
                </c:pt>
                <c:pt idx="47">
                  <c:v>10.722291704745416</c:v>
                </c:pt>
                <c:pt idx="48">
                  <c:v>10.538841768587625</c:v>
                </c:pt>
                <c:pt idx="49">
                  <c:v>10.283151261162393</c:v>
                </c:pt>
                <c:pt idx="50">
                  <c:v>9.9659258262890678</c:v>
                </c:pt>
                <c:pt idx="51">
                  <c:v>9.6009576604437861</c:v>
                </c:pt>
                <c:pt idx="52">
                  <c:v>9.2044885311072964</c:v>
                </c:pt>
                <c:pt idx="53">
                  <c:v>8.7944437510239233</c:v>
                </c:pt>
                <c:pt idx="54">
                  <c:v>8.3895750352202203</c:v>
                </c:pt>
                <c:pt idx="55">
                  <c:v>8.0085551386261855</c:v>
                </c:pt>
                <c:pt idx="56">
                  <c:v>7.6690699222301273</c:v>
                </c:pt>
                <c:pt idx="57">
                  <c:v>7.3869538700458799</c:v>
                </c:pt>
                <c:pt idx="58">
                  <c:v>7.1754130493144288</c:v>
                </c:pt>
                <c:pt idx="59">
                  <c:v>7.0443751720383689</c:v>
                </c:pt>
                <c:pt idx="60">
                  <c:v>7</c:v>
                </c:pt>
                <c:pt idx="61">
                  <c:v>7.0443751720383698</c:v>
                </c:pt>
                <c:pt idx="62">
                  <c:v>7.1754130493144332</c:v>
                </c:pt>
                <c:pt idx="63">
                  <c:v>7.3869538700458781</c:v>
                </c:pt>
                <c:pt idx="64">
                  <c:v>7.6690699222301308</c:v>
                </c:pt>
                <c:pt idx="65">
                  <c:v>8.0085551386261891</c:v>
                </c:pt>
                <c:pt idx="66">
                  <c:v>8.3895750352202239</c:v>
                </c:pt>
                <c:pt idx="67">
                  <c:v>8.7944437510239268</c:v>
                </c:pt>
                <c:pt idx="68">
                  <c:v>9.2044885311072928</c:v>
                </c:pt>
                <c:pt idx="69">
                  <c:v>9.6009576604437949</c:v>
                </c:pt>
                <c:pt idx="70">
                  <c:v>9.965925826289066</c:v>
                </c:pt>
                <c:pt idx="71">
                  <c:v>10.283151261162391</c:v>
                </c:pt>
                <c:pt idx="72">
                  <c:v>10.538841768587627</c:v>
                </c:pt>
                <c:pt idx="73">
                  <c:v>10.722291704745418</c:v>
                </c:pt>
                <c:pt idx="74">
                  <c:v>10.826358908540563</c:v>
                </c:pt>
                <c:pt idx="75">
                  <c:v>10.847759065022574</c:v>
                </c:pt>
                <c:pt idx="76">
                  <c:v>10.787164595108754</c:v>
                </c:pt>
                <c:pt idx="77">
                  <c:v>10.649105373305739</c:v>
                </c:pt>
                <c:pt idx="78">
                  <c:v>10.441678840334683</c:v>
                </c:pt>
                <c:pt idx="79">
                  <c:v>10.176086854948082</c:v>
                </c:pt>
                <c:pt idx="80">
                  <c:v>9.8660254037844393</c:v>
                </c:pt>
                <c:pt idx="81">
                  <c:v>9.5269606017441308</c:v>
                </c:pt>
                <c:pt idx="82">
                  <c:v>9.1753298913102874</c:v>
                </c:pt>
                <c:pt idx="83">
                  <c:v>8.8277107119294254</c:v>
                </c:pt>
                <c:pt idx="84">
                  <c:v>8.4999999999999982</c:v>
                </c:pt>
                <c:pt idx="85">
                  <c:v>8.2066466597087668</c:v>
                </c:pt>
                <c:pt idx="86">
                  <c:v>7.9599757031619189</c:v>
                </c:pt>
                <c:pt idx="87">
                  <c:v>7.7696373024109633</c:v>
                </c:pt>
                <c:pt idx="88">
                  <c:v>7.6422068406290453</c:v>
                </c:pt>
                <c:pt idx="89">
                  <c:v>7.5809535987210754</c:v>
                </c:pt>
                <c:pt idx="90">
                  <c:v>7.5857864376269051</c:v>
                </c:pt>
                <c:pt idx="91">
                  <c:v>7.6533752466620344</c:v>
                </c:pt>
                <c:pt idx="92">
                  <c:v>7.777437547982454</c:v>
                </c:pt>
                <c:pt idx="93">
                  <c:v>7.9491709838744793</c:v>
                </c:pt>
                <c:pt idx="94">
                  <c:v>8.1578049302856588</c:v>
                </c:pt>
                <c:pt idx="95">
                  <c:v>8.3912385709912787</c:v>
                </c:pt>
                <c:pt idx="96">
                  <c:v>8.6367287359973197</c:v>
                </c:pt>
                <c:pt idx="97">
                  <c:v>8.8815888529380675</c:v>
                </c:pt>
                <c:pt idx="98">
                  <c:v>9.1138605627314</c:v>
                </c:pt>
                <c:pt idx="99">
                  <c:v>9.3229218720674929</c:v>
                </c:pt>
                <c:pt idx="100">
                  <c:v>9.5000000000000018</c:v>
                </c:pt>
                <c:pt idx="101">
                  <c:v>9.6385630611639055</c:v>
                </c:pt>
                <c:pt idx="102">
                  <c:v>9.7345720591481371</c:v>
                </c:pt>
                <c:pt idx="103">
                  <c:v>9.7865829139079032</c:v>
                </c:pt>
                <c:pt idx="104">
                  <c:v>9.795696943110233</c:v>
                </c:pt>
                <c:pt idx="105">
                  <c:v>9.7653668647301792</c:v>
                </c:pt>
                <c:pt idx="106">
                  <c:v>9.7010735000552586</c:v>
                </c:pt>
                <c:pt idx="107">
                  <c:v>9.6098954799659086</c:v>
                </c:pt>
                <c:pt idx="108">
                  <c:v>9.5</c:v>
                </c:pt>
                <c:pt idx="109">
                  <c:v>9.3800867196339102</c:v>
                </c:pt>
                <c:pt idx="110">
                  <c:v>9.2588190451025199</c:v>
                </c:pt>
                <c:pt idx="111">
                  <c:v>9.1442771693790359</c:v>
                </c:pt>
                <c:pt idx="112">
                  <c:v>9.0434653790731208</c:v>
                </c:pt>
                <c:pt idx="113">
                  <c:v>8.9619024011350632</c:v>
                </c:pt>
                <c:pt idx="114">
                  <c:v>8.90331818359323</c:v>
                </c:pt>
                <c:pt idx="115">
                  <c:v>8.8694738077799489</c:v>
                </c:pt>
                <c:pt idx="116">
                  <c:v>8.8601136119839108</c:v>
                </c:pt>
                <c:pt idx="117">
                  <c:v>8.8730505163857654</c:v>
                </c:pt>
                <c:pt idx="118">
                  <c:v>8.9043774498057537</c:v>
                </c:pt>
                <c:pt idx="119">
                  <c:v>8.9487901616362429</c:v>
                </c:pt>
                <c:pt idx="120">
                  <c:v>9</c:v>
                </c:pt>
                <c:pt idx="121">
                  <c:v>9.0512098383637589</c:v>
                </c:pt>
                <c:pt idx="122">
                  <c:v>9.0956225501942463</c:v>
                </c:pt>
                <c:pt idx="123">
                  <c:v>9.1269494836142346</c:v>
                </c:pt>
                <c:pt idx="124">
                  <c:v>9.1398863880160892</c:v>
                </c:pt>
                <c:pt idx="125">
                  <c:v>9.1305261922200511</c:v>
                </c:pt>
                <c:pt idx="126">
                  <c:v>9.09668181640677</c:v>
                </c:pt>
                <c:pt idx="127">
                  <c:v>9.038097598864935</c:v>
                </c:pt>
                <c:pt idx="128">
                  <c:v>8.956534620926881</c:v>
                </c:pt>
                <c:pt idx="129">
                  <c:v>8.8557228306209641</c:v>
                </c:pt>
                <c:pt idx="130">
                  <c:v>8.7411809548974801</c:v>
                </c:pt>
                <c:pt idx="131">
                  <c:v>8.6199132803660881</c:v>
                </c:pt>
                <c:pt idx="132">
                  <c:v>8.5</c:v>
                </c:pt>
                <c:pt idx="133">
                  <c:v>8.3901045200340914</c:v>
                </c:pt>
                <c:pt idx="134">
                  <c:v>8.2989264999447414</c:v>
                </c:pt>
                <c:pt idx="135">
                  <c:v>8.2346331352698208</c:v>
                </c:pt>
                <c:pt idx="136">
                  <c:v>8.204303056889767</c:v>
                </c:pt>
                <c:pt idx="137">
                  <c:v>8.2134170860920968</c:v>
                </c:pt>
                <c:pt idx="138">
                  <c:v>8.2654279408518629</c:v>
                </c:pt>
                <c:pt idx="139">
                  <c:v>8.3614369388360945</c:v>
                </c:pt>
                <c:pt idx="140">
                  <c:v>8.5</c:v>
                </c:pt>
                <c:pt idx="141">
                  <c:v>8.6770781279325071</c:v>
                </c:pt>
                <c:pt idx="142">
                  <c:v>8.8861394372686053</c:v>
                </c:pt>
                <c:pt idx="143">
                  <c:v>9.1184111470619342</c:v>
                </c:pt>
                <c:pt idx="144">
                  <c:v>9.3632712640026803</c:v>
                </c:pt>
                <c:pt idx="145">
                  <c:v>9.6087614290087213</c:v>
                </c:pt>
                <c:pt idx="146">
                  <c:v>9.842195069714343</c:v>
                </c:pt>
                <c:pt idx="147">
                  <c:v>10.050829016125522</c:v>
                </c:pt>
                <c:pt idx="148">
                  <c:v>10.222562452017549</c:v>
                </c:pt>
                <c:pt idx="149">
                  <c:v>10.346624753337965</c:v>
                </c:pt>
                <c:pt idx="150">
                  <c:v>10.414213562373096</c:v>
                </c:pt>
                <c:pt idx="151">
                  <c:v>10.419046401278925</c:v>
                </c:pt>
                <c:pt idx="152">
                  <c:v>10.357793159370955</c:v>
                </c:pt>
                <c:pt idx="153">
                  <c:v>10.230362697589033</c:v>
                </c:pt>
                <c:pt idx="154">
                  <c:v>10.040024296838082</c:v>
                </c:pt>
                <c:pt idx="155">
                  <c:v>9.7933533402912349</c:v>
                </c:pt>
                <c:pt idx="156">
                  <c:v>9.5</c:v>
                </c:pt>
                <c:pt idx="157">
                  <c:v>9.1722892880705746</c:v>
                </c:pt>
                <c:pt idx="158">
                  <c:v>8.8246701086897072</c:v>
                </c:pt>
                <c:pt idx="159">
                  <c:v>8.4730393982558745</c:v>
                </c:pt>
                <c:pt idx="160">
                  <c:v>8.1339745962155607</c:v>
                </c:pt>
                <c:pt idx="161">
                  <c:v>7.8239131450519155</c:v>
                </c:pt>
                <c:pt idx="162">
                  <c:v>7.558321159665315</c:v>
                </c:pt>
                <c:pt idx="163">
                  <c:v>7.3508946266942594</c:v>
                </c:pt>
                <c:pt idx="164">
                  <c:v>7.2128354048912469</c:v>
                </c:pt>
                <c:pt idx="165">
                  <c:v>7.1522409349774261</c:v>
                </c:pt>
                <c:pt idx="166">
                  <c:v>7.1736410914594382</c:v>
                </c:pt>
                <c:pt idx="167">
                  <c:v>7.277708295254584</c:v>
                </c:pt>
                <c:pt idx="168">
                  <c:v>7.461158231412373</c:v>
                </c:pt>
                <c:pt idx="169">
                  <c:v>7.716848738837613</c:v>
                </c:pt>
                <c:pt idx="170">
                  <c:v>8.0340741737109322</c:v>
                </c:pt>
                <c:pt idx="171">
                  <c:v>8.3990423395562068</c:v>
                </c:pt>
                <c:pt idx="172">
                  <c:v>8.7955114688927054</c:v>
                </c:pt>
                <c:pt idx="173">
                  <c:v>9.2055562489760785</c:v>
                </c:pt>
                <c:pt idx="174">
                  <c:v>9.6104249647797779</c:v>
                </c:pt>
                <c:pt idx="175">
                  <c:v>9.9914448613738109</c:v>
                </c:pt>
                <c:pt idx="176">
                  <c:v>10.330930077769867</c:v>
                </c:pt>
                <c:pt idx="177">
                  <c:v>10.613046129954123</c:v>
                </c:pt>
                <c:pt idx="178">
                  <c:v>10.824586950685569</c:v>
                </c:pt>
                <c:pt idx="179">
                  <c:v>10.955624827961632</c:v>
                </c:pt>
                <c:pt idx="180">
                  <c:v>11</c:v>
                </c:pt>
                <c:pt idx="181">
                  <c:v>10.955624827961632</c:v>
                </c:pt>
                <c:pt idx="182">
                  <c:v>10.824586950685569</c:v>
                </c:pt>
                <c:pt idx="183">
                  <c:v>10.613046129954123</c:v>
                </c:pt>
                <c:pt idx="184">
                  <c:v>10.330930077769867</c:v>
                </c:pt>
                <c:pt idx="185">
                  <c:v>9.9914448613738109</c:v>
                </c:pt>
                <c:pt idx="186">
                  <c:v>9.6104249647797779</c:v>
                </c:pt>
                <c:pt idx="187">
                  <c:v>9.2055562489760785</c:v>
                </c:pt>
                <c:pt idx="188">
                  <c:v>8.7955114688927054</c:v>
                </c:pt>
                <c:pt idx="189">
                  <c:v>8.3990423395562068</c:v>
                </c:pt>
                <c:pt idx="190">
                  <c:v>8.0340741737109322</c:v>
                </c:pt>
                <c:pt idx="191">
                  <c:v>7.716848738837613</c:v>
                </c:pt>
                <c:pt idx="192">
                  <c:v>7.461158231412373</c:v>
                </c:pt>
                <c:pt idx="193">
                  <c:v>7.277708295254584</c:v>
                </c:pt>
                <c:pt idx="194">
                  <c:v>7.1736410914594382</c:v>
                </c:pt>
                <c:pt idx="195">
                  <c:v>7.1522409349774261</c:v>
                </c:pt>
                <c:pt idx="196">
                  <c:v>7.2128354048912469</c:v>
                </c:pt>
                <c:pt idx="197">
                  <c:v>7.3508946266942594</c:v>
                </c:pt>
                <c:pt idx="198">
                  <c:v>7.558321159665315</c:v>
                </c:pt>
                <c:pt idx="199">
                  <c:v>7.8239131450519155</c:v>
                </c:pt>
                <c:pt idx="200">
                  <c:v>8.1339745962155607</c:v>
                </c:pt>
                <c:pt idx="201">
                  <c:v>8.4730393982558745</c:v>
                </c:pt>
                <c:pt idx="202">
                  <c:v>8.8246701086897072</c:v>
                </c:pt>
                <c:pt idx="203">
                  <c:v>9.1722892880705746</c:v>
                </c:pt>
                <c:pt idx="204">
                  <c:v>9.5</c:v>
                </c:pt>
                <c:pt idx="205">
                  <c:v>9.7933533402912349</c:v>
                </c:pt>
                <c:pt idx="206">
                  <c:v>10.040024296838082</c:v>
                </c:pt>
                <c:pt idx="207">
                  <c:v>10.230362697589033</c:v>
                </c:pt>
                <c:pt idx="208">
                  <c:v>10.357793159370955</c:v>
                </c:pt>
                <c:pt idx="209">
                  <c:v>10.419046401278925</c:v>
                </c:pt>
                <c:pt idx="210">
                  <c:v>10.414213562373096</c:v>
                </c:pt>
                <c:pt idx="211">
                  <c:v>10.346624753337965</c:v>
                </c:pt>
                <c:pt idx="212">
                  <c:v>10.222562452017549</c:v>
                </c:pt>
                <c:pt idx="213">
                  <c:v>10.050829016125522</c:v>
                </c:pt>
                <c:pt idx="214">
                  <c:v>9.842195069714343</c:v>
                </c:pt>
                <c:pt idx="215">
                  <c:v>9.6087614290087213</c:v>
                </c:pt>
                <c:pt idx="216">
                  <c:v>9.3632712640026803</c:v>
                </c:pt>
                <c:pt idx="217">
                  <c:v>9.1184111470619342</c:v>
                </c:pt>
                <c:pt idx="218">
                  <c:v>8.8861394372686053</c:v>
                </c:pt>
                <c:pt idx="219">
                  <c:v>8.6770781279325071</c:v>
                </c:pt>
                <c:pt idx="220">
                  <c:v>8.5</c:v>
                </c:pt>
                <c:pt idx="221">
                  <c:v>8.3614369388360945</c:v>
                </c:pt>
                <c:pt idx="222">
                  <c:v>8.2654279408518629</c:v>
                </c:pt>
                <c:pt idx="223">
                  <c:v>8.2134170860920968</c:v>
                </c:pt>
                <c:pt idx="224">
                  <c:v>8.204303056889767</c:v>
                </c:pt>
                <c:pt idx="225">
                  <c:v>8.2346331352698208</c:v>
                </c:pt>
                <c:pt idx="226">
                  <c:v>8.2989264999447414</c:v>
                </c:pt>
                <c:pt idx="227">
                  <c:v>8.3901045200340914</c:v>
                </c:pt>
                <c:pt idx="228">
                  <c:v>8.5</c:v>
                </c:pt>
                <c:pt idx="229">
                  <c:v>8.6199132803660881</c:v>
                </c:pt>
                <c:pt idx="230">
                  <c:v>8.7411809548974801</c:v>
                </c:pt>
                <c:pt idx="231">
                  <c:v>8.8557228306209641</c:v>
                </c:pt>
                <c:pt idx="232">
                  <c:v>8.956534620926881</c:v>
                </c:pt>
                <c:pt idx="233">
                  <c:v>9.038097598864935</c:v>
                </c:pt>
                <c:pt idx="234">
                  <c:v>9.09668181640677</c:v>
                </c:pt>
                <c:pt idx="235">
                  <c:v>9.1305261922200511</c:v>
                </c:pt>
                <c:pt idx="236">
                  <c:v>9.1398863880160892</c:v>
                </c:pt>
                <c:pt idx="237">
                  <c:v>9.1269494836142346</c:v>
                </c:pt>
                <c:pt idx="238">
                  <c:v>9.0956225501942463</c:v>
                </c:pt>
                <c:pt idx="239">
                  <c:v>9.0512098383637589</c:v>
                </c:pt>
                <c:pt idx="240">
                  <c:v>9</c:v>
                </c:pt>
                <c:pt idx="241">
                  <c:v>8.9487901616362429</c:v>
                </c:pt>
                <c:pt idx="242">
                  <c:v>8.9043774498057537</c:v>
                </c:pt>
                <c:pt idx="243">
                  <c:v>8.8730505163857654</c:v>
                </c:pt>
                <c:pt idx="244">
                  <c:v>8.8601136119839108</c:v>
                </c:pt>
                <c:pt idx="245">
                  <c:v>8.8694738077799489</c:v>
                </c:pt>
                <c:pt idx="246">
                  <c:v>8.90331818359323</c:v>
                </c:pt>
                <c:pt idx="247">
                  <c:v>8.9619024011350632</c:v>
                </c:pt>
                <c:pt idx="248">
                  <c:v>9.0434653790731208</c:v>
                </c:pt>
                <c:pt idx="249">
                  <c:v>9.1442771693790359</c:v>
                </c:pt>
                <c:pt idx="250">
                  <c:v>9.2588190451025199</c:v>
                </c:pt>
                <c:pt idx="251">
                  <c:v>9.3800867196339102</c:v>
                </c:pt>
                <c:pt idx="252">
                  <c:v>9.5</c:v>
                </c:pt>
                <c:pt idx="253">
                  <c:v>9.6098954799659086</c:v>
                </c:pt>
                <c:pt idx="254">
                  <c:v>9.7010735000552586</c:v>
                </c:pt>
                <c:pt idx="255">
                  <c:v>9.7653668647301792</c:v>
                </c:pt>
                <c:pt idx="256">
                  <c:v>9.795696943110233</c:v>
                </c:pt>
                <c:pt idx="257">
                  <c:v>9.7865829139079032</c:v>
                </c:pt>
                <c:pt idx="258">
                  <c:v>9.7345720591481371</c:v>
                </c:pt>
                <c:pt idx="259">
                  <c:v>9.6385630611639055</c:v>
                </c:pt>
                <c:pt idx="260">
                  <c:v>9.5000000000000018</c:v>
                </c:pt>
                <c:pt idx="261">
                  <c:v>9.3229218720674929</c:v>
                </c:pt>
                <c:pt idx="262">
                  <c:v>9.1138605627314</c:v>
                </c:pt>
                <c:pt idx="263">
                  <c:v>8.8815888529380675</c:v>
                </c:pt>
                <c:pt idx="264">
                  <c:v>8.6367287359973197</c:v>
                </c:pt>
                <c:pt idx="265">
                  <c:v>8.3912385709912787</c:v>
                </c:pt>
                <c:pt idx="266">
                  <c:v>8.1578049302856588</c:v>
                </c:pt>
                <c:pt idx="267">
                  <c:v>7.9491709838744793</c:v>
                </c:pt>
                <c:pt idx="268">
                  <c:v>7.777437547982454</c:v>
                </c:pt>
                <c:pt idx="269">
                  <c:v>7.6533752466620344</c:v>
                </c:pt>
                <c:pt idx="270">
                  <c:v>7.5857864376269051</c:v>
                </c:pt>
                <c:pt idx="271">
                  <c:v>7.5809535987210754</c:v>
                </c:pt>
                <c:pt idx="272">
                  <c:v>7.6422068406290453</c:v>
                </c:pt>
                <c:pt idx="273">
                  <c:v>7.7696373024109633</c:v>
                </c:pt>
                <c:pt idx="274">
                  <c:v>7.9599757031619189</c:v>
                </c:pt>
                <c:pt idx="275">
                  <c:v>8.2066466597087668</c:v>
                </c:pt>
                <c:pt idx="276">
                  <c:v>8.4999999999999982</c:v>
                </c:pt>
                <c:pt idx="277">
                  <c:v>8.8277107119294254</c:v>
                </c:pt>
                <c:pt idx="278">
                  <c:v>9.1753298913102874</c:v>
                </c:pt>
                <c:pt idx="279">
                  <c:v>9.5269606017441308</c:v>
                </c:pt>
                <c:pt idx="280">
                  <c:v>9.8660254037844393</c:v>
                </c:pt>
                <c:pt idx="281">
                  <c:v>10.176086854948082</c:v>
                </c:pt>
                <c:pt idx="282">
                  <c:v>10.441678840334683</c:v>
                </c:pt>
                <c:pt idx="283">
                  <c:v>10.649105373305739</c:v>
                </c:pt>
                <c:pt idx="284">
                  <c:v>10.787164595108754</c:v>
                </c:pt>
                <c:pt idx="285">
                  <c:v>10.847759065022574</c:v>
                </c:pt>
                <c:pt idx="286">
                  <c:v>10.826358908540563</c:v>
                </c:pt>
                <c:pt idx="287">
                  <c:v>10.722291704745418</c:v>
                </c:pt>
                <c:pt idx="288">
                  <c:v>10.538841768587627</c:v>
                </c:pt>
                <c:pt idx="289">
                  <c:v>10.283151261162391</c:v>
                </c:pt>
                <c:pt idx="290">
                  <c:v>9.965925826289066</c:v>
                </c:pt>
                <c:pt idx="291">
                  <c:v>9.6009576604437949</c:v>
                </c:pt>
                <c:pt idx="292">
                  <c:v>9.2044885311072928</c:v>
                </c:pt>
                <c:pt idx="293">
                  <c:v>8.7944437510239268</c:v>
                </c:pt>
                <c:pt idx="294">
                  <c:v>8.3895750352202239</c:v>
                </c:pt>
                <c:pt idx="295">
                  <c:v>8.0085551386261891</c:v>
                </c:pt>
                <c:pt idx="296">
                  <c:v>7.6690699222301308</c:v>
                </c:pt>
                <c:pt idx="297">
                  <c:v>7.3869538700458781</c:v>
                </c:pt>
                <c:pt idx="298">
                  <c:v>7.1754130493144332</c:v>
                </c:pt>
                <c:pt idx="299">
                  <c:v>7.0443751720383698</c:v>
                </c:pt>
                <c:pt idx="300">
                  <c:v>7</c:v>
                </c:pt>
                <c:pt idx="301">
                  <c:v>7.0443751720383689</c:v>
                </c:pt>
                <c:pt idx="302">
                  <c:v>7.1754130493144288</c:v>
                </c:pt>
                <c:pt idx="303">
                  <c:v>7.3869538700458799</c:v>
                </c:pt>
                <c:pt idx="304">
                  <c:v>7.6690699222301273</c:v>
                </c:pt>
                <c:pt idx="305">
                  <c:v>8.0085551386261855</c:v>
                </c:pt>
                <c:pt idx="306">
                  <c:v>8.3895750352202203</c:v>
                </c:pt>
                <c:pt idx="307">
                  <c:v>8.7944437510239233</c:v>
                </c:pt>
                <c:pt idx="308">
                  <c:v>9.2044885311072964</c:v>
                </c:pt>
                <c:pt idx="309">
                  <c:v>9.6009576604437861</c:v>
                </c:pt>
                <c:pt idx="310">
                  <c:v>9.9659258262890678</c:v>
                </c:pt>
                <c:pt idx="311">
                  <c:v>10.283151261162393</c:v>
                </c:pt>
                <c:pt idx="312">
                  <c:v>10.538841768587625</c:v>
                </c:pt>
                <c:pt idx="313">
                  <c:v>10.722291704745416</c:v>
                </c:pt>
                <c:pt idx="314">
                  <c:v>10.826358908540559</c:v>
                </c:pt>
                <c:pt idx="315">
                  <c:v>10.847759065022574</c:v>
                </c:pt>
                <c:pt idx="316">
                  <c:v>10.787164595108752</c:v>
                </c:pt>
                <c:pt idx="317">
                  <c:v>10.649105373305742</c:v>
                </c:pt>
                <c:pt idx="318">
                  <c:v>10.441678840334685</c:v>
                </c:pt>
                <c:pt idx="319">
                  <c:v>10.176086854948084</c:v>
                </c:pt>
                <c:pt idx="320">
                  <c:v>9.8660254037844428</c:v>
                </c:pt>
                <c:pt idx="321">
                  <c:v>9.5269606017441326</c:v>
                </c:pt>
                <c:pt idx="322">
                  <c:v>9.1753298913102963</c:v>
                </c:pt>
                <c:pt idx="323">
                  <c:v>8.8277107119294236</c:v>
                </c:pt>
                <c:pt idx="324">
                  <c:v>8.5000000000000018</c:v>
                </c:pt>
                <c:pt idx="325">
                  <c:v>8.2066466597087704</c:v>
                </c:pt>
                <c:pt idx="326">
                  <c:v>7.9599757031619172</c:v>
                </c:pt>
                <c:pt idx="327">
                  <c:v>7.7696373024109651</c:v>
                </c:pt>
                <c:pt idx="328">
                  <c:v>7.6422068406290462</c:v>
                </c:pt>
                <c:pt idx="329">
                  <c:v>7.5809535987210754</c:v>
                </c:pt>
                <c:pt idx="330">
                  <c:v>7.5857864376269042</c:v>
                </c:pt>
                <c:pt idx="331">
                  <c:v>7.6533752466620353</c:v>
                </c:pt>
                <c:pt idx="332">
                  <c:v>7.7774375479824478</c:v>
                </c:pt>
                <c:pt idx="333">
                  <c:v>7.949170983874474</c:v>
                </c:pt>
                <c:pt idx="334">
                  <c:v>8.1578049302856606</c:v>
                </c:pt>
                <c:pt idx="335">
                  <c:v>8.3912385709912769</c:v>
                </c:pt>
                <c:pt idx="336">
                  <c:v>8.6367287359973179</c:v>
                </c:pt>
                <c:pt idx="337">
                  <c:v>8.8815888529380569</c:v>
                </c:pt>
                <c:pt idx="338">
                  <c:v>9.1138605627313982</c:v>
                </c:pt>
                <c:pt idx="339">
                  <c:v>9.3229218720674947</c:v>
                </c:pt>
                <c:pt idx="340">
                  <c:v>9.4999999999999964</c:v>
                </c:pt>
                <c:pt idx="341">
                  <c:v>9.6385630611639037</c:v>
                </c:pt>
                <c:pt idx="342">
                  <c:v>9.7345720591481371</c:v>
                </c:pt>
                <c:pt idx="343">
                  <c:v>9.7865829139079032</c:v>
                </c:pt>
                <c:pt idx="344">
                  <c:v>9.795696943110233</c:v>
                </c:pt>
                <c:pt idx="345">
                  <c:v>9.765366864730181</c:v>
                </c:pt>
                <c:pt idx="346">
                  <c:v>9.7010735000552586</c:v>
                </c:pt>
                <c:pt idx="347">
                  <c:v>9.6098954799659069</c:v>
                </c:pt>
                <c:pt idx="348">
                  <c:v>9.5</c:v>
                </c:pt>
                <c:pt idx="349">
                  <c:v>9.3800867196339119</c:v>
                </c:pt>
                <c:pt idx="350">
                  <c:v>9.2588190451025199</c:v>
                </c:pt>
                <c:pt idx="351">
                  <c:v>9.1442771693790341</c:v>
                </c:pt>
                <c:pt idx="352">
                  <c:v>9.0434653790731208</c:v>
                </c:pt>
                <c:pt idx="353">
                  <c:v>8.9619024011350668</c:v>
                </c:pt>
                <c:pt idx="354">
                  <c:v>8.90331818359323</c:v>
                </c:pt>
                <c:pt idx="355">
                  <c:v>8.8694738077799489</c:v>
                </c:pt>
                <c:pt idx="356">
                  <c:v>8.8601136119839108</c:v>
                </c:pt>
                <c:pt idx="357">
                  <c:v>8.8730505163857654</c:v>
                </c:pt>
                <c:pt idx="358">
                  <c:v>8.9043774498057537</c:v>
                </c:pt>
                <c:pt idx="359">
                  <c:v>8.9487901616362411</c:v>
                </c:pt>
                <c:pt idx="360">
                  <c:v>9</c:v>
                </c:pt>
              </c:numCache>
            </c:numRef>
          </c:yVal>
          <c:smooth val="1"/>
        </c:ser>
        <c:ser>
          <c:idx val="21"/>
          <c:order val="21"/>
          <c:tx>
            <c:strRef>
              <c:f>Infinite!$Y$622</c:f>
              <c:strCache>
                <c:ptCount val="1"/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Infinite!$Y$623:$Y$1007</c:f>
              <c:numCache>
                <c:formatCode>General</c:formatCode>
                <c:ptCount val="385"/>
                <c:pt idx="0">
                  <c:v>4</c:v>
                </c:pt>
                <c:pt idx="1">
                  <c:v>3.9951421889538157</c:v>
                </c:pt>
                <c:pt idx="2">
                  <c:v>3.9807607900191573</c:v>
                </c:pt>
                <c:pt idx="3">
                  <c:v>3.9574260976911662</c:v>
                </c:pt>
                <c:pt idx="4">
                  <c:v>3.92606940151602</c:v>
                </c:pt>
                <c:pt idx="5">
                  <c:v>3.8879547368975547</c:v>
                </c:pt>
                <c:pt idx="6">
                  <c:v>3.844640426815078</c:v>
                </c:pt>
                <c:pt idx="7">
                  <c:v>3.7979314707490395</c:v>
                </c:pt>
                <c:pt idx="8">
                  <c:v>3.7498240909041995</c:v>
                </c:pt>
                <c:pt idx="9">
                  <c:v>3.7024439653006835</c:v>
                </c:pt>
                <c:pt idx="10">
                  <c:v>3.6579798566743316</c:v>
                </c:pt>
                <c:pt idx="11">
                  <c:v>3.618614480615904</c:v>
                </c:pt>
                <c:pt idx="12">
                  <c:v>3.5864545423573992</c:v>
                </c:pt>
                <c:pt idx="13">
                  <c:v>3.5634619066977371</c:v>
                </c:pt>
                <c:pt idx="14">
                  <c:v>3.5513878486675923</c:v>
                </c:pt>
                <c:pt idx="15">
                  <c:v>3.5517122639159733</c:v>
                </c:pt>
                <c:pt idx="16">
                  <c:v>3.5655895990409654</c:v>
                </c:pt>
                <c:pt idx="17">
                  <c:v>3.5938030960579699</c:v>
                </c:pt>
                <c:pt idx="18">
                  <c:v>3.6367287359973197</c:v>
                </c:pt>
                <c:pt idx="19">
                  <c:v>3.6943100194673621</c:v>
                </c:pt>
                <c:pt idx="20">
                  <c:v>3.7660444431189788</c:v>
                </c:pt>
                <c:pt idx="21">
                  <c:v>3.8509822273502863</c:v>
                </c:pt>
                <c:pt idx="22">
                  <c:v>3.9477375300040145</c:v>
                </c:pt>
                <c:pt idx="23">
                  <c:v>4.0545120514109518</c:v>
                </c:pt>
                <c:pt idx="24">
                  <c:v>4.16913060635886</c:v>
                </c:pt>
                <c:pt idx="25">
                  <c:v>4.2890879169051983</c:v>
                </c:pt>
                <c:pt idx="26">
                  <c:v>4.4116055747266216</c:v>
                </c:pt>
                <c:pt idx="27">
                  <c:v>4.5336978408555915</c:v>
                </c:pt>
                <c:pt idx="28">
                  <c:v>4.6522447015633741</c:v>
                </c:pt>
                <c:pt idx="29">
                  <c:v>4.7640703884122102</c:v>
                </c:pt>
                <c:pt idx="30">
                  <c:v>4.8660254037844384</c:v>
                </c:pt>
                <c:pt idx="31">
                  <c:v>4.9550699750875244</c:v>
                </c:pt>
                <c:pt idx="32">
                  <c:v>5.0283567947135985</c:v>
                </c:pt>
                <c:pt idx="33">
                  <c:v>5.0833108907893836</c:v>
                </c:pt>
                <c:pt idx="34">
                  <c:v>5.117704516525678</c:v>
                </c:pt>
                <c:pt idx="35">
                  <c:v>5.1297250429272472</c:v>
                </c:pt>
                <c:pt idx="36">
                  <c:v>5.1180339887498949</c:v>
                </c:pt>
                <c:pt idx="37">
                  <c:v>5.0818155195649126</c:v>
                </c:pt>
                <c:pt idx="38">
                  <c:v>5.0208129900392784</c:v>
                </c:pt>
                <c:pt idx="39">
                  <c:v>4.9353523843521918</c:v>
                </c:pt>
                <c:pt idx="40">
                  <c:v>4.8263518223330681</c:v>
                </c:pt>
                <c:pt idx="41">
                  <c:v>4.695316635872401</c:v>
                </c:pt>
                <c:pt idx="42">
                  <c:v>4.5443198732193508</c:v>
                </c:pt>
                <c:pt idx="43">
                  <c:v>4.3759684492783135</c:v>
                </c:pt>
                <c:pt idx="44">
                  <c:v>4.193355519049291</c:v>
                </c:pt>
                <c:pt idx="45">
                  <c:v>3.9999999999999991</c:v>
                </c:pt>
                <c:pt idx="46">
                  <c:v>3.7997744986857471</c:v>
                </c:pt>
                <c:pt idx="47">
                  <c:v>3.5968231990374329</c:v>
                </c:pt>
                <c:pt idx="48">
                  <c:v>3.3954715367323471</c:v>
                </c:pt>
                <c:pt idx="49">
                  <c:v>3.2001297090771983</c:v>
                </c:pt>
                <c:pt idx="50">
                  <c:v>3.0151922469877919</c:v>
                </c:pt>
                <c:pt idx="51">
                  <c:v>2.8449360002051929</c:v>
                </c:pt>
                <c:pt idx="52">
                  <c:v>2.6934189553652281</c:v>
                </c:pt>
                <c:pt idx="53">
                  <c:v>2.5643823168127904</c:v>
                </c:pt>
                <c:pt idx="54">
                  <c:v>2.461158231412373</c:v>
                </c:pt>
                <c:pt idx="55">
                  <c:v>2.3865854317768012</c:v>
                </c:pt>
                <c:pt idx="56">
                  <c:v>2.3429349094686263</c:v>
                </c:pt>
                <c:pt idx="57">
                  <c:v>2.3318475143546613</c:v>
                </c:pt>
                <c:pt idx="58">
                  <c:v>2.3542851132458495</c:v>
                </c:pt>
                <c:pt idx="59">
                  <c:v>2.4104966362528142</c:v>
                </c:pt>
                <c:pt idx="60">
                  <c:v>2.5000000000000018</c:v>
                </c:pt>
                <c:pt idx="61">
                  <c:v>2.6215805309155886</c:v>
                </c:pt>
                <c:pt idx="62">
                  <c:v>2.7733061278878499</c:v>
                </c:pt>
                <c:pt idx="63">
                  <c:v>2.9525590107714024</c:v>
                </c:pt>
                <c:pt idx="64">
                  <c:v>3.1560835089225501</c:v>
                </c:pt>
                <c:pt idx="65">
                  <c:v>3.3800489615611125</c:v>
                </c:pt>
                <c:pt idx="66">
                  <c:v>3.6201264385252885</c:v>
                </c:pt>
                <c:pt idx="67">
                  <c:v>3.8715776547176124</c:v>
                </c:pt>
                <c:pt idx="68">
                  <c:v>4.1293541524141295</c:v>
                </c:pt>
                <c:pt idx="69">
                  <c:v>4.3882045699747962</c:v>
                </c:pt>
                <c:pt idx="70">
                  <c:v>4.6427876096865397</c:v>
                </c:pt>
                <c:pt idx="71">
                  <c:v>4.887788166659405</c:v>
                </c:pt>
                <c:pt idx="72">
                  <c:v>5.1180339887498958</c:v>
                </c:pt>
                <c:pt idx="73">
                  <c:v>5.3286102068789436</c:v>
                </c:pt>
                <c:pt idx="74">
                  <c:v>5.5149691068592617</c:v>
                </c:pt>
                <c:pt idx="75">
                  <c:v>5.6730326074756157</c:v>
                </c:pt>
                <c:pt idx="76">
                  <c:v>5.7992850631165176</c:v>
                </c:pt>
                <c:pt idx="77">
                  <c:v>5.8908542193447602</c:v>
                </c:pt>
                <c:pt idx="78">
                  <c:v>5.9455784116634272</c:v>
                </c:pt>
                <c:pt idx="79">
                  <c:v>5.9620584053803736</c:v>
                </c:pt>
                <c:pt idx="80">
                  <c:v>5.939692620785908</c:v>
                </c:pt>
                <c:pt idx="81">
                  <c:v>5.8786948647835064</c:v>
                </c:pt>
                <c:pt idx="82">
                  <c:v>5.7800940888501948</c:v>
                </c:pt>
                <c:pt idx="83">
                  <c:v>5.6457161044111395</c:v>
                </c:pt>
                <c:pt idx="84">
                  <c:v>5.4781476007338039</c:v>
                </c:pt>
                <c:pt idx="85">
                  <c:v>5.2806832175375948</c:v>
                </c:pt>
                <c:pt idx="86">
                  <c:v>5.0572568150783646</c:v>
                </c:pt>
                <c:pt idx="87">
                  <c:v>4.8123584492848437</c:v>
                </c:pt>
                <c:pt idx="88">
                  <c:v>4.5509388899746117</c:v>
                </c:pt>
                <c:pt idx="89">
                  <c:v>4.2783038084453775</c:v>
                </c:pt>
                <c:pt idx="90">
                  <c:v>3.9999999999999991</c:v>
                </c:pt>
                <c:pt idx="91">
                  <c:v>3.7216961915546238</c:v>
                </c:pt>
                <c:pt idx="92">
                  <c:v>3.449061110025383</c:v>
                </c:pt>
                <c:pt idx="93">
                  <c:v>3.187641550715151</c:v>
                </c:pt>
                <c:pt idx="94">
                  <c:v>2.9427431849216341</c:v>
                </c:pt>
                <c:pt idx="95">
                  <c:v>2.7193167824624069</c:v>
                </c:pt>
                <c:pt idx="96">
                  <c:v>2.5218523992661943</c:v>
                </c:pt>
                <c:pt idx="97">
                  <c:v>2.3542838955888601</c:v>
                </c:pt>
                <c:pt idx="98">
                  <c:v>2.219905911149803</c:v>
                </c:pt>
                <c:pt idx="99">
                  <c:v>2.121305135216494</c:v>
                </c:pt>
                <c:pt idx="100">
                  <c:v>2.0603073792140916</c:v>
                </c:pt>
                <c:pt idx="101">
                  <c:v>2.0379415946196269</c:v>
                </c:pt>
                <c:pt idx="102">
                  <c:v>2.0544215883365737</c:v>
                </c:pt>
                <c:pt idx="103">
                  <c:v>2.1091457806552407</c:v>
                </c:pt>
                <c:pt idx="104">
                  <c:v>2.2007149368834833</c:v>
                </c:pt>
                <c:pt idx="105">
                  <c:v>2.3269673925243843</c:v>
                </c:pt>
                <c:pt idx="106">
                  <c:v>2.4850308931407392</c:v>
                </c:pt>
                <c:pt idx="107">
                  <c:v>2.6713897931210577</c:v>
                </c:pt>
                <c:pt idx="108">
                  <c:v>2.881966011250106</c:v>
                </c:pt>
                <c:pt idx="109">
                  <c:v>3.1122118333405995</c:v>
                </c:pt>
                <c:pt idx="110">
                  <c:v>3.3572123903134621</c:v>
                </c:pt>
                <c:pt idx="111">
                  <c:v>3.6117954300252055</c:v>
                </c:pt>
                <c:pt idx="112">
                  <c:v>3.8706458475858687</c:v>
                </c:pt>
                <c:pt idx="113">
                  <c:v>4.1284223452823925</c:v>
                </c:pt>
                <c:pt idx="114">
                  <c:v>4.3798735614747137</c:v>
                </c:pt>
                <c:pt idx="115">
                  <c:v>4.6199510384388898</c:v>
                </c:pt>
                <c:pt idx="116">
                  <c:v>4.843916491077449</c:v>
                </c:pt>
                <c:pt idx="117">
                  <c:v>5.0474409892285994</c:v>
                </c:pt>
                <c:pt idx="118">
                  <c:v>5.2266938721121532</c:v>
                </c:pt>
                <c:pt idx="119">
                  <c:v>5.3784194690844123</c:v>
                </c:pt>
                <c:pt idx="120">
                  <c:v>5.5000000000000009</c:v>
                </c:pt>
                <c:pt idx="121">
                  <c:v>5.5895033637471867</c:v>
                </c:pt>
                <c:pt idx="122">
                  <c:v>5.6457148867541509</c:v>
                </c:pt>
                <c:pt idx="123">
                  <c:v>5.6681524856453382</c:v>
                </c:pt>
                <c:pt idx="124">
                  <c:v>5.6570650905313737</c:v>
                </c:pt>
                <c:pt idx="125">
                  <c:v>5.6134145682231971</c:v>
                </c:pt>
                <c:pt idx="126">
                  <c:v>5.538841768587627</c:v>
                </c:pt>
                <c:pt idx="127">
                  <c:v>5.4356176831872105</c:v>
                </c:pt>
                <c:pt idx="128">
                  <c:v>5.3065810446347719</c:v>
                </c:pt>
                <c:pt idx="129">
                  <c:v>5.1550639997948036</c:v>
                </c:pt>
                <c:pt idx="130">
                  <c:v>4.9848077530122081</c:v>
                </c:pt>
                <c:pt idx="131">
                  <c:v>4.7998702909228044</c:v>
                </c:pt>
                <c:pt idx="132">
                  <c:v>4.6045284632676529</c:v>
                </c:pt>
                <c:pt idx="133">
                  <c:v>4.4031768009625658</c:v>
                </c:pt>
                <c:pt idx="134">
                  <c:v>4.2002255013142475</c:v>
                </c:pt>
                <c:pt idx="135">
                  <c:v>3.9999999999999996</c:v>
                </c:pt>
                <c:pt idx="136">
                  <c:v>3.8066444809507103</c:v>
                </c:pt>
                <c:pt idx="137">
                  <c:v>3.6240315507216856</c:v>
                </c:pt>
                <c:pt idx="138">
                  <c:v>3.4556801267806465</c:v>
                </c:pt>
                <c:pt idx="139">
                  <c:v>3.3046833641275981</c:v>
                </c:pt>
                <c:pt idx="140">
                  <c:v>3.1736481776669301</c:v>
                </c:pt>
                <c:pt idx="141">
                  <c:v>3.0646476156478055</c:v>
                </c:pt>
                <c:pt idx="142">
                  <c:v>2.9791870099607207</c:v>
                </c:pt>
                <c:pt idx="143">
                  <c:v>2.9181844804350874</c:v>
                </c:pt>
                <c:pt idx="144">
                  <c:v>2.8819660112501051</c:v>
                </c:pt>
                <c:pt idx="145">
                  <c:v>2.8702749570727528</c:v>
                </c:pt>
                <c:pt idx="146">
                  <c:v>2.882295483474322</c:v>
                </c:pt>
                <c:pt idx="147">
                  <c:v>2.9166891092106155</c:v>
                </c:pt>
                <c:pt idx="148">
                  <c:v>2.9716432052864015</c:v>
                </c:pt>
                <c:pt idx="149">
                  <c:v>3.0449300249124764</c:v>
                </c:pt>
                <c:pt idx="150">
                  <c:v>3.1339745962155616</c:v>
                </c:pt>
                <c:pt idx="151">
                  <c:v>3.2359296115877902</c:v>
                </c:pt>
                <c:pt idx="152">
                  <c:v>3.3477552984366286</c:v>
                </c:pt>
                <c:pt idx="153">
                  <c:v>3.4663021591444094</c:v>
                </c:pt>
                <c:pt idx="154">
                  <c:v>3.5883944252733775</c:v>
                </c:pt>
                <c:pt idx="155">
                  <c:v>3.7109120830948021</c:v>
                </c:pt>
                <c:pt idx="156">
                  <c:v>3.8308693936411422</c:v>
                </c:pt>
                <c:pt idx="157">
                  <c:v>3.9454879485890513</c:v>
                </c:pt>
                <c:pt idx="158">
                  <c:v>4.0522624699959868</c:v>
                </c:pt>
                <c:pt idx="159">
                  <c:v>4.1490177726497137</c:v>
                </c:pt>
                <c:pt idx="160">
                  <c:v>4.2339555568810221</c:v>
                </c:pt>
                <c:pt idx="161">
                  <c:v>4.3056899805326392</c:v>
                </c:pt>
                <c:pt idx="162">
                  <c:v>4.3632712640026803</c:v>
                </c:pt>
                <c:pt idx="163">
                  <c:v>4.406196903942031</c:v>
                </c:pt>
                <c:pt idx="164">
                  <c:v>4.4344104009590355</c:v>
                </c:pt>
                <c:pt idx="165">
                  <c:v>4.4482877360840272</c:v>
                </c:pt>
                <c:pt idx="166">
                  <c:v>4.4486121513324077</c:v>
                </c:pt>
                <c:pt idx="167">
                  <c:v>4.4365380933022633</c:v>
                </c:pt>
                <c:pt idx="168">
                  <c:v>4.4135454576426012</c:v>
                </c:pt>
                <c:pt idx="169">
                  <c:v>4.3813855193840956</c:v>
                </c:pt>
                <c:pt idx="170">
                  <c:v>4.3420201433256684</c:v>
                </c:pt>
                <c:pt idx="171">
                  <c:v>4.2975560346993156</c:v>
                </c:pt>
                <c:pt idx="172">
                  <c:v>4.2501759090957991</c:v>
                </c:pt>
                <c:pt idx="173">
                  <c:v>4.2020685292509601</c:v>
                </c:pt>
                <c:pt idx="174">
                  <c:v>4.1553595731849207</c:v>
                </c:pt>
                <c:pt idx="175">
                  <c:v>4.112045263102444</c:v>
                </c:pt>
                <c:pt idx="176">
                  <c:v>4.0739305984839795</c:v>
                </c:pt>
                <c:pt idx="177">
                  <c:v>4.0425739023088338</c:v>
                </c:pt>
                <c:pt idx="178">
                  <c:v>4.0192392099808432</c:v>
                </c:pt>
                <c:pt idx="179">
                  <c:v>4.0048578110461843</c:v>
                </c:pt>
                <c:pt idx="180">
                  <c:v>4</c:v>
                </c:pt>
                <c:pt idx="181">
                  <c:v>4.0048578110461843</c:v>
                </c:pt>
                <c:pt idx="182">
                  <c:v>4.0192392099808432</c:v>
                </c:pt>
                <c:pt idx="183">
                  <c:v>4.0425739023088338</c:v>
                </c:pt>
                <c:pt idx="184">
                  <c:v>4.0739305984839795</c:v>
                </c:pt>
                <c:pt idx="185">
                  <c:v>4.112045263102444</c:v>
                </c:pt>
                <c:pt idx="186">
                  <c:v>4.1553595731849207</c:v>
                </c:pt>
                <c:pt idx="187">
                  <c:v>4.2020685292509601</c:v>
                </c:pt>
                <c:pt idx="188">
                  <c:v>4.2501759090957991</c:v>
                </c:pt>
                <c:pt idx="189">
                  <c:v>4.2975560346993156</c:v>
                </c:pt>
                <c:pt idx="190">
                  <c:v>4.3420201433256684</c:v>
                </c:pt>
                <c:pt idx="191">
                  <c:v>4.3813855193840956</c:v>
                </c:pt>
                <c:pt idx="192">
                  <c:v>4.4135454576426012</c:v>
                </c:pt>
                <c:pt idx="193">
                  <c:v>4.4365380933022633</c:v>
                </c:pt>
                <c:pt idx="194">
                  <c:v>4.4486121513324077</c:v>
                </c:pt>
                <c:pt idx="195">
                  <c:v>4.4482877360840272</c:v>
                </c:pt>
                <c:pt idx="196">
                  <c:v>4.4344104009590355</c:v>
                </c:pt>
                <c:pt idx="197">
                  <c:v>4.406196903942031</c:v>
                </c:pt>
                <c:pt idx="198">
                  <c:v>4.3632712640026803</c:v>
                </c:pt>
                <c:pt idx="199">
                  <c:v>4.3056899805326392</c:v>
                </c:pt>
                <c:pt idx="200">
                  <c:v>4.2339555568810221</c:v>
                </c:pt>
                <c:pt idx="201">
                  <c:v>4.1490177726497137</c:v>
                </c:pt>
                <c:pt idx="202">
                  <c:v>4.0522624699959868</c:v>
                </c:pt>
                <c:pt idx="203">
                  <c:v>3.9454879485890513</c:v>
                </c:pt>
                <c:pt idx="204">
                  <c:v>3.8308693936411422</c:v>
                </c:pt>
                <c:pt idx="205">
                  <c:v>3.7109120830948021</c:v>
                </c:pt>
                <c:pt idx="206">
                  <c:v>3.5883944252733775</c:v>
                </c:pt>
                <c:pt idx="207">
                  <c:v>3.4663021591444094</c:v>
                </c:pt>
                <c:pt idx="208">
                  <c:v>3.3477552984366286</c:v>
                </c:pt>
                <c:pt idx="209">
                  <c:v>3.2359296115877902</c:v>
                </c:pt>
                <c:pt idx="210">
                  <c:v>3.1339745962155616</c:v>
                </c:pt>
                <c:pt idx="211">
                  <c:v>3.0449300249124764</c:v>
                </c:pt>
                <c:pt idx="212">
                  <c:v>2.9716432052864015</c:v>
                </c:pt>
                <c:pt idx="213">
                  <c:v>2.9166891092106155</c:v>
                </c:pt>
                <c:pt idx="214">
                  <c:v>2.882295483474322</c:v>
                </c:pt>
                <c:pt idx="215">
                  <c:v>2.8702749570727528</c:v>
                </c:pt>
                <c:pt idx="216">
                  <c:v>2.8819660112501051</c:v>
                </c:pt>
                <c:pt idx="217">
                  <c:v>2.9181844804350874</c:v>
                </c:pt>
                <c:pt idx="218">
                  <c:v>2.9791870099607207</c:v>
                </c:pt>
                <c:pt idx="219">
                  <c:v>3.0646476156478055</c:v>
                </c:pt>
                <c:pt idx="220">
                  <c:v>3.1736481776669301</c:v>
                </c:pt>
                <c:pt idx="221">
                  <c:v>3.3046833641275981</c:v>
                </c:pt>
                <c:pt idx="222">
                  <c:v>3.4556801267806465</c:v>
                </c:pt>
                <c:pt idx="223">
                  <c:v>3.6240315507216856</c:v>
                </c:pt>
                <c:pt idx="224">
                  <c:v>3.8066444809507103</c:v>
                </c:pt>
                <c:pt idx="225">
                  <c:v>3.9999999999999996</c:v>
                </c:pt>
                <c:pt idx="226">
                  <c:v>4.2002255013142475</c:v>
                </c:pt>
                <c:pt idx="227">
                  <c:v>4.4031768009625658</c:v>
                </c:pt>
                <c:pt idx="228">
                  <c:v>4.6045284632676529</c:v>
                </c:pt>
                <c:pt idx="229">
                  <c:v>4.7998702909228044</c:v>
                </c:pt>
                <c:pt idx="230">
                  <c:v>4.9848077530122081</c:v>
                </c:pt>
                <c:pt idx="231">
                  <c:v>5.1550639997948036</c:v>
                </c:pt>
                <c:pt idx="232">
                  <c:v>5.3065810446347719</c:v>
                </c:pt>
                <c:pt idx="233">
                  <c:v>5.4356176831872105</c:v>
                </c:pt>
                <c:pt idx="234">
                  <c:v>5.538841768587627</c:v>
                </c:pt>
                <c:pt idx="235">
                  <c:v>5.6134145682231971</c:v>
                </c:pt>
                <c:pt idx="236">
                  <c:v>5.6570650905313737</c:v>
                </c:pt>
                <c:pt idx="237">
                  <c:v>5.6681524856453382</c:v>
                </c:pt>
                <c:pt idx="238">
                  <c:v>5.6457148867541509</c:v>
                </c:pt>
                <c:pt idx="239">
                  <c:v>5.5895033637471867</c:v>
                </c:pt>
                <c:pt idx="240">
                  <c:v>5.5000000000000009</c:v>
                </c:pt>
                <c:pt idx="241">
                  <c:v>5.3784194690844123</c:v>
                </c:pt>
                <c:pt idx="242">
                  <c:v>5.2266938721121532</c:v>
                </c:pt>
                <c:pt idx="243">
                  <c:v>5.0474409892285994</c:v>
                </c:pt>
                <c:pt idx="244">
                  <c:v>4.843916491077449</c:v>
                </c:pt>
                <c:pt idx="245">
                  <c:v>4.6199510384388898</c:v>
                </c:pt>
                <c:pt idx="246">
                  <c:v>4.3798735614747137</c:v>
                </c:pt>
                <c:pt idx="247">
                  <c:v>4.1284223452823925</c:v>
                </c:pt>
                <c:pt idx="248">
                  <c:v>3.8706458475858687</c:v>
                </c:pt>
                <c:pt idx="249">
                  <c:v>3.6117954300252055</c:v>
                </c:pt>
                <c:pt idx="250">
                  <c:v>3.3572123903134621</c:v>
                </c:pt>
                <c:pt idx="251">
                  <c:v>3.1122118333405995</c:v>
                </c:pt>
                <c:pt idx="252">
                  <c:v>2.881966011250106</c:v>
                </c:pt>
                <c:pt idx="253">
                  <c:v>2.6713897931210577</c:v>
                </c:pt>
                <c:pt idx="254">
                  <c:v>2.4850308931407392</c:v>
                </c:pt>
                <c:pt idx="255">
                  <c:v>2.3269673925243843</c:v>
                </c:pt>
                <c:pt idx="256">
                  <c:v>2.2007149368834833</c:v>
                </c:pt>
                <c:pt idx="257">
                  <c:v>2.1091457806552407</c:v>
                </c:pt>
                <c:pt idx="258">
                  <c:v>2.0544215883365737</c:v>
                </c:pt>
                <c:pt idx="259">
                  <c:v>2.0379415946196269</c:v>
                </c:pt>
                <c:pt idx="260">
                  <c:v>2.0603073792140916</c:v>
                </c:pt>
                <c:pt idx="261">
                  <c:v>2.121305135216494</c:v>
                </c:pt>
                <c:pt idx="262">
                  <c:v>2.219905911149803</c:v>
                </c:pt>
                <c:pt idx="263">
                  <c:v>2.3542838955888601</c:v>
                </c:pt>
                <c:pt idx="264">
                  <c:v>2.5218523992661943</c:v>
                </c:pt>
                <c:pt idx="265">
                  <c:v>2.7193167824624069</c:v>
                </c:pt>
                <c:pt idx="266">
                  <c:v>2.9427431849216341</c:v>
                </c:pt>
                <c:pt idx="267">
                  <c:v>3.187641550715151</c:v>
                </c:pt>
                <c:pt idx="268">
                  <c:v>3.449061110025383</c:v>
                </c:pt>
                <c:pt idx="269">
                  <c:v>3.7216961915546238</c:v>
                </c:pt>
                <c:pt idx="270">
                  <c:v>3.9999999999999991</c:v>
                </c:pt>
                <c:pt idx="271">
                  <c:v>4.2783038084453775</c:v>
                </c:pt>
                <c:pt idx="272">
                  <c:v>4.5509388899746117</c:v>
                </c:pt>
                <c:pt idx="273">
                  <c:v>4.8123584492848437</c:v>
                </c:pt>
                <c:pt idx="274">
                  <c:v>5.0572568150783646</c:v>
                </c:pt>
                <c:pt idx="275">
                  <c:v>5.2806832175375948</c:v>
                </c:pt>
                <c:pt idx="276">
                  <c:v>5.4781476007338039</c:v>
                </c:pt>
                <c:pt idx="277">
                  <c:v>5.6457161044111395</c:v>
                </c:pt>
                <c:pt idx="278">
                  <c:v>5.7800940888501948</c:v>
                </c:pt>
                <c:pt idx="279">
                  <c:v>5.8786948647835064</c:v>
                </c:pt>
                <c:pt idx="280">
                  <c:v>5.939692620785908</c:v>
                </c:pt>
                <c:pt idx="281">
                  <c:v>5.9620584053803736</c:v>
                </c:pt>
                <c:pt idx="282">
                  <c:v>5.9455784116634272</c:v>
                </c:pt>
                <c:pt idx="283">
                  <c:v>5.8908542193447602</c:v>
                </c:pt>
                <c:pt idx="284">
                  <c:v>5.7992850631165176</c:v>
                </c:pt>
                <c:pt idx="285">
                  <c:v>5.6730326074756157</c:v>
                </c:pt>
                <c:pt idx="286">
                  <c:v>5.5149691068592617</c:v>
                </c:pt>
                <c:pt idx="287">
                  <c:v>5.3286102068789436</c:v>
                </c:pt>
                <c:pt idx="288">
                  <c:v>5.1180339887498958</c:v>
                </c:pt>
                <c:pt idx="289">
                  <c:v>4.887788166659405</c:v>
                </c:pt>
                <c:pt idx="290">
                  <c:v>4.6427876096865397</c:v>
                </c:pt>
                <c:pt idx="291">
                  <c:v>4.3882045699747962</c:v>
                </c:pt>
                <c:pt idx="292">
                  <c:v>4.1293541524141295</c:v>
                </c:pt>
                <c:pt idx="293">
                  <c:v>3.8715776547176124</c:v>
                </c:pt>
                <c:pt idx="294">
                  <c:v>3.6201264385252885</c:v>
                </c:pt>
                <c:pt idx="295">
                  <c:v>3.3800489615611125</c:v>
                </c:pt>
                <c:pt idx="296">
                  <c:v>3.1560835089225501</c:v>
                </c:pt>
                <c:pt idx="297">
                  <c:v>2.9525590107714024</c:v>
                </c:pt>
                <c:pt idx="298">
                  <c:v>2.7733061278878499</c:v>
                </c:pt>
                <c:pt idx="299">
                  <c:v>2.6215805309155886</c:v>
                </c:pt>
                <c:pt idx="300">
                  <c:v>2.5000000000000018</c:v>
                </c:pt>
                <c:pt idx="301">
                  <c:v>2.4104966362528142</c:v>
                </c:pt>
                <c:pt idx="302">
                  <c:v>2.3542851132458495</c:v>
                </c:pt>
                <c:pt idx="303">
                  <c:v>2.3318475143546613</c:v>
                </c:pt>
                <c:pt idx="304">
                  <c:v>2.3429349094686263</c:v>
                </c:pt>
                <c:pt idx="305">
                  <c:v>2.3865854317768012</c:v>
                </c:pt>
                <c:pt idx="306">
                  <c:v>2.461158231412373</c:v>
                </c:pt>
                <c:pt idx="307">
                  <c:v>2.5643823168127904</c:v>
                </c:pt>
                <c:pt idx="308">
                  <c:v>2.6934189553652281</c:v>
                </c:pt>
                <c:pt idx="309">
                  <c:v>2.8449360002051929</c:v>
                </c:pt>
                <c:pt idx="310">
                  <c:v>3.0151922469877919</c:v>
                </c:pt>
                <c:pt idx="311">
                  <c:v>3.2001297090771983</c:v>
                </c:pt>
                <c:pt idx="312">
                  <c:v>3.3954715367323471</c:v>
                </c:pt>
                <c:pt idx="313">
                  <c:v>3.5968231990374329</c:v>
                </c:pt>
                <c:pt idx="314">
                  <c:v>3.7997744986857471</c:v>
                </c:pt>
                <c:pt idx="315">
                  <c:v>3.9999999999999991</c:v>
                </c:pt>
                <c:pt idx="316">
                  <c:v>4.193355519049291</c:v>
                </c:pt>
                <c:pt idx="317">
                  <c:v>4.3759684492783135</c:v>
                </c:pt>
                <c:pt idx="318">
                  <c:v>4.5443198732193508</c:v>
                </c:pt>
                <c:pt idx="319">
                  <c:v>4.695316635872401</c:v>
                </c:pt>
                <c:pt idx="320">
                  <c:v>4.8263518223330681</c:v>
                </c:pt>
                <c:pt idx="321">
                  <c:v>4.9353523843521918</c:v>
                </c:pt>
                <c:pt idx="322">
                  <c:v>5.0208129900392784</c:v>
                </c:pt>
                <c:pt idx="323">
                  <c:v>5.0818155195649126</c:v>
                </c:pt>
                <c:pt idx="324">
                  <c:v>5.1180339887498949</c:v>
                </c:pt>
                <c:pt idx="325">
                  <c:v>5.1297250429272472</c:v>
                </c:pt>
                <c:pt idx="326">
                  <c:v>5.117704516525678</c:v>
                </c:pt>
                <c:pt idx="327">
                  <c:v>5.0833108907893836</c:v>
                </c:pt>
                <c:pt idx="328">
                  <c:v>5.0283567947135985</c:v>
                </c:pt>
                <c:pt idx="329">
                  <c:v>4.9550699750875244</c:v>
                </c:pt>
                <c:pt idx="330">
                  <c:v>4.8660254037844384</c:v>
                </c:pt>
                <c:pt idx="331">
                  <c:v>4.7640703884122102</c:v>
                </c:pt>
                <c:pt idx="332">
                  <c:v>4.6522447015633741</c:v>
                </c:pt>
                <c:pt idx="333">
                  <c:v>4.5336978408555915</c:v>
                </c:pt>
                <c:pt idx="334">
                  <c:v>4.4116055747266216</c:v>
                </c:pt>
                <c:pt idx="335">
                  <c:v>4.2890879169051983</c:v>
                </c:pt>
                <c:pt idx="336">
                  <c:v>4.16913060635886</c:v>
                </c:pt>
                <c:pt idx="337">
                  <c:v>4.0545120514109518</c:v>
                </c:pt>
                <c:pt idx="338">
                  <c:v>3.9477375300040145</c:v>
                </c:pt>
                <c:pt idx="339">
                  <c:v>3.8509822273502863</c:v>
                </c:pt>
                <c:pt idx="340">
                  <c:v>3.7660444431189788</c:v>
                </c:pt>
                <c:pt idx="341">
                  <c:v>3.6943100194673621</c:v>
                </c:pt>
                <c:pt idx="342">
                  <c:v>3.6367287359973197</c:v>
                </c:pt>
                <c:pt idx="343">
                  <c:v>3.5938030960579699</c:v>
                </c:pt>
                <c:pt idx="344">
                  <c:v>3.5655895990409654</c:v>
                </c:pt>
                <c:pt idx="345">
                  <c:v>3.5517122639159733</c:v>
                </c:pt>
                <c:pt idx="346">
                  <c:v>3.5513878486675923</c:v>
                </c:pt>
                <c:pt idx="347">
                  <c:v>3.5634619066977371</c:v>
                </c:pt>
                <c:pt idx="348">
                  <c:v>3.5864545423573992</c:v>
                </c:pt>
                <c:pt idx="349">
                  <c:v>3.618614480615904</c:v>
                </c:pt>
                <c:pt idx="350">
                  <c:v>3.6579798566743316</c:v>
                </c:pt>
                <c:pt idx="351">
                  <c:v>3.7024439653006835</c:v>
                </c:pt>
                <c:pt idx="352">
                  <c:v>3.7498240909041995</c:v>
                </c:pt>
                <c:pt idx="353">
                  <c:v>3.7979314707490395</c:v>
                </c:pt>
                <c:pt idx="354">
                  <c:v>3.844640426815078</c:v>
                </c:pt>
                <c:pt idx="355">
                  <c:v>3.8879547368975547</c:v>
                </c:pt>
                <c:pt idx="356">
                  <c:v>3.92606940151602</c:v>
                </c:pt>
                <c:pt idx="357">
                  <c:v>3.9574260976911662</c:v>
                </c:pt>
                <c:pt idx="358">
                  <c:v>3.9807607900191573</c:v>
                </c:pt>
                <c:pt idx="359">
                  <c:v>3.9951421889538157</c:v>
                </c:pt>
                <c:pt idx="360">
                  <c:v>4</c:v>
                </c:pt>
              </c:numCache>
            </c:numRef>
          </c:yVal>
          <c:smooth val="1"/>
        </c:ser>
        <c:ser>
          <c:idx val="22"/>
          <c:order val="22"/>
          <c:tx>
            <c:strRef>
              <c:f>Infinite!$Z$622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Infinite!$Z$623:$Z$1007</c:f>
              <c:numCache>
                <c:formatCode>General</c:formatCode>
                <c:ptCount val="385"/>
                <c:pt idx="0">
                  <c:v>0.99999999999999989</c:v>
                </c:pt>
                <c:pt idx="1">
                  <c:v>0.98258944380701196</c:v>
                </c:pt>
                <c:pt idx="2">
                  <c:v>0.96543487836491693</c:v>
                </c:pt>
                <c:pt idx="3">
                  <c:v>0.94879016163624208</c:v>
                </c:pt>
                <c:pt idx="4">
                  <c:v>0.93290490122472014</c:v>
                </c:pt>
                <c:pt idx="5">
                  <c:v>0.91802236713918295</c:v>
                </c:pt>
                <c:pt idx="6">
                  <c:v>0.9043774498057533</c:v>
                </c:pt>
                <c:pt idx="7">
                  <c:v>0.89219467794029017</c:v>
                </c:pt>
                <c:pt idx="8">
                  <c:v>0.8816863104934175</c:v>
                </c:pt>
                <c:pt idx="9">
                  <c:v>0.87305051638576514</c:v>
                </c:pt>
                <c:pt idx="10">
                  <c:v>0.86646965516449859</c:v>
                </c:pt>
                <c:pt idx="11">
                  <c:v>0.86210867103758859</c:v>
                </c:pt>
                <c:pt idx="12">
                  <c:v>0.86011361198391079</c:v>
                </c:pt>
                <c:pt idx="13">
                  <c:v>0.86061028480008939</c:v>
                </c:pt>
                <c:pt idx="14">
                  <c:v>0.86370305603440412</c:v>
                </c:pt>
                <c:pt idx="15">
                  <c:v>0.86947380777994854</c:v>
                </c:pt>
                <c:pt idx="16">
                  <c:v>0.87798105625988843</c:v>
                </c:pt>
                <c:pt idx="17">
                  <c:v>0.88925924004384937</c:v>
                </c:pt>
                <c:pt idx="18">
                  <c:v>0.90331818359323024</c:v>
                </c:pt>
                <c:pt idx="19">
                  <c:v>0.92014274065199642</c:v>
                </c:pt>
                <c:pt idx="20">
                  <c:v>0.93969262078590854</c:v>
                </c:pt>
                <c:pt idx="21">
                  <c:v>0.96190240113506498</c:v>
                </c:pt>
                <c:pt idx="22">
                  <c:v>0.98668172419009781</c:v>
                </c:pt>
                <c:pt idx="23">
                  <c:v>1.0139156811395555</c:v>
                </c:pt>
                <c:pt idx="24">
                  <c:v>1.0434653790731203</c:v>
                </c:pt>
                <c:pt idx="25">
                  <c:v>1.0751686890705712</c:v>
                </c:pt>
                <c:pt idx="26">
                  <c:v>1.108841170968023</c:v>
                </c:pt>
                <c:pt idx="27">
                  <c:v>1.1442771693790359</c:v>
                </c:pt>
                <c:pt idx="28">
                  <c:v>1.1812510743666236</c:v>
                </c:pt>
                <c:pt idx="29">
                  <c:v>1.2195187390207991</c:v>
                </c:pt>
                <c:pt idx="30">
                  <c:v>1.2588190451025207</c:v>
                </c:pt>
                <c:pt idx="31">
                  <c:v>1.2988756068760161</c:v>
                </c:pt>
                <c:pt idx="32">
                  <c:v>1.3393986022743143</c:v>
                </c:pt>
                <c:pt idx="33">
                  <c:v>1.3800867196339113</c:v>
                </c:pt>
                <c:pt idx="34">
                  <c:v>1.4206292073998492</c:v>
                </c:pt>
                <c:pt idx="35">
                  <c:v>1.4607080134477965</c:v>
                </c:pt>
                <c:pt idx="36">
                  <c:v>1.5000000000000002</c:v>
                </c:pt>
                <c:pt idx="37">
                  <c:v>1.5381792195318145</c:v>
                </c:pt>
                <c:pt idx="38">
                  <c:v>1.57491923657894</c:v>
                </c:pt>
                <c:pt idx="39">
                  <c:v>1.60989547996591</c:v>
                </c:pt>
                <c:pt idx="40">
                  <c:v>1.6427876096865397</c:v>
                </c:pt>
                <c:pt idx="41">
                  <c:v>1.6732818824791862</c:v>
                </c:pt>
                <c:pt idx="42">
                  <c:v>1.7010735000552581</c:v>
                </c:pt>
                <c:pt idx="43">
                  <c:v>1.7258689239593727</c:v>
                </c:pt>
                <c:pt idx="44">
                  <c:v>1.7473881411640246</c:v>
                </c:pt>
                <c:pt idx="45">
                  <c:v>1.7653668647301797</c:v>
                </c:pt>
                <c:pt idx="46">
                  <c:v>1.7795586541967037</c:v>
                </c:pt>
                <c:pt idx="47">
                  <c:v>1.7897369407942056</c:v>
                </c:pt>
                <c:pt idx="48">
                  <c:v>1.7956969431102325</c:v>
                </c:pt>
                <c:pt idx="49">
                  <c:v>1.7972574594597943</c:v>
                </c:pt>
                <c:pt idx="50">
                  <c:v>1.7942625239342056</c:v>
                </c:pt>
                <c:pt idx="51">
                  <c:v>1.7865829139079039</c:v>
                </c:pt>
                <c:pt idx="52">
                  <c:v>1.7741174976724463</c:v>
                </c:pt>
                <c:pt idx="53">
                  <c:v>1.7567944118338685</c:v>
                </c:pt>
                <c:pt idx="54">
                  <c:v>1.7345720591481368</c:v>
                </c:pt>
                <c:pt idx="55">
                  <c:v>1.7074399185731832</c:v>
                </c:pt>
                <c:pt idx="56">
                  <c:v>1.6754191604781541</c:v>
                </c:pt>
                <c:pt idx="57">
                  <c:v>1.6385630611639059</c:v>
                </c:pt>
                <c:pt idx="58">
                  <c:v>1.5969572121058635</c:v>
                </c:pt>
                <c:pt idx="59">
                  <c:v>1.5507195206233191</c:v>
                </c:pt>
                <c:pt idx="60">
                  <c:v>1.4999999999999993</c:v>
                </c:pt>
                <c:pt idx="61">
                  <c:v>1.4449803484210697</c:v>
                </c:pt>
                <c:pt idx="62">
                  <c:v>1.3858733174430884</c:v>
                </c:pt>
                <c:pt idx="63">
                  <c:v>1.3229218720674927</c:v>
                </c:pt>
                <c:pt idx="64">
                  <c:v>1.2563981458361568</c:v>
                </c:pt>
                <c:pt idx="65">
                  <c:v>1.1866021957011621</c:v>
                </c:pt>
                <c:pt idx="66">
                  <c:v>1.1138605627313964</c:v>
                </c:pt>
                <c:pt idx="67">
                  <c:v>1.0385246459977722</c:v>
                </c:pt>
                <c:pt idx="68">
                  <c:v>0.96096889821852161</c:v>
                </c:pt>
                <c:pt idx="69">
                  <c:v>0.88158885293806555</c:v>
                </c:pt>
                <c:pt idx="70">
                  <c:v>0.80079899414989741</c:v>
                </c:pt>
                <c:pt idx="71">
                  <c:v>0.71903048034815775</c:v>
                </c:pt>
                <c:pt idx="72">
                  <c:v>0.63672873599731927</c:v>
                </c:pt>
                <c:pt idx="73">
                  <c:v>0.55435092433784061</c:v>
                </c:pt>
                <c:pt idx="74">
                  <c:v>0.47236331629188222</c:v>
                </c:pt>
                <c:pt idx="75">
                  <c:v>0.39123857099127968</c:v>
                </c:pt>
                <c:pt idx="76">
                  <c:v>0.31145294411512336</c:v>
                </c:pt>
                <c:pt idx="77">
                  <c:v>0.23348344079173333</c:v>
                </c:pt>
                <c:pt idx="78">
                  <c:v>0.15780493028565601</c:v>
                </c:pt>
                <c:pt idx="79">
                  <c:v>8.4887240051257362E-2</c:v>
                </c:pt>
                <c:pt idx="80">
                  <c:v>1.5192246987791758E-2</c:v>
                </c:pt>
                <c:pt idx="81">
                  <c:v>-5.0829016125520932E-2</c:v>
                </c:pt>
                <c:pt idx="82">
                  <c:v>-0.1127392210032665</c:v>
                </c:pt>
                <c:pt idx="83">
                  <c:v>-0.17011755310430332</c:v>
                </c:pt>
                <c:pt idx="84">
                  <c:v>-0.22256245201754865</c:v>
                </c:pt>
                <c:pt idx="85">
                  <c:v>-0.26969426554331144</c:v>
                </c:pt>
                <c:pt idx="86">
                  <c:v>-0.31115780044165886</c:v>
                </c:pt>
                <c:pt idx="87">
                  <c:v>-0.34662475333796472</c:v>
                </c:pt>
                <c:pt idx="88">
                  <c:v>-0.37579600589919537</c:v>
                </c:pt>
                <c:pt idx="89">
                  <c:v>-0.39840376911918596</c:v>
                </c:pt>
                <c:pt idx="90">
                  <c:v>-0.41421356237309515</c:v>
                </c:pt>
                <c:pt idx="91">
                  <c:v>-0.42302601381576843</c:v>
                </c:pt>
                <c:pt idx="92">
                  <c:v>-0.42467846970060563</c:v>
                </c:pt>
                <c:pt idx="93">
                  <c:v>-0.41904640127892501</c:v>
                </c:pt>
                <c:pt idx="94">
                  <c:v>-0.40604459909842205</c:v>
                </c:pt>
                <c:pt idx="95">
                  <c:v>-0.38562814574632065</c:v>
                </c:pt>
                <c:pt idx="96">
                  <c:v>-0.35779315937095402</c:v>
                </c:pt>
                <c:pt idx="97">
                  <c:v>-0.32257730165714404</c:v>
                </c:pt>
                <c:pt idx="98">
                  <c:v>-0.28006004531787387</c:v>
                </c:pt>
                <c:pt idx="99">
                  <c:v>-0.23036269758903316</c:v>
                </c:pt>
                <c:pt idx="100">
                  <c:v>-0.17364817766692986</c:v>
                </c:pt>
                <c:pt idx="101">
                  <c:v>-0.11012054750103428</c:v>
                </c:pt>
                <c:pt idx="102">
                  <c:v>-4.0024296838080842E-2</c:v>
                </c:pt>
                <c:pt idx="103">
                  <c:v>3.6356615100696987E-2</c:v>
                </c:pt>
                <c:pt idx="104">
                  <c:v>0.11869995744897255</c:v>
                </c:pt>
                <c:pt idx="105">
                  <c:v>0.20664665970876461</c:v>
                </c:pt>
                <c:pt idx="106">
                  <c:v>0.29980247118817693</c:v>
                </c:pt>
                <c:pt idx="107">
                  <c:v>0.39773983970034932</c:v>
                </c:pt>
                <c:pt idx="108">
                  <c:v>0.50000000000000022</c:v>
                </c:pt>
                <c:pt idx="109">
                  <c:v>0.6060952611242667</c:v>
                </c:pt>
                <c:pt idx="110">
                  <c:v>0.71551148055415248</c:v>
                </c:pt>
                <c:pt idx="111">
                  <c:v>0.82771071192942558</c:v>
                </c:pt>
                <c:pt idx="112">
                  <c:v>0.94213401194073132</c:v>
                </c:pt>
                <c:pt idx="113">
                  <c:v>1.0582043909949921</c:v>
                </c:pt>
                <c:pt idx="114">
                  <c:v>1.1753298913102905</c:v>
                </c:pt>
                <c:pt idx="115">
                  <c:v>1.2929067752505705</c:v>
                </c:pt>
                <c:pt idx="116">
                  <c:v>1.4103228059637039</c:v>
                </c:pt>
                <c:pt idx="117">
                  <c:v>1.5269606017441257</c:v>
                </c:pt>
                <c:pt idx="118">
                  <c:v>1.6422010450070625</c:v>
                </c:pt>
                <c:pt idx="119">
                  <c:v>1.7554267263393237</c:v>
                </c:pt>
                <c:pt idx="120">
                  <c:v>1.8660254037844395</c:v>
                </c:pt>
                <c:pt idx="121">
                  <c:v>1.9733934573298706</c:v>
                </c:pt>
                <c:pt idx="122">
                  <c:v>2.0769393184926708</c:v>
                </c:pt>
                <c:pt idx="123">
                  <c:v>2.1760868549480845</c:v>
                </c:pt>
                <c:pt idx="124">
                  <c:v>2.2702786903132663</c:v>
                </c:pt>
                <c:pt idx="125">
                  <c:v>2.3589794394850232</c:v>
                </c:pt>
                <c:pt idx="126">
                  <c:v>2.441678840334685</c:v>
                </c:pt>
                <c:pt idx="127">
                  <c:v>2.5178947630831279</c:v>
                </c:pt>
                <c:pt idx="128">
                  <c:v>2.5871760793115688</c:v>
                </c:pt>
                <c:pt idx="129">
                  <c:v>2.6491053733057415</c:v>
                </c:pt>
                <c:pt idx="130">
                  <c:v>2.7033014792782932</c:v>
                </c:pt>
                <c:pt idx="131">
                  <c:v>2.7494218289619479</c:v>
                </c:pt>
                <c:pt idx="132">
                  <c:v>2.7871645951087531</c:v>
                </c:pt>
                <c:pt idx="133">
                  <c:v>2.816270617562715</c:v>
                </c:pt>
                <c:pt idx="134">
                  <c:v>2.8365250997876847</c:v>
                </c:pt>
                <c:pt idx="135">
                  <c:v>2.8477590650225735</c:v>
                </c:pt>
                <c:pt idx="136">
                  <c:v>2.8498505625943205</c:v>
                </c:pt>
                <c:pt idx="137">
                  <c:v>2.8427256163375763</c:v>
                </c:pt>
                <c:pt idx="138">
                  <c:v>2.8263589085405618</c:v>
                </c:pt>
                <c:pt idx="139">
                  <c:v>2.8007741943503452</c:v>
                </c:pt>
                <c:pt idx="140">
                  <c:v>2.7660444431189779</c:v>
                </c:pt>
                <c:pt idx="141">
                  <c:v>2.7222917047454152</c:v>
                </c:pt>
                <c:pt idx="142">
                  <c:v>2.6696867006576359</c:v>
                </c:pt>
                <c:pt idx="143">
                  <c:v>2.6084481406754403</c:v>
                </c:pt>
                <c:pt idx="144">
                  <c:v>2.5388417685876266</c:v>
                </c:pt>
                <c:pt idx="145">
                  <c:v>2.4611791408581105</c:v>
                </c:pt>
                <c:pt idx="146">
                  <c:v>2.375816144434705</c:v>
                </c:pt>
                <c:pt idx="147">
                  <c:v>2.2831512611623874</c:v>
                </c:pt>
                <c:pt idx="148">
                  <c:v>2.1836235877908594</c:v>
                </c:pt>
                <c:pt idx="149">
                  <c:v>2.0777106220051227</c:v>
                </c:pt>
                <c:pt idx="150">
                  <c:v>1.9659258262890678</c:v>
                </c:pt>
                <c:pt idx="151">
                  <c:v>1.8488159827473809</c:v>
                </c:pt>
                <c:pt idx="152">
                  <c:v>1.7269583532525385</c:v>
                </c:pt>
                <c:pt idx="153">
                  <c:v>1.6009576604437936</c:v>
                </c:pt>
                <c:pt idx="154">
                  <c:v>1.4714429061768304</c:v>
                </c:pt>
                <c:pt idx="155">
                  <c:v>1.3390640449997537</c:v>
                </c:pt>
                <c:pt idx="156">
                  <c:v>1.2044885311072937</c:v>
                </c:pt>
                <c:pt idx="157">
                  <c:v>1.0683977579952273</c:v>
                </c:pt>
                <c:pt idx="158">
                  <c:v>0.93148341069636564</c:v>
                </c:pt>
                <c:pt idx="159">
                  <c:v>0.7944437510239224</c:v>
                </c:pt>
                <c:pt idx="160">
                  <c:v>0.65797985667433112</c:v>
                </c:pt>
                <c:pt idx="161">
                  <c:v>0.52279183534690854</c:v>
                </c:pt>
                <c:pt idx="162">
                  <c:v>0.3895750352202223</c:v>
                </c:pt>
                <c:pt idx="163">
                  <c:v>0.2590162731833906</c:v>
                </c:pt>
                <c:pt idx="164">
                  <c:v>0.13179010215430564</c:v>
                </c:pt>
                <c:pt idx="165">
                  <c:v>8.5551386261893958E-3</c:v>
                </c:pt>
                <c:pt idx="166">
                  <c:v>-0.11004952873005402</c:v>
                </c:pt>
                <c:pt idx="167">
                  <c:v>-0.2234078290157997</c:v>
                </c:pt>
                <c:pt idx="168">
                  <c:v>-0.33093007776986738</c:v>
                </c:pt>
                <c:pt idx="169">
                  <c:v>-0.4320562051825978</c:v>
                </c:pt>
                <c:pt idx="170">
                  <c:v>-0.52625882547553937</c:v>
                </c:pt>
                <c:pt idx="171">
                  <c:v>-0.61304612995412322</c:v>
                </c:pt>
                <c:pt idx="172">
                  <c:v>-0.69196458723387422</c:v>
                </c:pt>
                <c:pt idx="173">
                  <c:v>-0.76260143523063539</c:v>
                </c:pt>
                <c:pt idx="174">
                  <c:v>-0.82458695068556942</c:v>
                </c:pt>
                <c:pt idx="175">
                  <c:v>-0.87759648325951378</c:v>
                </c:pt>
                <c:pt idx="176">
                  <c:v>-0.92135224257115023</c:v>
                </c:pt>
                <c:pt idx="177">
                  <c:v>-0.95562482796163128</c:v>
                </c:pt>
                <c:pt idx="178">
                  <c:v>-0.98023449223645986</c:v>
                </c:pt>
                <c:pt idx="179">
                  <c:v>-0.99505213215499499</c:v>
                </c:pt>
                <c:pt idx="180">
                  <c:v>-1</c:v>
                </c:pt>
                <c:pt idx="181">
                  <c:v>-0.99505213215499499</c:v>
                </c:pt>
                <c:pt idx="182">
                  <c:v>-0.98023449223645986</c:v>
                </c:pt>
                <c:pt idx="183">
                  <c:v>-0.95562482796163128</c:v>
                </c:pt>
                <c:pt idx="184">
                  <c:v>-0.92135224257115023</c:v>
                </c:pt>
                <c:pt idx="185">
                  <c:v>-0.87759648325951378</c:v>
                </c:pt>
                <c:pt idx="186">
                  <c:v>-0.82458695068556942</c:v>
                </c:pt>
                <c:pt idx="187">
                  <c:v>-0.76260143523063539</c:v>
                </c:pt>
                <c:pt idx="188">
                  <c:v>-0.69196458723387422</c:v>
                </c:pt>
                <c:pt idx="189">
                  <c:v>-0.61304612995412322</c:v>
                </c:pt>
                <c:pt idx="190">
                  <c:v>-0.52625882547553937</c:v>
                </c:pt>
                <c:pt idx="191">
                  <c:v>-0.4320562051825978</c:v>
                </c:pt>
                <c:pt idx="192">
                  <c:v>-0.33093007776986738</c:v>
                </c:pt>
                <c:pt idx="193">
                  <c:v>-0.2234078290157997</c:v>
                </c:pt>
                <c:pt idx="194">
                  <c:v>-0.11004952873005402</c:v>
                </c:pt>
                <c:pt idx="195">
                  <c:v>8.5551386261893958E-3</c:v>
                </c:pt>
                <c:pt idx="196">
                  <c:v>0.13179010215430564</c:v>
                </c:pt>
                <c:pt idx="197">
                  <c:v>0.2590162731833906</c:v>
                </c:pt>
                <c:pt idx="198">
                  <c:v>0.3895750352202223</c:v>
                </c:pt>
                <c:pt idx="199">
                  <c:v>0.52279183534690854</c:v>
                </c:pt>
                <c:pt idx="200">
                  <c:v>0.65797985667433112</c:v>
                </c:pt>
                <c:pt idx="201">
                  <c:v>0.7944437510239224</c:v>
                </c:pt>
                <c:pt idx="202">
                  <c:v>0.93148341069636564</c:v>
                </c:pt>
                <c:pt idx="203">
                  <c:v>1.0683977579952273</c:v>
                </c:pt>
                <c:pt idx="204">
                  <c:v>1.2044885311072937</c:v>
                </c:pt>
                <c:pt idx="205">
                  <c:v>1.3390640449997537</c:v>
                </c:pt>
                <c:pt idx="206">
                  <c:v>1.4714429061768304</c:v>
                </c:pt>
                <c:pt idx="207">
                  <c:v>1.6009576604437936</c:v>
                </c:pt>
                <c:pt idx="208">
                  <c:v>1.7269583532525385</c:v>
                </c:pt>
                <c:pt idx="209">
                  <c:v>1.8488159827473809</c:v>
                </c:pt>
                <c:pt idx="210">
                  <c:v>1.9659258262890678</c:v>
                </c:pt>
                <c:pt idx="211">
                  <c:v>2.0777106220051227</c:v>
                </c:pt>
                <c:pt idx="212">
                  <c:v>2.1836235877908594</c:v>
                </c:pt>
                <c:pt idx="213">
                  <c:v>2.2831512611623874</c:v>
                </c:pt>
                <c:pt idx="214">
                  <c:v>2.375816144434705</c:v>
                </c:pt>
                <c:pt idx="215">
                  <c:v>2.4611791408581105</c:v>
                </c:pt>
                <c:pt idx="216">
                  <c:v>2.5388417685876266</c:v>
                </c:pt>
                <c:pt idx="217">
                  <c:v>2.6084481406754403</c:v>
                </c:pt>
                <c:pt idx="218">
                  <c:v>2.6696867006576359</c:v>
                </c:pt>
                <c:pt idx="219">
                  <c:v>2.7222917047454152</c:v>
                </c:pt>
                <c:pt idx="220">
                  <c:v>2.7660444431189779</c:v>
                </c:pt>
                <c:pt idx="221">
                  <c:v>2.8007741943503452</c:v>
                </c:pt>
                <c:pt idx="222">
                  <c:v>2.8263589085405618</c:v>
                </c:pt>
                <c:pt idx="223">
                  <c:v>2.8427256163375763</c:v>
                </c:pt>
                <c:pt idx="224">
                  <c:v>2.8498505625943205</c:v>
                </c:pt>
                <c:pt idx="225">
                  <c:v>2.8477590650225735</c:v>
                </c:pt>
                <c:pt idx="226">
                  <c:v>2.8365250997876847</c:v>
                </c:pt>
                <c:pt idx="227">
                  <c:v>2.816270617562715</c:v>
                </c:pt>
                <c:pt idx="228">
                  <c:v>2.7871645951087531</c:v>
                </c:pt>
                <c:pt idx="229">
                  <c:v>2.7494218289619479</c:v>
                </c:pt>
                <c:pt idx="230">
                  <c:v>2.7033014792782932</c:v>
                </c:pt>
                <c:pt idx="231">
                  <c:v>2.6491053733057415</c:v>
                </c:pt>
                <c:pt idx="232">
                  <c:v>2.5871760793115688</c:v>
                </c:pt>
                <c:pt idx="233">
                  <c:v>2.5178947630831279</c:v>
                </c:pt>
                <c:pt idx="234">
                  <c:v>2.441678840334685</c:v>
                </c:pt>
                <c:pt idx="235">
                  <c:v>2.3589794394850232</c:v>
                </c:pt>
                <c:pt idx="236">
                  <c:v>2.2702786903132663</c:v>
                </c:pt>
                <c:pt idx="237">
                  <c:v>2.1760868549480845</c:v>
                </c:pt>
                <c:pt idx="238">
                  <c:v>2.0769393184926708</c:v>
                </c:pt>
                <c:pt idx="239">
                  <c:v>1.9733934573298706</c:v>
                </c:pt>
                <c:pt idx="240">
                  <c:v>1.8660254037844395</c:v>
                </c:pt>
                <c:pt idx="241">
                  <c:v>1.7554267263393237</c:v>
                </c:pt>
                <c:pt idx="242">
                  <c:v>1.6422010450070625</c:v>
                </c:pt>
                <c:pt idx="243">
                  <c:v>1.5269606017441257</c:v>
                </c:pt>
                <c:pt idx="244">
                  <c:v>1.4103228059637039</c:v>
                </c:pt>
                <c:pt idx="245">
                  <c:v>1.2929067752505705</c:v>
                </c:pt>
                <c:pt idx="246">
                  <c:v>1.1753298913102905</c:v>
                </c:pt>
                <c:pt idx="247">
                  <c:v>1.0582043909949921</c:v>
                </c:pt>
                <c:pt idx="248">
                  <c:v>0.94213401194073132</c:v>
                </c:pt>
                <c:pt idx="249">
                  <c:v>0.82771071192942558</c:v>
                </c:pt>
                <c:pt idx="250">
                  <c:v>0.71551148055415248</c:v>
                </c:pt>
                <c:pt idx="251">
                  <c:v>0.6060952611242667</c:v>
                </c:pt>
                <c:pt idx="252">
                  <c:v>0.50000000000000022</c:v>
                </c:pt>
                <c:pt idx="253">
                  <c:v>0.39773983970034932</c:v>
                </c:pt>
                <c:pt idx="254">
                  <c:v>0.29980247118817693</c:v>
                </c:pt>
                <c:pt idx="255">
                  <c:v>0.20664665970876461</c:v>
                </c:pt>
                <c:pt idx="256">
                  <c:v>0.11869995744897255</c:v>
                </c:pt>
                <c:pt idx="257">
                  <c:v>3.6356615100696987E-2</c:v>
                </c:pt>
                <c:pt idx="258">
                  <c:v>-4.0024296838080842E-2</c:v>
                </c:pt>
                <c:pt idx="259">
                  <c:v>-0.11012054750103428</c:v>
                </c:pt>
                <c:pt idx="260">
                  <c:v>-0.17364817766692986</c:v>
                </c:pt>
                <c:pt idx="261">
                  <c:v>-0.23036269758903316</c:v>
                </c:pt>
                <c:pt idx="262">
                  <c:v>-0.28006004531787387</c:v>
                </c:pt>
                <c:pt idx="263">
                  <c:v>-0.32257730165714404</c:v>
                </c:pt>
                <c:pt idx="264">
                  <c:v>-0.35779315937095402</c:v>
                </c:pt>
                <c:pt idx="265">
                  <c:v>-0.38562814574632065</c:v>
                </c:pt>
                <c:pt idx="266">
                  <c:v>-0.40604459909842205</c:v>
                </c:pt>
                <c:pt idx="267">
                  <c:v>-0.41904640127892501</c:v>
                </c:pt>
                <c:pt idx="268">
                  <c:v>-0.42467846970060563</c:v>
                </c:pt>
                <c:pt idx="269">
                  <c:v>-0.42302601381576843</c:v>
                </c:pt>
                <c:pt idx="270">
                  <c:v>-0.41421356237309515</c:v>
                </c:pt>
                <c:pt idx="271">
                  <c:v>-0.39840376911918596</c:v>
                </c:pt>
                <c:pt idx="272">
                  <c:v>-0.37579600589919537</c:v>
                </c:pt>
                <c:pt idx="273">
                  <c:v>-0.34662475333796472</c:v>
                </c:pt>
                <c:pt idx="274">
                  <c:v>-0.31115780044165886</c:v>
                </c:pt>
                <c:pt idx="275">
                  <c:v>-0.26969426554331144</c:v>
                </c:pt>
                <c:pt idx="276">
                  <c:v>-0.22256245201754865</c:v>
                </c:pt>
                <c:pt idx="277">
                  <c:v>-0.17011755310430332</c:v>
                </c:pt>
                <c:pt idx="278">
                  <c:v>-0.1127392210032665</c:v>
                </c:pt>
                <c:pt idx="279">
                  <c:v>-5.0829016125520932E-2</c:v>
                </c:pt>
                <c:pt idx="280">
                  <c:v>1.5192246987791758E-2</c:v>
                </c:pt>
                <c:pt idx="281">
                  <c:v>8.4887240051257362E-2</c:v>
                </c:pt>
                <c:pt idx="282">
                  <c:v>0.15780493028565601</c:v>
                </c:pt>
                <c:pt idx="283">
                  <c:v>0.23348344079173333</c:v>
                </c:pt>
                <c:pt idx="284">
                  <c:v>0.31145294411512336</c:v>
                </c:pt>
                <c:pt idx="285">
                  <c:v>0.39123857099127968</c:v>
                </c:pt>
                <c:pt idx="286">
                  <c:v>0.47236331629188222</c:v>
                </c:pt>
                <c:pt idx="287">
                  <c:v>0.55435092433784061</c:v>
                </c:pt>
                <c:pt idx="288">
                  <c:v>0.63672873599731927</c:v>
                </c:pt>
                <c:pt idx="289">
                  <c:v>0.71903048034815775</c:v>
                </c:pt>
                <c:pt idx="290">
                  <c:v>0.80079899414989741</c:v>
                </c:pt>
                <c:pt idx="291">
                  <c:v>0.88158885293806555</c:v>
                </c:pt>
                <c:pt idx="292">
                  <c:v>0.96096889821852161</c:v>
                </c:pt>
                <c:pt idx="293">
                  <c:v>1.0385246459977722</c:v>
                </c:pt>
                <c:pt idx="294">
                  <c:v>1.1138605627313964</c:v>
                </c:pt>
                <c:pt idx="295">
                  <c:v>1.1866021957011621</c:v>
                </c:pt>
                <c:pt idx="296">
                  <c:v>1.2563981458361568</c:v>
                </c:pt>
                <c:pt idx="297">
                  <c:v>1.3229218720674927</c:v>
                </c:pt>
                <c:pt idx="298">
                  <c:v>1.3858733174430884</c:v>
                </c:pt>
                <c:pt idx="299">
                  <c:v>1.4449803484210697</c:v>
                </c:pt>
                <c:pt idx="300">
                  <c:v>1.4999999999999993</c:v>
                </c:pt>
                <c:pt idx="301">
                  <c:v>1.5507195206233191</c:v>
                </c:pt>
                <c:pt idx="302">
                  <c:v>1.5969572121058635</c:v>
                </c:pt>
                <c:pt idx="303">
                  <c:v>1.6385630611639059</c:v>
                </c:pt>
                <c:pt idx="304">
                  <c:v>1.6754191604781541</c:v>
                </c:pt>
                <c:pt idx="305">
                  <c:v>1.7074399185731832</c:v>
                </c:pt>
                <c:pt idx="306">
                  <c:v>1.7345720591481368</c:v>
                </c:pt>
                <c:pt idx="307">
                  <c:v>1.7567944118338685</c:v>
                </c:pt>
                <c:pt idx="308">
                  <c:v>1.7741174976724463</c:v>
                </c:pt>
                <c:pt idx="309">
                  <c:v>1.7865829139079039</c:v>
                </c:pt>
                <c:pt idx="310">
                  <c:v>1.7942625239342056</c:v>
                </c:pt>
                <c:pt idx="311">
                  <c:v>1.7972574594597943</c:v>
                </c:pt>
                <c:pt idx="312">
                  <c:v>1.7956969431102325</c:v>
                </c:pt>
                <c:pt idx="313">
                  <c:v>1.7897369407942056</c:v>
                </c:pt>
                <c:pt idx="314">
                  <c:v>1.7795586541967037</c:v>
                </c:pt>
                <c:pt idx="315">
                  <c:v>1.7653668647301797</c:v>
                </c:pt>
                <c:pt idx="316">
                  <c:v>1.7473881411640246</c:v>
                </c:pt>
                <c:pt idx="317">
                  <c:v>1.7258689239593727</c:v>
                </c:pt>
                <c:pt idx="318">
                  <c:v>1.7010735000552581</c:v>
                </c:pt>
                <c:pt idx="319">
                  <c:v>1.6732818824791862</c:v>
                </c:pt>
                <c:pt idx="320">
                  <c:v>1.6427876096865397</c:v>
                </c:pt>
                <c:pt idx="321">
                  <c:v>1.60989547996591</c:v>
                </c:pt>
                <c:pt idx="322">
                  <c:v>1.57491923657894</c:v>
                </c:pt>
                <c:pt idx="323">
                  <c:v>1.5381792195318145</c:v>
                </c:pt>
                <c:pt idx="324">
                  <c:v>1.5000000000000002</c:v>
                </c:pt>
                <c:pt idx="325">
                  <c:v>1.4607080134477965</c:v>
                </c:pt>
                <c:pt idx="326">
                  <c:v>1.4206292073998492</c:v>
                </c:pt>
                <c:pt idx="327">
                  <c:v>1.3800867196339113</c:v>
                </c:pt>
                <c:pt idx="328">
                  <c:v>1.3393986022743143</c:v>
                </c:pt>
                <c:pt idx="329">
                  <c:v>1.2988756068760161</c:v>
                </c:pt>
                <c:pt idx="330">
                  <c:v>1.2588190451025207</c:v>
                </c:pt>
                <c:pt idx="331">
                  <c:v>1.2195187390207991</c:v>
                </c:pt>
                <c:pt idx="332">
                  <c:v>1.1812510743666236</c:v>
                </c:pt>
                <c:pt idx="333">
                  <c:v>1.1442771693790359</c:v>
                </c:pt>
                <c:pt idx="334">
                  <c:v>1.108841170968023</c:v>
                </c:pt>
                <c:pt idx="335">
                  <c:v>1.0751686890705712</c:v>
                </c:pt>
                <c:pt idx="336">
                  <c:v>1.0434653790731203</c:v>
                </c:pt>
                <c:pt idx="337">
                  <c:v>1.0139156811395555</c:v>
                </c:pt>
                <c:pt idx="338">
                  <c:v>0.98668172419009781</c:v>
                </c:pt>
                <c:pt idx="339">
                  <c:v>0.96190240113506498</c:v>
                </c:pt>
                <c:pt idx="340">
                  <c:v>0.93969262078590854</c:v>
                </c:pt>
                <c:pt idx="341">
                  <c:v>0.92014274065199642</c:v>
                </c:pt>
                <c:pt idx="342">
                  <c:v>0.90331818359323024</c:v>
                </c:pt>
                <c:pt idx="343">
                  <c:v>0.88925924004384937</c:v>
                </c:pt>
                <c:pt idx="344">
                  <c:v>0.87798105625988843</c:v>
                </c:pt>
                <c:pt idx="345">
                  <c:v>0.86947380777994854</c:v>
                </c:pt>
                <c:pt idx="346">
                  <c:v>0.86370305603440412</c:v>
                </c:pt>
                <c:pt idx="347">
                  <c:v>0.86061028480008939</c:v>
                </c:pt>
                <c:pt idx="348">
                  <c:v>0.86011361198391079</c:v>
                </c:pt>
                <c:pt idx="349">
                  <c:v>0.86210867103758859</c:v>
                </c:pt>
                <c:pt idx="350">
                  <c:v>0.86646965516449859</c:v>
                </c:pt>
                <c:pt idx="351">
                  <c:v>0.87305051638576514</c:v>
                </c:pt>
                <c:pt idx="352">
                  <c:v>0.8816863104934175</c:v>
                </c:pt>
                <c:pt idx="353">
                  <c:v>0.89219467794029017</c:v>
                </c:pt>
                <c:pt idx="354">
                  <c:v>0.9043774498057533</c:v>
                </c:pt>
                <c:pt idx="355">
                  <c:v>0.91802236713918295</c:v>
                </c:pt>
                <c:pt idx="356">
                  <c:v>0.93290490122472014</c:v>
                </c:pt>
                <c:pt idx="357">
                  <c:v>0.94879016163624208</c:v>
                </c:pt>
                <c:pt idx="358">
                  <c:v>0.96543487836491693</c:v>
                </c:pt>
                <c:pt idx="359">
                  <c:v>0.98258944380701196</c:v>
                </c:pt>
                <c:pt idx="360">
                  <c:v>0.99999999999999989</c:v>
                </c:pt>
              </c:numCache>
            </c:numRef>
          </c:yVal>
          <c:smooth val="1"/>
        </c:ser>
        <c:axId val="135819264"/>
        <c:axId val="135820800"/>
      </c:scatterChart>
      <c:valAx>
        <c:axId val="135819264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5820800"/>
        <c:crosses val="autoZero"/>
        <c:crossBetween val="midCat"/>
      </c:valAx>
      <c:valAx>
        <c:axId val="13582080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5819264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0.87583583075993965"/>
          <c:y val="1.6129621467513323E-2"/>
          <c:w val="6.0220742125034664E-2"/>
          <c:h val="0.26909097300337481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Infinite!$D$622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Infinite!$D$623:$D$1007</c:f>
              <c:numCache>
                <c:formatCode>General</c:formatCode>
                <c:ptCount val="385"/>
                <c:pt idx="0">
                  <c:v>36</c:v>
                </c:pt>
                <c:pt idx="1">
                  <c:v>36.104671912485891</c:v>
                </c:pt>
                <c:pt idx="2">
                  <c:v>36.209056926535304</c:v>
                </c:pt>
                <c:pt idx="3">
                  <c:v>36.312868930080462</c:v>
                </c:pt>
                <c:pt idx="4">
                  <c:v>36.415823381635519</c:v>
                </c:pt>
                <c:pt idx="5">
                  <c:v>36.517638090205047</c:v>
                </c:pt>
                <c:pt idx="6">
                  <c:v>36.618033988749893</c:v>
                </c:pt>
                <c:pt idx="7">
                  <c:v>36.716735899090601</c:v>
                </c:pt>
                <c:pt idx="8">
                  <c:v>36.813473286151606</c:v>
                </c:pt>
                <c:pt idx="9">
                  <c:v>36.907980999479093</c:v>
                </c:pt>
                <c:pt idx="10">
                  <c:v>37</c:v>
                </c:pt>
                <c:pt idx="11">
                  <c:v>37.089278070030055</c:v>
                </c:pt>
                <c:pt idx="12">
                  <c:v>37.175570504584947</c:v>
                </c:pt>
                <c:pt idx="13">
                  <c:v>37.258640782099675</c:v>
                </c:pt>
                <c:pt idx="14">
                  <c:v>37.338261212717718</c:v>
                </c:pt>
                <c:pt idx="15">
                  <c:v>37.414213562373099</c:v>
                </c:pt>
                <c:pt idx="16">
                  <c:v>37.486289650954788</c:v>
                </c:pt>
                <c:pt idx="17">
                  <c:v>37.554291922913947</c:v>
                </c:pt>
                <c:pt idx="18">
                  <c:v>37.618033988749893</c:v>
                </c:pt>
                <c:pt idx="19">
                  <c:v>37.677341135890849</c:v>
                </c:pt>
                <c:pt idx="20">
                  <c:v>37.732050807568875</c:v>
                </c:pt>
                <c:pt idx="21">
                  <c:v>37.782013048376733</c:v>
                </c:pt>
                <c:pt idx="22">
                  <c:v>37.827090915285204</c:v>
                </c:pt>
                <c:pt idx="23">
                  <c:v>37.867160852994402</c:v>
                </c:pt>
                <c:pt idx="24">
                  <c:v>37.902113032590307</c:v>
                </c:pt>
                <c:pt idx="25">
                  <c:v>37.931851652578139</c:v>
                </c:pt>
                <c:pt idx="26">
                  <c:v>37.956295201467611</c:v>
                </c:pt>
                <c:pt idx="27">
                  <c:v>37.975376681190276</c:v>
                </c:pt>
                <c:pt idx="28">
                  <c:v>37.989043790736545</c:v>
                </c:pt>
                <c:pt idx="29">
                  <c:v>37.997259069509148</c:v>
                </c:pt>
                <c:pt idx="30">
                  <c:v>38</c:v>
                </c:pt>
                <c:pt idx="31">
                  <c:v>37.997259069509148</c:v>
                </c:pt>
                <c:pt idx="32">
                  <c:v>37.989043790736545</c:v>
                </c:pt>
                <c:pt idx="33">
                  <c:v>37.975376681190276</c:v>
                </c:pt>
                <c:pt idx="34">
                  <c:v>37.956295201467611</c:v>
                </c:pt>
                <c:pt idx="35">
                  <c:v>37.931851652578139</c:v>
                </c:pt>
                <c:pt idx="36">
                  <c:v>37.902113032590307</c:v>
                </c:pt>
                <c:pt idx="37">
                  <c:v>37.867160852994402</c:v>
                </c:pt>
                <c:pt idx="38">
                  <c:v>37.827090915285204</c:v>
                </c:pt>
                <c:pt idx="39">
                  <c:v>37.782013048376733</c:v>
                </c:pt>
                <c:pt idx="40">
                  <c:v>37.732050807568875</c:v>
                </c:pt>
                <c:pt idx="41">
                  <c:v>37.677341135890849</c:v>
                </c:pt>
                <c:pt idx="42">
                  <c:v>37.618033988749893</c:v>
                </c:pt>
                <c:pt idx="43">
                  <c:v>37.55429192291394</c:v>
                </c:pt>
                <c:pt idx="44">
                  <c:v>37.486289650954788</c:v>
                </c:pt>
                <c:pt idx="45">
                  <c:v>37.414213562373092</c:v>
                </c:pt>
                <c:pt idx="46">
                  <c:v>37.338261212717711</c:v>
                </c:pt>
                <c:pt idx="47">
                  <c:v>37.258640782099675</c:v>
                </c:pt>
                <c:pt idx="48">
                  <c:v>37.175570504584947</c:v>
                </c:pt>
                <c:pt idx="49">
                  <c:v>37.089278070030055</c:v>
                </c:pt>
                <c:pt idx="50">
                  <c:v>37</c:v>
                </c:pt>
                <c:pt idx="51">
                  <c:v>36.907980999479093</c:v>
                </c:pt>
                <c:pt idx="52">
                  <c:v>36.813473286151599</c:v>
                </c:pt>
                <c:pt idx="53">
                  <c:v>36.716735899090601</c:v>
                </c:pt>
                <c:pt idx="54">
                  <c:v>36.618033988749893</c:v>
                </c:pt>
                <c:pt idx="55">
                  <c:v>36.51763809020504</c:v>
                </c:pt>
                <c:pt idx="56">
                  <c:v>36.415823381635519</c:v>
                </c:pt>
                <c:pt idx="57">
                  <c:v>36.312868930080462</c:v>
                </c:pt>
                <c:pt idx="58">
                  <c:v>36.209056926535304</c:v>
                </c:pt>
                <c:pt idx="59">
                  <c:v>36.104671912485891</c:v>
                </c:pt>
                <c:pt idx="60">
                  <c:v>36</c:v>
                </c:pt>
                <c:pt idx="61">
                  <c:v>35.895328087514109</c:v>
                </c:pt>
                <c:pt idx="62">
                  <c:v>35.790943073464689</c:v>
                </c:pt>
                <c:pt idx="63">
                  <c:v>35.687131069919538</c:v>
                </c:pt>
                <c:pt idx="64">
                  <c:v>35.584176618364481</c:v>
                </c:pt>
                <c:pt idx="65">
                  <c:v>35.48236190979496</c:v>
                </c:pt>
                <c:pt idx="66">
                  <c:v>35.381966011250107</c:v>
                </c:pt>
                <c:pt idx="67">
                  <c:v>35.283264100909399</c:v>
                </c:pt>
                <c:pt idx="68">
                  <c:v>35.186526713848401</c:v>
                </c:pt>
                <c:pt idx="69">
                  <c:v>35.092019000520907</c:v>
                </c:pt>
                <c:pt idx="70">
                  <c:v>35</c:v>
                </c:pt>
                <c:pt idx="71">
                  <c:v>34.910721929969945</c:v>
                </c:pt>
                <c:pt idx="72">
                  <c:v>34.824429495415053</c:v>
                </c:pt>
                <c:pt idx="73">
                  <c:v>34.741359217900325</c:v>
                </c:pt>
                <c:pt idx="74">
                  <c:v>34.661738787282282</c:v>
                </c:pt>
                <c:pt idx="75">
                  <c:v>34.585786437626908</c:v>
                </c:pt>
                <c:pt idx="76">
                  <c:v>34.513710349045212</c:v>
                </c:pt>
                <c:pt idx="77">
                  <c:v>34.44570807708606</c:v>
                </c:pt>
                <c:pt idx="78">
                  <c:v>34.381966011250107</c:v>
                </c:pt>
                <c:pt idx="79">
                  <c:v>34.322658864109151</c:v>
                </c:pt>
                <c:pt idx="80">
                  <c:v>34.267949192431125</c:v>
                </c:pt>
                <c:pt idx="81">
                  <c:v>34.217986951623267</c:v>
                </c:pt>
                <c:pt idx="82">
                  <c:v>34.172909084714796</c:v>
                </c:pt>
                <c:pt idx="83">
                  <c:v>34.132839147005598</c:v>
                </c:pt>
                <c:pt idx="84">
                  <c:v>34.097886967409693</c:v>
                </c:pt>
                <c:pt idx="85">
                  <c:v>34.068148347421861</c:v>
                </c:pt>
                <c:pt idx="86">
                  <c:v>34.043704798532389</c:v>
                </c:pt>
                <c:pt idx="87">
                  <c:v>34.024623318809724</c:v>
                </c:pt>
                <c:pt idx="88">
                  <c:v>34.010956209263455</c:v>
                </c:pt>
                <c:pt idx="89">
                  <c:v>34.002740930490852</c:v>
                </c:pt>
                <c:pt idx="90">
                  <c:v>34</c:v>
                </c:pt>
                <c:pt idx="91">
                  <c:v>34.002740930490852</c:v>
                </c:pt>
                <c:pt idx="92">
                  <c:v>34.010956209263455</c:v>
                </c:pt>
                <c:pt idx="93">
                  <c:v>34.024623318809724</c:v>
                </c:pt>
                <c:pt idx="94">
                  <c:v>34.043704798532389</c:v>
                </c:pt>
                <c:pt idx="95">
                  <c:v>34.068148347421861</c:v>
                </c:pt>
                <c:pt idx="96">
                  <c:v>34.097886967409693</c:v>
                </c:pt>
                <c:pt idx="97">
                  <c:v>34.132839147005598</c:v>
                </c:pt>
                <c:pt idx="98">
                  <c:v>34.172909084714796</c:v>
                </c:pt>
                <c:pt idx="99">
                  <c:v>34.217986951623267</c:v>
                </c:pt>
                <c:pt idx="100">
                  <c:v>34.267949192431125</c:v>
                </c:pt>
                <c:pt idx="101">
                  <c:v>34.322658864109151</c:v>
                </c:pt>
                <c:pt idx="102">
                  <c:v>34.381966011250107</c:v>
                </c:pt>
                <c:pt idx="103">
                  <c:v>34.44570807708606</c:v>
                </c:pt>
                <c:pt idx="104">
                  <c:v>34.513710349045212</c:v>
                </c:pt>
                <c:pt idx="105">
                  <c:v>34.585786437626908</c:v>
                </c:pt>
                <c:pt idx="106">
                  <c:v>34.661738787282282</c:v>
                </c:pt>
                <c:pt idx="107">
                  <c:v>34.741359217900325</c:v>
                </c:pt>
                <c:pt idx="108">
                  <c:v>34.824429495415053</c:v>
                </c:pt>
                <c:pt idx="109">
                  <c:v>34.910721929969945</c:v>
                </c:pt>
                <c:pt idx="110">
                  <c:v>35</c:v>
                </c:pt>
                <c:pt idx="111">
                  <c:v>35.092019000520907</c:v>
                </c:pt>
                <c:pt idx="112">
                  <c:v>35.186526713848401</c:v>
                </c:pt>
                <c:pt idx="113">
                  <c:v>35.283264100909399</c:v>
                </c:pt>
                <c:pt idx="114">
                  <c:v>35.381966011250107</c:v>
                </c:pt>
                <c:pt idx="115">
                  <c:v>35.48236190979496</c:v>
                </c:pt>
                <c:pt idx="116">
                  <c:v>35.584176618364481</c:v>
                </c:pt>
                <c:pt idx="117">
                  <c:v>35.687131069919538</c:v>
                </c:pt>
                <c:pt idx="118">
                  <c:v>35.790943073464696</c:v>
                </c:pt>
                <c:pt idx="119">
                  <c:v>35.895328087514116</c:v>
                </c:pt>
                <c:pt idx="120">
                  <c:v>36</c:v>
                </c:pt>
                <c:pt idx="121">
                  <c:v>36.104671912485891</c:v>
                </c:pt>
                <c:pt idx="122">
                  <c:v>36.209056926535304</c:v>
                </c:pt>
                <c:pt idx="123">
                  <c:v>36.312868930080462</c:v>
                </c:pt>
                <c:pt idx="124">
                  <c:v>36.415823381635519</c:v>
                </c:pt>
                <c:pt idx="125">
                  <c:v>36.51763809020504</c:v>
                </c:pt>
                <c:pt idx="126">
                  <c:v>36.618033988749893</c:v>
                </c:pt>
                <c:pt idx="127">
                  <c:v>36.716735899090601</c:v>
                </c:pt>
                <c:pt idx="128">
                  <c:v>36.813473286151599</c:v>
                </c:pt>
                <c:pt idx="129">
                  <c:v>36.907980999479093</c:v>
                </c:pt>
                <c:pt idx="130">
                  <c:v>37</c:v>
                </c:pt>
                <c:pt idx="131">
                  <c:v>37.089278070030055</c:v>
                </c:pt>
                <c:pt idx="132">
                  <c:v>37.175570504584947</c:v>
                </c:pt>
                <c:pt idx="133">
                  <c:v>37.258640782099675</c:v>
                </c:pt>
                <c:pt idx="134">
                  <c:v>37.338261212717718</c:v>
                </c:pt>
                <c:pt idx="135">
                  <c:v>37.414213562373092</c:v>
                </c:pt>
                <c:pt idx="136">
                  <c:v>37.486289650954788</c:v>
                </c:pt>
                <c:pt idx="137">
                  <c:v>37.55429192291394</c:v>
                </c:pt>
                <c:pt idx="138">
                  <c:v>37.618033988749893</c:v>
                </c:pt>
                <c:pt idx="139">
                  <c:v>37.677341135890849</c:v>
                </c:pt>
                <c:pt idx="140">
                  <c:v>37.732050807568875</c:v>
                </c:pt>
                <c:pt idx="141">
                  <c:v>37.782013048376733</c:v>
                </c:pt>
                <c:pt idx="142">
                  <c:v>37.827090915285204</c:v>
                </c:pt>
                <c:pt idx="143">
                  <c:v>37.867160852994402</c:v>
                </c:pt>
                <c:pt idx="144">
                  <c:v>37.902113032590307</c:v>
                </c:pt>
                <c:pt idx="145">
                  <c:v>37.931851652578139</c:v>
                </c:pt>
                <c:pt idx="146">
                  <c:v>37.956295201467611</c:v>
                </c:pt>
                <c:pt idx="147">
                  <c:v>37.975376681190276</c:v>
                </c:pt>
                <c:pt idx="148">
                  <c:v>37.989043790736545</c:v>
                </c:pt>
                <c:pt idx="149">
                  <c:v>37.997259069509148</c:v>
                </c:pt>
                <c:pt idx="150">
                  <c:v>38</c:v>
                </c:pt>
                <c:pt idx="151">
                  <c:v>37.997259069509148</c:v>
                </c:pt>
                <c:pt idx="152">
                  <c:v>37.989043790736545</c:v>
                </c:pt>
                <c:pt idx="153">
                  <c:v>37.975376681190276</c:v>
                </c:pt>
                <c:pt idx="154">
                  <c:v>37.956295201467611</c:v>
                </c:pt>
                <c:pt idx="155">
                  <c:v>37.931851652578139</c:v>
                </c:pt>
                <c:pt idx="156">
                  <c:v>37.902113032590307</c:v>
                </c:pt>
                <c:pt idx="157">
                  <c:v>37.867160852994402</c:v>
                </c:pt>
                <c:pt idx="158">
                  <c:v>37.827090915285204</c:v>
                </c:pt>
                <c:pt idx="159">
                  <c:v>37.782013048376733</c:v>
                </c:pt>
                <c:pt idx="160">
                  <c:v>37.732050807568875</c:v>
                </c:pt>
                <c:pt idx="161">
                  <c:v>37.677341135890849</c:v>
                </c:pt>
                <c:pt idx="162">
                  <c:v>37.618033988749893</c:v>
                </c:pt>
                <c:pt idx="163">
                  <c:v>37.55429192291394</c:v>
                </c:pt>
                <c:pt idx="164">
                  <c:v>37.486289650954788</c:v>
                </c:pt>
                <c:pt idx="165">
                  <c:v>37.414213562373092</c:v>
                </c:pt>
                <c:pt idx="166">
                  <c:v>37.338261212717718</c:v>
                </c:pt>
                <c:pt idx="167">
                  <c:v>37.258640782099675</c:v>
                </c:pt>
                <c:pt idx="168">
                  <c:v>37.175570504584947</c:v>
                </c:pt>
                <c:pt idx="169">
                  <c:v>37.089278070030055</c:v>
                </c:pt>
                <c:pt idx="170">
                  <c:v>37</c:v>
                </c:pt>
                <c:pt idx="171">
                  <c:v>36.907980999479093</c:v>
                </c:pt>
                <c:pt idx="172">
                  <c:v>36.813473286151599</c:v>
                </c:pt>
                <c:pt idx="173">
                  <c:v>36.716735899090601</c:v>
                </c:pt>
                <c:pt idx="174">
                  <c:v>36.618033988749893</c:v>
                </c:pt>
                <c:pt idx="175">
                  <c:v>36.51763809020504</c:v>
                </c:pt>
                <c:pt idx="176">
                  <c:v>36.415823381635519</c:v>
                </c:pt>
                <c:pt idx="177">
                  <c:v>36.312868930080462</c:v>
                </c:pt>
                <c:pt idx="178">
                  <c:v>36.209056926535304</c:v>
                </c:pt>
                <c:pt idx="179">
                  <c:v>36.104671912485891</c:v>
                </c:pt>
                <c:pt idx="180">
                  <c:v>36</c:v>
                </c:pt>
                <c:pt idx="181">
                  <c:v>35.895328087514109</c:v>
                </c:pt>
                <c:pt idx="182">
                  <c:v>35.790943073464696</c:v>
                </c:pt>
                <c:pt idx="183">
                  <c:v>35.687131069919538</c:v>
                </c:pt>
                <c:pt idx="184">
                  <c:v>35.584176618364481</c:v>
                </c:pt>
                <c:pt idx="185">
                  <c:v>35.48236190979496</c:v>
                </c:pt>
                <c:pt idx="186">
                  <c:v>35.381966011250107</c:v>
                </c:pt>
                <c:pt idx="187">
                  <c:v>35.283264100909399</c:v>
                </c:pt>
                <c:pt idx="188">
                  <c:v>35.186526713848401</c:v>
                </c:pt>
                <c:pt idx="189">
                  <c:v>35.092019000520907</c:v>
                </c:pt>
                <c:pt idx="190">
                  <c:v>35</c:v>
                </c:pt>
                <c:pt idx="191">
                  <c:v>34.910721929969945</c:v>
                </c:pt>
                <c:pt idx="192">
                  <c:v>34.824429495415053</c:v>
                </c:pt>
                <c:pt idx="193">
                  <c:v>34.741359217900325</c:v>
                </c:pt>
                <c:pt idx="194">
                  <c:v>34.661738787282282</c:v>
                </c:pt>
                <c:pt idx="195">
                  <c:v>34.585786437626908</c:v>
                </c:pt>
                <c:pt idx="196">
                  <c:v>34.513710349045212</c:v>
                </c:pt>
                <c:pt idx="197">
                  <c:v>34.44570807708606</c:v>
                </c:pt>
                <c:pt idx="198">
                  <c:v>34.381966011250107</c:v>
                </c:pt>
                <c:pt idx="199">
                  <c:v>34.322658864109151</c:v>
                </c:pt>
                <c:pt idx="200">
                  <c:v>34.267949192431125</c:v>
                </c:pt>
                <c:pt idx="201">
                  <c:v>34.217986951623267</c:v>
                </c:pt>
                <c:pt idx="202">
                  <c:v>34.172909084714796</c:v>
                </c:pt>
                <c:pt idx="203">
                  <c:v>34.132839147005598</c:v>
                </c:pt>
                <c:pt idx="204">
                  <c:v>34.097886967409693</c:v>
                </c:pt>
                <c:pt idx="205">
                  <c:v>34.068148347421861</c:v>
                </c:pt>
                <c:pt idx="206">
                  <c:v>34.043704798532389</c:v>
                </c:pt>
                <c:pt idx="207">
                  <c:v>34.024623318809724</c:v>
                </c:pt>
                <c:pt idx="208">
                  <c:v>34.010956209263455</c:v>
                </c:pt>
                <c:pt idx="209">
                  <c:v>34.002740930490852</c:v>
                </c:pt>
                <c:pt idx="210">
                  <c:v>34</c:v>
                </c:pt>
                <c:pt idx="211">
                  <c:v>34.002740930490852</c:v>
                </c:pt>
                <c:pt idx="212">
                  <c:v>34.010956209263455</c:v>
                </c:pt>
                <c:pt idx="213">
                  <c:v>34.024623318809724</c:v>
                </c:pt>
                <c:pt idx="214">
                  <c:v>34.043704798532389</c:v>
                </c:pt>
                <c:pt idx="215">
                  <c:v>34.068148347421861</c:v>
                </c:pt>
                <c:pt idx="216">
                  <c:v>34.097886967409693</c:v>
                </c:pt>
                <c:pt idx="217">
                  <c:v>34.132839147005598</c:v>
                </c:pt>
                <c:pt idx="218">
                  <c:v>34.172909084714796</c:v>
                </c:pt>
                <c:pt idx="219">
                  <c:v>34.217986951623267</c:v>
                </c:pt>
                <c:pt idx="220">
                  <c:v>34.267949192431125</c:v>
                </c:pt>
                <c:pt idx="221">
                  <c:v>34.322658864109151</c:v>
                </c:pt>
                <c:pt idx="222">
                  <c:v>34.381966011250107</c:v>
                </c:pt>
                <c:pt idx="223">
                  <c:v>34.44570807708606</c:v>
                </c:pt>
                <c:pt idx="224">
                  <c:v>34.513710349045212</c:v>
                </c:pt>
                <c:pt idx="225">
                  <c:v>34.585786437626908</c:v>
                </c:pt>
                <c:pt idx="226">
                  <c:v>34.661738787282282</c:v>
                </c:pt>
                <c:pt idx="227">
                  <c:v>34.741359217900325</c:v>
                </c:pt>
                <c:pt idx="228">
                  <c:v>34.824429495415053</c:v>
                </c:pt>
                <c:pt idx="229">
                  <c:v>34.910721929969945</c:v>
                </c:pt>
                <c:pt idx="230">
                  <c:v>35</c:v>
                </c:pt>
                <c:pt idx="231">
                  <c:v>35.092019000520907</c:v>
                </c:pt>
                <c:pt idx="232">
                  <c:v>35.186526713848401</c:v>
                </c:pt>
                <c:pt idx="233">
                  <c:v>35.283264100909399</c:v>
                </c:pt>
                <c:pt idx="234">
                  <c:v>35.381966011250107</c:v>
                </c:pt>
                <c:pt idx="235">
                  <c:v>35.48236190979496</c:v>
                </c:pt>
                <c:pt idx="236">
                  <c:v>35.584176618364481</c:v>
                </c:pt>
                <c:pt idx="237">
                  <c:v>35.687131069919538</c:v>
                </c:pt>
                <c:pt idx="238">
                  <c:v>35.790943073464696</c:v>
                </c:pt>
                <c:pt idx="239">
                  <c:v>35.895328087514109</c:v>
                </c:pt>
                <c:pt idx="240">
                  <c:v>36</c:v>
                </c:pt>
                <c:pt idx="241">
                  <c:v>36.104671912485884</c:v>
                </c:pt>
                <c:pt idx="242">
                  <c:v>36.209056926535304</c:v>
                </c:pt>
                <c:pt idx="243">
                  <c:v>36.312868930080462</c:v>
                </c:pt>
                <c:pt idx="244">
                  <c:v>36.415823381635519</c:v>
                </c:pt>
                <c:pt idx="245">
                  <c:v>36.51763809020504</c:v>
                </c:pt>
                <c:pt idx="246">
                  <c:v>36.618033988749893</c:v>
                </c:pt>
                <c:pt idx="247">
                  <c:v>36.716735899090601</c:v>
                </c:pt>
                <c:pt idx="248">
                  <c:v>36.813473286151599</c:v>
                </c:pt>
                <c:pt idx="249">
                  <c:v>36.907980999479093</c:v>
                </c:pt>
                <c:pt idx="250">
                  <c:v>37</c:v>
                </c:pt>
                <c:pt idx="251">
                  <c:v>37.089278070030055</c:v>
                </c:pt>
                <c:pt idx="252">
                  <c:v>37.175570504584947</c:v>
                </c:pt>
                <c:pt idx="253">
                  <c:v>37.258640782099675</c:v>
                </c:pt>
                <c:pt idx="254">
                  <c:v>37.338261212717718</c:v>
                </c:pt>
                <c:pt idx="255">
                  <c:v>37.414213562373092</c:v>
                </c:pt>
                <c:pt idx="256">
                  <c:v>37.486289650954788</c:v>
                </c:pt>
                <c:pt idx="257">
                  <c:v>37.55429192291394</c:v>
                </c:pt>
                <c:pt idx="258">
                  <c:v>37.618033988749893</c:v>
                </c:pt>
                <c:pt idx="259">
                  <c:v>37.677341135890849</c:v>
                </c:pt>
                <c:pt idx="260">
                  <c:v>37.732050807568875</c:v>
                </c:pt>
                <c:pt idx="261">
                  <c:v>37.782013048376733</c:v>
                </c:pt>
                <c:pt idx="262">
                  <c:v>37.827090915285204</c:v>
                </c:pt>
                <c:pt idx="263">
                  <c:v>37.867160852994402</c:v>
                </c:pt>
                <c:pt idx="264">
                  <c:v>37.902113032590307</c:v>
                </c:pt>
                <c:pt idx="265">
                  <c:v>37.931851652578139</c:v>
                </c:pt>
                <c:pt idx="266">
                  <c:v>37.956295201467611</c:v>
                </c:pt>
                <c:pt idx="267">
                  <c:v>37.975376681190276</c:v>
                </c:pt>
                <c:pt idx="268">
                  <c:v>37.989043790736545</c:v>
                </c:pt>
                <c:pt idx="269">
                  <c:v>37.997259069509148</c:v>
                </c:pt>
                <c:pt idx="270">
                  <c:v>38</c:v>
                </c:pt>
                <c:pt idx="271">
                  <c:v>37.997259069509148</c:v>
                </c:pt>
                <c:pt idx="272">
                  <c:v>37.989043790736545</c:v>
                </c:pt>
                <c:pt idx="273">
                  <c:v>37.975376681190276</c:v>
                </c:pt>
                <c:pt idx="274">
                  <c:v>37.956295201467611</c:v>
                </c:pt>
                <c:pt idx="275">
                  <c:v>37.931851652578139</c:v>
                </c:pt>
                <c:pt idx="276">
                  <c:v>37.902113032590307</c:v>
                </c:pt>
                <c:pt idx="277">
                  <c:v>37.867160852994402</c:v>
                </c:pt>
                <c:pt idx="278">
                  <c:v>37.827090915285204</c:v>
                </c:pt>
                <c:pt idx="279">
                  <c:v>37.782013048376733</c:v>
                </c:pt>
                <c:pt idx="280">
                  <c:v>37.732050807568875</c:v>
                </c:pt>
                <c:pt idx="281">
                  <c:v>37.677341135890849</c:v>
                </c:pt>
                <c:pt idx="282">
                  <c:v>37.618033988749893</c:v>
                </c:pt>
                <c:pt idx="283">
                  <c:v>37.55429192291394</c:v>
                </c:pt>
                <c:pt idx="284">
                  <c:v>37.486289650954788</c:v>
                </c:pt>
                <c:pt idx="285">
                  <c:v>37.414213562373092</c:v>
                </c:pt>
                <c:pt idx="286">
                  <c:v>37.338261212717718</c:v>
                </c:pt>
                <c:pt idx="287">
                  <c:v>37.258640782099675</c:v>
                </c:pt>
                <c:pt idx="288">
                  <c:v>37.175570504584947</c:v>
                </c:pt>
                <c:pt idx="289">
                  <c:v>37.089278070030055</c:v>
                </c:pt>
                <c:pt idx="290">
                  <c:v>37</c:v>
                </c:pt>
                <c:pt idx="291">
                  <c:v>36.907980999479093</c:v>
                </c:pt>
                <c:pt idx="292">
                  <c:v>36.813473286151599</c:v>
                </c:pt>
                <c:pt idx="293">
                  <c:v>36.716735899090601</c:v>
                </c:pt>
                <c:pt idx="294">
                  <c:v>36.618033988749893</c:v>
                </c:pt>
                <c:pt idx="295">
                  <c:v>36.51763809020504</c:v>
                </c:pt>
                <c:pt idx="296">
                  <c:v>36.415823381635519</c:v>
                </c:pt>
                <c:pt idx="297">
                  <c:v>36.312868930080462</c:v>
                </c:pt>
                <c:pt idx="298">
                  <c:v>36.209056926535311</c:v>
                </c:pt>
                <c:pt idx="299">
                  <c:v>36.104671912485891</c:v>
                </c:pt>
                <c:pt idx="300">
                  <c:v>36</c:v>
                </c:pt>
                <c:pt idx="301">
                  <c:v>35.895328087514109</c:v>
                </c:pt>
                <c:pt idx="302">
                  <c:v>35.790943073464696</c:v>
                </c:pt>
                <c:pt idx="303">
                  <c:v>35.687131069919538</c:v>
                </c:pt>
                <c:pt idx="304">
                  <c:v>35.584176618364481</c:v>
                </c:pt>
                <c:pt idx="305">
                  <c:v>35.48236190979496</c:v>
                </c:pt>
                <c:pt idx="306">
                  <c:v>35.381966011250107</c:v>
                </c:pt>
                <c:pt idx="307">
                  <c:v>35.283264100909399</c:v>
                </c:pt>
                <c:pt idx="308">
                  <c:v>35.186526713848401</c:v>
                </c:pt>
                <c:pt idx="309">
                  <c:v>35.092019000520907</c:v>
                </c:pt>
                <c:pt idx="310">
                  <c:v>35</c:v>
                </c:pt>
                <c:pt idx="311">
                  <c:v>34.910721929969945</c:v>
                </c:pt>
                <c:pt idx="312">
                  <c:v>34.824429495415053</c:v>
                </c:pt>
                <c:pt idx="313">
                  <c:v>34.741359217900325</c:v>
                </c:pt>
                <c:pt idx="314">
                  <c:v>34.661738787282289</c:v>
                </c:pt>
                <c:pt idx="315">
                  <c:v>34.585786437626908</c:v>
                </c:pt>
                <c:pt idx="316">
                  <c:v>34.513710349045212</c:v>
                </c:pt>
                <c:pt idx="317">
                  <c:v>34.44570807708606</c:v>
                </c:pt>
                <c:pt idx="318">
                  <c:v>34.381966011250107</c:v>
                </c:pt>
                <c:pt idx="319">
                  <c:v>34.322658864109151</c:v>
                </c:pt>
                <c:pt idx="320">
                  <c:v>34.267949192431125</c:v>
                </c:pt>
                <c:pt idx="321">
                  <c:v>34.217986951623267</c:v>
                </c:pt>
                <c:pt idx="322">
                  <c:v>34.172909084714796</c:v>
                </c:pt>
                <c:pt idx="323">
                  <c:v>34.132839147005598</c:v>
                </c:pt>
                <c:pt idx="324">
                  <c:v>34.097886967409693</c:v>
                </c:pt>
                <c:pt idx="325">
                  <c:v>34.068148347421861</c:v>
                </c:pt>
                <c:pt idx="326">
                  <c:v>34.043704798532389</c:v>
                </c:pt>
                <c:pt idx="327">
                  <c:v>34.024623318809724</c:v>
                </c:pt>
                <c:pt idx="328">
                  <c:v>34.010956209263455</c:v>
                </c:pt>
                <c:pt idx="329">
                  <c:v>34.002740930490852</c:v>
                </c:pt>
                <c:pt idx="330">
                  <c:v>34</c:v>
                </c:pt>
                <c:pt idx="331">
                  <c:v>34.002740930490852</c:v>
                </c:pt>
                <c:pt idx="332">
                  <c:v>34.010956209263455</c:v>
                </c:pt>
                <c:pt idx="333">
                  <c:v>34.024623318809724</c:v>
                </c:pt>
                <c:pt idx="334">
                  <c:v>34.043704798532389</c:v>
                </c:pt>
                <c:pt idx="335">
                  <c:v>34.068148347421861</c:v>
                </c:pt>
                <c:pt idx="336">
                  <c:v>34.097886967409693</c:v>
                </c:pt>
                <c:pt idx="337">
                  <c:v>34.132839147005598</c:v>
                </c:pt>
                <c:pt idx="338">
                  <c:v>34.172909084714796</c:v>
                </c:pt>
                <c:pt idx="339">
                  <c:v>34.217986951623267</c:v>
                </c:pt>
                <c:pt idx="340">
                  <c:v>34.267949192431125</c:v>
                </c:pt>
                <c:pt idx="341">
                  <c:v>34.322658864109151</c:v>
                </c:pt>
                <c:pt idx="342">
                  <c:v>34.381966011250107</c:v>
                </c:pt>
                <c:pt idx="343">
                  <c:v>34.445708077086053</c:v>
                </c:pt>
                <c:pt idx="344">
                  <c:v>34.513710349045212</c:v>
                </c:pt>
                <c:pt idx="345">
                  <c:v>34.585786437626901</c:v>
                </c:pt>
                <c:pt idx="346">
                  <c:v>34.661738787282282</c:v>
                </c:pt>
                <c:pt idx="347">
                  <c:v>34.741359217900325</c:v>
                </c:pt>
                <c:pt idx="348">
                  <c:v>34.824429495415053</c:v>
                </c:pt>
                <c:pt idx="349">
                  <c:v>34.910721929969945</c:v>
                </c:pt>
                <c:pt idx="350">
                  <c:v>35</c:v>
                </c:pt>
                <c:pt idx="351">
                  <c:v>35.092019000520907</c:v>
                </c:pt>
                <c:pt idx="352">
                  <c:v>35.186526713848394</c:v>
                </c:pt>
                <c:pt idx="353">
                  <c:v>35.283264100909399</c:v>
                </c:pt>
                <c:pt idx="354">
                  <c:v>35.381966011250107</c:v>
                </c:pt>
                <c:pt idx="355">
                  <c:v>35.482361909794953</c:v>
                </c:pt>
                <c:pt idx="356">
                  <c:v>35.584176618364481</c:v>
                </c:pt>
                <c:pt idx="357">
                  <c:v>35.687131069919538</c:v>
                </c:pt>
                <c:pt idx="358">
                  <c:v>35.790943073464696</c:v>
                </c:pt>
                <c:pt idx="359">
                  <c:v>35.895328087514109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Infinite!$E$622</c:f>
              <c:strCache>
                <c:ptCount val="1"/>
                <c:pt idx="0">
                  <c:v>n = 5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Infinite!$E$623:$E$1007</c:f>
              <c:numCache>
                <c:formatCode>General</c:formatCode>
                <c:ptCount val="385"/>
                <c:pt idx="0">
                  <c:v>25</c:v>
                </c:pt>
                <c:pt idx="1">
                  <c:v>25.087238774730672</c:v>
                </c:pt>
                <c:pt idx="2">
                  <c:v>25.174311485495316</c:v>
                </c:pt>
                <c:pt idx="3">
                  <c:v>25.261052384440102</c:v>
                </c:pt>
                <c:pt idx="4">
                  <c:v>25.34729635533386</c:v>
                </c:pt>
                <c:pt idx="5">
                  <c:v>25.432879227876207</c:v>
                </c:pt>
                <c:pt idx="6">
                  <c:v>25.517638090205043</c:v>
                </c:pt>
                <c:pt idx="7">
                  <c:v>25.601411599008546</c:v>
                </c:pt>
                <c:pt idx="8">
                  <c:v>25.684040286651339</c:v>
                </c:pt>
                <c:pt idx="9">
                  <c:v>25.765366864730179</c:v>
                </c:pt>
                <c:pt idx="10">
                  <c:v>25.845236523481397</c:v>
                </c:pt>
                <c:pt idx="11">
                  <c:v>25.923497226470069</c:v>
                </c:pt>
                <c:pt idx="12">
                  <c:v>26</c:v>
                </c:pt>
                <c:pt idx="13">
                  <c:v>26.074599216693649</c:v>
                </c:pt>
                <c:pt idx="14">
                  <c:v>26.14715287270209</c:v>
                </c:pt>
                <c:pt idx="15">
                  <c:v>26.217522858017443</c:v>
                </c:pt>
                <c:pt idx="16">
                  <c:v>26.285575219373079</c:v>
                </c:pt>
                <c:pt idx="17">
                  <c:v>26.351180415231322</c:v>
                </c:pt>
                <c:pt idx="18">
                  <c:v>26.414213562373096</c:v>
                </c:pt>
                <c:pt idx="19">
                  <c:v>26.474554673620251</c:v>
                </c:pt>
                <c:pt idx="20">
                  <c:v>26.532088886237958</c:v>
                </c:pt>
                <c:pt idx="21">
                  <c:v>26.58670668058247</c:v>
                </c:pt>
                <c:pt idx="22">
                  <c:v>26.638304088577986</c:v>
                </c:pt>
                <c:pt idx="23">
                  <c:v>26.686782891625771</c:v>
                </c:pt>
                <c:pt idx="24">
                  <c:v>26.732050807568879</c:v>
                </c:pt>
                <c:pt idx="25">
                  <c:v>26.774021666356443</c:v>
                </c:pt>
                <c:pt idx="26">
                  <c:v>26.812615574073298</c:v>
                </c:pt>
                <c:pt idx="27">
                  <c:v>26.847759065022572</c:v>
                </c:pt>
                <c:pt idx="28">
                  <c:v>26.879385241571818</c:v>
                </c:pt>
                <c:pt idx="29">
                  <c:v>26.907433901496454</c:v>
                </c:pt>
                <c:pt idx="30">
                  <c:v>26.931851652578136</c:v>
                </c:pt>
                <c:pt idx="31">
                  <c:v>26.952592014239865</c:v>
                </c:pt>
                <c:pt idx="32">
                  <c:v>26.969615506024418</c:v>
                </c:pt>
                <c:pt idx="33">
                  <c:v>26.982889722747622</c:v>
                </c:pt>
                <c:pt idx="34">
                  <c:v>26.992389396183491</c:v>
                </c:pt>
                <c:pt idx="35">
                  <c:v>26.998096443163714</c:v>
                </c:pt>
                <c:pt idx="36">
                  <c:v>27</c:v>
                </c:pt>
                <c:pt idx="37">
                  <c:v>26.998096443163714</c:v>
                </c:pt>
                <c:pt idx="38">
                  <c:v>26.992389396183491</c:v>
                </c:pt>
                <c:pt idx="39">
                  <c:v>26.982889722747622</c:v>
                </c:pt>
                <c:pt idx="40">
                  <c:v>26.969615506024414</c:v>
                </c:pt>
                <c:pt idx="41">
                  <c:v>26.952592014239865</c:v>
                </c:pt>
                <c:pt idx="42">
                  <c:v>26.931851652578136</c:v>
                </c:pt>
                <c:pt idx="43">
                  <c:v>26.907433901496454</c:v>
                </c:pt>
                <c:pt idx="44">
                  <c:v>26.879385241571818</c:v>
                </c:pt>
                <c:pt idx="45">
                  <c:v>26.847759065022572</c:v>
                </c:pt>
                <c:pt idx="46">
                  <c:v>26.812615574073298</c:v>
                </c:pt>
                <c:pt idx="47">
                  <c:v>26.774021666356443</c:v>
                </c:pt>
                <c:pt idx="48">
                  <c:v>26.732050807568879</c:v>
                </c:pt>
                <c:pt idx="49">
                  <c:v>26.686782891625771</c:v>
                </c:pt>
                <c:pt idx="50">
                  <c:v>26.638304088577986</c:v>
                </c:pt>
                <c:pt idx="51">
                  <c:v>26.58670668058247</c:v>
                </c:pt>
                <c:pt idx="52">
                  <c:v>26.532088886237954</c:v>
                </c:pt>
                <c:pt idx="53">
                  <c:v>26.474554673620247</c:v>
                </c:pt>
                <c:pt idx="54">
                  <c:v>26.414213562373096</c:v>
                </c:pt>
                <c:pt idx="55">
                  <c:v>26.351180415231319</c:v>
                </c:pt>
                <c:pt idx="56">
                  <c:v>26.285575219373079</c:v>
                </c:pt>
                <c:pt idx="57">
                  <c:v>26.217522858017443</c:v>
                </c:pt>
                <c:pt idx="58">
                  <c:v>26.14715287270209</c:v>
                </c:pt>
                <c:pt idx="59">
                  <c:v>26.074599216693649</c:v>
                </c:pt>
                <c:pt idx="60">
                  <c:v>26</c:v>
                </c:pt>
                <c:pt idx="61">
                  <c:v>25.923497226470069</c:v>
                </c:pt>
                <c:pt idx="62">
                  <c:v>25.845236523481397</c:v>
                </c:pt>
                <c:pt idx="63">
                  <c:v>25.765366864730179</c:v>
                </c:pt>
                <c:pt idx="64">
                  <c:v>25.684040286651339</c:v>
                </c:pt>
                <c:pt idx="65">
                  <c:v>25.601411599008546</c:v>
                </c:pt>
                <c:pt idx="66">
                  <c:v>25.51763809020504</c:v>
                </c:pt>
                <c:pt idx="67">
                  <c:v>25.432879227876207</c:v>
                </c:pt>
                <c:pt idx="68">
                  <c:v>25.34729635533386</c:v>
                </c:pt>
                <c:pt idx="69">
                  <c:v>25.261052384440102</c:v>
                </c:pt>
                <c:pt idx="70">
                  <c:v>25.174311485495316</c:v>
                </c:pt>
                <c:pt idx="71">
                  <c:v>25.087238774730668</c:v>
                </c:pt>
                <c:pt idx="72">
                  <c:v>25</c:v>
                </c:pt>
                <c:pt idx="73">
                  <c:v>24.912761225269328</c:v>
                </c:pt>
                <c:pt idx="74">
                  <c:v>24.825688514504684</c:v>
                </c:pt>
                <c:pt idx="75">
                  <c:v>24.738947615559898</c:v>
                </c:pt>
                <c:pt idx="76">
                  <c:v>24.65270364466614</c:v>
                </c:pt>
                <c:pt idx="77">
                  <c:v>24.567120772123793</c:v>
                </c:pt>
                <c:pt idx="78">
                  <c:v>24.482361909794957</c:v>
                </c:pt>
                <c:pt idx="79">
                  <c:v>24.398588400991454</c:v>
                </c:pt>
                <c:pt idx="80">
                  <c:v>24.315959713348661</c:v>
                </c:pt>
                <c:pt idx="81">
                  <c:v>24.234633135269821</c:v>
                </c:pt>
                <c:pt idx="82">
                  <c:v>24.1547634765186</c:v>
                </c:pt>
                <c:pt idx="83">
                  <c:v>24.076502773529931</c:v>
                </c:pt>
                <c:pt idx="84">
                  <c:v>24</c:v>
                </c:pt>
                <c:pt idx="85">
                  <c:v>23.925400783306355</c:v>
                </c:pt>
                <c:pt idx="86">
                  <c:v>23.85284712729791</c:v>
                </c:pt>
                <c:pt idx="87">
                  <c:v>23.782477141982557</c:v>
                </c:pt>
                <c:pt idx="88">
                  <c:v>23.714424780626921</c:v>
                </c:pt>
                <c:pt idx="89">
                  <c:v>23.648819584768681</c:v>
                </c:pt>
                <c:pt idx="90">
                  <c:v>23.585786437626904</c:v>
                </c:pt>
                <c:pt idx="91">
                  <c:v>23.525445326379753</c:v>
                </c:pt>
                <c:pt idx="92">
                  <c:v>23.467911113762042</c:v>
                </c:pt>
                <c:pt idx="93">
                  <c:v>23.41329331941753</c:v>
                </c:pt>
                <c:pt idx="94">
                  <c:v>23.361695911422014</c:v>
                </c:pt>
                <c:pt idx="95">
                  <c:v>23.313217108374229</c:v>
                </c:pt>
                <c:pt idx="96">
                  <c:v>23.267949192431121</c:v>
                </c:pt>
                <c:pt idx="97">
                  <c:v>23.225978333643557</c:v>
                </c:pt>
                <c:pt idx="98">
                  <c:v>23.187384425926698</c:v>
                </c:pt>
                <c:pt idx="99">
                  <c:v>23.152240934977428</c:v>
                </c:pt>
                <c:pt idx="100">
                  <c:v>23.120614758428182</c:v>
                </c:pt>
                <c:pt idx="101">
                  <c:v>23.092566098503546</c:v>
                </c:pt>
                <c:pt idx="102">
                  <c:v>23.068148347421864</c:v>
                </c:pt>
                <c:pt idx="103">
                  <c:v>23.047407985760135</c:v>
                </c:pt>
                <c:pt idx="104">
                  <c:v>23.030384493975582</c:v>
                </c:pt>
                <c:pt idx="105">
                  <c:v>23.017110277252378</c:v>
                </c:pt>
                <c:pt idx="106">
                  <c:v>23.007610603816509</c:v>
                </c:pt>
                <c:pt idx="107">
                  <c:v>23.001903556836286</c:v>
                </c:pt>
                <c:pt idx="108">
                  <c:v>23</c:v>
                </c:pt>
                <c:pt idx="109">
                  <c:v>23.001903556836286</c:v>
                </c:pt>
                <c:pt idx="110">
                  <c:v>23.007610603816509</c:v>
                </c:pt>
                <c:pt idx="111">
                  <c:v>23.017110277252378</c:v>
                </c:pt>
                <c:pt idx="112">
                  <c:v>23.030384493975586</c:v>
                </c:pt>
                <c:pt idx="113">
                  <c:v>23.047407985760135</c:v>
                </c:pt>
                <c:pt idx="114">
                  <c:v>23.068148347421864</c:v>
                </c:pt>
                <c:pt idx="115">
                  <c:v>23.092566098503546</c:v>
                </c:pt>
                <c:pt idx="116">
                  <c:v>23.120614758428182</c:v>
                </c:pt>
                <c:pt idx="117">
                  <c:v>23.152240934977428</c:v>
                </c:pt>
                <c:pt idx="118">
                  <c:v>23.187384425926702</c:v>
                </c:pt>
                <c:pt idx="119">
                  <c:v>23.225978333643557</c:v>
                </c:pt>
                <c:pt idx="120">
                  <c:v>23.267949192431121</c:v>
                </c:pt>
                <c:pt idx="121">
                  <c:v>23.313217108374229</c:v>
                </c:pt>
                <c:pt idx="122">
                  <c:v>23.361695911422018</c:v>
                </c:pt>
                <c:pt idx="123">
                  <c:v>23.41329331941753</c:v>
                </c:pt>
                <c:pt idx="124">
                  <c:v>23.467911113762042</c:v>
                </c:pt>
                <c:pt idx="125">
                  <c:v>23.525445326379753</c:v>
                </c:pt>
                <c:pt idx="126">
                  <c:v>23.585786437626904</c:v>
                </c:pt>
                <c:pt idx="127">
                  <c:v>23.648819584768681</c:v>
                </c:pt>
                <c:pt idx="128">
                  <c:v>23.714424780626921</c:v>
                </c:pt>
                <c:pt idx="129">
                  <c:v>23.782477141982561</c:v>
                </c:pt>
                <c:pt idx="130">
                  <c:v>23.852847127297906</c:v>
                </c:pt>
                <c:pt idx="131">
                  <c:v>23.925400783306351</c:v>
                </c:pt>
                <c:pt idx="132">
                  <c:v>24</c:v>
                </c:pt>
                <c:pt idx="133">
                  <c:v>24.076502773529931</c:v>
                </c:pt>
                <c:pt idx="134">
                  <c:v>24.1547634765186</c:v>
                </c:pt>
                <c:pt idx="135">
                  <c:v>24.234633135269821</c:v>
                </c:pt>
                <c:pt idx="136">
                  <c:v>24.315959713348661</c:v>
                </c:pt>
                <c:pt idx="137">
                  <c:v>24.398588400991454</c:v>
                </c:pt>
                <c:pt idx="138">
                  <c:v>24.482361909794957</c:v>
                </c:pt>
                <c:pt idx="139">
                  <c:v>24.567120772123793</c:v>
                </c:pt>
                <c:pt idx="140">
                  <c:v>24.65270364466614</c:v>
                </c:pt>
                <c:pt idx="141">
                  <c:v>24.738947615559898</c:v>
                </c:pt>
                <c:pt idx="142">
                  <c:v>24.825688514504684</c:v>
                </c:pt>
                <c:pt idx="143">
                  <c:v>24.912761225269328</c:v>
                </c:pt>
                <c:pt idx="144">
                  <c:v>25</c:v>
                </c:pt>
                <c:pt idx="145">
                  <c:v>25.087238774730672</c:v>
                </c:pt>
                <c:pt idx="146">
                  <c:v>25.174311485495316</c:v>
                </c:pt>
                <c:pt idx="147">
                  <c:v>25.261052384440102</c:v>
                </c:pt>
                <c:pt idx="148">
                  <c:v>25.34729635533386</c:v>
                </c:pt>
                <c:pt idx="149">
                  <c:v>25.432879227876207</c:v>
                </c:pt>
                <c:pt idx="150">
                  <c:v>25.517638090205043</c:v>
                </c:pt>
                <c:pt idx="151">
                  <c:v>25.601411599008546</c:v>
                </c:pt>
                <c:pt idx="152">
                  <c:v>25.684040286651339</c:v>
                </c:pt>
                <c:pt idx="153">
                  <c:v>25.765366864730179</c:v>
                </c:pt>
                <c:pt idx="154">
                  <c:v>25.8452365234814</c:v>
                </c:pt>
                <c:pt idx="155">
                  <c:v>25.923497226470069</c:v>
                </c:pt>
                <c:pt idx="156">
                  <c:v>26</c:v>
                </c:pt>
                <c:pt idx="157">
                  <c:v>26.074599216693649</c:v>
                </c:pt>
                <c:pt idx="158">
                  <c:v>26.147152872702094</c:v>
                </c:pt>
                <c:pt idx="159">
                  <c:v>26.217522858017443</c:v>
                </c:pt>
                <c:pt idx="160">
                  <c:v>26.285575219373079</c:v>
                </c:pt>
                <c:pt idx="161">
                  <c:v>26.351180415231319</c:v>
                </c:pt>
                <c:pt idx="162">
                  <c:v>26.414213562373096</c:v>
                </c:pt>
                <c:pt idx="163">
                  <c:v>26.474554673620247</c:v>
                </c:pt>
                <c:pt idx="164">
                  <c:v>26.532088886237958</c:v>
                </c:pt>
                <c:pt idx="165">
                  <c:v>26.58670668058247</c:v>
                </c:pt>
                <c:pt idx="166">
                  <c:v>26.638304088577982</c:v>
                </c:pt>
                <c:pt idx="167">
                  <c:v>26.686782891625771</c:v>
                </c:pt>
                <c:pt idx="168">
                  <c:v>26.732050807568879</c:v>
                </c:pt>
                <c:pt idx="169">
                  <c:v>26.774021666356443</c:v>
                </c:pt>
                <c:pt idx="170">
                  <c:v>26.812615574073298</c:v>
                </c:pt>
                <c:pt idx="171">
                  <c:v>26.847759065022572</c:v>
                </c:pt>
                <c:pt idx="172">
                  <c:v>26.879385241571818</c:v>
                </c:pt>
                <c:pt idx="173">
                  <c:v>26.907433901496454</c:v>
                </c:pt>
                <c:pt idx="174">
                  <c:v>26.931851652578136</c:v>
                </c:pt>
                <c:pt idx="175">
                  <c:v>26.952592014239865</c:v>
                </c:pt>
                <c:pt idx="176">
                  <c:v>26.969615506024414</c:v>
                </c:pt>
                <c:pt idx="177">
                  <c:v>26.982889722747622</c:v>
                </c:pt>
                <c:pt idx="178">
                  <c:v>26.992389396183491</c:v>
                </c:pt>
                <c:pt idx="179">
                  <c:v>26.998096443163714</c:v>
                </c:pt>
                <c:pt idx="180">
                  <c:v>27</c:v>
                </c:pt>
                <c:pt idx="181">
                  <c:v>26.998096443163714</c:v>
                </c:pt>
                <c:pt idx="182">
                  <c:v>26.992389396183491</c:v>
                </c:pt>
                <c:pt idx="183">
                  <c:v>26.982889722747622</c:v>
                </c:pt>
                <c:pt idx="184">
                  <c:v>26.969615506024414</c:v>
                </c:pt>
                <c:pt idx="185">
                  <c:v>26.952592014239865</c:v>
                </c:pt>
                <c:pt idx="186">
                  <c:v>26.931851652578136</c:v>
                </c:pt>
                <c:pt idx="187">
                  <c:v>26.907433901496454</c:v>
                </c:pt>
                <c:pt idx="188">
                  <c:v>26.879385241571818</c:v>
                </c:pt>
                <c:pt idx="189">
                  <c:v>26.847759065022572</c:v>
                </c:pt>
                <c:pt idx="190">
                  <c:v>26.812615574073298</c:v>
                </c:pt>
                <c:pt idx="191">
                  <c:v>26.774021666356443</c:v>
                </c:pt>
                <c:pt idx="192">
                  <c:v>26.732050807568879</c:v>
                </c:pt>
                <c:pt idx="193">
                  <c:v>26.686782891625771</c:v>
                </c:pt>
                <c:pt idx="194">
                  <c:v>26.638304088577982</c:v>
                </c:pt>
                <c:pt idx="195">
                  <c:v>26.58670668058247</c:v>
                </c:pt>
                <c:pt idx="196">
                  <c:v>26.532088886237958</c:v>
                </c:pt>
                <c:pt idx="197">
                  <c:v>26.474554673620247</c:v>
                </c:pt>
                <c:pt idx="198">
                  <c:v>26.414213562373096</c:v>
                </c:pt>
                <c:pt idx="199">
                  <c:v>26.351180415231319</c:v>
                </c:pt>
                <c:pt idx="200">
                  <c:v>26.285575219373079</c:v>
                </c:pt>
                <c:pt idx="201">
                  <c:v>26.217522858017443</c:v>
                </c:pt>
                <c:pt idx="202">
                  <c:v>26.147152872702094</c:v>
                </c:pt>
                <c:pt idx="203">
                  <c:v>26.074599216693649</c:v>
                </c:pt>
                <c:pt idx="204">
                  <c:v>26</c:v>
                </c:pt>
                <c:pt idx="205">
                  <c:v>25.923497226470069</c:v>
                </c:pt>
                <c:pt idx="206">
                  <c:v>25.8452365234814</c:v>
                </c:pt>
                <c:pt idx="207">
                  <c:v>25.765366864730179</c:v>
                </c:pt>
                <c:pt idx="208">
                  <c:v>25.684040286651339</c:v>
                </c:pt>
                <c:pt idx="209">
                  <c:v>25.601411599008546</c:v>
                </c:pt>
                <c:pt idx="210">
                  <c:v>25.517638090205043</c:v>
                </c:pt>
                <c:pt idx="211">
                  <c:v>25.432879227876207</c:v>
                </c:pt>
                <c:pt idx="212">
                  <c:v>25.34729635533386</c:v>
                </c:pt>
                <c:pt idx="213">
                  <c:v>25.261052384440102</c:v>
                </c:pt>
                <c:pt idx="214">
                  <c:v>25.174311485495316</c:v>
                </c:pt>
                <c:pt idx="215">
                  <c:v>25.087238774730672</c:v>
                </c:pt>
                <c:pt idx="216">
                  <c:v>25</c:v>
                </c:pt>
                <c:pt idx="217">
                  <c:v>24.912761225269328</c:v>
                </c:pt>
                <c:pt idx="218">
                  <c:v>24.825688514504684</c:v>
                </c:pt>
                <c:pt idx="219">
                  <c:v>24.738947615559898</c:v>
                </c:pt>
                <c:pt idx="220">
                  <c:v>24.65270364466614</c:v>
                </c:pt>
                <c:pt idx="221">
                  <c:v>24.567120772123793</c:v>
                </c:pt>
                <c:pt idx="222">
                  <c:v>24.482361909794957</c:v>
                </c:pt>
                <c:pt idx="223">
                  <c:v>24.398588400991454</c:v>
                </c:pt>
                <c:pt idx="224">
                  <c:v>24.315959713348661</c:v>
                </c:pt>
                <c:pt idx="225">
                  <c:v>24.234633135269821</c:v>
                </c:pt>
                <c:pt idx="226">
                  <c:v>24.1547634765186</c:v>
                </c:pt>
                <c:pt idx="227">
                  <c:v>24.076502773529931</c:v>
                </c:pt>
                <c:pt idx="228">
                  <c:v>24</c:v>
                </c:pt>
                <c:pt idx="229">
                  <c:v>23.925400783306351</c:v>
                </c:pt>
                <c:pt idx="230">
                  <c:v>23.852847127297906</c:v>
                </c:pt>
                <c:pt idx="231">
                  <c:v>23.782477141982561</c:v>
                </c:pt>
                <c:pt idx="232">
                  <c:v>23.714424780626921</c:v>
                </c:pt>
                <c:pt idx="233">
                  <c:v>23.648819584768681</c:v>
                </c:pt>
                <c:pt idx="234">
                  <c:v>23.585786437626904</c:v>
                </c:pt>
                <c:pt idx="235">
                  <c:v>23.525445326379753</c:v>
                </c:pt>
                <c:pt idx="236">
                  <c:v>23.467911113762042</c:v>
                </c:pt>
                <c:pt idx="237">
                  <c:v>23.41329331941753</c:v>
                </c:pt>
                <c:pt idx="238">
                  <c:v>23.361695911422018</c:v>
                </c:pt>
                <c:pt idx="239">
                  <c:v>23.313217108374229</c:v>
                </c:pt>
                <c:pt idx="240">
                  <c:v>23.267949192431121</c:v>
                </c:pt>
                <c:pt idx="241">
                  <c:v>23.225978333643557</c:v>
                </c:pt>
                <c:pt idx="242">
                  <c:v>23.187384425926702</c:v>
                </c:pt>
                <c:pt idx="243">
                  <c:v>23.152240934977428</c:v>
                </c:pt>
                <c:pt idx="244">
                  <c:v>23.120614758428182</c:v>
                </c:pt>
                <c:pt idx="245">
                  <c:v>23.092566098503546</c:v>
                </c:pt>
                <c:pt idx="246">
                  <c:v>23.068148347421864</c:v>
                </c:pt>
                <c:pt idx="247">
                  <c:v>23.047407985760135</c:v>
                </c:pt>
                <c:pt idx="248">
                  <c:v>23.030384493975586</c:v>
                </c:pt>
                <c:pt idx="249">
                  <c:v>23.017110277252378</c:v>
                </c:pt>
                <c:pt idx="250">
                  <c:v>23.007610603816509</c:v>
                </c:pt>
                <c:pt idx="251">
                  <c:v>23.001903556836286</c:v>
                </c:pt>
                <c:pt idx="252">
                  <c:v>23</c:v>
                </c:pt>
                <c:pt idx="253">
                  <c:v>23.001903556836286</c:v>
                </c:pt>
                <c:pt idx="254">
                  <c:v>23.007610603816509</c:v>
                </c:pt>
                <c:pt idx="255">
                  <c:v>23.017110277252378</c:v>
                </c:pt>
                <c:pt idx="256">
                  <c:v>23.030384493975582</c:v>
                </c:pt>
                <c:pt idx="257">
                  <c:v>23.047407985760135</c:v>
                </c:pt>
                <c:pt idx="258">
                  <c:v>23.068148347421864</c:v>
                </c:pt>
                <c:pt idx="259">
                  <c:v>23.092566098503546</c:v>
                </c:pt>
                <c:pt idx="260">
                  <c:v>23.120614758428182</c:v>
                </c:pt>
                <c:pt idx="261">
                  <c:v>23.152240934977428</c:v>
                </c:pt>
                <c:pt idx="262">
                  <c:v>23.187384425926698</c:v>
                </c:pt>
                <c:pt idx="263">
                  <c:v>23.225978333643557</c:v>
                </c:pt>
                <c:pt idx="264">
                  <c:v>23.267949192431121</c:v>
                </c:pt>
                <c:pt idx="265">
                  <c:v>23.313217108374229</c:v>
                </c:pt>
                <c:pt idx="266">
                  <c:v>23.361695911422014</c:v>
                </c:pt>
                <c:pt idx="267">
                  <c:v>23.41329331941753</c:v>
                </c:pt>
                <c:pt idx="268">
                  <c:v>23.467911113762042</c:v>
                </c:pt>
                <c:pt idx="269">
                  <c:v>23.525445326379753</c:v>
                </c:pt>
                <c:pt idx="270">
                  <c:v>23.585786437626904</c:v>
                </c:pt>
                <c:pt idx="271">
                  <c:v>23.648819584768681</c:v>
                </c:pt>
                <c:pt idx="272">
                  <c:v>23.714424780626921</c:v>
                </c:pt>
                <c:pt idx="273">
                  <c:v>23.782477141982557</c:v>
                </c:pt>
                <c:pt idx="274">
                  <c:v>23.85284712729791</c:v>
                </c:pt>
                <c:pt idx="275">
                  <c:v>23.925400783306355</c:v>
                </c:pt>
                <c:pt idx="276">
                  <c:v>24</c:v>
                </c:pt>
                <c:pt idx="277">
                  <c:v>24.076502773529931</c:v>
                </c:pt>
                <c:pt idx="278">
                  <c:v>24.1547634765186</c:v>
                </c:pt>
                <c:pt idx="279">
                  <c:v>24.234633135269821</c:v>
                </c:pt>
                <c:pt idx="280">
                  <c:v>24.315959713348661</c:v>
                </c:pt>
                <c:pt idx="281">
                  <c:v>24.398588400991454</c:v>
                </c:pt>
                <c:pt idx="282">
                  <c:v>24.482361909794957</c:v>
                </c:pt>
                <c:pt idx="283">
                  <c:v>24.567120772123793</c:v>
                </c:pt>
                <c:pt idx="284">
                  <c:v>24.65270364466614</c:v>
                </c:pt>
                <c:pt idx="285">
                  <c:v>24.738947615559898</c:v>
                </c:pt>
                <c:pt idx="286">
                  <c:v>24.825688514504684</c:v>
                </c:pt>
                <c:pt idx="287">
                  <c:v>24.912761225269328</c:v>
                </c:pt>
                <c:pt idx="288">
                  <c:v>25</c:v>
                </c:pt>
                <c:pt idx="289">
                  <c:v>25.087238774730668</c:v>
                </c:pt>
                <c:pt idx="290">
                  <c:v>25.174311485495316</c:v>
                </c:pt>
                <c:pt idx="291">
                  <c:v>25.261052384440102</c:v>
                </c:pt>
                <c:pt idx="292">
                  <c:v>25.34729635533386</c:v>
                </c:pt>
                <c:pt idx="293">
                  <c:v>25.432879227876207</c:v>
                </c:pt>
                <c:pt idx="294">
                  <c:v>25.51763809020504</c:v>
                </c:pt>
                <c:pt idx="295">
                  <c:v>25.601411599008546</c:v>
                </c:pt>
                <c:pt idx="296">
                  <c:v>25.684040286651339</c:v>
                </c:pt>
                <c:pt idx="297">
                  <c:v>25.765366864730179</c:v>
                </c:pt>
                <c:pt idx="298">
                  <c:v>25.845236523481397</c:v>
                </c:pt>
                <c:pt idx="299">
                  <c:v>25.923497226470069</c:v>
                </c:pt>
                <c:pt idx="300">
                  <c:v>26</c:v>
                </c:pt>
                <c:pt idx="301">
                  <c:v>26.074599216693649</c:v>
                </c:pt>
                <c:pt idx="302">
                  <c:v>26.14715287270209</c:v>
                </c:pt>
                <c:pt idx="303">
                  <c:v>26.217522858017443</c:v>
                </c:pt>
                <c:pt idx="304">
                  <c:v>26.285575219373079</c:v>
                </c:pt>
                <c:pt idx="305">
                  <c:v>26.351180415231319</c:v>
                </c:pt>
                <c:pt idx="306">
                  <c:v>26.414213562373096</c:v>
                </c:pt>
                <c:pt idx="307">
                  <c:v>26.474554673620247</c:v>
                </c:pt>
                <c:pt idx="308">
                  <c:v>26.532088886237954</c:v>
                </c:pt>
                <c:pt idx="309">
                  <c:v>26.58670668058247</c:v>
                </c:pt>
                <c:pt idx="310">
                  <c:v>26.638304088577986</c:v>
                </c:pt>
                <c:pt idx="311">
                  <c:v>26.686782891625771</c:v>
                </c:pt>
                <c:pt idx="312">
                  <c:v>26.732050807568879</c:v>
                </c:pt>
                <c:pt idx="313">
                  <c:v>26.774021666356443</c:v>
                </c:pt>
                <c:pt idx="314">
                  <c:v>26.812615574073298</c:v>
                </c:pt>
                <c:pt idx="315">
                  <c:v>26.847759065022572</c:v>
                </c:pt>
                <c:pt idx="316">
                  <c:v>26.879385241571818</c:v>
                </c:pt>
                <c:pt idx="317">
                  <c:v>26.907433901496454</c:v>
                </c:pt>
                <c:pt idx="318">
                  <c:v>26.931851652578136</c:v>
                </c:pt>
                <c:pt idx="319">
                  <c:v>26.952592014239865</c:v>
                </c:pt>
                <c:pt idx="320">
                  <c:v>26.969615506024414</c:v>
                </c:pt>
                <c:pt idx="321">
                  <c:v>26.982889722747622</c:v>
                </c:pt>
                <c:pt idx="322">
                  <c:v>26.992389396183491</c:v>
                </c:pt>
                <c:pt idx="323">
                  <c:v>26.998096443163714</c:v>
                </c:pt>
                <c:pt idx="324">
                  <c:v>27</c:v>
                </c:pt>
                <c:pt idx="325">
                  <c:v>26.998096443163714</c:v>
                </c:pt>
                <c:pt idx="326">
                  <c:v>26.992389396183491</c:v>
                </c:pt>
                <c:pt idx="327">
                  <c:v>26.982889722747622</c:v>
                </c:pt>
                <c:pt idx="328">
                  <c:v>26.969615506024418</c:v>
                </c:pt>
                <c:pt idx="329">
                  <c:v>26.952592014239865</c:v>
                </c:pt>
                <c:pt idx="330">
                  <c:v>26.931851652578136</c:v>
                </c:pt>
                <c:pt idx="331">
                  <c:v>26.907433901496454</c:v>
                </c:pt>
                <c:pt idx="332">
                  <c:v>26.879385241571818</c:v>
                </c:pt>
                <c:pt idx="333">
                  <c:v>26.847759065022572</c:v>
                </c:pt>
                <c:pt idx="334">
                  <c:v>26.812615574073298</c:v>
                </c:pt>
                <c:pt idx="335">
                  <c:v>26.774021666356443</c:v>
                </c:pt>
                <c:pt idx="336">
                  <c:v>26.732050807568879</c:v>
                </c:pt>
                <c:pt idx="337">
                  <c:v>26.686782891625771</c:v>
                </c:pt>
                <c:pt idx="338">
                  <c:v>26.638304088577986</c:v>
                </c:pt>
                <c:pt idx="339">
                  <c:v>26.58670668058247</c:v>
                </c:pt>
                <c:pt idx="340">
                  <c:v>26.532088886237958</c:v>
                </c:pt>
                <c:pt idx="341">
                  <c:v>26.474554673620251</c:v>
                </c:pt>
                <c:pt idx="342">
                  <c:v>26.414213562373096</c:v>
                </c:pt>
                <c:pt idx="343">
                  <c:v>26.351180415231322</c:v>
                </c:pt>
                <c:pt idx="344">
                  <c:v>26.285575219373079</c:v>
                </c:pt>
                <c:pt idx="345">
                  <c:v>26.217522858017443</c:v>
                </c:pt>
                <c:pt idx="346">
                  <c:v>26.14715287270209</c:v>
                </c:pt>
                <c:pt idx="347">
                  <c:v>26.074599216693649</c:v>
                </c:pt>
                <c:pt idx="348">
                  <c:v>26</c:v>
                </c:pt>
                <c:pt idx="349">
                  <c:v>25.923497226470069</c:v>
                </c:pt>
                <c:pt idx="350">
                  <c:v>25.845236523481397</c:v>
                </c:pt>
                <c:pt idx="351">
                  <c:v>25.765366864730179</c:v>
                </c:pt>
                <c:pt idx="352">
                  <c:v>25.684040286651339</c:v>
                </c:pt>
                <c:pt idx="353">
                  <c:v>25.601411599008546</c:v>
                </c:pt>
                <c:pt idx="354">
                  <c:v>25.517638090205043</c:v>
                </c:pt>
                <c:pt idx="355">
                  <c:v>25.432879227876207</c:v>
                </c:pt>
                <c:pt idx="356">
                  <c:v>25.34729635533386</c:v>
                </c:pt>
                <c:pt idx="357">
                  <c:v>25.261052384440102</c:v>
                </c:pt>
                <c:pt idx="358">
                  <c:v>25.174311485495316</c:v>
                </c:pt>
                <c:pt idx="359">
                  <c:v>25.087238774730672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Infinite!$F$622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Infinite!$F$623:$F$1007</c:f>
              <c:numCache>
                <c:formatCode>General</c:formatCode>
                <c:ptCount val="385"/>
                <c:pt idx="0">
                  <c:v>16</c:v>
                </c:pt>
                <c:pt idx="1">
                  <c:v>16.069798993405001</c:v>
                </c:pt>
                <c:pt idx="2">
                  <c:v>16.139512947488249</c:v>
                </c:pt>
                <c:pt idx="3">
                  <c:v>16.209056926535307</c:v>
                </c:pt>
                <c:pt idx="4">
                  <c:v>16.278346201920133</c:v>
                </c:pt>
                <c:pt idx="5">
                  <c:v>16.347296355333864</c:v>
                </c:pt>
                <c:pt idx="6">
                  <c:v>16.415823381635519</c:v>
                </c:pt>
                <c:pt idx="7">
                  <c:v>16.483843791199337</c:v>
                </c:pt>
                <c:pt idx="8">
                  <c:v>16.551274711634001</c:v>
                </c:pt>
                <c:pt idx="9">
                  <c:v>16.618033988749897</c:v>
                </c:pt>
                <c:pt idx="10">
                  <c:v>16.684040286651339</c:v>
                </c:pt>
                <c:pt idx="11">
                  <c:v>16.749213186831824</c:v>
                </c:pt>
                <c:pt idx="12">
                  <c:v>16.813473286151599</c:v>
                </c:pt>
                <c:pt idx="13">
                  <c:v>16.876742293578154</c:v>
                </c:pt>
                <c:pt idx="14">
                  <c:v>16.938943125571782</c:v>
                </c:pt>
                <c:pt idx="15">
                  <c:v>17</c:v>
                </c:pt>
                <c:pt idx="16">
                  <c:v>17.059838528466411</c:v>
                </c:pt>
                <c:pt idx="17">
                  <c:v>17.118385806941493</c:v>
                </c:pt>
                <c:pt idx="18">
                  <c:v>17.175570504584947</c:v>
                </c:pt>
                <c:pt idx="19">
                  <c:v>17.231322950651318</c:v>
                </c:pt>
                <c:pt idx="20">
                  <c:v>17.285575219373079</c:v>
                </c:pt>
                <c:pt idx="21">
                  <c:v>17.338261212717715</c:v>
                </c:pt>
                <c:pt idx="22">
                  <c:v>17.389316740917995</c:v>
                </c:pt>
                <c:pt idx="23">
                  <c:v>17.438679600677304</c:v>
                </c:pt>
                <c:pt idx="24">
                  <c:v>17.486289650954788</c:v>
                </c:pt>
                <c:pt idx="25">
                  <c:v>17.532088886237958</c:v>
                </c:pt>
                <c:pt idx="26">
                  <c:v>17.576021507213444</c:v>
                </c:pt>
                <c:pt idx="27">
                  <c:v>17.618033988749897</c:v>
                </c:pt>
                <c:pt idx="28">
                  <c:v>17.658075145110082</c:v>
                </c:pt>
                <c:pt idx="29">
                  <c:v>17.696096192312851</c:v>
                </c:pt>
                <c:pt idx="30">
                  <c:v>17.732050807568879</c:v>
                </c:pt>
                <c:pt idx="31">
                  <c:v>17.765895185717856</c:v>
                </c:pt>
                <c:pt idx="32">
                  <c:v>17.797588092598335</c:v>
                </c:pt>
                <c:pt idx="33">
                  <c:v>17.827090915285201</c:v>
                </c:pt>
                <c:pt idx="34">
                  <c:v>17.854367709133577</c:v>
                </c:pt>
                <c:pt idx="35">
                  <c:v>17.879385241571818</c:v>
                </c:pt>
                <c:pt idx="36">
                  <c:v>17.902113032590307</c:v>
                </c:pt>
                <c:pt idx="37">
                  <c:v>17.922523391876638</c:v>
                </c:pt>
                <c:pt idx="38">
                  <c:v>17.940591452551992</c:v>
                </c:pt>
                <c:pt idx="39">
                  <c:v>17.956295201467611</c:v>
                </c:pt>
                <c:pt idx="40">
                  <c:v>17.969615506024418</c:v>
                </c:pt>
                <c:pt idx="41">
                  <c:v>17.980536137483142</c:v>
                </c:pt>
                <c:pt idx="42">
                  <c:v>17.989043790736545</c:v>
                </c:pt>
                <c:pt idx="43">
                  <c:v>17.995128100519647</c:v>
                </c:pt>
                <c:pt idx="44">
                  <c:v>17.99878165403819</c:v>
                </c:pt>
                <c:pt idx="45">
                  <c:v>18</c:v>
                </c:pt>
                <c:pt idx="46">
                  <c:v>17.99878165403819</c:v>
                </c:pt>
                <c:pt idx="47">
                  <c:v>17.995128100519647</c:v>
                </c:pt>
                <c:pt idx="48">
                  <c:v>17.989043790736545</c:v>
                </c:pt>
                <c:pt idx="49">
                  <c:v>17.980536137483142</c:v>
                </c:pt>
                <c:pt idx="50">
                  <c:v>17.969615506024414</c:v>
                </c:pt>
                <c:pt idx="51">
                  <c:v>17.956295201467611</c:v>
                </c:pt>
                <c:pt idx="52">
                  <c:v>17.940591452551992</c:v>
                </c:pt>
                <c:pt idx="53">
                  <c:v>17.922523391876638</c:v>
                </c:pt>
                <c:pt idx="54">
                  <c:v>17.902113032590307</c:v>
                </c:pt>
                <c:pt idx="55">
                  <c:v>17.879385241571818</c:v>
                </c:pt>
                <c:pt idx="56">
                  <c:v>17.854367709133573</c:v>
                </c:pt>
                <c:pt idx="57">
                  <c:v>17.827090915285201</c:v>
                </c:pt>
                <c:pt idx="58">
                  <c:v>17.797588092598332</c:v>
                </c:pt>
                <c:pt idx="59">
                  <c:v>17.765895185717852</c:v>
                </c:pt>
                <c:pt idx="60">
                  <c:v>17.732050807568875</c:v>
                </c:pt>
                <c:pt idx="61">
                  <c:v>17.696096192312851</c:v>
                </c:pt>
                <c:pt idx="62">
                  <c:v>17.658075145110082</c:v>
                </c:pt>
                <c:pt idx="63">
                  <c:v>17.618033988749893</c:v>
                </c:pt>
                <c:pt idx="64">
                  <c:v>17.576021507213444</c:v>
                </c:pt>
                <c:pt idx="65">
                  <c:v>17.532088886237958</c:v>
                </c:pt>
                <c:pt idx="66">
                  <c:v>17.486289650954788</c:v>
                </c:pt>
                <c:pt idx="67">
                  <c:v>17.4386796006773</c:v>
                </c:pt>
                <c:pt idx="68">
                  <c:v>17.389316740917995</c:v>
                </c:pt>
                <c:pt idx="69">
                  <c:v>17.338261212717718</c:v>
                </c:pt>
                <c:pt idx="70">
                  <c:v>17.285575219373079</c:v>
                </c:pt>
                <c:pt idx="71">
                  <c:v>17.231322950651315</c:v>
                </c:pt>
                <c:pt idx="72">
                  <c:v>17.175570504584947</c:v>
                </c:pt>
                <c:pt idx="73">
                  <c:v>17.118385806941493</c:v>
                </c:pt>
                <c:pt idx="74">
                  <c:v>17.059838528466411</c:v>
                </c:pt>
                <c:pt idx="75">
                  <c:v>17</c:v>
                </c:pt>
                <c:pt idx="76">
                  <c:v>16.938943125571782</c:v>
                </c:pt>
                <c:pt idx="77">
                  <c:v>16.876742293578154</c:v>
                </c:pt>
                <c:pt idx="78">
                  <c:v>16.813473286151599</c:v>
                </c:pt>
                <c:pt idx="79">
                  <c:v>16.749213186831824</c:v>
                </c:pt>
                <c:pt idx="80">
                  <c:v>16.684040286651339</c:v>
                </c:pt>
                <c:pt idx="81">
                  <c:v>16.618033988749897</c:v>
                </c:pt>
                <c:pt idx="82">
                  <c:v>16.551274711633997</c:v>
                </c:pt>
                <c:pt idx="83">
                  <c:v>16.483843791199334</c:v>
                </c:pt>
                <c:pt idx="84">
                  <c:v>16.415823381635519</c:v>
                </c:pt>
                <c:pt idx="85">
                  <c:v>16.34729635533386</c:v>
                </c:pt>
                <c:pt idx="86">
                  <c:v>16.278346201920129</c:v>
                </c:pt>
                <c:pt idx="87">
                  <c:v>16.209056926535307</c:v>
                </c:pt>
                <c:pt idx="88">
                  <c:v>16.139512947488249</c:v>
                </c:pt>
                <c:pt idx="89">
                  <c:v>16.069798993405001</c:v>
                </c:pt>
                <c:pt idx="90">
                  <c:v>16</c:v>
                </c:pt>
                <c:pt idx="91">
                  <c:v>15.930201006594999</c:v>
                </c:pt>
                <c:pt idx="92">
                  <c:v>15.860487052511749</c:v>
                </c:pt>
                <c:pt idx="93">
                  <c:v>15.790943073464693</c:v>
                </c:pt>
                <c:pt idx="94">
                  <c:v>15.721653798079869</c:v>
                </c:pt>
                <c:pt idx="95">
                  <c:v>15.65270364466614</c:v>
                </c:pt>
                <c:pt idx="96">
                  <c:v>15.584176618364481</c:v>
                </c:pt>
                <c:pt idx="97">
                  <c:v>15.516156208800664</c:v>
                </c:pt>
                <c:pt idx="98">
                  <c:v>15.448725288366001</c:v>
                </c:pt>
                <c:pt idx="99">
                  <c:v>15.381966011250105</c:v>
                </c:pt>
                <c:pt idx="100">
                  <c:v>15.315959713348661</c:v>
                </c:pt>
                <c:pt idx="101">
                  <c:v>15.250786813168176</c:v>
                </c:pt>
                <c:pt idx="102">
                  <c:v>15.1865267138484</c:v>
                </c:pt>
                <c:pt idx="103">
                  <c:v>15.123257706421846</c:v>
                </c:pt>
                <c:pt idx="104">
                  <c:v>15.061056874428218</c:v>
                </c:pt>
                <c:pt idx="105">
                  <c:v>15</c:v>
                </c:pt>
                <c:pt idx="106">
                  <c:v>14.940161471533591</c:v>
                </c:pt>
                <c:pt idx="107">
                  <c:v>14.881614193058507</c:v>
                </c:pt>
                <c:pt idx="108">
                  <c:v>14.824429495415053</c:v>
                </c:pt>
                <c:pt idx="109">
                  <c:v>14.768677049348684</c:v>
                </c:pt>
                <c:pt idx="110">
                  <c:v>14.714424780626921</c:v>
                </c:pt>
                <c:pt idx="111">
                  <c:v>14.661738787282284</c:v>
                </c:pt>
                <c:pt idx="112">
                  <c:v>14.610683259082005</c:v>
                </c:pt>
                <c:pt idx="113">
                  <c:v>14.561320399322698</c:v>
                </c:pt>
                <c:pt idx="114">
                  <c:v>14.513710349045212</c:v>
                </c:pt>
                <c:pt idx="115">
                  <c:v>14.467911113762044</c:v>
                </c:pt>
                <c:pt idx="116">
                  <c:v>14.423978492786556</c:v>
                </c:pt>
                <c:pt idx="117">
                  <c:v>14.381966011250105</c:v>
                </c:pt>
                <c:pt idx="118">
                  <c:v>14.341924854889916</c:v>
                </c:pt>
                <c:pt idx="119">
                  <c:v>14.303903807687147</c:v>
                </c:pt>
                <c:pt idx="120">
                  <c:v>14.267949192431123</c:v>
                </c:pt>
                <c:pt idx="121">
                  <c:v>14.234104814282146</c:v>
                </c:pt>
                <c:pt idx="122">
                  <c:v>14.202411907401666</c:v>
                </c:pt>
                <c:pt idx="123">
                  <c:v>14.172909084714798</c:v>
                </c:pt>
                <c:pt idx="124">
                  <c:v>14.145632290866425</c:v>
                </c:pt>
                <c:pt idx="125">
                  <c:v>14.120614758428182</c:v>
                </c:pt>
                <c:pt idx="126">
                  <c:v>14.097886967409693</c:v>
                </c:pt>
                <c:pt idx="127">
                  <c:v>14.077476608123362</c:v>
                </c:pt>
                <c:pt idx="128">
                  <c:v>14.059408547448006</c:v>
                </c:pt>
                <c:pt idx="129">
                  <c:v>14.043704798532389</c:v>
                </c:pt>
                <c:pt idx="130">
                  <c:v>14.030384493975584</c:v>
                </c:pt>
                <c:pt idx="131">
                  <c:v>14.01946386251686</c:v>
                </c:pt>
                <c:pt idx="132">
                  <c:v>14.010956209263453</c:v>
                </c:pt>
                <c:pt idx="133">
                  <c:v>14.004871899480351</c:v>
                </c:pt>
                <c:pt idx="134">
                  <c:v>14.001218345961808</c:v>
                </c:pt>
                <c:pt idx="135">
                  <c:v>14</c:v>
                </c:pt>
                <c:pt idx="136">
                  <c:v>14.001218345961808</c:v>
                </c:pt>
                <c:pt idx="137">
                  <c:v>14.004871899480351</c:v>
                </c:pt>
                <c:pt idx="138">
                  <c:v>14.010956209263453</c:v>
                </c:pt>
                <c:pt idx="139">
                  <c:v>14.01946386251686</c:v>
                </c:pt>
                <c:pt idx="140">
                  <c:v>14.030384493975584</c:v>
                </c:pt>
                <c:pt idx="141">
                  <c:v>14.043704798532389</c:v>
                </c:pt>
                <c:pt idx="142">
                  <c:v>14.059408547448006</c:v>
                </c:pt>
                <c:pt idx="143">
                  <c:v>14.077476608123362</c:v>
                </c:pt>
                <c:pt idx="144">
                  <c:v>14.097886967409693</c:v>
                </c:pt>
                <c:pt idx="145">
                  <c:v>14.120614758428184</c:v>
                </c:pt>
                <c:pt idx="146">
                  <c:v>14.145632290866425</c:v>
                </c:pt>
                <c:pt idx="147">
                  <c:v>14.172909084714798</c:v>
                </c:pt>
                <c:pt idx="148">
                  <c:v>14.202411907401666</c:v>
                </c:pt>
                <c:pt idx="149">
                  <c:v>14.234104814282146</c:v>
                </c:pt>
                <c:pt idx="150">
                  <c:v>14.267949192431123</c:v>
                </c:pt>
                <c:pt idx="151">
                  <c:v>14.303903807687147</c:v>
                </c:pt>
                <c:pt idx="152">
                  <c:v>14.341924854889916</c:v>
                </c:pt>
                <c:pt idx="153">
                  <c:v>14.381966011250105</c:v>
                </c:pt>
                <c:pt idx="154">
                  <c:v>14.423978492786556</c:v>
                </c:pt>
                <c:pt idx="155">
                  <c:v>14.467911113762044</c:v>
                </c:pt>
                <c:pt idx="156">
                  <c:v>14.513710349045212</c:v>
                </c:pt>
                <c:pt idx="157">
                  <c:v>14.561320399322698</c:v>
                </c:pt>
                <c:pt idx="158">
                  <c:v>14.610683259082005</c:v>
                </c:pt>
                <c:pt idx="159">
                  <c:v>14.661738787282284</c:v>
                </c:pt>
                <c:pt idx="160">
                  <c:v>14.714424780626921</c:v>
                </c:pt>
                <c:pt idx="161">
                  <c:v>14.768677049348684</c:v>
                </c:pt>
                <c:pt idx="162">
                  <c:v>14.824429495415053</c:v>
                </c:pt>
                <c:pt idx="163">
                  <c:v>14.881614193058507</c:v>
                </c:pt>
                <c:pt idx="164">
                  <c:v>14.940161471533591</c:v>
                </c:pt>
                <c:pt idx="165">
                  <c:v>15</c:v>
                </c:pt>
                <c:pt idx="166">
                  <c:v>15.061056874428218</c:v>
                </c:pt>
                <c:pt idx="167">
                  <c:v>15.123257706421846</c:v>
                </c:pt>
                <c:pt idx="168">
                  <c:v>15.1865267138484</c:v>
                </c:pt>
                <c:pt idx="169">
                  <c:v>15.250786813168176</c:v>
                </c:pt>
                <c:pt idx="170">
                  <c:v>15.315959713348663</c:v>
                </c:pt>
                <c:pt idx="171">
                  <c:v>15.381966011250105</c:v>
                </c:pt>
                <c:pt idx="172">
                  <c:v>15.448725288366001</c:v>
                </c:pt>
                <c:pt idx="173">
                  <c:v>15.516156208800664</c:v>
                </c:pt>
                <c:pt idx="174">
                  <c:v>15.584176618364481</c:v>
                </c:pt>
                <c:pt idx="175">
                  <c:v>15.65270364466614</c:v>
                </c:pt>
                <c:pt idx="176">
                  <c:v>15.721653798079869</c:v>
                </c:pt>
                <c:pt idx="177">
                  <c:v>15.790943073464693</c:v>
                </c:pt>
                <c:pt idx="178">
                  <c:v>15.860487052511749</c:v>
                </c:pt>
                <c:pt idx="179">
                  <c:v>15.930201006594999</c:v>
                </c:pt>
                <c:pt idx="180">
                  <c:v>16</c:v>
                </c:pt>
                <c:pt idx="181">
                  <c:v>16.069798993405001</c:v>
                </c:pt>
                <c:pt idx="182">
                  <c:v>16.139512947488249</c:v>
                </c:pt>
                <c:pt idx="183">
                  <c:v>16.209056926535307</c:v>
                </c:pt>
                <c:pt idx="184">
                  <c:v>16.278346201920129</c:v>
                </c:pt>
                <c:pt idx="185">
                  <c:v>16.34729635533386</c:v>
                </c:pt>
                <c:pt idx="186">
                  <c:v>16.415823381635519</c:v>
                </c:pt>
                <c:pt idx="187">
                  <c:v>16.483843791199334</c:v>
                </c:pt>
                <c:pt idx="188">
                  <c:v>16.551274711633997</c:v>
                </c:pt>
                <c:pt idx="189">
                  <c:v>16.618033988749893</c:v>
                </c:pt>
                <c:pt idx="190">
                  <c:v>16.684040286651339</c:v>
                </c:pt>
                <c:pt idx="191">
                  <c:v>16.749213186831824</c:v>
                </c:pt>
                <c:pt idx="192">
                  <c:v>16.813473286151599</c:v>
                </c:pt>
                <c:pt idx="193">
                  <c:v>16.876742293578154</c:v>
                </c:pt>
                <c:pt idx="194">
                  <c:v>16.938943125571782</c:v>
                </c:pt>
                <c:pt idx="195">
                  <c:v>17</c:v>
                </c:pt>
                <c:pt idx="196">
                  <c:v>17.059838528466411</c:v>
                </c:pt>
                <c:pt idx="197">
                  <c:v>17.118385806941493</c:v>
                </c:pt>
                <c:pt idx="198">
                  <c:v>17.175570504584947</c:v>
                </c:pt>
                <c:pt idx="199">
                  <c:v>17.231322950651318</c:v>
                </c:pt>
                <c:pt idx="200">
                  <c:v>17.285575219373079</c:v>
                </c:pt>
                <c:pt idx="201">
                  <c:v>17.338261212717718</c:v>
                </c:pt>
                <c:pt idx="202">
                  <c:v>17.389316740917995</c:v>
                </c:pt>
                <c:pt idx="203">
                  <c:v>17.438679600677304</c:v>
                </c:pt>
                <c:pt idx="204">
                  <c:v>17.486289650954788</c:v>
                </c:pt>
                <c:pt idx="205">
                  <c:v>17.532088886237958</c:v>
                </c:pt>
                <c:pt idx="206">
                  <c:v>17.576021507213444</c:v>
                </c:pt>
                <c:pt idx="207">
                  <c:v>17.618033988749893</c:v>
                </c:pt>
                <c:pt idx="208">
                  <c:v>17.658075145110082</c:v>
                </c:pt>
                <c:pt idx="209">
                  <c:v>17.696096192312851</c:v>
                </c:pt>
                <c:pt idx="210">
                  <c:v>17.732050807568879</c:v>
                </c:pt>
                <c:pt idx="211">
                  <c:v>17.765895185717852</c:v>
                </c:pt>
                <c:pt idx="212">
                  <c:v>17.797588092598335</c:v>
                </c:pt>
                <c:pt idx="213">
                  <c:v>17.827090915285201</c:v>
                </c:pt>
                <c:pt idx="214">
                  <c:v>17.854367709133577</c:v>
                </c:pt>
                <c:pt idx="215">
                  <c:v>17.879385241571818</c:v>
                </c:pt>
                <c:pt idx="216">
                  <c:v>17.902113032590307</c:v>
                </c:pt>
                <c:pt idx="217">
                  <c:v>17.922523391876638</c:v>
                </c:pt>
                <c:pt idx="218">
                  <c:v>17.940591452551992</c:v>
                </c:pt>
                <c:pt idx="219">
                  <c:v>17.956295201467611</c:v>
                </c:pt>
                <c:pt idx="220">
                  <c:v>17.969615506024414</c:v>
                </c:pt>
                <c:pt idx="221">
                  <c:v>17.980536137483142</c:v>
                </c:pt>
                <c:pt idx="222">
                  <c:v>17.989043790736545</c:v>
                </c:pt>
                <c:pt idx="223">
                  <c:v>17.995128100519647</c:v>
                </c:pt>
                <c:pt idx="224">
                  <c:v>17.99878165403819</c:v>
                </c:pt>
                <c:pt idx="225">
                  <c:v>18</c:v>
                </c:pt>
                <c:pt idx="226">
                  <c:v>17.99878165403819</c:v>
                </c:pt>
                <c:pt idx="227">
                  <c:v>17.995128100519647</c:v>
                </c:pt>
                <c:pt idx="228">
                  <c:v>17.989043790736545</c:v>
                </c:pt>
                <c:pt idx="229">
                  <c:v>17.980536137483142</c:v>
                </c:pt>
                <c:pt idx="230">
                  <c:v>17.969615506024414</c:v>
                </c:pt>
                <c:pt idx="231">
                  <c:v>17.956295201467611</c:v>
                </c:pt>
                <c:pt idx="232">
                  <c:v>17.940591452551992</c:v>
                </c:pt>
                <c:pt idx="233">
                  <c:v>17.922523391876638</c:v>
                </c:pt>
                <c:pt idx="234">
                  <c:v>17.902113032590307</c:v>
                </c:pt>
                <c:pt idx="235">
                  <c:v>17.879385241571818</c:v>
                </c:pt>
                <c:pt idx="236">
                  <c:v>17.854367709133577</c:v>
                </c:pt>
                <c:pt idx="237">
                  <c:v>17.827090915285201</c:v>
                </c:pt>
                <c:pt idx="238">
                  <c:v>17.797588092598335</c:v>
                </c:pt>
                <c:pt idx="239">
                  <c:v>17.765895185717856</c:v>
                </c:pt>
                <c:pt idx="240">
                  <c:v>17.732050807568879</c:v>
                </c:pt>
                <c:pt idx="241">
                  <c:v>17.696096192312851</c:v>
                </c:pt>
                <c:pt idx="242">
                  <c:v>17.658075145110082</c:v>
                </c:pt>
                <c:pt idx="243">
                  <c:v>17.618033988749893</c:v>
                </c:pt>
                <c:pt idx="244">
                  <c:v>17.576021507213444</c:v>
                </c:pt>
                <c:pt idx="245">
                  <c:v>17.532088886237958</c:v>
                </c:pt>
                <c:pt idx="246">
                  <c:v>17.486289650954788</c:v>
                </c:pt>
                <c:pt idx="247">
                  <c:v>17.438679600677304</c:v>
                </c:pt>
                <c:pt idx="248">
                  <c:v>17.389316740917995</c:v>
                </c:pt>
                <c:pt idx="249">
                  <c:v>17.338261212717718</c:v>
                </c:pt>
                <c:pt idx="250">
                  <c:v>17.285575219373079</c:v>
                </c:pt>
                <c:pt idx="251">
                  <c:v>17.231322950651318</c:v>
                </c:pt>
                <c:pt idx="252">
                  <c:v>17.175570504584947</c:v>
                </c:pt>
                <c:pt idx="253">
                  <c:v>17.118385806941493</c:v>
                </c:pt>
                <c:pt idx="254">
                  <c:v>17.059838528466411</c:v>
                </c:pt>
                <c:pt idx="255">
                  <c:v>17</c:v>
                </c:pt>
                <c:pt idx="256">
                  <c:v>16.938943125571782</c:v>
                </c:pt>
                <c:pt idx="257">
                  <c:v>16.876742293578154</c:v>
                </c:pt>
                <c:pt idx="258">
                  <c:v>16.813473286151602</c:v>
                </c:pt>
                <c:pt idx="259">
                  <c:v>16.749213186831824</c:v>
                </c:pt>
                <c:pt idx="260">
                  <c:v>16.684040286651339</c:v>
                </c:pt>
                <c:pt idx="261">
                  <c:v>16.618033988749897</c:v>
                </c:pt>
                <c:pt idx="262">
                  <c:v>16.551274711634001</c:v>
                </c:pt>
                <c:pt idx="263">
                  <c:v>16.483843791199334</c:v>
                </c:pt>
                <c:pt idx="264">
                  <c:v>16.415823381635519</c:v>
                </c:pt>
                <c:pt idx="265">
                  <c:v>16.34729635533386</c:v>
                </c:pt>
                <c:pt idx="266">
                  <c:v>16.278346201920133</c:v>
                </c:pt>
                <c:pt idx="267">
                  <c:v>16.209056926535307</c:v>
                </c:pt>
                <c:pt idx="268">
                  <c:v>16.139512947488249</c:v>
                </c:pt>
                <c:pt idx="269">
                  <c:v>16.069798993405001</c:v>
                </c:pt>
                <c:pt idx="270">
                  <c:v>16</c:v>
                </c:pt>
                <c:pt idx="271">
                  <c:v>15.930201006594999</c:v>
                </c:pt>
                <c:pt idx="272">
                  <c:v>15.860487052511751</c:v>
                </c:pt>
                <c:pt idx="273">
                  <c:v>15.790943073464694</c:v>
                </c:pt>
                <c:pt idx="274">
                  <c:v>15.721653798079869</c:v>
                </c:pt>
                <c:pt idx="275">
                  <c:v>15.65270364466614</c:v>
                </c:pt>
                <c:pt idx="276">
                  <c:v>15.584176618364483</c:v>
                </c:pt>
                <c:pt idx="277">
                  <c:v>15.516156208800664</c:v>
                </c:pt>
                <c:pt idx="278">
                  <c:v>15.448725288366003</c:v>
                </c:pt>
                <c:pt idx="279">
                  <c:v>15.381966011250105</c:v>
                </c:pt>
                <c:pt idx="280">
                  <c:v>15.315959713348663</c:v>
                </c:pt>
                <c:pt idx="281">
                  <c:v>15.250786813168176</c:v>
                </c:pt>
                <c:pt idx="282">
                  <c:v>15.1865267138484</c:v>
                </c:pt>
                <c:pt idx="283">
                  <c:v>15.123257706421846</c:v>
                </c:pt>
                <c:pt idx="284">
                  <c:v>15.061056874428218</c:v>
                </c:pt>
                <c:pt idx="285">
                  <c:v>15</c:v>
                </c:pt>
                <c:pt idx="286">
                  <c:v>14.940161471533591</c:v>
                </c:pt>
                <c:pt idx="287">
                  <c:v>14.881614193058507</c:v>
                </c:pt>
                <c:pt idx="288">
                  <c:v>14.824429495415053</c:v>
                </c:pt>
                <c:pt idx="289">
                  <c:v>14.768677049348684</c:v>
                </c:pt>
                <c:pt idx="290">
                  <c:v>14.714424780626921</c:v>
                </c:pt>
                <c:pt idx="291">
                  <c:v>14.661738787282284</c:v>
                </c:pt>
                <c:pt idx="292">
                  <c:v>14.610683259082005</c:v>
                </c:pt>
                <c:pt idx="293">
                  <c:v>14.561320399322698</c:v>
                </c:pt>
                <c:pt idx="294">
                  <c:v>14.513710349045212</c:v>
                </c:pt>
                <c:pt idx="295">
                  <c:v>14.467911113762044</c:v>
                </c:pt>
                <c:pt idx="296">
                  <c:v>14.423978492786556</c:v>
                </c:pt>
                <c:pt idx="297">
                  <c:v>14.381966011250105</c:v>
                </c:pt>
                <c:pt idx="298">
                  <c:v>14.341924854889918</c:v>
                </c:pt>
                <c:pt idx="299">
                  <c:v>14.303903807687147</c:v>
                </c:pt>
                <c:pt idx="300">
                  <c:v>14.267949192431123</c:v>
                </c:pt>
                <c:pt idx="301">
                  <c:v>14.234104814282146</c:v>
                </c:pt>
                <c:pt idx="302">
                  <c:v>14.202411907401666</c:v>
                </c:pt>
                <c:pt idx="303">
                  <c:v>14.172909084714798</c:v>
                </c:pt>
                <c:pt idx="304">
                  <c:v>14.145632290866425</c:v>
                </c:pt>
                <c:pt idx="305">
                  <c:v>14.120614758428184</c:v>
                </c:pt>
                <c:pt idx="306">
                  <c:v>14.097886967409693</c:v>
                </c:pt>
                <c:pt idx="307">
                  <c:v>14.077476608123362</c:v>
                </c:pt>
                <c:pt idx="308">
                  <c:v>14.059408547448006</c:v>
                </c:pt>
                <c:pt idx="309">
                  <c:v>14.043704798532389</c:v>
                </c:pt>
                <c:pt idx="310">
                  <c:v>14.030384493975584</c:v>
                </c:pt>
                <c:pt idx="311">
                  <c:v>14.01946386251686</c:v>
                </c:pt>
                <c:pt idx="312">
                  <c:v>14.010956209263453</c:v>
                </c:pt>
                <c:pt idx="313">
                  <c:v>14.004871899480351</c:v>
                </c:pt>
                <c:pt idx="314">
                  <c:v>14.001218345961808</c:v>
                </c:pt>
                <c:pt idx="315">
                  <c:v>14</c:v>
                </c:pt>
                <c:pt idx="316">
                  <c:v>14.001218345961808</c:v>
                </c:pt>
                <c:pt idx="317">
                  <c:v>14.004871899480351</c:v>
                </c:pt>
                <c:pt idx="318">
                  <c:v>14.010956209263453</c:v>
                </c:pt>
                <c:pt idx="319">
                  <c:v>14.01946386251686</c:v>
                </c:pt>
                <c:pt idx="320">
                  <c:v>14.030384493975584</c:v>
                </c:pt>
                <c:pt idx="321">
                  <c:v>14.043704798532389</c:v>
                </c:pt>
                <c:pt idx="322">
                  <c:v>14.059408547448006</c:v>
                </c:pt>
                <c:pt idx="323">
                  <c:v>14.077476608123362</c:v>
                </c:pt>
                <c:pt idx="324">
                  <c:v>14.097886967409693</c:v>
                </c:pt>
                <c:pt idx="325">
                  <c:v>14.120614758428182</c:v>
                </c:pt>
                <c:pt idx="326">
                  <c:v>14.145632290866425</c:v>
                </c:pt>
                <c:pt idx="327">
                  <c:v>14.172909084714799</c:v>
                </c:pt>
                <c:pt idx="328">
                  <c:v>14.202411907401666</c:v>
                </c:pt>
                <c:pt idx="329">
                  <c:v>14.234104814282146</c:v>
                </c:pt>
                <c:pt idx="330">
                  <c:v>14.267949192431123</c:v>
                </c:pt>
                <c:pt idx="331">
                  <c:v>14.303903807687147</c:v>
                </c:pt>
                <c:pt idx="332">
                  <c:v>14.341924854889916</c:v>
                </c:pt>
                <c:pt idx="333">
                  <c:v>14.381966011250105</c:v>
                </c:pt>
                <c:pt idx="334">
                  <c:v>14.423978492786556</c:v>
                </c:pt>
                <c:pt idx="335">
                  <c:v>14.467911113762044</c:v>
                </c:pt>
                <c:pt idx="336">
                  <c:v>14.51371034904521</c:v>
                </c:pt>
                <c:pt idx="337">
                  <c:v>14.561320399322696</c:v>
                </c:pt>
                <c:pt idx="338">
                  <c:v>14.610683259082005</c:v>
                </c:pt>
                <c:pt idx="339">
                  <c:v>14.661738787282284</c:v>
                </c:pt>
                <c:pt idx="340">
                  <c:v>14.714424780626921</c:v>
                </c:pt>
                <c:pt idx="341">
                  <c:v>14.768677049348682</c:v>
                </c:pt>
                <c:pt idx="342">
                  <c:v>14.824429495415053</c:v>
                </c:pt>
                <c:pt idx="343">
                  <c:v>14.881614193058505</c:v>
                </c:pt>
                <c:pt idx="344">
                  <c:v>14.940161471533589</c:v>
                </c:pt>
                <c:pt idx="345">
                  <c:v>15</c:v>
                </c:pt>
                <c:pt idx="346">
                  <c:v>15.061056874428218</c:v>
                </c:pt>
                <c:pt idx="347">
                  <c:v>15.123257706421846</c:v>
                </c:pt>
                <c:pt idx="348">
                  <c:v>15.1865267138484</c:v>
                </c:pt>
                <c:pt idx="349">
                  <c:v>15.250786813168176</c:v>
                </c:pt>
                <c:pt idx="350">
                  <c:v>15.315959713348663</c:v>
                </c:pt>
                <c:pt idx="351">
                  <c:v>15.381966011250105</c:v>
                </c:pt>
                <c:pt idx="352">
                  <c:v>15.448725288366001</c:v>
                </c:pt>
                <c:pt idx="353">
                  <c:v>15.516156208800664</c:v>
                </c:pt>
                <c:pt idx="354">
                  <c:v>15.584176618364481</c:v>
                </c:pt>
                <c:pt idx="355">
                  <c:v>15.652703644666138</c:v>
                </c:pt>
                <c:pt idx="356">
                  <c:v>15.721653798079869</c:v>
                </c:pt>
                <c:pt idx="357">
                  <c:v>15.790943073464693</c:v>
                </c:pt>
                <c:pt idx="358">
                  <c:v>15.860487052511751</c:v>
                </c:pt>
                <c:pt idx="359">
                  <c:v>15.930201006594999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Infinite!$G$622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Infinite!$G$623:$G$1007</c:f>
              <c:numCache>
                <c:formatCode>General</c:formatCode>
                <c:ptCount val="385"/>
                <c:pt idx="0">
                  <c:v>9</c:v>
                </c:pt>
                <c:pt idx="1">
                  <c:v>9.0523538966157471</c:v>
                </c:pt>
                <c:pt idx="2">
                  <c:v>9.1046719124858875</c:v>
                </c:pt>
                <c:pt idx="3">
                  <c:v>9.1569181914556896</c:v>
                </c:pt>
                <c:pt idx="4">
                  <c:v>9.2090569265353093</c:v>
                </c:pt>
                <c:pt idx="5">
                  <c:v>9.2610523844401058</c:v>
                </c:pt>
                <c:pt idx="6">
                  <c:v>9.3128689300804623</c:v>
                </c:pt>
                <c:pt idx="7">
                  <c:v>9.3644710509842959</c:v>
                </c:pt>
                <c:pt idx="8">
                  <c:v>9.4158233816355192</c:v>
                </c:pt>
                <c:pt idx="9">
                  <c:v>9.4668907277118102</c:v>
                </c:pt>
                <c:pt idx="10">
                  <c:v>9.5176380902050415</c:v>
                </c:pt>
                <c:pt idx="11">
                  <c:v>9.5680306894078448</c:v>
                </c:pt>
                <c:pt idx="12">
                  <c:v>9.6180339887498949</c:v>
                </c:pt>
                <c:pt idx="13">
                  <c:v>9.6676137184675408</c:v>
                </c:pt>
                <c:pt idx="14">
                  <c:v>9.716735899090601</c:v>
                </c:pt>
                <c:pt idx="15">
                  <c:v>9.765366864730181</c:v>
                </c:pt>
                <c:pt idx="16">
                  <c:v>9.8134732861516021</c:v>
                </c:pt>
                <c:pt idx="17">
                  <c:v>9.8610221936165914</c:v>
                </c:pt>
                <c:pt idx="18">
                  <c:v>9.9079809994790935</c:v>
                </c:pt>
                <c:pt idx="19">
                  <c:v>9.9543175205192167</c:v>
                </c:pt>
                <c:pt idx="20">
                  <c:v>10</c:v>
                </c:pt>
                <c:pt idx="21">
                  <c:v>10.044997129431897</c:v>
                </c:pt>
                <c:pt idx="22">
                  <c:v>10.089278070030055</c:v>
                </c:pt>
                <c:pt idx="23">
                  <c:v>10.132812473849667</c:v>
                </c:pt>
                <c:pt idx="24">
                  <c:v>10.175570504584947</c:v>
                </c:pt>
                <c:pt idx="25">
                  <c:v>10.217522858017443</c:v>
                </c:pt>
                <c:pt idx="26">
                  <c:v>10.258640782099674</c:v>
                </c:pt>
                <c:pt idx="27">
                  <c:v>10.298896096660368</c:v>
                </c:pt>
                <c:pt idx="28">
                  <c:v>10.338261212717718</c:v>
                </c:pt>
                <c:pt idx="29">
                  <c:v>10.376709151387509</c:v>
                </c:pt>
                <c:pt idx="30">
                  <c:v>10.414213562373096</c:v>
                </c:pt>
                <c:pt idx="31">
                  <c:v>10.450748742024576</c:v>
                </c:pt>
                <c:pt idx="32">
                  <c:v>10.486289650954788</c:v>
                </c:pt>
                <c:pt idx="33">
                  <c:v>10.520811931200061</c:v>
                </c:pt>
                <c:pt idx="34">
                  <c:v>10.554291922913942</c:v>
                </c:pt>
                <c:pt idx="35">
                  <c:v>10.58670668058247</c:v>
                </c:pt>
                <c:pt idx="36">
                  <c:v>10.618033988749895</c:v>
                </c:pt>
                <c:pt idx="37">
                  <c:v>10.648252377244031</c:v>
                </c:pt>
                <c:pt idx="38">
                  <c:v>10.677341135890849</c:v>
                </c:pt>
                <c:pt idx="39">
                  <c:v>10.705280328708184</c:v>
                </c:pt>
                <c:pt idx="40">
                  <c:v>10.732050807568879</c:v>
                </c:pt>
                <c:pt idx="41">
                  <c:v>10.757634225323931</c:v>
                </c:pt>
                <c:pt idx="42">
                  <c:v>10.782013048376736</c:v>
                </c:pt>
                <c:pt idx="43">
                  <c:v>10.805170568699722</c:v>
                </c:pt>
                <c:pt idx="44">
                  <c:v>10.827090915285201</c:v>
                </c:pt>
                <c:pt idx="45">
                  <c:v>10.847759065022574</c:v>
                </c:pt>
                <c:pt idx="46">
                  <c:v>10.867160852994404</c:v>
                </c:pt>
                <c:pt idx="47">
                  <c:v>10.885282982184357</c:v>
                </c:pt>
                <c:pt idx="48">
                  <c:v>10.902113032590307</c:v>
                </c:pt>
                <c:pt idx="49">
                  <c:v>10.917639469736386</c:v>
                </c:pt>
                <c:pt idx="50">
                  <c:v>10.931851652578137</c:v>
                </c:pt>
                <c:pt idx="51">
                  <c:v>10.944739840795354</c:v>
                </c:pt>
                <c:pt idx="52">
                  <c:v>10.956295201467611</c:v>
                </c:pt>
                <c:pt idx="53">
                  <c:v>10.966509815127909</c:v>
                </c:pt>
                <c:pt idx="54">
                  <c:v>10.975376681190276</c:v>
                </c:pt>
                <c:pt idx="55">
                  <c:v>10.982889722747622</c:v>
                </c:pt>
                <c:pt idx="56">
                  <c:v>10.989043790736547</c:v>
                </c:pt>
                <c:pt idx="57">
                  <c:v>10.993834667466256</c:v>
                </c:pt>
                <c:pt idx="58">
                  <c:v>10.997259069509148</c:v>
                </c:pt>
                <c:pt idx="59">
                  <c:v>10.999314649951115</c:v>
                </c:pt>
                <c:pt idx="60">
                  <c:v>11</c:v>
                </c:pt>
                <c:pt idx="61">
                  <c:v>10.999314649951115</c:v>
                </c:pt>
                <c:pt idx="62">
                  <c:v>10.997259069509148</c:v>
                </c:pt>
                <c:pt idx="63">
                  <c:v>10.993834667466256</c:v>
                </c:pt>
                <c:pt idx="64">
                  <c:v>10.989043790736547</c:v>
                </c:pt>
                <c:pt idx="65">
                  <c:v>10.98288972274762</c:v>
                </c:pt>
                <c:pt idx="66">
                  <c:v>10.975376681190275</c:v>
                </c:pt>
                <c:pt idx="67">
                  <c:v>10.966509815127909</c:v>
                </c:pt>
                <c:pt idx="68">
                  <c:v>10.956295201467611</c:v>
                </c:pt>
                <c:pt idx="69">
                  <c:v>10.944739840795354</c:v>
                </c:pt>
                <c:pt idx="70">
                  <c:v>10.931851652578137</c:v>
                </c:pt>
                <c:pt idx="71">
                  <c:v>10.917639469736386</c:v>
                </c:pt>
                <c:pt idx="72">
                  <c:v>10.902113032590307</c:v>
                </c:pt>
                <c:pt idx="73">
                  <c:v>10.885282982184357</c:v>
                </c:pt>
                <c:pt idx="74">
                  <c:v>10.867160852994402</c:v>
                </c:pt>
                <c:pt idx="75">
                  <c:v>10.847759065022574</c:v>
                </c:pt>
                <c:pt idx="76">
                  <c:v>10.827090915285202</c:v>
                </c:pt>
                <c:pt idx="77">
                  <c:v>10.805170568699721</c:v>
                </c:pt>
                <c:pt idx="78">
                  <c:v>10.782013048376736</c:v>
                </c:pt>
                <c:pt idx="79">
                  <c:v>10.75763422532393</c:v>
                </c:pt>
                <c:pt idx="80">
                  <c:v>10.732050807568877</c:v>
                </c:pt>
                <c:pt idx="81">
                  <c:v>10.705280328708184</c:v>
                </c:pt>
                <c:pt idx="82">
                  <c:v>10.677341135890847</c:v>
                </c:pt>
                <c:pt idx="83">
                  <c:v>10.648252377244031</c:v>
                </c:pt>
                <c:pt idx="84">
                  <c:v>10.618033988749895</c:v>
                </c:pt>
                <c:pt idx="85">
                  <c:v>10.58670668058247</c:v>
                </c:pt>
                <c:pt idx="86">
                  <c:v>10.554291922913942</c:v>
                </c:pt>
                <c:pt idx="87">
                  <c:v>10.520811931200061</c:v>
                </c:pt>
                <c:pt idx="88">
                  <c:v>10.486289650954788</c:v>
                </c:pt>
                <c:pt idx="89">
                  <c:v>10.450748742024576</c:v>
                </c:pt>
                <c:pt idx="90">
                  <c:v>10.414213562373096</c:v>
                </c:pt>
                <c:pt idx="91">
                  <c:v>10.376709151387509</c:v>
                </c:pt>
                <c:pt idx="92">
                  <c:v>10.338261212717716</c:v>
                </c:pt>
                <c:pt idx="93">
                  <c:v>10.298896096660368</c:v>
                </c:pt>
                <c:pt idx="94">
                  <c:v>10.258640782099675</c:v>
                </c:pt>
                <c:pt idx="95">
                  <c:v>10.217522858017441</c:v>
                </c:pt>
                <c:pt idx="96">
                  <c:v>10.175570504584947</c:v>
                </c:pt>
                <c:pt idx="97">
                  <c:v>10.132812473849665</c:v>
                </c:pt>
                <c:pt idx="98">
                  <c:v>10.089278070030053</c:v>
                </c:pt>
                <c:pt idx="99">
                  <c:v>10.044997129431898</c:v>
                </c:pt>
                <c:pt idx="100">
                  <c:v>10</c:v>
                </c:pt>
                <c:pt idx="101">
                  <c:v>9.9543175205192167</c:v>
                </c:pt>
                <c:pt idx="102">
                  <c:v>9.9079809994790935</c:v>
                </c:pt>
                <c:pt idx="103">
                  <c:v>9.8610221936165914</c:v>
                </c:pt>
                <c:pt idx="104">
                  <c:v>9.8134732861516003</c:v>
                </c:pt>
                <c:pt idx="105">
                  <c:v>9.7653668647301792</c:v>
                </c:pt>
                <c:pt idx="106">
                  <c:v>9.716735899090601</c:v>
                </c:pt>
                <c:pt idx="107">
                  <c:v>9.6676137184675426</c:v>
                </c:pt>
                <c:pt idx="108">
                  <c:v>9.6180339887498949</c:v>
                </c:pt>
                <c:pt idx="109">
                  <c:v>9.5680306894078448</c:v>
                </c:pt>
                <c:pt idx="110">
                  <c:v>9.5176380902050415</c:v>
                </c:pt>
                <c:pt idx="111">
                  <c:v>9.4668907277118102</c:v>
                </c:pt>
                <c:pt idx="112">
                  <c:v>9.4158233816355192</c:v>
                </c:pt>
                <c:pt idx="113">
                  <c:v>9.3644710509842941</c:v>
                </c:pt>
                <c:pt idx="114">
                  <c:v>9.3128689300804623</c:v>
                </c:pt>
                <c:pt idx="115">
                  <c:v>9.261052384440104</c:v>
                </c:pt>
                <c:pt idx="116">
                  <c:v>9.2090569265353075</c:v>
                </c:pt>
                <c:pt idx="117">
                  <c:v>9.1569181914556896</c:v>
                </c:pt>
                <c:pt idx="118">
                  <c:v>9.1046719124858875</c:v>
                </c:pt>
                <c:pt idx="119">
                  <c:v>9.0523538966157453</c:v>
                </c:pt>
                <c:pt idx="120">
                  <c:v>9</c:v>
                </c:pt>
                <c:pt idx="121">
                  <c:v>8.9476461033842529</c:v>
                </c:pt>
                <c:pt idx="122">
                  <c:v>8.8953280875141125</c:v>
                </c:pt>
                <c:pt idx="123">
                  <c:v>8.8430818085443104</c:v>
                </c:pt>
                <c:pt idx="124">
                  <c:v>8.7909430734646925</c:v>
                </c:pt>
                <c:pt idx="125">
                  <c:v>8.7389476155598977</c:v>
                </c:pt>
                <c:pt idx="126">
                  <c:v>8.6871310699195377</c:v>
                </c:pt>
                <c:pt idx="127">
                  <c:v>8.6355289490157041</c:v>
                </c:pt>
                <c:pt idx="128">
                  <c:v>8.5841766183644808</c:v>
                </c:pt>
                <c:pt idx="129">
                  <c:v>8.5331092722881898</c:v>
                </c:pt>
                <c:pt idx="130">
                  <c:v>8.4823619097949585</c:v>
                </c:pt>
                <c:pt idx="131">
                  <c:v>8.4319693105921552</c:v>
                </c:pt>
                <c:pt idx="132">
                  <c:v>8.3819660112501051</c:v>
                </c:pt>
                <c:pt idx="133">
                  <c:v>8.3323862815324574</c:v>
                </c:pt>
                <c:pt idx="134">
                  <c:v>8.283264100909399</c:v>
                </c:pt>
                <c:pt idx="135">
                  <c:v>8.2346331352698208</c:v>
                </c:pt>
                <c:pt idx="136">
                  <c:v>8.1865267138483997</c:v>
                </c:pt>
                <c:pt idx="137">
                  <c:v>8.1389778063834086</c:v>
                </c:pt>
                <c:pt idx="138">
                  <c:v>8.0920190005209065</c:v>
                </c:pt>
                <c:pt idx="139">
                  <c:v>8.0456824794807833</c:v>
                </c:pt>
                <c:pt idx="140">
                  <c:v>8</c:v>
                </c:pt>
                <c:pt idx="141">
                  <c:v>7.9550028705681024</c:v>
                </c:pt>
                <c:pt idx="142">
                  <c:v>7.9107219299699452</c:v>
                </c:pt>
                <c:pt idx="143">
                  <c:v>7.8671875261503343</c:v>
                </c:pt>
                <c:pt idx="144">
                  <c:v>7.8244294954150533</c:v>
                </c:pt>
                <c:pt idx="145">
                  <c:v>7.7824771419825591</c:v>
                </c:pt>
                <c:pt idx="146">
                  <c:v>7.7413592179003254</c:v>
                </c:pt>
                <c:pt idx="147">
                  <c:v>7.7011039033396322</c:v>
                </c:pt>
                <c:pt idx="148">
                  <c:v>7.6617387872822835</c:v>
                </c:pt>
                <c:pt idx="149">
                  <c:v>7.6232908486124922</c:v>
                </c:pt>
                <c:pt idx="150">
                  <c:v>7.5857864376269051</c:v>
                </c:pt>
                <c:pt idx="151">
                  <c:v>7.549251257975425</c:v>
                </c:pt>
                <c:pt idx="152">
                  <c:v>7.513710349045212</c:v>
                </c:pt>
                <c:pt idx="153">
                  <c:v>7.4791880687999379</c:v>
                </c:pt>
                <c:pt idx="154">
                  <c:v>7.4457080770860582</c:v>
                </c:pt>
                <c:pt idx="155">
                  <c:v>7.4132933194175301</c:v>
                </c:pt>
                <c:pt idx="156">
                  <c:v>7.3819660112501051</c:v>
                </c:pt>
                <c:pt idx="157">
                  <c:v>7.351747622755969</c:v>
                </c:pt>
                <c:pt idx="158">
                  <c:v>7.3226588641091519</c:v>
                </c:pt>
                <c:pt idx="159">
                  <c:v>7.2947196712918156</c:v>
                </c:pt>
                <c:pt idx="160">
                  <c:v>7.2679491924311224</c:v>
                </c:pt>
                <c:pt idx="161">
                  <c:v>7.2423657746760695</c:v>
                </c:pt>
                <c:pt idx="162">
                  <c:v>7.2179869516232644</c:v>
                </c:pt>
                <c:pt idx="163">
                  <c:v>7.1948294313002785</c:v>
                </c:pt>
                <c:pt idx="164">
                  <c:v>7.1729090847147985</c:v>
                </c:pt>
                <c:pt idx="165">
                  <c:v>7.1522409349774261</c:v>
                </c:pt>
                <c:pt idx="166">
                  <c:v>7.1328391470055967</c:v>
                </c:pt>
                <c:pt idx="167">
                  <c:v>7.1147170178156429</c:v>
                </c:pt>
                <c:pt idx="168">
                  <c:v>7.0978869674096927</c:v>
                </c:pt>
                <c:pt idx="169">
                  <c:v>7.0823605302636139</c:v>
                </c:pt>
                <c:pt idx="170">
                  <c:v>7.0681483474218636</c:v>
                </c:pt>
                <c:pt idx="171">
                  <c:v>7.0552601592046464</c:v>
                </c:pt>
                <c:pt idx="172">
                  <c:v>7.0437047985323886</c:v>
                </c:pt>
                <c:pt idx="173">
                  <c:v>7.0334901848720905</c:v>
                </c:pt>
                <c:pt idx="174">
                  <c:v>7.0246233188097245</c:v>
                </c:pt>
                <c:pt idx="175">
                  <c:v>7.017110277252379</c:v>
                </c:pt>
                <c:pt idx="176">
                  <c:v>7.010956209263453</c:v>
                </c:pt>
                <c:pt idx="177">
                  <c:v>7.0061653325337439</c:v>
                </c:pt>
                <c:pt idx="178">
                  <c:v>7.0027409304908526</c:v>
                </c:pt>
                <c:pt idx="179">
                  <c:v>7.0006853500488857</c:v>
                </c:pt>
                <c:pt idx="180">
                  <c:v>7</c:v>
                </c:pt>
                <c:pt idx="181">
                  <c:v>7.0006853500488857</c:v>
                </c:pt>
                <c:pt idx="182">
                  <c:v>7.0027409304908526</c:v>
                </c:pt>
                <c:pt idx="183">
                  <c:v>7.0061653325337439</c:v>
                </c:pt>
                <c:pt idx="184">
                  <c:v>7.010956209263453</c:v>
                </c:pt>
                <c:pt idx="185">
                  <c:v>7.017110277252379</c:v>
                </c:pt>
                <c:pt idx="186">
                  <c:v>7.0246233188097245</c:v>
                </c:pt>
                <c:pt idx="187">
                  <c:v>7.0334901848720905</c:v>
                </c:pt>
                <c:pt idx="188">
                  <c:v>7.0437047985323886</c:v>
                </c:pt>
                <c:pt idx="189">
                  <c:v>7.0552601592046464</c:v>
                </c:pt>
                <c:pt idx="190">
                  <c:v>7.0681483474218636</c:v>
                </c:pt>
                <c:pt idx="191">
                  <c:v>7.0823605302636139</c:v>
                </c:pt>
                <c:pt idx="192">
                  <c:v>7.0978869674096927</c:v>
                </c:pt>
                <c:pt idx="193">
                  <c:v>7.1147170178156429</c:v>
                </c:pt>
                <c:pt idx="194">
                  <c:v>7.1328391470055967</c:v>
                </c:pt>
                <c:pt idx="195">
                  <c:v>7.1522409349774261</c:v>
                </c:pt>
                <c:pt idx="196">
                  <c:v>7.1729090847147985</c:v>
                </c:pt>
                <c:pt idx="197">
                  <c:v>7.1948294313002785</c:v>
                </c:pt>
                <c:pt idx="198">
                  <c:v>7.2179869516232644</c:v>
                </c:pt>
                <c:pt idx="199">
                  <c:v>7.2423657746760695</c:v>
                </c:pt>
                <c:pt idx="200">
                  <c:v>7.2679491924311224</c:v>
                </c:pt>
                <c:pt idx="201">
                  <c:v>7.2947196712918156</c:v>
                </c:pt>
                <c:pt idx="202">
                  <c:v>7.3226588641091519</c:v>
                </c:pt>
                <c:pt idx="203">
                  <c:v>7.351747622755969</c:v>
                </c:pt>
                <c:pt idx="204">
                  <c:v>7.3819660112501051</c:v>
                </c:pt>
                <c:pt idx="205">
                  <c:v>7.4132933194175301</c:v>
                </c:pt>
                <c:pt idx="206">
                  <c:v>7.4457080770860582</c:v>
                </c:pt>
                <c:pt idx="207">
                  <c:v>7.4791880687999379</c:v>
                </c:pt>
                <c:pt idx="208">
                  <c:v>7.513710349045212</c:v>
                </c:pt>
                <c:pt idx="209">
                  <c:v>7.549251257975425</c:v>
                </c:pt>
                <c:pt idx="210">
                  <c:v>7.5857864376269051</c:v>
                </c:pt>
                <c:pt idx="211">
                  <c:v>7.6232908486124922</c:v>
                </c:pt>
                <c:pt idx="212">
                  <c:v>7.6617387872822835</c:v>
                </c:pt>
                <c:pt idx="213">
                  <c:v>7.7011039033396322</c:v>
                </c:pt>
                <c:pt idx="214">
                  <c:v>7.7413592179003254</c:v>
                </c:pt>
                <c:pt idx="215">
                  <c:v>7.7824771419825591</c:v>
                </c:pt>
                <c:pt idx="216">
                  <c:v>7.8244294954150533</c:v>
                </c:pt>
                <c:pt idx="217">
                  <c:v>7.8671875261503343</c:v>
                </c:pt>
                <c:pt idx="218">
                  <c:v>7.9107219299699452</c:v>
                </c:pt>
                <c:pt idx="219">
                  <c:v>7.9550028705681024</c:v>
                </c:pt>
                <c:pt idx="220">
                  <c:v>8</c:v>
                </c:pt>
                <c:pt idx="221">
                  <c:v>8.0456824794807833</c:v>
                </c:pt>
                <c:pt idx="222">
                  <c:v>8.0920190005209065</c:v>
                </c:pt>
                <c:pt idx="223">
                  <c:v>8.1389778063834086</c:v>
                </c:pt>
                <c:pt idx="224">
                  <c:v>8.1865267138483997</c:v>
                </c:pt>
                <c:pt idx="225">
                  <c:v>8.2346331352698208</c:v>
                </c:pt>
                <c:pt idx="226">
                  <c:v>8.283264100909399</c:v>
                </c:pt>
                <c:pt idx="227">
                  <c:v>8.3323862815324574</c:v>
                </c:pt>
                <c:pt idx="228">
                  <c:v>8.3819660112501051</c:v>
                </c:pt>
                <c:pt idx="229">
                  <c:v>8.4319693105921552</c:v>
                </c:pt>
                <c:pt idx="230">
                  <c:v>8.4823619097949585</c:v>
                </c:pt>
                <c:pt idx="231">
                  <c:v>8.5331092722881898</c:v>
                </c:pt>
                <c:pt idx="232">
                  <c:v>8.5841766183644808</c:v>
                </c:pt>
                <c:pt idx="233">
                  <c:v>8.6355289490157041</c:v>
                </c:pt>
                <c:pt idx="234">
                  <c:v>8.6871310699195377</c:v>
                </c:pt>
                <c:pt idx="235">
                  <c:v>8.7389476155598977</c:v>
                </c:pt>
                <c:pt idx="236">
                  <c:v>8.7909430734646925</c:v>
                </c:pt>
                <c:pt idx="237">
                  <c:v>8.8430818085443104</c:v>
                </c:pt>
                <c:pt idx="238">
                  <c:v>8.8953280875141125</c:v>
                </c:pt>
                <c:pt idx="239">
                  <c:v>8.9476461033842529</c:v>
                </c:pt>
                <c:pt idx="240">
                  <c:v>9</c:v>
                </c:pt>
                <c:pt idx="241">
                  <c:v>9.0523538966157453</c:v>
                </c:pt>
                <c:pt idx="242">
                  <c:v>9.1046719124858875</c:v>
                </c:pt>
                <c:pt idx="243">
                  <c:v>9.1569181914556896</c:v>
                </c:pt>
                <c:pt idx="244">
                  <c:v>9.2090569265353075</c:v>
                </c:pt>
                <c:pt idx="245">
                  <c:v>9.261052384440104</c:v>
                </c:pt>
                <c:pt idx="246">
                  <c:v>9.3128689300804623</c:v>
                </c:pt>
                <c:pt idx="247">
                  <c:v>9.3644710509842941</c:v>
                </c:pt>
                <c:pt idx="248">
                  <c:v>9.4158233816355192</c:v>
                </c:pt>
                <c:pt idx="249">
                  <c:v>9.4668907277118102</c:v>
                </c:pt>
                <c:pt idx="250">
                  <c:v>9.5176380902050415</c:v>
                </c:pt>
                <c:pt idx="251">
                  <c:v>9.5680306894078448</c:v>
                </c:pt>
                <c:pt idx="252">
                  <c:v>9.6180339887498949</c:v>
                </c:pt>
                <c:pt idx="253">
                  <c:v>9.6676137184675426</c:v>
                </c:pt>
                <c:pt idx="254">
                  <c:v>9.716735899090601</c:v>
                </c:pt>
                <c:pt idx="255">
                  <c:v>9.7653668647301792</c:v>
                </c:pt>
                <c:pt idx="256">
                  <c:v>9.8134732861516003</c:v>
                </c:pt>
                <c:pt idx="257">
                  <c:v>9.8610221936165914</c:v>
                </c:pt>
                <c:pt idx="258">
                  <c:v>9.9079809994790935</c:v>
                </c:pt>
                <c:pt idx="259">
                  <c:v>9.9543175205192167</c:v>
                </c:pt>
                <c:pt idx="260">
                  <c:v>10</c:v>
                </c:pt>
                <c:pt idx="261">
                  <c:v>10.044997129431898</c:v>
                </c:pt>
                <c:pt idx="262">
                  <c:v>10.089278070030053</c:v>
                </c:pt>
                <c:pt idx="263">
                  <c:v>10.132812473849665</c:v>
                </c:pt>
                <c:pt idx="264">
                  <c:v>10.175570504584947</c:v>
                </c:pt>
                <c:pt idx="265">
                  <c:v>10.217522858017441</c:v>
                </c:pt>
                <c:pt idx="266">
                  <c:v>10.258640782099675</c:v>
                </c:pt>
                <c:pt idx="267">
                  <c:v>10.298896096660368</c:v>
                </c:pt>
                <c:pt idx="268">
                  <c:v>10.338261212717716</c:v>
                </c:pt>
                <c:pt idx="269">
                  <c:v>10.376709151387509</c:v>
                </c:pt>
                <c:pt idx="270">
                  <c:v>10.414213562373096</c:v>
                </c:pt>
                <c:pt idx="271">
                  <c:v>10.450748742024576</c:v>
                </c:pt>
                <c:pt idx="272">
                  <c:v>10.486289650954788</c:v>
                </c:pt>
                <c:pt idx="273">
                  <c:v>10.520811931200061</c:v>
                </c:pt>
                <c:pt idx="274">
                  <c:v>10.554291922913942</c:v>
                </c:pt>
                <c:pt idx="275">
                  <c:v>10.58670668058247</c:v>
                </c:pt>
                <c:pt idx="276">
                  <c:v>10.618033988749895</c:v>
                </c:pt>
                <c:pt idx="277">
                  <c:v>10.648252377244031</c:v>
                </c:pt>
                <c:pt idx="278">
                  <c:v>10.677341135890847</c:v>
                </c:pt>
                <c:pt idx="279">
                  <c:v>10.705280328708184</c:v>
                </c:pt>
                <c:pt idx="280">
                  <c:v>10.732050807568877</c:v>
                </c:pt>
                <c:pt idx="281">
                  <c:v>10.75763422532393</c:v>
                </c:pt>
                <c:pt idx="282">
                  <c:v>10.782013048376736</c:v>
                </c:pt>
                <c:pt idx="283">
                  <c:v>10.805170568699721</c:v>
                </c:pt>
                <c:pt idx="284">
                  <c:v>10.827090915285202</c:v>
                </c:pt>
                <c:pt idx="285">
                  <c:v>10.847759065022574</c:v>
                </c:pt>
                <c:pt idx="286">
                  <c:v>10.867160852994402</c:v>
                </c:pt>
                <c:pt idx="287">
                  <c:v>10.885282982184357</c:v>
                </c:pt>
                <c:pt idx="288">
                  <c:v>10.902113032590307</c:v>
                </c:pt>
                <c:pt idx="289">
                  <c:v>10.917639469736386</c:v>
                </c:pt>
                <c:pt idx="290">
                  <c:v>10.931851652578137</c:v>
                </c:pt>
                <c:pt idx="291">
                  <c:v>10.944739840795354</c:v>
                </c:pt>
                <c:pt idx="292">
                  <c:v>10.956295201467611</c:v>
                </c:pt>
                <c:pt idx="293">
                  <c:v>10.966509815127909</c:v>
                </c:pt>
                <c:pt idx="294">
                  <c:v>10.975376681190275</c:v>
                </c:pt>
                <c:pt idx="295">
                  <c:v>10.98288972274762</c:v>
                </c:pt>
                <c:pt idx="296">
                  <c:v>10.989043790736547</c:v>
                </c:pt>
                <c:pt idx="297">
                  <c:v>10.993834667466256</c:v>
                </c:pt>
                <c:pt idx="298">
                  <c:v>10.997259069509148</c:v>
                </c:pt>
                <c:pt idx="299">
                  <c:v>10.999314649951115</c:v>
                </c:pt>
                <c:pt idx="300">
                  <c:v>11</c:v>
                </c:pt>
                <c:pt idx="301">
                  <c:v>10.999314649951115</c:v>
                </c:pt>
                <c:pt idx="302">
                  <c:v>10.997259069509148</c:v>
                </c:pt>
                <c:pt idx="303">
                  <c:v>10.993834667466256</c:v>
                </c:pt>
                <c:pt idx="304">
                  <c:v>10.989043790736547</c:v>
                </c:pt>
                <c:pt idx="305">
                  <c:v>10.982889722747622</c:v>
                </c:pt>
                <c:pt idx="306">
                  <c:v>10.975376681190276</c:v>
                </c:pt>
                <c:pt idx="307">
                  <c:v>10.966509815127909</c:v>
                </c:pt>
                <c:pt idx="308">
                  <c:v>10.956295201467611</c:v>
                </c:pt>
                <c:pt idx="309">
                  <c:v>10.944739840795354</c:v>
                </c:pt>
                <c:pt idx="310">
                  <c:v>10.931851652578137</c:v>
                </c:pt>
                <c:pt idx="311">
                  <c:v>10.917639469736386</c:v>
                </c:pt>
                <c:pt idx="312">
                  <c:v>10.902113032590307</c:v>
                </c:pt>
                <c:pt idx="313">
                  <c:v>10.885282982184357</c:v>
                </c:pt>
                <c:pt idx="314">
                  <c:v>10.867160852994404</c:v>
                </c:pt>
                <c:pt idx="315">
                  <c:v>10.847759065022574</c:v>
                </c:pt>
                <c:pt idx="316">
                  <c:v>10.827090915285201</c:v>
                </c:pt>
                <c:pt idx="317">
                  <c:v>10.805170568699722</c:v>
                </c:pt>
                <c:pt idx="318">
                  <c:v>10.782013048376736</c:v>
                </c:pt>
                <c:pt idx="319">
                  <c:v>10.757634225323931</c:v>
                </c:pt>
                <c:pt idx="320">
                  <c:v>10.732050807568879</c:v>
                </c:pt>
                <c:pt idx="321">
                  <c:v>10.705280328708184</c:v>
                </c:pt>
                <c:pt idx="322">
                  <c:v>10.677341135890849</c:v>
                </c:pt>
                <c:pt idx="323">
                  <c:v>10.648252377244031</c:v>
                </c:pt>
                <c:pt idx="324">
                  <c:v>10.618033988749895</c:v>
                </c:pt>
                <c:pt idx="325">
                  <c:v>10.58670668058247</c:v>
                </c:pt>
                <c:pt idx="326">
                  <c:v>10.554291922913942</c:v>
                </c:pt>
                <c:pt idx="327">
                  <c:v>10.520811931200061</c:v>
                </c:pt>
                <c:pt idx="328">
                  <c:v>10.486289650954788</c:v>
                </c:pt>
                <c:pt idx="329">
                  <c:v>10.450748742024576</c:v>
                </c:pt>
                <c:pt idx="330">
                  <c:v>10.414213562373096</c:v>
                </c:pt>
                <c:pt idx="331">
                  <c:v>10.376709151387509</c:v>
                </c:pt>
                <c:pt idx="332">
                  <c:v>10.338261212717718</c:v>
                </c:pt>
                <c:pt idx="333">
                  <c:v>10.298896096660368</c:v>
                </c:pt>
                <c:pt idx="334">
                  <c:v>10.258640782099674</c:v>
                </c:pt>
                <c:pt idx="335">
                  <c:v>10.217522858017443</c:v>
                </c:pt>
                <c:pt idx="336">
                  <c:v>10.175570504584947</c:v>
                </c:pt>
                <c:pt idx="337">
                  <c:v>10.132812473849667</c:v>
                </c:pt>
                <c:pt idx="338">
                  <c:v>10.089278070030055</c:v>
                </c:pt>
                <c:pt idx="339">
                  <c:v>10.044997129431897</c:v>
                </c:pt>
                <c:pt idx="340">
                  <c:v>10</c:v>
                </c:pt>
                <c:pt idx="341">
                  <c:v>9.9543175205192167</c:v>
                </c:pt>
                <c:pt idx="342">
                  <c:v>9.9079809994790935</c:v>
                </c:pt>
                <c:pt idx="343">
                  <c:v>9.8610221936165914</c:v>
                </c:pt>
                <c:pt idx="344">
                  <c:v>9.8134732861516021</c:v>
                </c:pt>
                <c:pt idx="345">
                  <c:v>9.765366864730181</c:v>
                </c:pt>
                <c:pt idx="346">
                  <c:v>9.716735899090601</c:v>
                </c:pt>
                <c:pt idx="347">
                  <c:v>9.6676137184675408</c:v>
                </c:pt>
                <c:pt idx="348">
                  <c:v>9.6180339887498949</c:v>
                </c:pt>
                <c:pt idx="349">
                  <c:v>9.5680306894078448</c:v>
                </c:pt>
                <c:pt idx="350">
                  <c:v>9.5176380902050415</c:v>
                </c:pt>
                <c:pt idx="351">
                  <c:v>9.4668907277118102</c:v>
                </c:pt>
                <c:pt idx="352">
                  <c:v>9.4158233816355192</c:v>
                </c:pt>
                <c:pt idx="353">
                  <c:v>9.3644710509842959</c:v>
                </c:pt>
                <c:pt idx="354">
                  <c:v>9.3128689300804623</c:v>
                </c:pt>
                <c:pt idx="355">
                  <c:v>9.2610523844401058</c:v>
                </c:pt>
                <c:pt idx="356">
                  <c:v>9.2090569265353093</c:v>
                </c:pt>
                <c:pt idx="357">
                  <c:v>9.1569181914556896</c:v>
                </c:pt>
                <c:pt idx="358">
                  <c:v>9.1046719124858875</c:v>
                </c:pt>
                <c:pt idx="359">
                  <c:v>9.0523538966157471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Infinite!$H$622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Infinite!$H$623:$H$1007</c:f>
              <c:numCache>
                <c:formatCode>General</c:formatCode>
                <c:ptCount val="385"/>
                <c:pt idx="0">
                  <c:v>4</c:v>
                </c:pt>
                <c:pt idx="1">
                  <c:v>4.0349048128745668</c:v>
                </c:pt>
                <c:pt idx="2">
                  <c:v>4.0697989934050014</c:v>
                </c:pt>
                <c:pt idx="3">
                  <c:v>4.1046719124858875</c:v>
                </c:pt>
                <c:pt idx="4">
                  <c:v>4.1395129474882513</c:v>
                </c:pt>
                <c:pt idx="5">
                  <c:v>4.1743114854953172</c:v>
                </c:pt>
                <c:pt idx="6">
                  <c:v>4.2090569265353075</c:v>
                </c:pt>
                <c:pt idx="7">
                  <c:v>4.2437386868102953</c:v>
                </c:pt>
                <c:pt idx="8">
                  <c:v>4.2783462019201313</c:v>
                </c:pt>
                <c:pt idx="9">
                  <c:v>4.3128689300804623</c:v>
                </c:pt>
                <c:pt idx="10">
                  <c:v>4.3472963553338602</c:v>
                </c:pt>
                <c:pt idx="11">
                  <c:v>4.3816179907530897</c:v>
                </c:pt>
                <c:pt idx="12">
                  <c:v>4.4158233816355184</c:v>
                </c:pt>
                <c:pt idx="13">
                  <c:v>4.4499021086877297</c:v>
                </c:pt>
                <c:pt idx="14">
                  <c:v>4.4838437911993356</c:v>
                </c:pt>
                <c:pt idx="15">
                  <c:v>4.5176380902050424</c:v>
                </c:pt>
                <c:pt idx="16">
                  <c:v>4.5512747116339991</c:v>
                </c:pt>
                <c:pt idx="17">
                  <c:v>4.5847434094454744</c:v>
                </c:pt>
                <c:pt idx="18">
                  <c:v>4.6180339887498949</c:v>
                </c:pt>
                <c:pt idx="19">
                  <c:v>4.6511363089143138</c:v>
                </c:pt>
                <c:pt idx="20">
                  <c:v>4.6840402866513378</c:v>
                </c:pt>
                <c:pt idx="21">
                  <c:v>4.7167358990906001</c:v>
                </c:pt>
                <c:pt idx="22">
                  <c:v>4.7492131868318248</c:v>
                </c:pt>
                <c:pt idx="23">
                  <c:v>4.7814622569785481</c:v>
                </c:pt>
                <c:pt idx="24">
                  <c:v>4.8134732861516012</c:v>
                </c:pt>
                <c:pt idx="25">
                  <c:v>4.8452365234813985</c:v>
                </c:pt>
                <c:pt idx="26">
                  <c:v>4.8767422935781548</c:v>
                </c:pt>
                <c:pt idx="27">
                  <c:v>4.9079809994790935</c:v>
                </c:pt>
                <c:pt idx="28">
                  <c:v>4.9389431255717824</c:v>
                </c:pt>
                <c:pt idx="29">
                  <c:v>4.9696192404926745</c:v>
                </c:pt>
                <c:pt idx="30">
                  <c:v>5</c:v>
                </c:pt>
                <c:pt idx="31">
                  <c:v>5.0300761498201085</c:v>
                </c:pt>
                <c:pt idx="32">
                  <c:v>5.0598385284664094</c:v>
                </c:pt>
                <c:pt idx="33">
                  <c:v>5.0892780700300539</c:v>
                </c:pt>
                <c:pt idx="34">
                  <c:v>5.118385806941494</c:v>
                </c:pt>
                <c:pt idx="35">
                  <c:v>5.147152872702093</c:v>
                </c:pt>
                <c:pt idx="36">
                  <c:v>5.1755705045849467</c:v>
                </c:pt>
                <c:pt idx="37">
                  <c:v>5.2036300463040961</c:v>
                </c:pt>
                <c:pt idx="38">
                  <c:v>5.2313229506513164</c:v>
                </c:pt>
                <c:pt idx="39">
                  <c:v>5.2586407820996754</c:v>
                </c:pt>
                <c:pt idx="40">
                  <c:v>5.2855752193730794</c:v>
                </c:pt>
                <c:pt idx="41">
                  <c:v>5.3121180579810146</c:v>
                </c:pt>
                <c:pt idx="42">
                  <c:v>5.3382612127177165</c:v>
                </c:pt>
                <c:pt idx="43">
                  <c:v>5.3639967201249972</c:v>
                </c:pt>
                <c:pt idx="44">
                  <c:v>5.3893167409179945</c:v>
                </c:pt>
                <c:pt idx="45">
                  <c:v>5.4142135623730949</c:v>
                </c:pt>
                <c:pt idx="46">
                  <c:v>5.438679600677303</c:v>
                </c:pt>
                <c:pt idx="47">
                  <c:v>5.4627074032383414</c:v>
                </c:pt>
                <c:pt idx="48">
                  <c:v>5.486289650954788</c:v>
                </c:pt>
                <c:pt idx="49">
                  <c:v>5.5094191604455434</c:v>
                </c:pt>
                <c:pt idx="50">
                  <c:v>5.5320888862379558</c:v>
                </c:pt>
                <c:pt idx="51">
                  <c:v>5.5542919229139418</c:v>
                </c:pt>
                <c:pt idx="52">
                  <c:v>5.5760215072134436</c:v>
                </c:pt>
                <c:pt idx="53">
                  <c:v>5.5972710200945857</c:v>
                </c:pt>
                <c:pt idx="54">
                  <c:v>5.6180339887498949</c:v>
                </c:pt>
                <c:pt idx="55">
                  <c:v>5.6383040885779838</c:v>
                </c:pt>
                <c:pt idx="56">
                  <c:v>5.6580751451100832</c:v>
                </c:pt>
                <c:pt idx="57">
                  <c:v>5.6773411358908481</c:v>
                </c:pt>
                <c:pt idx="58">
                  <c:v>5.6960961923128526</c:v>
                </c:pt>
                <c:pt idx="59">
                  <c:v>5.7143346014042251</c:v>
                </c:pt>
                <c:pt idx="60">
                  <c:v>5.7320508075688776</c:v>
                </c:pt>
                <c:pt idx="61">
                  <c:v>5.7492394142787919</c:v>
                </c:pt>
                <c:pt idx="62">
                  <c:v>5.765895185717854</c:v>
                </c:pt>
                <c:pt idx="63">
                  <c:v>5.7820130483767356</c:v>
                </c:pt>
                <c:pt idx="64">
                  <c:v>5.7975880925983336</c:v>
                </c:pt>
                <c:pt idx="65">
                  <c:v>5.8126155740733001</c:v>
                </c:pt>
                <c:pt idx="66">
                  <c:v>5.8270909152852024</c:v>
                </c:pt>
                <c:pt idx="67">
                  <c:v>5.841009706904881</c:v>
                </c:pt>
                <c:pt idx="68">
                  <c:v>5.8543677091335748</c:v>
                </c:pt>
                <c:pt idx="69">
                  <c:v>5.8671608529944033</c:v>
                </c:pt>
                <c:pt idx="70">
                  <c:v>5.8793852415718169</c:v>
                </c:pt>
                <c:pt idx="71">
                  <c:v>5.8910371511986339</c:v>
                </c:pt>
                <c:pt idx="72">
                  <c:v>5.9021130325903073</c:v>
                </c:pt>
                <c:pt idx="73">
                  <c:v>5.9126095119260711</c:v>
                </c:pt>
                <c:pt idx="74">
                  <c:v>5.9225233918766378</c:v>
                </c:pt>
                <c:pt idx="75">
                  <c:v>5.9318516525781364</c:v>
                </c:pt>
                <c:pt idx="76">
                  <c:v>5.9405914525519927</c:v>
                </c:pt>
                <c:pt idx="77">
                  <c:v>5.9487401295704707</c:v>
                </c:pt>
                <c:pt idx="78">
                  <c:v>5.9562952014676114</c:v>
                </c:pt>
                <c:pt idx="79">
                  <c:v>5.9632543668953275</c:v>
                </c:pt>
                <c:pt idx="80">
                  <c:v>5.9696155060244163</c:v>
                </c:pt>
                <c:pt idx="81">
                  <c:v>5.9753766811902755</c:v>
                </c:pt>
                <c:pt idx="82">
                  <c:v>5.9805361374831403</c:v>
                </c:pt>
                <c:pt idx="83">
                  <c:v>5.9850923032826442</c:v>
                </c:pt>
                <c:pt idx="84">
                  <c:v>5.989043790736547</c:v>
                </c:pt>
                <c:pt idx="85">
                  <c:v>5.9923893961834906</c:v>
                </c:pt>
                <c:pt idx="86">
                  <c:v>5.9951281005196488</c:v>
                </c:pt>
                <c:pt idx="87">
                  <c:v>5.9972590695091474</c:v>
                </c:pt>
                <c:pt idx="88">
                  <c:v>5.9987816540381917</c:v>
                </c:pt>
                <c:pt idx="89">
                  <c:v>5.9996953903127821</c:v>
                </c:pt>
                <c:pt idx="90">
                  <c:v>6</c:v>
                </c:pt>
                <c:pt idx="91">
                  <c:v>5.9996953903127821</c:v>
                </c:pt>
                <c:pt idx="92">
                  <c:v>5.9987816540381917</c:v>
                </c:pt>
                <c:pt idx="93">
                  <c:v>5.9972590695091474</c:v>
                </c:pt>
                <c:pt idx="94">
                  <c:v>5.9951281005196488</c:v>
                </c:pt>
                <c:pt idx="95">
                  <c:v>5.9923893961834906</c:v>
                </c:pt>
                <c:pt idx="96">
                  <c:v>5.989043790736547</c:v>
                </c:pt>
                <c:pt idx="97">
                  <c:v>5.9850923032826442</c:v>
                </c:pt>
                <c:pt idx="98">
                  <c:v>5.9805361374831403</c:v>
                </c:pt>
                <c:pt idx="99">
                  <c:v>5.9753766811902755</c:v>
                </c:pt>
                <c:pt idx="100">
                  <c:v>5.9696155060244163</c:v>
                </c:pt>
                <c:pt idx="101">
                  <c:v>5.9632543668953275</c:v>
                </c:pt>
                <c:pt idx="102">
                  <c:v>5.9562952014676114</c:v>
                </c:pt>
                <c:pt idx="103">
                  <c:v>5.9487401295704707</c:v>
                </c:pt>
                <c:pt idx="104">
                  <c:v>5.9405914525519927</c:v>
                </c:pt>
                <c:pt idx="105">
                  <c:v>5.9318516525781364</c:v>
                </c:pt>
                <c:pt idx="106">
                  <c:v>5.9225233918766378</c:v>
                </c:pt>
                <c:pt idx="107">
                  <c:v>5.9126095119260711</c:v>
                </c:pt>
                <c:pt idx="108">
                  <c:v>5.9021130325903073</c:v>
                </c:pt>
                <c:pt idx="109">
                  <c:v>5.891037151198633</c:v>
                </c:pt>
                <c:pt idx="110">
                  <c:v>5.8793852415718169</c:v>
                </c:pt>
                <c:pt idx="111">
                  <c:v>5.8671608529944033</c:v>
                </c:pt>
                <c:pt idx="112">
                  <c:v>5.8543677091335748</c:v>
                </c:pt>
                <c:pt idx="113">
                  <c:v>5.841009706904881</c:v>
                </c:pt>
                <c:pt idx="114">
                  <c:v>5.8270909152852015</c:v>
                </c:pt>
                <c:pt idx="115">
                  <c:v>5.8126155740733001</c:v>
                </c:pt>
                <c:pt idx="116">
                  <c:v>5.7975880925983336</c:v>
                </c:pt>
                <c:pt idx="117">
                  <c:v>5.7820130483767356</c:v>
                </c:pt>
                <c:pt idx="118">
                  <c:v>5.765895185717854</c:v>
                </c:pt>
                <c:pt idx="119">
                  <c:v>5.7492394142787919</c:v>
                </c:pt>
                <c:pt idx="120">
                  <c:v>5.7320508075688767</c:v>
                </c:pt>
                <c:pt idx="121">
                  <c:v>5.7143346014042242</c:v>
                </c:pt>
                <c:pt idx="122">
                  <c:v>5.6960961923128517</c:v>
                </c:pt>
                <c:pt idx="123">
                  <c:v>5.6773411358908481</c:v>
                </c:pt>
                <c:pt idx="124">
                  <c:v>5.6580751451100832</c:v>
                </c:pt>
                <c:pt idx="125">
                  <c:v>5.6383040885779838</c:v>
                </c:pt>
                <c:pt idx="126">
                  <c:v>5.6180339887498949</c:v>
                </c:pt>
                <c:pt idx="127">
                  <c:v>5.5972710200945857</c:v>
                </c:pt>
                <c:pt idx="128">
                  <c:v>5.5760215072134436</c:v>
                </c:pt>
                <c:pt idx="129">
                  <c:v>5.5542919229139418</c:v>
                </c:pt>
                <c:pt idx="130">
                  <c:v>5.5320888862379558</c:v>
                </c:pt>
                <c:pt idx="131">
                  <c:v>5.5094191604455443</c:v>
                </c:pt>
                <c:pt idx="132">
                  <c:v>5.486289650954788</c:v>
                </c:pt>
                <c:pt idx="133">
                  <c:v>5.4627074032383405</c:v>
                </c:pt>
                <c:pt idx="134">
                  <c:v>5.4386796006773022</c:v>
                </c:pt>
                <c:pt idx="135">
                  <c:v>5.4142135623730949</c:v>
                </c:pt>
                <c:pt idx="136">
                  <c:v>5.3893167409179945</c:v>
                </c:pt>
                <c:pt idx="137">
                  <c:v>5.3639967201249972</c:v>
                </c:pt>
                <c:pt idx="138">
                  <c:v>5.3382612127177165</c:v>
                </c:pt>
                <c:pt idx="139">
                  <c:v>5.3121180579810146</c:v>
                </c:pt>
                <c:pt idx="140">
                  <c:v>5.2855752193730785</c:v>
                </c:pt>
                <c:pt idx="141">
                  <c:v>5.2586407820996746</c:v>
                </c:pt>
                <c:pt idx="142">
                  <c:v>5.2313229506513164</c:v>
                </c:pt>
                <c:pt idx="143">
                  <c:v>5.203630046304097</c:v>
                </c:pt>
                <c:pt idx="144">
                  <c:v>5.1755705045849467</c:v>
                </c:pt>
                <c:pt idx="145">
                  <c:v>5.1471528727020921</c:v>
                </c:pt>
                <c:pt idx="146">
                  <c:v>5.118385806941494</c:v>
                </c:pt>
                <c:pt idx="147">
                  <c:v>5.0892780700300539</c:v>
                </c:pt>
                <c:pt idx="148">
                  <c:v>5.0598385284664094</c:v>
                </c:pt>
                <c:pt idx="149">
                  <c:v>5.0300761498201085</c:v>
                </c:pt>
                <c:pt idx="150">
                  <c:v>5</c:v>
                </c:pt>
                <c:pt idx="151">
                  <c:v>4.9696192404926745</c:v>
                </c:pt>
                <c:pt idx="152">
                  <c:v>4.9389431255717815</c:v>
                </c:pt>
                <c:pt idx="153">
                  <c:v>4.9079809994790935</c:v>
                </c:pt>
                <c:pt idx="154">
                  <c:v>4.8767422935781548</c:v>
                </c:pt>
                <c:pt idx="155">
                  <c:v>4.8452365234813985</c:v>
                </c:pt>
                <c:pt idx="156">
                  <c:v>4.8134732861516003</c:v>
                </c:pt>
                <c:pt idx="157">
                  <c:v>4.7814622569785472</c:v>
                </c:pt>
                <c:pt idx="158">
                  <c:v>4.7492131868318239</c:v>
                </c:pt>
                <c:pt idx="159">
                  <c:v>4.716735899090601</c:v>
                </c:pt>
                <c:pt idx="160">
                  <c:v>4.6840402866513378</c:v>
                </c:pt>
                <c:pt idx="161">
                  <c:v>4.651136308914313</c:v>
                </c:pt>
                <c:pt idx="162">
                  <c:v>4.6180339887498949</c:v>
                </c:pt>
                <c:pt idx="163">
                  <c:v>4.5847434094454735</c:v>
                </c:pt>
                <c:pt idx="164">
                  <c:v>4.5512747116339982</c:v>
                </c:pt>
                <c:pt idx="165">
                  <c:v>4.5176380902050415</c:v>
                </c:pt>
                <c:pt idx="166">
                  <c:v>4.4838437911993356</c:v>
                </c:pt>
                <c:pt idx="167">
                  <c:v>4.4499021086877297</c:v>
                </c:pt>
                <c:pt idx="168">
                  <c:v>4.4158233816355184</c:v>
                </c:pt>
                <c:pt idx="169">
                  <c:v>4.3816179907530897</c:v>
                </c:pt>
                <c:pt idx="170">
                  <c:v>4.3472963553338611</c:v>
                </c:pt>
                <c:pt idx="171">
                  <c:v>4.3128689300804615</c:v>
                </c:pt>
                <c:pt idx="172">
                  <c:v>4.2783462019201313</c:v>
                </c:pt>
                <c:pt idx="173">
                  <c:v>4.2437386868102953</c:v>
                </c:pt>
                <c:pt idx="174">
                  <c:v>4.2090569265353066</c:v>
                </c:pt>
                <c:pt idx="175">
                  <c:v>4.1743114854953163</c:v>
                </c:pt>
                <c:pt idx="176">
                  <c:v>4.1395129474882504</c:v>
                </c:pt>
                <c:pt idx="177">
                  <c:v>4.1046719124858875</c:v>
                </c:pt>
                <c:pt idx="178">
                  <c:v>4.0697989934050023</c:v>
                </c:pt>
                <c:pt idx="179">
                  <c:v>4.0349048128745668</c:v>
                </c:pt>
                <c:pt idx="180">
                  <c:v>4</c:v>
                </c:pt>
                <c:pt idx="181">
                  <c:v>3.9650951871254332</c:v>
                </c:pt>
                <c:pt idx="182">
                  <c:v>3.9302010065949982</c:v>
                </c:pt>
                <c:pt idx="183">
                  <c:v>3.8953280875141125</c:v>
                </c:pt>
                <c:pt idx="184">
                  <c:v>3.8604870525117496</c:v>
                </c:pt>
                <c:pt idx="185">
                  <c:v>3.8256885145046837</c:v>
                </c:pt>
                <c:pt idx="186">
                  <c:v>3.7909430734646929</c:v>
                </c:pt>
                <c:pt idx="187">
                  <c:v>3.7562613131897051</c:v>
                </c:pt>
                <c:pt idx="188">
                  <c:v>3.7216537980798692</c:v>
                </c:pt>
                <c:pt idx="189">
                  <c:v>3.6871310699195381</c:v>
                </c:pt>
                <c:pt idx="190">
                  <c:v>3.6527036446661394</c:v>
                </c:pt>
                <c:pt idx="191">
                  <c:v>3.6183820092469103</c:v>
                </c:pt>
                <c:pt idx="192">
                  <c:v>3.5841766183644812</c:v>
                </c:pt>
                <c:pt idx="193">
                  <c:v>3.5500978913122698</c:v>
                </c:pt>
                <c:pt idx="194">
                  <c:v>3.5161562088006644</c:v>
                </c:pt>
                <c:pt idx="195">
                  <c:v>3.4823619097949585</c:v>
                </c:pt>
                <c:pt idx="196">
                  <c:v>3.4487252883660018</c:v>
                </c:pt>
                <c:pt idx="197">
                  <c:v>3.4152565905545265</c:v>
                </c:pt>
                <c:pt idx="198">
                  <c:v>3.3819660112501051</c:v>
                </c:pt>
                <c:pt idx="199">
                  <c:v>3.3488636910856866</c:v>
                </c:pt>
                <c:pt idx="200">
                  <c:v>3.3159597133486627</c:v>
                </c:pt>
                <c:pt idx="201">
                  <c:v>3.2832641009093995</c:v>
                </c:pt>
                <c:pt idx="202">
                  <c:v>3.2507868131681761</c:v>
                </c:pt>
                <c:pt idx="203">
                  <c:v>3.2185377430214528</c:v>
                </c:pt>
                <c:pt idx="204">
                  <c:v>3.1865267138483997</c:v>
                </c:pt>
                <c:pt idx="205">
                  <c:v>3.154763476518601</c:v>
                </c:pt>
                <c:pt idx="206">
                  <c:v>3.1232577064218452</c:v>
                </c:pt>
                <c:pt idx="207">
                  <c:v>3.0920190005209065</c:v>
                </c:pt>
                <c:pt idx="208">
                  <c:v>3.0610568744282185</c:v>
                </c:pt>
                <c:pt idx="209">
                  <c:v>3.030380759507326</c:v>
                </c:pt>
                <c:pt idx="210">
                  <c:v>3</c:v>
                </c:pt>
                <c:pt idx="211">
                  <c:v>2.9699238501798915</c:v>
                </c:pt>
                <c:pt idx="212">
                  <c:v>2.9401614715335902</c:v>
                </c:pt>
                <c:pt idx="213">
                  <c:v>2.9107219299699461</c:v>
                </c:pt>
                <c:pt idx="214">
                  <c:v>2.881614193058506</c:v>
                </c:pt>
                <c:pt idx="215">
                  <c:v>2.8528471272979079</c:v>
                </c:pt>
                <c:pt idx="216">
                  <c:v>2.8244294954150537</c:v>
                </c:pt>
                <c:pt idx="217">
                  <c:v>2.7963699536959035</c:v>
                </c:pt>
                <c:pt idx="218">
                  <c:v>2.7686770493486836</c:v>
                </c:pt>
                <c:pt idx="219">
                  <c:v>2.7413592179003254</c:v>
                </c:pt>
                <c:pt idx="220">
                  <c:v>2.7144247806269215</c:v>
                </c:pt>
                <c:pt idx="221">
                  <c:v>2.6878819420189854</c:v>
                </c:pt>
                <c:pt idx="222">
                  <c:v>2.6617387872822835</c:v>
                </c:pt>
                <c:pt idx="223">
                  <c:v>2.6360032798750028</c:v>
                </c:pt>
                <c:pt idx="224">
                  <c:v>2.6106832590820055</c:v>
                </c:pt>
                <c:pt idx="225">
                  <c:v>2.5857864376269051</c:v>
                </c:pt>
                <c:pt idx="226">
                  <c:v>2.5613203993226978</c:v>
                </c:pt>
                <c:pt idx="227">
                  <c:v>2.5372925967616591</c:v>
                </c:pt>
                <c:pt idx="228">
                  <c:v>2.513710349045212</c:v>
                </c:pt>
                <c:pt idx="229">
                  <c:v>2.4905808395544557</c:v>
                </c:pt>
                <c:pt idx="230">
                  <c:v>2.4679111137620442</c:v>
                </c:pt>
                <c:pt idx="231">
                  <c:v>2.4457080770860582</c:v>
                </c:pt>
                <c:pt idx="232">
                  <c:v>2.423978492786556</c:v>
                </c:pt>
                <c:pt idx="233">
                  <c:v>2.4027289799054143</c:v>
                </c:pt>
                <c:pt idx="234">
                  <c:v>2.3819660112501051</c:v>
                </c:pt>
                <c:pt idx="235">
                  <c:v>2.3616959114220162</c:v>
                </c:pt>
                <c:pt idx="236">
                  <c:v>2.3419248548899168</c:v>
                </c:pt>
                <c:pt idx="237">
                  <c:v>2.3226588641091519</c:v>
                </c:pt>
                <c:pt idx="238">
                  <c:v>2.3039038076871483</c:v>
                </c:pt>
                <c:pt idx="239">
                  <c:v>2.2856653985957758</c:v>
                </c:pt>
                <c:pt idx="240">
                  <c:v>2.2679491924311228</c:v>
                </c:pt>
                <c:pt idx="241">
                  <c:v>2.2507605857212085</c:v>
                </c:pt>
                <c:pt idx="242">
                  <c:v>2.234104814282146</c:v>
                </c:pt>
                <c:pt idx="243">
                  <c:v>2.2179869516232644</c:v>
                </c:pt>
                <c:pt idx="244">
                  <c:v>2.2024119074016659</c:v>
                </c:pt>
                <c:pt idx="245">
                  <c:v>2.1873844259266999</c:v>
                </c:pt>
                <c:pt idx="246">
                  <c:v>2.1729090847147985</c:v>
                </c:pt>
                <c:pt idx="247">
                  <c:v>2.1589902930951195</c:v>
                </c:pt>
                <c:pt idx="248">
                  <c:v>2.1456322908664252</c:v>
                </c:pt>
                <c:pt idx="249">
                  <c:v>2.1328391470055967</c:v>
                </c:pt>
                <c:pt idx="250">
                  <c:v>2.1206147584281831</c:v>
                </c:pt>
                <c:pt idx="251">
                  <c:v>2.1089628488013665</c:v>
                </c:pt>
                <c:pt idx="252">
                  <c:v>2.0978869674096927</c:v>
                </c:pt>
                <c:pt idx="253">
                  <c:v>2.0873904880739289</c:v>
                </c:pt>
                <c:pt idx="254">
                  <c:v>2.0774766081233622</c:v>
                </c:pt>
                <c:pt idx="255">
                  <c:v>2.0681483474218636</c:v>
                </c:pt>
                <c:pt idx="256">
                  <c:v>2.0594085474480073</c:v>
                </c:pt>
                <c:pt idx="257">
                  <c:v>2.0512598704295293</c:v>
                </c:pt>
                <c:pt idx="258">
                  <c:v>2.0437047985323886</c:v>
                </c:pt>
                <c:pt idx="259">
                  <c:v>2.036745633104672</c:v>
                </c:pt>
                <c:pt idx="260">
                  <c:v>2.0303844939755837</c:v>
                </c:pt>
                <c:pt idx="261">
                  <c:v>2.0246233188097245</c:v>
                </c:pt>
                <c:pt idx="262">
                  <c:v>2.0194638625168597</c:v>
                </c:pt>
                <c:pt idx="263">
                  <c:v>2.0149076967173558</c:v>
                </c:pt>
                <c:pt idx="264">
                  <c:v>2.0109562092634534</c:v>
                </c:pt>
                <c:pt idx="265">
                  <c:v>2.0076106038165089</c:v>
                </c:pt>
                <c:pt idx="266">
                  <c:v>2.0048718994803516</c:v>
                </c:pt>
                <c:pt idx="267">
                  <c:v>2.0027409304908526</c:v>
                </c:pt>
                <c:pt idx="268">
                  <c:v>2.0012183459618083</c:v>
                </c:pt>
                <c:pt idx="269">
                  <c:v>2.0003046096872175</c:v>
                </c:pt>
                <c:pt idx="270">
                  <c:v>2</c:v>
                </c:pt>
                <c:pt idx="271">
                  <c:v>2.0003046096872175</c:v>
                </c:pt>
                <c:pt idx="272">
                  <c:v>2.0012183459618083</c:v>
                </c:pt>
                <c:pt idx="273">
                  <c:v>2.0027409304908526</c:v>
                </c:pt>
                <c:pt idx="274">
                  <c:v>2.0048718994803516</c:v>
                </c:pt>
                <c:pt idx="275">
                  <c:v>2.0076106038165089</c:v>
                </c:pt>
                <c:pt idx="276">
                  <c:v>2.010956209263453</c:v>
                </c:pt>
                <c:pt idx="277">
                  <c:v>2.0149076967173558</c:v>
                </c:pt>
                <c:pt idx="278">
                  <c:v>2.0194638625168593</c:v>
                </c:pt>
                <c:pt idx="279">
                  <c:v>2.0246233188097245</c:v>
                </c:pt>
                <c:pt idx="280">
                  <c:v>2.0303844939755837</c:v>
                </c:pt>
                <c:pt idx="281">
                  <c:v>2.036745633104672</c:v>
                </c:pt>
                <c:pt idx="282">
                  <c:v>2.0437047985323886</c:v>
                </c:pt>
                <c:pt idx="283">
                  <c:v>2.0512598704295293</c:v>
                </c:pt>
                <c:pt idx="284">
                  <c:v>2.0594085474480073</c:v>
                </c:pt>
                <c:pt idx="285">
                  <c:v>2.0681483474218636</c:v>
                </c:pt>
                <c:pt idx="286">
                  <c:v>2.0774766081233622</c:v>
                </c:pt>
                <c:pt idx="287">
                  <c:v>2.0873904880739289</c:v>
                </c:pt>
                <c:pt idx="288">
                  <c:v>2.0978869674096927</c:v>
                </c:pt>
                <c:pt idx="289">
                  <c:v>2.1089628488013661</c:v>
                </c:pt>
                <c:pt idx="290">
                  <c:v>2.1206147584281831</c:v>
                </c:pt>
                <c:pt idx="291">
                  <c:v>2.1328391470055967</c:v>
                </c:pt>
                <c:pt idx="292">
                  <c:v>2.1456322908664252</c:v>
                </c:pt>
                <c:pt idx="293">
                  <c:v>2.158990293095119</c:v>
                </c:pt>
                <c:pt idx="294">
                  <c:v>2.172909084714798</c:v>
                </c:pt>
                <c:pt idx="295">
                  <c:v>2.1873844259266999</c:v>
                </c:pt>
                <c:pt idx="296">
                  <c:v>2.2024119074016664</c:v>
                </c:pt>
                <c:pt idx="297">
                  <c:v>2.2179869516232644</c:v>
                </c:pt>
                <c:pt idx="298">
                  <c:v>2.234104814282146</c:v>
                </c:pt>
                <c:pt idx="299">
                  <c:v>2.2507605857212081</c:v>
                </c:pt>
                <c:pt idx="300">
                  <c:v>2.2679491924311224</c:v>
                </c:pt>
                <c:pt idx="301">
                  <c:v>2.2856653985957753</c:v>
                </c:pt>
                <c:pt idx="302">
                  <c:v>2.3039038076871479</c:v>
                </c:pt>
                <c:pt idx="303">
                  <c:v>2.3226588641091519</c:v>
                </c:pt>
                <c:pt idx="304">
                  <c:v>2.3419248548899168</c:v>
                </c:pt>
                <c:pt idx="305">
                  <c:v>2.3616959114220162</c:v>
                </c:pt>
                <c:pt idx="306">
                  <c:v>2.3819660112501051</c:v>
                </c:pt>
                <c:pt idx="307">
                  <c:v>2.4027289799054143</c:v>
                </c:pt>
                <c:pt idx="308">
                  <c:v>2.423978492786556</c:v>
                </c:pt>
                <c:pt idx="309">
                  <c:v>2.4457080770860582</c:v>
                </c:pt>
                <c:pt idx="310">
                  <c:v>2.4679111137620442</c:v>
                </c:pt>
                <c:pt idx="311">
                  <c:v>2.4905808395544566</c:v>
                </c:pt>
                <c:pt idx="312">
                  <c:v>2.5137103490452115</c:v>
                </c:pt>
                <c:pt idx="313">
                  <c:v>2.5372925967616586</c:v>
                </c:pt>
                <c:pt idx="314">
                  <c:v>2.561320399322697</c:v>
                </c:pt>
                <c:pt idx="315">
                  <c:v>2.5857864376269051</c:v>
                </c:pt>
                <c:pt idx="316">
                  <c:v>2.6106832590820055</c:v>
                </c:pt>
                <c:pt idx="317">
                  <c:v>2.6360032798750028</c:v>
                </c:pt>
                <c:pt idx="318">
                  <c:v>2.6617387872822835</c:v>
                </c:pt>
                <c:pt idx="319">
                  <c:v>2.6878819420189854</c:v>
                </c:pt>
                <c:pt idx="320">
                  <c:v>2.7144247806269211</c:v>
                </c:pt>
                <c:pt idx="321">
                  <c:v>2.7413592179003246</c:v>
                </c:pt>
                <c:pt idx="322">
                  <c:v>2.7686770493486832</c:v>
                </c:pt>
                <c:pt idx="323">
                  <c:v>2.7963699536959039</c:v>
                </c:pt>
                <c:pt idx="324">
                  <c:v>2.8244294954150533</c:v>
                </c:pt>
                <c:pt idx="325">
                  <c:v>2.852847127297907</c:v>
                </c:pt>
                <c:pt idx="326">
                  <c:v>2.881614193058506</c:v>
                </c:pt>
                <c:pt idx="327">
                  <c:v>2.9107219299699461</c:v>
                </c:pt>
                <c:pt idx="328">
                  <c:v>2.9401614715335902</c:v>
                </c:pt>
                <c:pt idx="329">
                  <c:v>2.9699238501798915</c:v>
                </c:pt>
                <c:pt idx="330">
                  <c:v>3</c:v>
                </c:pt>
                <c:pt idx="331">
                  <c:v>3.0303807595073255</c:v>
                </c:pt>
                <c:pt idx="332">
                  <c:v>3.0610568744282176</c:v>
                </c:pt>
                <c:pt idx="333">
                  <c:v>3.0920190005209065</c:v>
                </c:pt>
                <c:pt idx="334">
                  <c:v>3.1232577064218452</c:v>
                </c:pt>
                <c:pt idx="335">
                  <c:v>3.154763476518601</c:v>
                </c:pt>
                <c:pt idx="336">
                  <c:v>3.1865267138483993</c:v>
                </c:pt>
                <c:pt idx="337">
                  <c:v>3.2185377430214519</c:v>
                </c:pt>
                <c:pt idx="338">
                  <c:v>3.2507868131681756</c:v>
                </c:pt>
                <c:pt idx="339">
                  <c:v>3.2832641009093995</c:v>
                </c:pt>
                <c:pt idx="340">
                  <c:v>3.3159597133486622</c:v>
                </c:pt>
                <c:pt idx="341">
                  <c:v>3.3488636910856862</c:v>
                </c:pt>
                <c:pt idx="342">
                  <c:v>3.3819660112501051</c:v>
                </c:pt>
                <c:pt idx="343">
                  <c:v>3.415256590554526</c:v>
                </c:pt>
                <c:pt idx="344">
                  <c:v>3.4487252883660009</c:v>
                </c:pt>
                <c:pt idx="345">
                  <c:v>3.4823619097949581</c:v>
                </c:pt>
                <c:pt idx="346">
                  <c:v>3.5161562088006644</c:v>
                </c:pt>
                <c:pt idx="347">
                  <c:v>3.5500978913122703</c:v>
                </c:pt>
                <c:pt idx="348">
                  <c:v>3.5841766183644812</c:v>
                </c:pt>
                <c:pt idx="349">
                  <c:v>3.6183820092469099</c:v>
                </c:pt>
                <c:pt idx="350">
                  <c:v>3.6527036446661394</c:v>
                </c:pt>
                <c:pt idx="351">
                  <c:v>3.6871310699195381</c:v>
                </c:pt>
                <c:pt idx="352">
                  <c:v>3.7216537980798687</c:v>
                </c:pt>
                <c:pt idx="353">
                  <c:v>3.7562613131897047</c:v>
                </c:pt>
                <c:pt idx="354">
                  <c:v>3.7909430734646925</c:v>
                </c:pt>
                <c:pt idx="355">
                  <c:v>3.8256885145046828</c:v>
                </c:pt>
                <c:pt idx="356">
                  <c:v>3.8604870525117487</c:v>
                </c:pt>
                <c:pt idx="357">
                  <c:v>3.8953280875141125</c:v>
                </c:pt>
                <c:pt idx="358">
                  <c:v>3.9302010065949986</c:v>
                </c:pt>
                <c:pt idx="359">
                  <c:v>3.9650951871254332</c:v>
                </c:pt>
                <c:pt idx="360">
                  <c:v>3.9999999999999996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Infinite!$I$622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Infinite!$I$623:$I$1007</c:f>
              <c:numCache>
                <c:formatCode>General</c:formatCode>
                <c:ptCount val="385"/>
                <c:pt idx="0">
                  <c:v>1.0000000000000002</c:v>
                </c:pt>
                <c:pt idx="1">
                  <c:v>1.0174530709967478</c:v>
                </c:pt>
                <c:pt idx="2">
                  <c:v>1.0349048128745668</c:v>
                </c:pt>
                <c:pt idx="3">
                  <c:v>1.0523538966157462</c:v>
                </c:pt>
                <c:pt idx="4">
                  <c:v>1.0697989934050021</c:v>
                </c:pt>
                <c:pt idx="5">
                  <c:v>1.0872387747306724</c:v>
                </c:pt>
                <c:pt idx="6">
                  <c:v>1.1046719124858879</c:v>
                </c:pt>
                <c:pt idx="7">
                  <c:v>1.1220970790697138</c:v>
                </c:pt>
                <c:pt idx="8">
                  <c:v>1.1395129474882508</c:v>
                </c:pt>
                <c:pt idx="9">
                  <c:v>1.1569181914556901</c:v>
                </c:pt>
                <c:pt idx="10">
                  <c:v>1.1743114854953163</c:v>
                </c:pt>
                <c:pt idx="11">
                  <c:v>1.1916915050404482</c:v>
                </c:pt>
                <c:pt idx="12">
                  <c:v>1.2090569265353068</c:v>
                </c:pt>
                <c:pt idx="13">
                  <c:v>1.2264064275358133</c:v>
                </c:pt>
                <c:pt idx="14">
                  <c:v>1.2437386868102949</c:v>
                </c:pt>
                <c:pt idx="15">
                  <c:v>1.2610523844401034</c:v>
                </c:pt>
                <c:pt idx="16">
                  <c:v>1.2783462019201313</c:v>
                </c:pt>
                <c:pt idx="17">
                  <c:v>1.2956188222592215</c:v>
                </c:pt>
                <c:pt idx="18">
                  <c:v>1.3128689300804619</c:v>
                </c:pt>
                <c:pt idx="19">
                  <c:v>1.3300952117213556</c:v>
                </c:pt>
                <c:pt idx="20">
                  <c:v>1.3472963553338608</c:v>
                </c:pt>
                <c:pt idx="21">
                  <c:v>1.364471050984295</c:v>
                </c:pt>
                <c:pt idx="22">
                  <c:v>1.3816179907530899</c:v>
                </c:pt>
                <c:pt idx="23">
                  <c:v>1.3987358688343949</c:v>
                </c:pt>
                <c:pt idx="24">
                  <c:v>1.4158233816355188</c:v>
                </c:pt>
                <c:pt idx="25">
                  <c:v>1.4328792278762057</c:v>
                </c:pt>
                <c:pt idx="26">
                  <c:v>1.4499021086877297</c:v>
                </c:pt>
                <c:pt idx="27">
                  <c:v>1.4668907277118111</c:v>
                </c:pt>
                <c:pt idx="28">
                  <c:v>1.4838437911993358</c:v>
                </c:pt>
                <c:pt idx="29">
                  <c:v>1.500760008108883</c:v>
                </c:pt>
                <c:pt idx="30">
                  <c:v>1.5176380902050415</c:v>
                </c:pt>
                <c:pt idx="31">
                  <c:v>1.5344767521565139</c:v>
                </c:pt>
                <c:pt idx="32">
                  <c:v>1.5512747116339982</c:v>
                </c:pt>
                <c:pt idx="33">
                  <c:v>1.5680306894078451</c:v>
                </c:pt>
                <c:pt idx="34">
                  <c:v>1.5847434094454735</c:v>
                </c:pt>
                <c:pt idx="35">
                  <c:v>1.6014115990085465</c:v>
                </c:pt>
                <c:pt idx="36">
                  <c:v>1.6180339887498949</c:v>
                </c:pt>
                <c:pt idx="37">
                  <c:v>1.6346093128101842</c:v>
                </c:pt>
                <c:pt idx="38">
                  <c:v>1.6511363089143134</c:v>
                </c:pt>
                <c:pt idx="39">
                  <c:v>1.6676137184675421</c:v>
                </c:pt>
                <c:pt idx="40">
                  <c:v>1.6840402866513378</c:v>
                </c:pt>
                <c:pt idx="41">
                  <c:v>1.700414762518935</c:v>
                </c:pt>
                <c:pt idx="42">
                  <c:v>1.7167358990906008</c:v>
                </c:pt>
                <c:pt idx="43">
                  <c:v>1.7330024534485946</c:v>
                </c:pt>
                <c:pt idx="44">
                  <c:v>1.7492131868318239</c:v>
                </c:pt>
                <c:pt idx="45">
                  <c:v>1.7653668647301797</c:v>
                </c:pt>
                <c:pt idx="46">
                  <c:v>1.7814622569785479</c:v>
                </c:pt>
                <c:pt idx="47">
                  <c:v>1.7974981378504924</c:v>
                </c:pt>
                <c:pt idx="48">
                  <c:v>1.8134732861516003</c:v>
                </c:pt>
                <c:pt idx="49">
                  <c:v>1.8293864853124777</c:v>
                </c:pt>
                <c:pt idx="50">
                  <c:v>1.845236523481399</c:v>
                </c:pt>
                <c:pt idx="51">
                  <c:v>1.8610221936165905</c:v>
                </c:pt>
                <c:pt idx="52">
                  <c:v>1.8767422935781548</c:v>
                </c:pt>
                <c:pt idx="53">
                  <c:v>1.8923956262196175</c:v>
                </c:pt>
                <c:pt idx="54">
                  <c:v>1.9079809994790935</c:v>
                </c:pt>
                <c:pt idx="55">
                  <c:v>1.9234972264700683</c:v>
                </c:pt>
                <c:pt idx="56">
                  <c:v>1.9389431255717817</c:v>
                </c:pt>
                <c:pt idx="57">
                  <c:v>1.9543175205192167</c:v>
                </c:pt>
                <c:pt idx="58">
                  <c:v>1.9696192404926742</c:v>
                </c:pt>
                <c:pt idx="59">
                  <c:v>1.9848471202069342</c:v>
                </c:pt>
                <c:pt idx="60">
                  <c:v>2</c:v>
                </c:pt>
                <c:pt idx="61">
                  <c:v>2.0150767259214084</c:v>
                </c:pt>
                <c:pt idx="62">
                  <c:v>2.0300761498201085</c:v>
                </c:pt>
                <c:pt idx="63">
                  <c:v>2.0449971294318976</c:v>
                </c:pt>
                <c:pt idx="64">
                  <c:v>2.0598385284664098</c:v>
                </c:pt>
                <c:pt idx="65">
                  <c:v>2.074599216693648</c:v>
                </c:pt>
                <c:pt idx="66">
                  <c:v>2.0892780700300544</c:v>
                </c:pt>
                <c:pt idx="67">
                  <c:v>2.1038739706241163</c:v>
                </c:pt>
                <c:pt idx="68">
                  <c:v>2.1183858069414936</c:v>
                </c:pt>
                <c:pt idx="69">
                  <c:v>2.1328124738496657</c:v>
                </c:pt>
                <c:pt idx="70">
                  <c:v>2.1471528727020921</c:v>
                </c:pt>
                <c:pt idx="71">
                  <c:v>2.1614059114218795</c:v>
                </c:pt>
                <c:pt idx="72">
                  <c:v>2.1755705045849463</c:v>
                </c:pt>
                <c:pt idx="73">
                  <c:v>2.1896455735026827</c:v>
                </c:pt>
                <c:pt idx="74">
                  <c:v>2.203630046304097</c:v>
                </c:pt>
                <c:pt idx="75">
                  <c:v>2.2175228580174413</c:v>
                </c:pt>
                <c:pt idx="76">
                  <c:v>2.2313229506513164</c:v>
                </c:pt>
                <c:pt idx="77">
                  <c:v>2.2450292732752395</c:v>
                </c:pt>
                <c:pt idx="78">
                  <c:v>2.258640782099675</c:v>
                </c:pt>
                <c:pt idx="79">
                  <c:v>2.2721564405555279</c:v>
                </c:pt>
                <c:pt idx="80">
                  <c:v>2.2855752193730785</c:v>
                </c:pt>
                <c:pt idx="81">
                  <c:v>2.2988960966603669</c:v>
                </c:pt>
                <c:pt idx="82">
                  <c:v>2.3121180579810146</c:v>
                </c:pt>
                <c:pt idx="83">
                  <c:v>2.3252400964314752</c:v>
                </c:pt>
                <c:pt idx="84">
                  <c:v>2.3382612127177165</c:v>
                </c:pt>
                <c:pt idx="85">
                  <c:v>2.3511804152313207</c:v>
                </c:pt>
                <c:pt idx="86">
                  <c:v>2.3639967201249972</c:v>
                </c:pt>
                <c:pt idx="87">
                  <c:v>2.3767091513875078</c:v>
                </c:pt>
                <c:pt idx="88">
                  <c:v>2.3893167409179945</c:v>
                </c:pt>
                <c:pt idx="89">
                  <c:v>2.4018185285997018</c:v>
                </c:pt>
                <c:pt idx="90">
                  <c:v>2.4142135623730949</c:v>
                </c:pt>
                <c:pt idx="91">
                  <c:v>2.4265008983083631</c:v>
                </c:pt>
                <c:pt idx="92">
                  <c:v>2.4386796006773022</c:v>
                </c:pt>
                <c:pt idx="93">
                  <c:v>2.450748742024575</c:v>
                </c:pt>
                <c:pt idx="94">
                  <c:v>2.4627074032383414</c:v>
                </c:pt>
                <c:pt idx="95">
                  <c:v>2.4745546736202479</c:v>
                </c:pt>
                <c:pt idx="96">
                  <c:v>2.4862896509547885</c:v>
                </c:pt>
                <c:pt idx="97">
                  <c:v>2.4979114415780046</c:v>
                </c:pt>
                <c:pt idx="98">
                  <c:v>2.5094191604455443</c:v>
                </c:pt>
                <c:pt idx="99">
                  <c:v>2.5208119312000621</c:v>
                </c:pt>
                <c:pt idx="100">
                  <c:v>2.5320888862379558</c:v>
                </c:pt>
                <c:pt idx="101">
                  <c:v>2.54324916677544</c:v>
                </c:pt>
                <c:pt idx="102">
                  <c:v>2.5542919229139418</c:v>
                </c:pt>
                <c:pt idx="103">
                  <c:v>2.5652163137048278</c:v>
                </c:pt>
                <c:pt idx="104">
                  <c:v>2.576021507213444</c:v>
                </c:pt>
                <c:pt idx="105">
                  <c:v>2.5867066805824703</c:v>
                </c:pt>
                <c:pt idx="106">
                  <c:v>2.5972710200945857</c:v>
                </c:pt>
                <c:pt idx="107">
                  <c:v>2.6077137212344343</c:v>
                </c:pt>
                <c:pt idx="108">
                  <c:v>2.6180339887498949</c:v>
                </c:pt>
                <c:pt idx="109">
                  <c:v>2.6282310367126387</c:v>
                </c:pt>
                <c:pt idx="110">
                  <c:v>2.6383040885779838</c:v>
                </c:pt>
                <c:pt idx="111">
                  <c:v>2.6482523772440314</c:v>
                </c:pt>
                <c:pt idx="112">
                  <c:v>2.6580751451100832</c:v>
                </c:pt>
                <c:pt idx="113">
                  <c:v>2.6677716441343362</c:v>
                </c:pt>
                <c:pt idx="114">
                  <c:v>2.6773411358908481</c:v>
                </c:pt>
                <c:pt idx="115">
                  <c:v>2.6867828916257714</c:v>
                </c:pt>
                <c:pt idx="116">
                  <c:v>2.6960961923128517</c:v>
                </c:pt>
                <c:pt idx="117">
                  <c:v>2.7052803287081844</c:v>
                </c:pt>
                <c:pt idx="118">
                  <c:v>2.7143346014042247</c:v>
                </c:pt>
                <c:pt idx="119">
                  <c:v>2.7232583208830516</c:v>
                </c:pt>
                <c:pt idx="120">
                  <c:v>2.7320508075688776</c:v>
                </c:pt>
                <c:pt idx="121">
                  <c:v>2.7407113918797994</c:v>
                </c:pt>
                <c:pt idx="122">
                  <c:v>2.7492394142787915</c:v>
                </c:pt>
                <c:pt idx="123">
                  <c:v>2.7576342253239305</c:v>
                </c:pt>
                <c:pt idx="124">
                  <c:v>2.765895185717854</c:v>
                </c:pt>
                <c:pt idx="125">
                  <c:v>2.7740216663564432</c:v>
                </c:pt>
                <c:pt idx="126">
                  <c:v>2.7820130483767356</c:v>
                </c:pt>
                <c:pt idx="127">
                  <c:v>2.7898687232040502</c:v>
                </c:pt>
                <c:pt idx="128">
                  <c:v>2.7975880925983341</c:v>
                </c:pt>
                <c:pt idx="129">
                  <c:v>2.8051705686997215</c:v>
                </c:pt>
                <c:pt idx="130">
                  <c:v>2.8126155740733001</c:v>
                </c:pt>
                <c:pt idx="131">
                  <c:v>2.8199225417530864</c:v>
                </c:pt>
                <c:pt idx="132">
                  <c:v>2.8270909152852015</c:v>
                </c:pt>
                <c:pt idx="133">
                  <c:v>2.8341201487702481</c:v>
                </c:pt>
                <c:pt idx="134">
                  <c:v>2.841009706904881</c:v>
                </c:pt>
                <c:pt idx="135">
                  <c:v>2.8477590650225735</c:v>
                </c:pt>
                <c:pt idx="136">
                  <c:v>2.8543677091335748</c:v>
                </c:pt>
                <c:pt idx="137">
                  <c:v>2.8608351359640491</c:v>
                </c:pt>
                <c:pt idx="138">
                  <c:v>2.8671608529944033</c:v>
                </c:pt>
                <c:pt idx="139">
                  <c:v>2.8733443784967951</c:v>
                </c:pt>
                <c:pt idx="140">
                  <c:v>2.8793852415718169</c:v>
                </c:pt>
                <c:pt idx="141">
                  <c:v>2.8852829821843571</c:v>
                </c:pt>
                <c:pt idx="142">
                  <c:v>2.8910371511986339</c:v>
                </c:pt>
                <c:pt idx="143">
                  <c:v>2.8966473104123986</c:v>
                </c:pt>
                <c:pt idx="144">
                  <c:v>2.9021130325903073</c:v>
                </c:pt>
                <c:pt idx="145">
                  <c:v>2.9074339014964536</c:v>
                </c:pt>
                <c:pt idx="146">
                  <c:v>2.9126095119260711</c:v>
                </c:pt>
                <c:pt idx="147">
                  <c:v>2.9176394697363861</c:v>
                </c:pt>
                <c:pt idx="148">
                  <c:v>2.9225233918766378</c:v>
                </c:pt>
                <c:pt idx="149">
                  <c:v>2.9272609064172457</c:v>
                </c:pt>
                <c:pt idx="150">
                  <c:v>2.9318516525781364</c:v>
                </c:pt>
                <c:pt idx="151">
                  <c:v>2.9362952807562155</c:v>
                </c:pt>
                <c:pt idx="152">
                  <c:v>2.9405914525519927</c:v>
                </c:pt>
                <c:pt idx="153">
                  <c:v>2.9447398407953531</c:v>
                </c:pt>
                <c:pt idx="154">
                  <c:v>2.9487401295704707</c:v>
                </c:pt>
                <c:pt idx="155">
                  <c:v>2.9525920142398667</c:v>
                </c:pt>
                <c:pt idx="156">
                  <c:v>2.9562952014676114</c:v>
                </c:pt>
                <c:pt idx="157">
                  <c:v>2.9598494092416594</c:v>
                </c:pt>
                <c:pt idx="158">
                  <c:v>2.963254366895328</c:v>
                </c:pt>
                <c:pt idx="159">
                  <c:v>2.9665098151279095</c:v>
                </c:pt>
                <c:pt idx="160">
                  <c:v>2.9696155060244163</c:v>
                </c:pt>
                <c:pt idx="161">
                  <c:v>2.9725712030744629</c:v>
                </c:pt>
                <c:pt idx="162">
                  <c:v>2.9753766811902755</c:v>
                </c:pt>
                <c:pt idx="163">
                  <c:v>2.9780317267238336</c:v>
                </c:pt>
                <c:pt idx="164">
                  <c:v>2.9805361374831407</c:v>
                </c:pt>
                <c:pt idx="165">
                  <c:v>2.982889722747621</c:v>
                </c:pt>
                <c:pt idx="166">
                  <c:v>2.9850923032826442</c:v>
                </c:pt>
                <c:pt idx="167">
                  <c:v>2.9871437113531751</c:v>
                </c:pt>
                <c:pt idx="168">
                  <c:v>2.9890437907365466</c:v>
                </c:pt>
                <c:pt idx="169">
                  <c:v>2.9907923967343577</c:v>
                </c:pt>
                <c:pt idx="170">
                  <c:v>2.9923893961834911</c:v>
                </c:pt>
                <c:pt idx="171">
                  <c:v>2.9938346674662561</c:v>
                </c:pt>
                <c:pt idx="172">
                  <c:v>2.9951281005196484</c:v>
                </c:pt>
                <c:pt idx="173">
                  <c:v>2.9962695968437338</c:v>
                </c:pt>
                <c:pt idx="174">
                  <c:v>2.9972590695091474</c:v>
                </c:pt>
                <c:pt idx="175">
                  <c:v>2.9980964431637158</c:v>
                </c:pt>
                <c:pt idx="176">
                  <c:v>2.9987816540381917</c:v>
                </c:pt>
                <c:pt idx="177">
                  <c:v>2.9993146499511143</c:v>
                </c:pt>
                <c:pt idx="178">
                  <c:v>2.9996953903127825</c:v>
                </c:pt>
                <c:pt idx="179">
                  <c:v>2.9999238461283424</c:v>
                </c:pt>
                <c:pt idx="180">
                  <c:v>3</c:v>
                </c:pt>
                <c:pt idx="181">
                  <c:v>2.9999238461283424</c:v>
                </c:pt>
                <c:pt idx="182">
                  <c:v>2.9996953903127825</c:v>
                </c:pt>
                <c:pt idx="183">
                  <c:v>2.9993146499511143</c:v>
                </c:pt>
                <c:pt idx="184">
                  <c:v>2.9987816540381917</c:v>
                </c:pt>
                <c:pt idx="185">
                  <c:v>2.9980964431637158</c:v>
                </c:pt>
                <c:pt idx="186">
                  <c:v>2.9972590695091474</c:v>
                </c:pt>
                <c:pt idx="187">
                  <c:v>2.9962695968437338</c:v>
                </c:pt>
                <c:pt idx="188">
                  <c:v>2.9951281005196484</c:v>
                </c:pt>
                <c:pt idx="189">
                  <c:v>2.9938346674662561</c:v>
                </c:pt>
                <c:pt idx="190">
                  <c:v>2.9923893961834911</c:v>
                </c:pt>
                <c:pt idx="191">
                  <c:v>2.9907923967343577</c:v>
                </c:pt>
                <c:pt idx="192">
                  <c:v>2.9890437907365466</c:v>
                </c:pt>
                <c:pt idx="193">
                  <c:v>2.9871437113531751</c:v>
                </c:pt>
                <c:pt idx="194">
                  <c:v>2.9850923032826442</c:v>
                </c:pt>
                <c:pt idx="195">
                  <c:v>2.982889722747621</c:v>
                </c:pt>
                <c:pt idx="196">
                  <c:v>2.9805361374831407</c:v>
                </c:pt>
                <c:pt idx="197">
                  <c:v>2.9780317267238336</c:v>
                </c:pt>
                <c:pt idx="198">
                  <c:v>2.9753766811902755</c:v>
                </c:pt>
                <c:pt idx="199">
                  <c:v>2.9725712030744629</c:v>
                </c:pt>
                <c:pt idx="200">
                  <c:v>2.9696155060244163</c:v>
                </c:pt>
                <c:pt idx="201">
                  <c:v>2.9665098151279095</c:v>
                </c:pt>
                <c:pt idx="202">
                  <c:v>2.963254366895328</c:v>
                </c:pt>
                <c:pt idx="203">
                  <c:v>2.9598494092416594</c:v>
                </c:pt>
                <c:pt idx="204">
                  <c:v>2.9562952014676114</c:v>
                </c:pt>
                <c:pt idx="205">
                  <c:v>2.9525920142398667</c:v>
                </c:pt>
                <c:pt idx="206">
                  <c:v>2.9487401295704707</c:v>
                </c:pt>
                <c:pt idx="207">
                  <c:v>2.9447398407953531</c:v>
                </c:pt>
                <c:pt idx="208">
                  <c:v>2.9405914525519927</c:v>
                </c:pt>
                <c:pt idx="209">
                  <c:v>2.9362952807562155</c:v>
                </c:pt>
                <c:pt idx="210">
                  <c:v>2.9318516525781364</c:v>
                </c:pt>
                <c:pt idx="211">
                  <c:v>2.9272609064172457</c:v>
                </c:pt>
                <c:pt idx="212">
                  <c:v>2.9225233918766378</c:v>
                </c:pt>
                <c:pt idx="213">
                  <c:v>2.9176394697363861</c:v>
                </c:pt>
                <c:pt idx="214">
                  <c:v>2.9126095119260711</c:v>
                </c:pt>
                <c:pt idx="215">
                  <c:v>2.9074339014964536</c:v>
                </c:pt>
                <c:pt idx="216">
                  <c:v>2.9021130325903073</c:v>
                </c:pt>
                <c:pt idx="217">
                  <c:v>2.8966473104123986</c:v>
                </c:pt>
                <c:pt idx="218">
                  <c:v>2.8910371511986339</c:v>
                </c:pt>
                <c:pt idx="219">
                  <c:v>2.8852829821843571</c:v>
                </c:pt>
                <c:pt idx="220">
                  <c:v>2.8793852415718169</c:v>
                </c:pt>
                <c:pt idx="221">
                  <c:v>2.8733443784967951</c:v>
                </c:pt>
                <c:pt idx="222">
                  <c:v>2.8671608529944033</c:v>
                </c:pt>
                <c:pt idx="223">
                  <c:v>2.8608351359640491</c:v>
                </c:pt>
                <c:pt idx="224">
                  <c:v>2.8543677091335748</c:v>
                </c:pt>
                <c:pt idx="225">
                  <c:v>2.8477590650225735</c:v>
                </c:pt>
                <c:pt idx="226">
                  <c:v>2.841009706904881</c:v>
                </c:pt>
                <c:pt idx="227">
                  <c:v>2.8341201487702481</c:v>
                </c:pt>
                <c:pt idx="228">
                  <c:v>2.8270909152852015</c:v>
                </c:pt>
                <c:pt idx="229">
                  <c:v>2.8199225417530864</c:v>
                </c:pt>
                <c:pt idx="230">
                  <c:v>2.8126155740733001</c:v>
                </c:pt>
                <c:pt idx="231">
                  <c:v>2.8051705686997215</c:v>
                </c:pt>
                <c:pt idx="232">
                  <c:v>2.7975880925983341</c:v>
                </c:pt>
                <c:pt idx="233">
                  <c:v>2.7898687232040502</c:v>
                </c:pt>
                <c:pt idx="234">
                  <c:v>2.7820130483767356</c:v>
                </c:pt>
                <c:pt idx="235">
                  <c:v>2.7740216663564432</c:v>
                </c:pt>
                <c:pt idx="236">
                  <c:v>2.765895185717854</c:v>
                </c:pt>
                <c:pt idx="237">
                  <c:v>2.7576342253239305</c:v>
                </c:pt>
                <c:pt idx="238">
                  <c:v>2.7492394142787915</c:v>
                </c:pt>
                <c:pt idx="239">
                  <c:v>2.7407113918797994</c:v>
                </c:pt>
                <c:pt idx="240">
                  <c:v>2.7320508075688776</c:v>
                </c:pt>
                <c:pt idx="241">
                  <c:v>2.7232583208830516</c:v>
                </c:pt>
                <c:pt idx="242">
                  <c:v>2.7143346014042247</c:v>
                </c:pt>
                <c:pt idx="243">
                  <c:v>2.7052803287081844</c:v>
                </c:pt>
                <c:pt idx="244">
                  <c:v>2.6960961923128517</c:v>
                </c:pt>
                <c:pt idx="245">
                  <c:v>2.6867828916257714</c:v>
                </c:pt>
                <c:pt idx="246">
                  <c:v>2.6773411358908481</c:v>
                </c:pt>
                <c:pt idx="247">
                  <c:v>2.6677716441343362</c:v>
                </c:pt>
                <c:pt idx="248">
                  <c:v>2.6580751451100832</c:v>
                </c:pt>
                <c:pt idx="249">
                  <c:v>2.6482523772440314</c:v>
                </c:pt>
                <c:pt idx="250">
                  <c:v>2.6383040885779838</c:v>
                </c:pt>
                <c:pt idx="251">
                  <c:v>2.6282310367126387</c:v>
                </c:pt>
                <c:pt idx="252">
                  <c:v>2.6180339887498949</c:v>
                </c:pt>
                <c:pt idx="253">
                  <c:v>2.6077137212344343</c:v>
                </c:pt>
                <c:pt idx="254">
                  <c:v>2.5972710200945857</c:v>
                </c:pt>
                <c:pt idx="255">
                  <c:v>2.5867066805824703</c:v>
                </c:pt>
                <c:pt idx="256">
                  <c:v>2.576021507213444</c:v>
                </c:pt>
                <c:pt idx="257">
                  <c:v>2.5652163137048278</c:v>
                </c:pt>
                <c:pt idx="258">
                  <c:v>2.5542919229139418</c:v>
                </c:pt>
                <c:pt idx="259">
                  <c:v>2.54324916677544</c:v>
                </c:pt>
                <c:pt idx="260">
                  <c:v>2.5320888862379558</c:v>
                </c:pt>
                <c:pt idx="261">
                  <c:v>2.5208119312000621</c:v>
                </c:pt>
                <c:pt idx="262">
                  <c:v>2.5094191604455443</c:v>
                </c:pt>
                <c:pt idx="263">
                  <c:v>2.4979114415780046</c:v>
                </c:pt>
                <c:pt idx="264">
                  <c:v>2.4862896509547885</c:v>
                </c:pt>
                <c:pt idx="265">
                  <c:v>2.4745546736202479</c:v>
                </c:pt>
                <c:pt idx="266">
                  <c:v>2.4627074032383414</c:v>
                </c:pt>
                <c:pt idx="267">
                  <c:v>2.450748742024575</c:v>
                </c:pt>
                <c:pt idx="268">
                  <c:v>2.4386796006773022</c:v>
                </c:pt>
                <c:pt idx="269">
                  <c:v>2.4265008983083631</c:v>
                </c:pt>
                <c:pt idx="270">
                  <c:v>2.4142135623730949</c:v>
                </c:pt>
                <c:pt idx="271">
                  <c:v>2.4018185285997018</c:v>
                </c:pt>
                <c:pt idx="272">
                  <c:v>2.3893167409179945</c:v>
                </c:pt>
                <c:pt idx="273">
                  <c:v>2.3767091513875078</c:v>
                </c:pt>
                <c:pt idx="274">
                  <c:v>2.3639967201249972</c:v>
                </c:pt>
                <c:pt idx="275">
                  <c:v>2.3511804152313207</c:v>
                </c:pt>
                <c:pt idx="276">
                  <c:v>2.3382612127177165</c:v>
                </c:pt>
                <c:pt idx="277">
                  <c:v>2.3252400964314752</c:v>
                </c:pt>
                <c:pt idx="278">
                  <c:v>2.3121180579810146</c:v>
                </c:pt>
                <c:pt idx="279">
                  <c:v>2.2988960966603669</c:v>
                </c:pt>
                <c:pt idx="280">
                  <c:v>2.2855752193730785</c:v>
                </c:pt>
                <c:pt idx="281">
                  <c:v>2.2721564405555279</c:v>
                </c:pt>
                <c:pt idx="282">
                  <c:v>2.258640782099675</c:v>
                </c:pt>
                <c:pt idx="283">
                  <c:v>2.2450292732752395</c:v>
                </c:pt>
                <c:pt idx="284">
                  <c:v>2.2313229506513164</c:v>
                </c:pt>
                <c:pt idx="285">
                  <c:v>2.2175228580174413</c:v>
                </c:pt>
                <c:pt idx="286">
                  <c:v>2.203630046304097</c:v>
                </c:pt>
                <c:pt idx="287">
                  <c:v>2.1896455735026827</c:v>
                </c:pt>
                <c:pt idx="288">
                  <c:v>2.1755705045849463</c:v>
                </c:pt>
                <c:pt idx="289">
                  <c:v>2.1614059114218795</c:v>
                </c:pt>
                <c:pt idx="290">
                  <c:v>2.1471528727020921</c:v>
                </c:pt>
                <c:pt idx="291">
                  <c:v>2.1328124738496657</c:v>
                </c:pt>
                <c:pt idx="292">
                  <c:v>2.1183858069414936</c:v>
                </c:pt>
                <c:pt idx="293">
                  <c:v>2.1038739706241163</c:v>
                </c:pt>
                <c:pt idx="294">
                  <c:v>2.0892780700300544</c:v>
                </c:pt>
                <c:pt idx="295">
                  <c:v>2.074599216693648</c:v>
                </c:pt>
                <c:pt idx="296">
                  <c:v>2.0598385284664098</c:v>
                </c:pt>
                <c:pt idx="297">
                  <c:v>2.0449971294318976</c:v>
                </c:pt>
                <c:pt idx="298">
                  <c:v>2.0300761498201085</c:v>
                </c:pt>
                <c:pt idx="299">
                  <c:v>2.0150767259214084</c:v>
                </c:pt>
                <c:pt idx="300">
                  <c:v>2</c:v>
                </c:pt>
                <c:pt idx="301">
                  <c:v>1.9848471202069342</c:v>
                </c:pt>
                <c:pt idx="302">
                  <c:v>1.9696192404926742</c:v>
                </c:pt>
                <c:pt idx="303">
                  <c:v>1.9543175205192167</c:v>
                </c:pt>
                <c:pt idx="304">
                  <c:v>1.9389431255717817</c:v>
                </c:pt>
                <c:pt idx="305">
                  <c:v>1.9234972264700683</c:v>
                </c:pt>
                <c:pt idx="306">
                  <c:v>1.9079809994790935</c:v>
                </c:pt>
                <c:pt idx="307">
                  <c:v>1.8923956262196175</c:v>
                </c:pt>
                <c:pt idx="308">
                  <c:v>1.8767422935781548</c:v>
                </c:pt>
                <c:pt idx="309">
                  <c:v>1.8610221936165905</c:v>
                </c:pt>
                <c:pt idx="310">
                  <c:v>1.845236523481399</c:v>
                </c:pt>
                <c:pt idx="311">
                  <c:v>1.8293864853124777</c:v>
                </c:pt>
                <c:pt idx="312">
                  <c:v>1.8134732861516003</c:v>
                </c:pt>
                <c:pt idx="313">
                  <c:v>1.7974981378504924</c:v>
                </c:pt>
                <c:pt idx="314">
                  <c:v>1.7814622569785479</c:v>
                </c:pt>
                <c:pt idx="315">
                  <c:v>1.7653668647301797</c:v>
                </c:pt>
                <c:pt idx="316">
                  <c:v>1.7492131868318239</c:v>
                </c:pt>
                <c:pt idx="317">
                  <c:v>1.7330024534485946</c:v>
                </c:pt>
                <c:pt idx="318">
                  <c:v>1.7167358990906008</c:v>
                </c:pt>
                <c:pt idx="319">
                  <c:v>1.700414762518935</c:v>
                </c:pt>
                <c:pt idx="320">
                  <c:v>1.6840402866513378</c:v>
                </c:pt>
                <c:pt idx="321">
                  <c:v>1.6676137184675421</c:v>
                </c:pt>
                <c:pt idx="322">
                  <c:v>1.6511363089143134</c:v>
                </c:pt>
                <c:pt idx="323">
                  <c:v>1.6346093128101842</c:v>
                </c:pt>
                <c:pt idx="324">
                  <c:v>1.6180339887498949</c:v>
                </c:pt>
                <c:pt idx="325">
                  <c:v>1.6014115990085465</c:v>
                </c:pt>
                <c:pt idx="326">
                  <c:v>1.5847434094454735</c:v>
                </c:pt>
                <c:pt idx="327">
                  <c:v>1.5680306894078451</c:v>
                </c:pt>
                <c:pt idx="328">
                  <c:v>1.5512747116339982</c:v>
                </c:pt>
                <c:pt idx="329">
                  <c:v>1.5344767521565139</c:v>
                </c:pt>
                <c:pt idx="330">
                  <c:v>1.5176380902050415</c:v>
                </c:pt>
                <c:pt idx="331">
                  <c:v>1.500760008108883</c:v>
                </c:pt>
                <c:pt idx="332">
                  <c:v>1.4838437911993358</c:v>
                </c:pt>
                <c:pt idx="333">
                  <c:v>1.4668907277118111</c:v>
                </c:pt>
                <c:pt idx="334">
                  <c:v>1.4499021086877297</c:v>
                </c:pt>
                <c:pt idx="335">
                  <c:v>1.4328792278762057</c:v>
                </c:pt>
                <c:pt idx="336">
                  <c:v>1.4158233816355188</c:v>
                </c:pt>
                <c:pt idx="337">
                  <c:v>1.3987358688343949</c:v>
                </c:pt>
                <c:pt idx="338">
                  <c:v>1.3816179907530899</c:v>
                </c:pt>
                <c:pt idx="339">
                  <c:v>1.364471050984295</c:v>
                </c:pt>
                <c:pt idx="340">
                  <c:v>1.3472963553338608</c:v>
                </c:pt>
                <c:pt idx="341">
                  <c:v>1.3300952117213556</c:v>
                </c:pt>
                <c:pt idx="342">
                  <c:v>1.3128689300804619</c:v>
                </c:pt>
                <c:pt idx="343">
                  <c:v>1.2956188222592215</c:v>
                </c:pt>
                <c:pt idx="344">
                  <c:v>1.2783462019201313</c:v>
                </c:pt>
                <c:pt idx="345">
                  <c:v>1.2610523844401034</c:v>
                </c:pt>
                <c:pt idx="346">
                  <c:v>1.2437386868102949</c:v>
                </c:pt>
                <c:pt idx="347">
                  <c:v>1.2264064275358133</c:v>
                </c:pt>
                <c:pt idx="348">
                  <c:v>1.2090569265353068</c:v>
                </c:pt>
                <c:pt idx="349">
                  <c:v>1.1916915050404482</c:v>
                </c:pt>
                <c:pt idx="350">
                  <c:v>1.1743114854953163</c:v>
                </c:pt>
                <c:pt idx="351">
                  <c:v>1.1569181914556901</c:v>
                </c:pt>
                <c:pt idx="352">
                  <c:v>1.1395129474882508</c:v>
                </c:pt>
                <c:pt idx="353">
                  <c:v>1.1220970790697138</c:v>
                </c:pt>
                <c:pt idx="354">
                  <c:v>1.1046719124858879</c:v>
                </c:pt>
                <c:pt idx="355">
                  <c:v>1.0872387747306724</c:v>
                </c:pt>
                <c:pt idx="356">
                  <c:v>1.0697989934050021</c:v>
                </c:pt>
                <c:pt idx="357">
                  <c:v>1.0523538966157462</c:v>
                </c:pt>
                <c:pt idx="358">
                  <c:v>1.0349048128745668</c:v>
                </c:pt>
                <c:pt idx="359">
                  <c:v>1.0174530709967478</c:v>
                </c:pt>
                <c:pt idx="360">
                  <c:v>1.0000000000000002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Infinite!$J$622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Infinite!$J$623:$J$1007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Infinite!$K$622</c:f>
              <c:strCache>
                <c:ptCount val="1"/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Infinite!$K$623:$K$1007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Infinite!$L$622</c:f>
              <c:strCache>
                <c:ptCount val="1"/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Infinite!$L$623:$L$1007</c:f>
              <c:numCache>
                <c:formatCode>General</c:formatCode>
                <c:ptCount val="385"/>
                <c:pt idx="0">
                  <c:v>36</c:v>
                </c:pt>
                <c:pt idx="1">
                  <c:v>35.895328087514109</c:v>
                </c:pt>
                <c:pt idx="2">
                  <c:v>35.790943073464696</c:v>
                </c:pt>
                <c:pt idx="3">
                  <c:v>35.687131069919538</c:v>
                </c:pt>
                <c:pt idx="4">
                  <c:v>35.584176618364481</c:v>
                </c:pt>
                <c:pt idx="5">
                  <c:v>35.482361909794953</c:v>
                </c:pt>
                <c:pt idx="6">
                  <c:v>35.381966011250107</c:v>
                </c:pt>
                <c:pt idx="7">
                  <c:v>35.283264100909399</c:v>
                </c:pt>
                <c:pt idx="8">
                  <c:v>35.186526713848394</c:v>
                </c:pt>
                <c:pt idx="9">
                  <c:v>35.092019000520907</c:v>
                </c:pt>
                <c:pt idx="10">
                  <c:v>35</c:v>
                </c:pt>
                <c:pt idx="11">
                  <c:v>34.910721929969945</c:v>
                </c:pt>
                <c:pt idx="12">
                  <c:v>34.824429495415053</c:v>
                </c:pt>
                <c:pt idx="13">
                  <c:v>34.741359217900325</c:v>
                </c:pt>
                <c:pt idx="14">
                  <c:v>34.661738787282282</c:v>
                </c:pt>
                <c:pt idx="15">
                  <c:v>34.585786437626901</c:v>
                </c:pt>
                <c:pt idx="16">
                  <c:v>34.513710349045212</c:v>
                </c:pt>
                <c:pt idx="17">
                  <c:v>34.445708077086053</c:v>
                </c:pt>
                <c:pt idx="18">
                  <c:v>34.381966011250107</c:v>
                </c:pt>
                <c:pt idx="19">
                  <c:v>34.322658864109151</c:v>
                </c:pt>
                <c:pt idx="20">
                  <c:v>34.267949192431125</c:v>
                </c:pt>
                <c:pt idx="21">
                  <c:v>34.217986951623267</c:v>
                </c:pt>
                <c:pt idx="22">
                  <c:v>34.172909084714796</c:v>
                </c:pt>
                <c:pt idx="23">
                  <c:v>34.132839147005598</c:v>
                </c:pt>
                <c:pt idx="24">
                  <c:v>34.097886967409693</c:v>
                </c:pt>
                <c:pt idx="25">
                  <c:v>34.068148347421861</c:v>
                </c:pt>
                <c:pt idx="26">
                  <c:v>34.043704798532389</c:v>
                </c:pt>
                <c:pt idx="27">
                  <c:v>34.024623318809724</c:v>
                </c:pt>
                <c:pt idx="28">
                  <c:v>34.010956209263455</c:v>
                </c:pt>
                <c:pt idx="29">
                  <c:v>34.002740930490852</c:v>
                </c:pt>
                <c:pt idx="30">
                  <c:v>34</c:v>
                </c:pt>
                <c:pt idx="31">
                  <c:v>34.002740930490852</c:v>
                </c:pt>
                <c:pt idx="32">
                  <c:v>34.010956209263455</c:v>
                </c:pt>
                <c:pt idx="33">
                  <c:v>34.024623318809724</c:v>
                </c:pt>
                <c:pt idx="34">
                  <c:v>34.043704798532389</c:v>
                </c:pt>
                <c:pt idx="35">
                  <c:v>34.068148347421861</c:v>
                </c:pt>
                <c:pt idx="36">
                  <c:v>34.097886967409693</c:v>
                </c:pt>
                <c:pt idx="37">
                  <c:v>34.132839147005598</c:v>
                </c:pt>
                <c:pt idx="38">
                  <c:v>34.172909084714796</c:v>
                </c:pt>
                <c:pt idx="39">
                  <c:v>34.217986951623267</c:v>
                </c:pt>
                <c:pt idx="40">
                  <c:v>34.267949192431125</c:v>
                </c:pt>
                <c:pt idx="41">
                  <c:v>34.322658864109151</c:v>
                </c:pt>
                <c:pt idx="42">
                  <c:v>34.381966011250107</c:v>
                </c:pt>
                <c:pt idx="43">
                  <c:v>34.44570807708606</c:v>
                </c:pt>
                <c:pt idx="44">
                  <c:v>34.513710349045212</c:v>
                </c:pt>
                <c:pt idx="45">
                  <c:v>34.585786437626908</c:v>
                </c:pt>
                <c:pt idx="46">
                  <c:v>34.661738787282289</c:v>
                </c:pt>
                <c:pt idx="47">
                  <c:v>34.741359217900325</c:v>
                </c:pt>
                <c:pt idx="48">
                  <c:v>34.824429495415053</c:v>
                </c:pt>
                <c:pt idx="49">
                  <c:v>34.910721929969945</c:v>
                </c:pt>
                <c:pt idx="50">
                  <c:v>35</c:v>
                </c:pt>
                <c:pt idx="51">
                  <c:v>35.092019000520907</c:v>
                </c:pt>
                <c:pt idx="52">
                  <c:v>35.186526713848401</c:v>
                </c:pt>
                <c:pt idx="53">
                  <c:v>35.283264100909399</c:v>
                </c:pt>
                <c:pt idx="54">
                  <c:v>35.381966011250107</c:v>
                </c:pt>
                <c:pt idx="55">
                  <c:v>35.48236190979496</c:v>
                </c:pt>
                <c:pt idx="56">
                  <c:v>35.584176618364481</c:v>
                </c:pt>
                <c:pt idx="57">
                  <c:v>35.687131069919538</c:v>
                </c:pt>
                <c:pt idx="58">
                  <c:v>35.790943073464696</c:v>
                </c:pt>
                <c:pt idx="59">
                  <c:v>35.895328087514109</c:v>
                </c:pt>
                <c:pt idx="60">
                  <c:v>36</c:v>
                </c:pt>
                <c:pt idx="61">
                  <c:v>36.104671912485891</c:v>
                </c:pt>
                <c:pt idx="62">
                  <c:v>36.209056926535311</c:v>
                </c:pt>
                <c:pt idx="63">
                  <c:v>36.312868930080462</c:v>
                </c:pt>
                <c:pt idx="64">
                  <c:v>36.415823381635519</c:v>
                </c:pt>
                <c:pt idx="65">
                  <c:v>36.51763809020504</c:v>
                </c:pt>
                <c:pt idx="66">
                  <c:v>36.618033988749893</c:v>
                </c:pt>
                <c:pt idx="67">
                  <c:v>36.716735899090601</c:v>
                </c:pt>
                <c:pt idx="68">
                  <c:v>36.813473286151599</c:v>
                </c:pt>
                <c:pt idx="69">
                  <c:v>36.907980999479093</c:v>
                </c:pt>
                <c:pt idx="70">
                  <c:v>37</c:v>
                </c:pt>
                <c:pt idx="71">
                  <c:v>37.089278070030055</c:v>
                </c:pt>
                <c:pt idx="72">
                  <c:v>37.175570504584947</c:v>
                </c:pt>
                <c:pt idx="73">
                  <c:v>37.258640782099675</c:v>
                </c:pt>
                <c:pt idx="74">
                  <c:v>37.338261212717718</c:v>
                </c:pt>
                <c:pt idx="75">
                  <c:v>37.414213562373092</c:v>
                </c:pt>
                <c:pt idx="76">
                  <c:v>37.486289650954788</c:v>
                </c:pt>
                <c:pt idx="77">
                  <c:v>37.55429192291394</c:v>
                </c:pt>
                <c:pt idx="78">
                  <c:v>37.618033988749893</c:v>
                </c:pt>
                <c:pt idx="79">
                  <c:v>37.677341135890849</c:v>
                </c:pt>
                <c:pt idx="80">
                  <c:v>37.732050807568875</c:v>
                </c:pt>
                <c:pt idx="81">
                  <c:v>37.782013048376733</c:v>
                </c:pt>
                <c:pt idx="82">
                  <c:v>37.827090915285204</c:v>
                </c:pt>
                <c:pt idx="83">
                  <c:v>37.867160852994402</c:v>
                </c:pt>
                <c:pt idx="84">
                  <c:v>37.902113032590307</c:v>
                </c:pt>
                <c:pt idx="85">
                  <c:v>37.931851652578139</c:v>
                </c:pt>
                <c:pt idx="86">
                  <c:v>37.956295201467611</c:v>
                </c:pt>
                <c:pt idx="87">
                  <c:v>37.975376681190276</c:v>
                </c:pt>
                <c:pt idx="88">
                  <c:v>37.989043790736545</c:v>
                </c:pt>
                <c:pt idx="89">
                  <c:v>37.997259069509148</c:v>
                </c:pt>
                <c:pt idx="90">
                  <c:v>38</c:v>
                </c:pt>
                <c:pt idx="91">
                  <c:v>37.997259069509148</c:v>
                </c:pt>
                <c:pt idx="92">
                  <c:v>37.989043790736545</c:v>
                </c:pt>
                <c:pt idx="93">
                  <c:v>37.975376681190276</c:v>
                </c:pt>
                <c:pt idx="94">
                  <c:v>37.956295201467611</c:v>
                </c:pt>
                <c:pt idx="95">
                  <c:v>37.931851652578139</c:v>
                </c:pt>
                <c:pt idx="96">
                  <c:v>37.902113032590307</c:v>
                </c:pt>
                <c:pt idx="97">
                  <c:v>37.867160852994402</c:v>
                </c:pt>
                <c:pt idx="98">
                  <c:v>37.827090915285204</c:v>
                </c:pt>
                <c:pt idx="99">
                  <c:v>37.782013048376733</c:v>
                </c:pt>
                <c:pt idx="100">
                  <c:v>37.732050807568875</c:v>
                </c:pt>
                <c:pt idx="101">
                  <c:v>37.677341135890849</c:v>
                </c:pt>
                <c:pt idx="102">
                  <c:v>37.618033988749893</c:v>
                </c:pt>
                <c:pt idx="103">
                  <c:v>37.55429192291394</c:v>
                </c:pt>
                <c:pt idx="104">
                  <c:v>37.486289650954788</c:v>
                </c:pt>
                <c:pt idx="105">
                  <c:v>37.414213562373092</c:v>
                </c:pt>
                <c:pt idx="106">
                  <c:v>37.338261212717718</c:v>
                </c:pt>
                <c:pt idx="107">
                  <c:v>37.258640782099675</c:v>
                </c:pt>
                <c:pt idx="108">
                  <c:v>37.175570504584947</c:v>
                </c:pt>
                <c:pt idx="109">
                  <c:v>37.089278070030055</c:v>
                </c:pt>
                <c:pt idx="110">
                  <c:v>37</c:v>
                </c:pt>
                <c:pt idx="111">
                  <c:v>36.907980999479093</c:v>
                </c:pt>
                <c:pt idx="112">
                  <c:v>36.813473286151599</c:v>
                </c:pt>
                <c:pt idx="113">
                  <c:v>36.716735899090601</c:v>
                </c:pt>
                <c:pt idx="114">
                  <c:v>36.618033988749893</c:v>
                </c:pt>
                <c:pt idx="115">
                  <c:v>36.51763809020504</c:v>
                </c:pt>
                <c:pt idx="116">
                  <c:v>36.415823381635519</c:v>
                </c:pt>
                <c:pt idx="117">
                  <c:v>36.312868930080462</c:v>
                </c:pt>
                <c:pt idx="118">
                  <c:v>36.209056926535304</c:v>
                </c:pt>
                <c:pt idx="119">
                  <c:v>36.104671912485884</c:v>
                </c:pt>
                <c:pt idx="120">
                  <c:v>36</c:v>
                </c:pt>
                <c:pt idx="121">
                  <c:v>35.895328087514109</c:v>
                </c:pt>
                <c:pt idx="122">
                  <c:v>35.790943073464696</c:v>
                </c:pt>
                <c:pt idx="123">
                  <c:v>35.687131069919538</c:v>
                </c:pt>
                <c:pt idx="124">
                  <c:v>35.584176618364481</c:v>
                </c:pt>
                <c:pt idx="125">
                  <c:v>35.48236190979496</c:v>
                </c:pt>
                <c:pt idx="126">
                  <c:v>35.381966011250107</c:v>
                </c:pt>
                <c:pt idx="127">
                  <c:v>35.283264100909399</c:v>
                </c:pt>
                <c:pt idx="128">
                  <c:v>35.186526713848401</c:v>
                </c:pt>
                <c:pt idx="129">
                  <c:v>35.092019000520907</c:v>
                </c:pt>
                <c:pt idx="130">
                  <c:v>35</c:v>
                </c:pt>
                <c:pt idx="131">
                  <c:v>34.910721929969945</c:v>
                </c:pt>
                <c:pt idx="132">
                  <c:v>34.824429495415053</c:v>
                </c:pt>
                <c:pt idx="133">
                  <c:v>34.741359217900325</c:v>
                </c:pt>
                <c:pt idx="134">
                  <c:v>34.661738787282282</c:v>
                </c:pt>
                <c:pt idx="135">
                  <c:v>34.585786437626908</c:v>
                </c:pt>
                <c:pt idx="136">
                  <c:v>34.513710349045212</c:v>
                </c:pt>
                <c:pt idx="137">
                  <c:v>34.44570807708606</c:v>
                </c:pt>
                <c:pt idx="138">
                  <c:v>34.381966011250107</c:v>
                </c:pt>
                <c:pt idx="139">
                  <c:v>34.322658864109151</c:v>
                </c:pt>
                <c:pt idx="140">
                  <c:v>34.267949192431125</c:v>
                </c:pt>
                <c:pt idx="141">
                  <c:v>34.217986951623267</c:v>
                </c:pt>
                <c:pt idx="142">
                  <c:v>34.172909084714796</c:v>
                </c:pt>
                <c:pt idx="143">
                  <c:v>34.132839147005598</c:v>
                </c:pt>
                <c:pt idx="144">
                  <c:v>34.097886967409693</c:v>
                </c:pt>
                <c:pt idx="145">
                  <c:v>34.068148347421861</c:v>
                </c:pt>
                <c:pt idx="146">
                  <c:v>34.043704798532389</c:v>
                </c:pt>
                <c:pt idx="147">
                  <c:v>34.024623318809724</c:v>
                </c:pt>
                <c:pt idx="148">
                  <c:v>34.010956209263455</c:v>
                </c:pt>
                <c:pt idx="149">
                  <c:v>34.002740930490852</c:v>
                </c:pt>
                <c:pt idx="150">
                  <c:v>34</c:v>
                </c:pt>
                <c:pt idx="151">
                  <c:v>34.002740930490852</c:v>
                </c:pt>
                <c:pt idx="152">
                  <c:v>34.010956209263455</c:v>
                </c:pt>
                <c:pt idx="153">
                  <c:v>34.024623318809724</c:v>
                </c:pt>
                <c:pt idx="154">
                  <c:v>34.043704798532389</c:v>
                </c:pt>
                <c:pt idx="155">
                  <c:v>34.068148347421861</c:v>
                </c:pt>
                <c:pt idx="156">
                  <c:v>34.097886967409693</c:v>
                </c:pt>
                <c:pt idx="157">
                  <c:v>34.132839147005598</c:v>
                </c:pt>
                <c:pt idx="158">
                  <c:v>34.172909084714796</c:v>
                </c:pt>
                <c:pt idx="159">
                  <c:v>34.217986951623267</c:v>
                </c:pt>
                <c:pt idx="160">
                  <c:v>34.267949192431125</c:v>
                </c:pt>
                <c:pt idx="161">
                  <c:v>34.322658864109151</c:v>
                </c:pt>
                <c:pt idx="162">
                  <c:v>34.381966011250107</c:v>
                </c:pt>
                <c:pt idx="163">
                  <c:v>34.44570807708606</c:v>
                </c:pt>
                <c:pt idx="164">
                  <c:v>34.513710349045212</c:v>
                </c:pt>
                <c:pt idx="165">
                  <c:v>34.585786437626908</c:v>
                </c:pt>
                <c:pt idx="166">
                  <c:v>34.661738787282282</c:v>
                </c:pt>
                <c:pt idx="167">
                  <c:v>34.741359217900325</c:v>
                </c:pt>
                <c:pt idx="168">
                  <c:v>34.824429495415053</c:v>
                </c:pt>
                <c:pt idx="169">
                  <c:v>34.910721929969945</c:v>
                </c:pt>
                <c:pt idx="170">
                  <c:v>35</c:v>
                </c:pt>
                <c:pt idx="171">
                  <c:v>35.092019000520907</c:v>
                </c:pt>
                <c:pt idx="172">
                  <c:v>35.186526713848401</c:v>
                </c:pt>
                <c:pt idx="173">
                  <c:v>35.283264100909399</c:v>
                </c:pt>
                <c:pt idx="174">
                  <c:v>35.381966011250107</c:v>
                </c:pt>
                <c:pt idx="175">
                  <c:v>35.48236190979496</c:v>
                </c:pt>
                <c:pt idx="176">
                  <c:v>35.584176618364481</c:v>
                </c:pt>
                <c:pt idx="177">
                  <c:v>35.687131069919538</c:v>
                </c:pt>
                <c:pt idx="178">
                  <c:v>35.790943073464696</c:v>
                </c:pt>
                <c:pt idx="179">
                  <c:v>35.895328087514109</c:v>
                </c:pt>
                <c:pt idx="180">
                  <c:v>36</c:v>
                </c:pt>
                <c:pt idx="181">
                  <c:v>36.104671912485891</c:v>
                </c:pt>
                <c:pt idx="182">
                  <c:v>36.209056926535304</c:v>
                </c:pt>
                <c:pt idx="183">
                  <c:v>36.312868930080462</c:v>
                </c:pt>
                <c:pt idx="184">
                  <c:v>36.415823381635519</c:v>
                </c:pt>
                <c:pt idx="185">
                  <c:v>36.51763809020504</c:v>
                </c:pt>
                <c:pt idx="186">
                  <c:v>36.618033988749893</c:v>
                </c:pt>
                <c:pt idx="187">
                  <c:v>36.716735899090601</c:v>
                </c:pt>
                <c:pt idx="188">
                  <c:v>36.813473286151599</c:v>
                </c:pt>
                <c:pt idx="189">
                  <c:v>36.907980999479093</c:v>
                </c:pt>
                <c:pt idx="190">
                  <c:v>37</c:v>
                </c:pt>
                <c:pt idx="191">
                  <c:v>37.089278070030055</c:v>
                </c:pt>
                <c:pt idx="192">
                  <c:v>37.175570504584947</c:v>
                </c:pt>
                <c:pt idx="193">
                  <c:v>37.258640782099675</c:v>
                </c:pt>
                <c:pt idx="194">
                  <c:v>37.338261212717718</c:v>
                </c:pt>
                <c:pt idx="195">
                  <c:v>37.414213562373092</c:v>
                </c:pt>
                <c:pt idx="196">
                  <c:v>37.486289650954788</c:v>
                </c:pt>
                <c:pt idx="197">
                  <c:v>37.55429192291394</c:v>
                </c:pt>
                <c:pt idx="198">
                  <c:v>37.618033988749893</c:v>
                </c:pt>
                <c:pt idx="199">
                  <c:v>37.677341135890849</c:v>
                </c:pt>
                <c:pt idx="200">
                  <c:v>37.732050807568875</c:v>
                </c:pt>
                <c:pt idx="201">
                  <c:v>37.782013048376733</c:v>
                </c:pt>
                <c:pt idx="202">
                  <c:v>37.827090915285204</c:v>
                </c:pt>
                <c:pt idx="203">
                  <c:v>37.867160852994402</c:v>
                </c:pt>
                <c:pt idx="204">
                  <c:v>37.902113032590307</c:v>
                </c:pt>
                <c:pt idx="205">
                  <c:v>37.931851652578139</c:v>
                </c:pt>
                <c:pt idx="206">
                  <c:v>37.956295201467611</c:v>
                </c:pt>
                <c:pt idx="207">
                  <c:v>37.975376681190276</c:v>
                </c:pt>
                <c:pt idx="208">
                  <c:v>37.989043790736545</c:v>
                </c:pt>
                <c:pt idx="209">
                  <c:v>37.997259069509148</c:v>
                </c:pt>
                <c:pt idx="210">
                  <c:v>38</c:v>
                </c:pt>
                <c:pt idx="211">
                  <c:v>37.997259069509148</c:v>
                </c:pt>
                <c:pt idx="212">
                  <c:v>37.989043790736545</c:v>
                </c:pt>
                <c:pt idx="213">
                  <c:v>37.975376681190276</c:v>
                </c:pt>
                <c:pt idx="214">
                  <c:v>37.956295201467611</c:v>
                </c:pt>
                <c:pt idx="215">
                  <c:v>37.931851652578139</c:v>
                </c:pt>
                <c:pt idx="216">
                  <c:v>37.902113032590307</c:v>
                </c:pt>
                <c:pt idx="217">
                  <c:v>37.867160852994402</c:v>
                </c:pt>
                <c:pt idx="218">
                  <c:v>37.827090915285204</c:v>
                </c:pt>
                <c:pt idx="219">
                  <c:v>37.782013048376733</c:v>
                </c:pt>
                <c:pt idx="220">
                  <c:v>37.732050807568875</c:v>
                </c:pt>
                <c:pt idx="221">
                  <c:v>37.677341135890849</c:v>
                </c:pt>
                <c:pt idx="222">
                  <c:v>37.618033988749893</c:v>
                </c:pt>
                <c:pt idx="223">
                  <c:v>37.55429192291394</c:v>
                </c:pt>
                <c:pt idx="224">
                  <c:v>37.486289650954788</c:v>
                </c:pt>
                <c:pt idx="225">
                  <c:v>37.414213562373092</c:v>
                </c:pt>
                <c:pt idx="226">
                  <c:v>37.338261212717718</c:v>
                </c:pt>
                <c:pt idx="227">
                  <c:v>37.258640782099675</c:v>
                </c:pt>
                <c:pt idx="228">
                  <c:v>37.175570504584947</c:v>
                </c:pt>
                <c:pt idx="229">
                  <c:v>37.089278070030055</c:v>
                </c:pt>
                <c:pt idx="230">
                  <c:v>37</c:v>
                </c:pt>
                <c:pt idx="231">
                  <c:v>36.907980999479093</c:v>
                </c:pt>
                <c:pt idx="232">
                  <c:v>36.813473286151599</c:v>
                </c:pt>
                <c:pt idx="233">
                  <c:v>36.716735899090601</c:v>
                </c:pt>
                <c:pt idx="234">
                  <c:v>36.618033988749893</c:v>
                </c:pt>
                <c:pt idx="235">
                  <c:v>36.51763809020504</c:v>
                </c:pt>
                <c:pt idx="236">
                  <c:v>36.415823381635519</c:v>
                </c:pt>
                <c:pt idx="237">
                  <c:v>36.312868930080462</c:v>
                </c:pt>
                <c:pt idx="238">
                  <c:v>36.209056926535304</c:v>
                </c:pt>
                <c:pt idx="239">
                  <c:v>36.104671912485891</c:v>
                </c:pt>
                <c:pt idx="240">
                  <c:v>36</c:v>
                </c:pt>
                <c:pt idx="241">
                  <c:v>35.895328087514116</c:v>
                </c:pt>
                <c:pt idx="242">
                  <c:v>35.790943073464696</c:v>
                </c:pt>
                <c:pt idx="243">
                  <c:v>35.687131069919538</c:v>
                </c:pt>
                <c:pt idx="244">
                  <c:v>35.584176618364481</c:v>
                </c:pt>
                <c:pt idx="245">
                  <c:v>35.48236190979496</c:v>
                </c:pt>
                <c:pt idx="246">
                  <c:v>35.381966011250107</c:v>
                </c:pt>
                <c:pt idx="247">
                  <c:v>35.283264100909399</c:v>
                </c:pt>
                <c:pt idx="248">
                  <c:v>35.186526713848401</c:v>
                </c:pt>
                <c:pt idx="249">
                  <c:v>35.092019000520907</c:v>
                </c:pt>
                <c:pt idx="250">
                  <c:v>35</c:v>
                </c:pt>
                <c:pt idx="251">
                  <c:v>34.910721929969945</c:v>
                </c:pt>
                <c:pt idx="252">
                  <c:v>34.824429495415053</c:v>
                </c:pt>
                <c:pt idx="253">
                  <c:v>34.741359217900325</c:v>
                </c:pt>
                <c:pt idx="254">
                  <c:v>34.661738787282282</c:v>
                </c:pt>
                <c:pt idx="255">
                  <c:v>34.585786437626908</c:v>
                </c:pt>
                <c:pt idx="256">
                  <c:v>34.513710349045212</c:v>
                </c:pt>
                <c:pt idx="257">
                  <c:v>34.44570807708606</c:v>
                </c:pt>
                <c:pt idx="258">
                  <c:v>34.381966011250107</c:v>
                </c:pt>
                <c:pt idx="259">
                  <c:v>34.322658864109151</c:v>
                </c:pt>
                <c:pt idx="260">
                  <c:v>34.267949192431125</c:v>
                </c:pt>
                <c:pt idx="261">
                  <c:v>34.217986951623267</c:v>
                </c:pt>
                <c:pt idx="262">
                  <c:v>34.172909084714796</c:v>
                </c:pt>
                <c:pt idx="263">
                  <c:v>34.132839147005598</c:v>
                </c:pt>
                <c:pt idx="264">
                  <c:v>34.097886967409693</c:v>
                </c:pt>
                <c:pt idx="265">
                  <c:v>34.068148347421861</c:v>
                </c:pt>
                <c:pt idx="266">
                  <c:v>34.043704798532389</c:v>
                </c:pt>
                <c:pt idx="267">
                  <c:v>34.024623318809724</c:v>
                </c:pt>
                <c:pt idx="268">
                  <c:v>34.010956209263455</c:v>
                </c:pt>
                <c:pt idx="269">
                  <c:v>34.002740930490852</c:v>
                </c:pt>
                <c:pt idx="270">
                  <c:v>34</c:v>
                </c:pt>
                <c:pt idx="271">
                  <c:v>34.002740930490852</c:v>
                </c:pt>
                <c:pt idx="272">
                  <c:v>34.010956209263455</c:v>
                </c:pt>
                <c:pt idx="273">
                  <c:v>34.024623318809724</c:v>
                </c:pt>
                <c:pt idx="274">
                  <c:v>34.043704798532389</c:v>
                </c:pt>
                <c:pt idx="275">
                  <c:v>34.068148347421861</c:v>
                </c:pt>
                <c:pt idx="276">
                  <c:v>34.097886967409693</c:v>
                </c:pt>
                <c:pt idx="277">
                  <c:v>34.132839147005598</c:v>
                </c:pt>
                <c:pt idx="278">
                  <c:v>34.172909084714796</c:v>
                </c:pt>
                <c:pt idx="279">
                  <c:v>34.217986951623267</c:v>
                </c:pt>
                <c:pt idx="280">
                  <c:v>34.267949192431125</c:v>
                </c:pt>
                <c:pt idx="281">
                  <c:v>34.322658864109151</c:v>
                </c:pt>
                <c:pt idx="282">
                  <c:v>34.381966011250107</c:v>
                </c:pt>
                <c:pt idx="283">
                  <c:v>34.44570807708606</c:v>
                </c:pt>
                <c:pt idx="284">
                  <c:v>34.513710349045212</c:v>
                </c:pt>
                <c:pt idx="285">
                  <c:v>34.585786437626908</c:v>
                </c:pt>
                <c:pt idx="286">
                  <c:v>34.661738787282282</c:v>
                </c:pt>
                <c:pt idx="287">
                  <c:v>34.741359217900325</c:v>
                </c:pt>
                <c:pt idx="288">
                  <c:v>34.824429495415053</c:v>
                </c:pt>
                <c:pt idx="289">
                  <c:v>34.910721929969945</c:v>
                </c:pt>
                <c:pt idx="290">
                  <c:v>35</c:v>
                </c:pt>
                <c:pt idx="291">
                  <c:v>35.092019000520907</c:v>
                </c:pt>
                <c:pt idx="292">
                  <c:v>35.186526713848401</c:v>
                </c:pt>
                <c:pt idx="293">
                  <c:v>35.283264100909399</c:v>
                </c:pt>
                <c:pt idx="294">
                  <c:v>35.381966011250107</c:v>
                </c:pt>
                <c:pt idx="295">
                  <c:v>35.48236190979496</c:v>
                </c:pt>
                <c:pt idx="296">
                  <c:v>35.584176618364481</c:v>
                </c:pt>
                <c:pt idx="297">
                  <c:v>35.687131069919538</c:v>
                </c:pt>
                <c:pt idx="298">
                  <c:v>35.790943073464689</c:v>
                </c:pt>
                <c:pt idx="299">
                  <c:v>35.895328087514109</c:v>
                </c:pt>
                <c:pt idx="300">
                  <c:v>36</c:v>
                </c:pt>
                <c:pt idx="301">
                  <c:v>36.104671912485891</c:v>
                </c:pt>
                <c:pt idx="302">
                  <c:v>36.209056926535304</c:v>
                </c:pt>
                <c:pt idx="303">
                  <c:v>36.312868930080462</c:v>
                </c:pt>
                <c:pt idx="304">
                  <c:v>36.415823381635519</c:v>
                </c:pt>
                <c:pt idx="305">
                  <c:v>36.51763809020504</c:v>
                </c:pt>
                <c:pt idx="306">
                  <c:v>36.618033988749893</c:v>
                </c:pt>
                <c:pt idx="307">
                  <c:v>36.716735899090601</c:v>
                </c:pt>
                <c:pt idx="308">
                  <c:v>36.813473286151599</c:v>
                </c:pt>
                <c:pt idx="309">
                  <c:v>36.907980999479093</c:v>
                </c:pt>
                <c:pt idx="310">
                  <c:v>37</c:v>
                </c:pt>
                <c:pt idx="311">
                  <c:v>37.089278070030055</c:v>
                </c:pt>
                <c:pt idx="312">
                  <c:v>37.175570504584947</c:v>
                </c:pt>
                <c:pt idx="313">
                  <c:v>37.258640782099675</c:v>
                </c:pt>
                <c:pt idx="314">
                  <c:v>37.338261212717711</c:v>
                </c:pt>
                <c:pt idx="315">
                  <c:v>37.414213562373092</c:v>
                </c:pt>
                <c:pt idx="316">
                  <c:v>37.486289650954788</c:v>
                </c:pt>
                <c:pt idx="317">
                  <c:v>37.55429192291394</c:v>
                </c:pt>
                <c:pt idx="318">
                  <c:v>37.618033988749893</c:v>
                </c:pt>
                <c:pt idx="319">
                  <c:v>37.677341135890849</c:v>
                </c:pt>
                <c:pt idx="320">
                  <c:v>37.732050807568875</c:v>
                </c:pt>
                <c:pt idx="321">
                  <c:v>37.782013048376733</c:v>
                </c:pt>
                <c:pt idx="322">
                  <c:v>37.827090915285204</c:v>
                </c:pt>
                <c:pt idx="323">
                  <c:v>37.867160852994402</c:v>
                </c:pt>
                <c:pt idx="324">
                  <c:v>37.902113032590307</c:v>
                </c:pt>
                <c:pt idx="325">
                  <c:v>37.931851652578139</c:v>
                </c:pt>
                <c:pt idx="326">
                  <c:v>37.956295201467611</c:v>
                </c:pt>
                <c:pt idx="327">
                  <c:v>37.975376681190276</c:v>
                </c:pt>
                <c:pt idx="328">
                  <c:v>37.989043790736545</c:v>
                </c:pt>
                <c:pt idx="329">
                  <c:v>37.997259069509148</c:v>
                </c:pt>
                <c:pt idx="330">
                  <c:v>38</c:v>
                </c:pt>
                <c:pt idx="331">
                  <c:v>37.997259069509148</c:v>
                </c:pt>
                <c:pt idx="332">
                  <c:v>37.989043790736545</c:v>
                </c:pt>
                <c:pt idx="333">
                  <c:v>37.975376681190276</c:v>
                </c:pt>
                <c:pt idx="334">
                  <c:v>37.956295201467611</c:v>
                </c:pt>
                <c:pt idx="335">
                  <c:v>37.931851652578139</c:v>
                </c:pt>
                <c:pt idx="336">
                  <c:v>37.902113032590307</c:v>
                </c:pt>
                <c:pt idx="337">
                  <c:v>37.867160852994402</c:v>
                </c:pt>
                <c:pt idx="338">
                  <c:v>37.827090915285204</c:v>
                </c:pt>
                <c:pt idx="339">
                  <c:v>37.782013048376733</c:v>
                </c:pt>
                <c:pt idx="340">
                  <c:v>37.732050807568875</c:v>
                </c:pt>
                <c:pt idx="341">
                  <c:v>37.677341135890849</c:v>
                </c:pt>
                <c:pt idx="342">
                  <c:v>37.618033988749893</c:v>
                </c:pt>
                <c:pt idx="343">
                  <c:v>37.554291922913947</c:v>
                </c:pt>
                <c:pt idx="344">
                  <c:v>37.486289650954788</c:v>
                </c:pt>
                <c:pt idx="345">
                  <c:v>37.414213562373099</c:v>
                </c:pt>
                <c:pt idx="346">
                  <c:v>37.338261212717718</c:v>
                </c:pt>
                <c:pt idx="347">
                  <c:v>37.258640782099675</c:v>
                </c:pt>
                <c:pt idx="348">
                  <c:v>37.175570504584947</c:v>
                </c:pt>
                <c:pt idx="349">
                  <c:v>37.089278070030055</c:v>
                </c:pt>
                <c:pt idx="350">
                  <c:v>37</c:v>
                </c:pt>
                <c:pt idx="351">
                  <c:v>36.907980999479093</c:v>
                </c:pt>
                <c:pt idx="352">
                  <c:v>36.813473286151606</c:v>
                </c:pt>
                <c:pt idx="353">
                  <c:v>36.716735899090601</c:v>
                </c:pt>
                <c:pt idx="354">
                  <c:v>36.618033988749893</c:v>
                </c:pt>
                <c:pt idx="355">
                  <c:v>36.517638090205047</c:v>
                </c:pt>
                <c:pt idx="356">
                  <c:v>36.415823381635519</c:v>
                </c:pt>
                <c:pt idx="357">
                  <c:v>36.312868930080462</c:v>
                </c:pt>
                <c:pt idx="358">
                  <c:v>36.209056926535304</c:v>
                </c:pt>
                <c:pt idx="359">
                  <c:v>36.104671912485891</c:v>
                </c:pt>
                <c:pt idx="360">
                  <c:v>36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Infinite!$M$622</c:f>
              <c:strCache>
                <c:ptCount val="1"/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Infinite!$M$623:$M$1007</c:f>
              <c:numCache>
                <c:formatCode>General</c:formatCode>
                <c:ptCount val="385"/>
                <c:pt idx="0">
                  <c:v>25</c:v>
                </c:pt>
                <c:pt idx="1">
                  <c:v>24.912761225269328</c:v>
                </c:pt>
                <c:pt idx="2">
                  <c:v>24.825688514504684</c:v>
                </c:pt>
                <c:pt idx="3">
                  <c:v>24.738947615559898</c:v>
                </c:pt>
                <c:pt idx="4">
                  <c:v>24.65270364466614</c:v>
                </c:pt>
                <c:pt idx="5">
                  <c:v>24.567120772123793</c:v>
                </c:pt>
                <c:pt idx="6">
                  <c:v>24.482361909794957</c:v>
                </c:pt>
                <c:pt idx="7">
                  <c:v>24.398588400991454</c:v>
                </c:pt>
                <c:pt idx="8">
                  <c:v>24.315959713348661</c:v>
                </c:pt>
                <c:pt idx="9">
                  <c:v>24.234633135269821</c:v>
                </c:pt>
                <c:pt idx="10">
                  <c:v>24.154763476518603</c:v>
                </c:pt>
                <c:pt idx="11">
                  <c:v>24.076502773529931</c:v>
                </c:pt>
                <c:pt idx="12">
                  <c:v>24</c:v>
                </c:pt>
                <c:pt idx="13">
                  <c:v>23.925400783306351</c:v>
                </c:pt>
                <c:pt idx="14">
                  <c:v>23.85284712729791</c:v>
                </c:pt>
                <c:pt idx="15">
                  <c:v>23.782477141982557</c:v>
                </c:pt>
                <c:pt idx="16">
                  <c:v>23.714424780626921</c:v>
                </c:pt>
                <c:pt idx="17">
                  <c:v>23.648819584768678</c:v>
                </c:pt>
                <c:pt idx="18">
                  <c:v>23.585786437626904</c:v>
                </c:pt>
                <c:pt idx="19">
                  <c:v>23.525445326379749</c:v>
                </c:pt>
                <c:pt idx="20">
                  <c:v>23.467911113762042</c:v>
                </c:pt>
                <c:pt idx="21">
                  <c:v>23.41329331941753</c:v>
                </c:pt>
                <c:pt idx="22">
                  <c:v>23.361695911422014</c:v>
                </c:pt>
                <c:pt idx="23">
                  <c:v>23.313217108374229</c:v>
                </c:pt>
                <c:pt idx="24">
                  <c:v>23.267949192431121</c:v>
                </c:pt>
                <c:pt idx="25">
                  <c:v>23.225978333643557</c:v>
                </c:pt>
                <c:pt idx="26">
                  <c:v>23.187384425926702</c:v>
                </c:pt>
                <c:pt idx="27">
                  <c:v>23.152240934977428</c:v>
                </c:pt>
                <c:pt idx="28">
                  <c:v>23.120614758428182</c:v>
                </c:pt>
                <c:pt idx="29">
                  <c:v>23.092566098503546</c:v>
                </c:pt>
                <c:pt idx="30">
                  <c:v>23.068148347421864</c:v>
                </c:pt>
                <c:pt idx="31">
                  <c:v>23.047407985760135</c:v>
                </c:pt>
                <c:pt idx="32">
                  <c:v>23.030384493975582</c:v>
                </c:pt>
                <c:pt idx="33">
                  <c:v>23.017110277252378</c:v>
                </c:pt>
                <c:pt idx="34">
                  <c:v>23.007610603816509</c:v>
                </c:pt>
                <c:pt idx="35">
                  <c:v>23.001903556836286</c:v>
                </c:pt>
                <c:pt idx="36">
                  <c:v>23</c:v>
                </c:pt>
                <c:pt idx="37">
                  <c:v>23.001903556836286</c:v>
                </c:pt>
                <c:pt idx="38">
                  <c:v>23.007610603816509</c:v>
                </c:pt>
                <c:pt idx="39">
                  <c:v>23.017110277252378</c:v>
                </c:pt>
                <c:pt idx="40">
                  <c:v>23.030384493975586</c:v>
                </c:pt>
                <c:pt idx="41">
                  <c:v>23.047407985760135</c:v>
                </c:pt>
                <c:pt idx="42">
                  <c:v>23.068148347421864</c:v>
                </c:pt>
                <c:pt idx="43">
                  <c:v>23.092566098503546</c:v>
                </c:pt>
                <c:pt idx="44">
                  <c:v>23.120614758428182</c:v>
                </c:pt>
                <c:pt idx="45">
                  <c:v>23.152240934977428</c:v>
                </c:pt>
                <c:pt idx="46">
                  <c:v>23.187384425926702</c:v>
                </c:pt>
                <c:pt idx="47">
                  <c:v>23.225978333643557</c:v>
                </c:pt>
                <c:pt idx="48">
                  <c:v>23.267949192431121</c:v>
                </c:pt>
                <c:pt idx="49">
                  <c:v>23.313217108374229</c:v>
                </c:pt>
                <c:pt idx="50">
                  <c:v>23.361695911422014</c:v>
                </c:pt>
                <c:pt idx="51">
                  <c:v>23.41329331941753</c:v>
                </c:pt>
                <c:pt idx="52">
                  <c:v>23.467911113762046</c:v>
                </c:pt>
                <c:pt idx="53">
                  <c:v>23.525445326379753</c:v>
                </c:pt>
                <c:pt idx="54">
                  <c:v>23.585786437626904</c:v>
                </c:pt>
                <c:pt idx="55">
                  <c:v>23.648819584768681</c:v>
                </c:pt>
                <c:pt idx="56">
                  <c:v>23.714424780626921</c:v>
                </c:pt>
                <c:pt idx="57">
                  <c:v>23.782477141982557</c:v>
                </c:pt>
                <c:pt idx="58">
                  <c:v>23.85284712729791</c:v>
                </c:pt>
                <c:pt idx="59">
                  <c:v>23.925400783306351</c:v>
                </c:pt>
                <c:pt idx="60">
                  <c:v>24</c:v>
                </c:pt>
                <c:pt idx="61">
                  <c:v>24.076502773529931</c:v>
                </c:pt>
                <c:pt idx="62">
                  <c:v>24.154763476518603</c:v>
                </c:pt>
                <c:pt idx="63">
                  <c:v>24.234633135269821</c:v>
                </c:pt>
                <c:pt idx="64">
                  <c:v>24.315959713348661</c:v>
                </c:pt>
                <c:pt idx="65">
                  <c:v>24.398588400991454</c:v>
                </c:pt>
                <c:pt idx="66">
                  <c:v>24.48236190979496</c:v>
                </c:pt>
                <c:pt idx="67">
                  <c:v>24.567120772123793</c:v>
                </c:pt>
                <c:pt idx="68">
                  <c:v>24.65270364466614</c:v>
                </c:pt>
                <c:pt idx="69">
                  <c:v>24.738947615559898</c:v>
                </c:pt>
                <c:pt idx="70">
                  <c:v>24.825688514504684</c:v>
                </c:pt>
                <c:pt idx="71">
                  <c:v>24.912761225269332</c:v>
                </c:pt>
                <c:pt idx="72">
                  <c:v>25</c:v>
                </c:pt>
                <c:pt idx="73">
                  <c:v>25.087238774730672</c:v>
                </c:pt>
                <c:pt idx="74">
                  <c:v>25.174311485495316</c:v>
                </c:pt>
                <c:pt idx="75">
                  <c:v>25.261052384440102</c:v>
                </c:pt>
                <c:pt idx="76">
                  <c:v>25.34729635533386</c:v>
                </c:pt>
                <c:pt idx="77">
                  <c:v>25.432879227876207</c:v>
                </c:pt>
                <c:pt idx="78">
                  <c:v>25.517638090205043</c:v>
                </c:pt>
                <c:pt idx="79">
                  <c:v>25.601411599008546</c:v>
                </c:pt>
                <c:pt idx="80">
                  <c:v>25.684040286651339</c:v>
                </c:pt>
                <c:pt idx="81">
                  <c:v>25.765366864730179</c:v>
                </c:pt>
                <c:pt idx="82">
                  <c:v>25.8452365234814</c:v>
                </c:pt>
                <c:pt idx="83">
                  <c:v>25.923497226470069</c:v>
                </c:pt>
                <c:pt idx="84">
                  <c:v>26</c:v>
                </c:pt>
                <c:pt idx="85">
                  <c:v>26.074599216693645</c:v>
                </c:pt>
                <c:pt idx="86">
                  <c:v>26.14715287270209</c:v>
                </c:pt>
                <c:pt idx="87">
                  <c:v>26.217522858017443</c:v>
                </c:pt>
                <c:pt idx="88">
                  <c:v>26.285575219373079</c:v>
                </c:pt>
                <c:pt idx="89">
                  <c:v>26.351180415231319</c:v>
                </c:pt>
                <c:pt idx="90">
                  <c:v>26.414213562373096</c:v>
                </c:pt>
                <c:pt idx="91">
                  <c:v>26.474554673620247</c:v>
                </c:pt>
                <c:pt idx="92">
                  <c:v>26.532088886237958</c:v>
                </c:pt>
                <c:pt idx="93">
                  <c:v>26.58670668058247</c:v>
                </c:pt>
                <c:pt idx="94">
                  <c:v>26.638304088577986</c:v>
                </c:pt>
                <c:pt idx="95">
                  <c:v>26.686782891625771</c:v>
                </c:pt>
                <c:pt idx="96">
                  <c:v>26.732050807568879</c:v>
                </c:pt>
                <c:pt idx="97">
                  <c:v>26.774021666356443</c:v>
                </c:pt>
                <c:pt idx="98">
                  <c:v>26.812615574073302</c:v>
                </c:pt>
                <c:pt idx="99">
                  <c:v>26.847759065022572</c:v>
                </c:pt>
                <c:pt idx="100">
                  <c:v>26.879385241571818</c:v>
                </c:pt>
                <c:pt idx="101">
                  <c:v>26.907433901496454</c:v>
                </c:pt>
                <c:pt idx="102">
                  <c:v>26.931851652578136</c:v>
                </c:pt>
                <c:pt idx="103">
                  <c:v>26.952592014239865</c:v>
                </c:pt>
                <c:pt idx="104">
                  <c:v>26.969615506024418</c:v>
                </c:pt>
                <c:pt idx="105">
                  <c:v>26.982889722747622</c:v>
                </c:pt>
                <c:pt idx="106">
                  <c:v>26.992389396183491</c:v>
                </c:pt>
                <c:pt idx="107">
                  <c:v>26.998096443163714</c:v>
                </c:pt>
                <c:pt idx="108">
                  <c:v>27</c:v>
                </c:pt>
                <c:pt idx="109">
                  <c:v>26.998096443163714</c:v>
                </c:pt>
                <c:pt idx="110">
                  <c:v>26.992389396183491</c:v>
                </c:pt>
                <c:pt idx="111">
                  <c:v>26.982889722747622</c:v>
                </c:pt>
                <c:pt idx="112">
                  <c:v>26.969615506024414</c:v>
                </c:pt>
                <c:pt idx="113">
                  <c:v>26.952592014239865</c:v>
                </c:pt>
                <c:pt idx="114">
                  <c:v>26.931851652578136</c:v>
                </c:pt>
                <c:pt idx="115">
                  <c:v>26.907433901496454</c:v>
                </c:pt>
                <c:pt idx="116">
                  <c:v>26.879385241571818</c:v>
                </c:pt>
                <c:pt idx="117">
                  <c:v>26.847759065022572</c:v>
                </c:pt>
                <c:pt idx="118">
                  <c:v>26.812615574073298</c:v>
                </c:pt>
                <c:pt idx="119">
                  <c:v>26.774021666356443</c:v>
                </c:pt>
                <c:pt idx="120">
                  <c:v>26.732050807568879</c:v>
                </c:pt>
                <c:pt idx="121">
                  <c:v>26.686782891625771</c:v>
                </c:pt>
                <c:pt idx="122">
                  <c:v>26.638304088577982</c:v>
                </c:pt>
                <c:pt idx="123">
                  <c:v>26.58670668058247</c:v>
                </c:pt>
                <c:pt idx="124">
                  <c:v>26.532088886237958</c:v>
                </c:pt>
                <c:pt idx="125">
                  <c:v>26.474554673620247</c:v>
                </c:pt>
                <c:pt idx="126">
                  <c:v>26.414213562373096</c:v>
                </c:pt>
                <c:pt idx="127">
                  <c:v>26.351180415231319</c:v>
                </c:pt>
                <c:pt idx="128">
                  <c:v>26.285575219373079</c:v>
                </c:pt>
                <c:pt idx="129">
                  <c:v>26.217522858017439</c:v>
                </c:pt>
                <c:pt idx="130">
                  <c:v>26.147152872702094</c:v>
                </c:pt>
                <c:pt idx="131">
                  <c:v>26.074599216693649</c:v>
                </c:pt>
                <c:pt idx="132">
                  <c:v>26</c:v>
                </c:pt>
                <c:pt idx="133">
                  <c:v>25.923497226470069</c:v>
                </c:pt>
                <c:pt idx="134">
                  <c:v>25.8452365234814</c:v>
                </c:pt>
                <c:pt idx="135">
                  <c:v>25.765366864730179</c:v>
                </c:pt>
                <c:pt idx="136">
                  <c:v>25.684040286651339</c:v>
                </c:pt>
                <c:pt idx="137">
                  <c:v>25.601411599008546</c:v>
                </c:pt>
                <c:pt idx="138">
                  <c:v>25.517638090205043</c:v>
                </c:pt>
                <c:pt idx="139">
                  <c:v>25.432879227876207</c:v>
                </c:pt>
                <c:pt idx="140">
                  <c:v>25.34729635533386</c:v>
                </c:pt>
                <c:pt idx="141">
                  <c:v>25.261052384440102</c:v>
                </c:pt>
                <c:pt idx="142">
                  <c:v>25.174311485495316</c:v>
                </c:pt>
                <c:pt idx="143">
                  <c:v>25.087238774730672</c:v>
                </c:pt>
                <c:pt idx="144">
                  <c:v>25</c:v>
                </c:pt>
                <c:pt idx="145">
                  <c:v>24.912761225269328</c:v>
                </c:pt>
                <c:pt idx="146">
                  <c:v>24.825688514504684</c:v>
                </c:pt>
                <c:pt idx="147">
                  <c:v>24.738947615559898</c:v>
                </c:pt>
                <c:pt idx="148">
                  <c:v>24.65270364466614</c:v>
                </c:pt>
                <c:pt idx="149">
                  <c:v>24.567120772123793</c:v>
                </c:pt>
                <c:pt idx="150">
                  <c:v>24.482361909794957</c:v>
                </c:pt>
                <c:pt idx="151">
                  <c:v>24.398588400991454</c:v>
                </c:pt>
                <c:pt idx="152">
                  <c:v>24.315959713348661</c:v>
                </c:pt>
                <c:pt idx="153">
                  <c:v>24.234633135269821</c:v>
                </c:pt>
                <c:pt idx="154">
                  <c:v>24.1547634765186</c:v>
                </c:pt>
                <c:pt idx="155">
                  <c:v>24.076502773529931</c:v>
                </c:pt>
                <c:pt idx="156">
                  <c:v>24</c:v>
                </c:pt>
                <c:pt idx="157">
                  <c:v>23.925400783306351</c:v>
                </c:pt>
                <c:pt idx="158">
                  <c:v>23.852847127297906</c:v>
                </c:pt>
                <c:pt idx="159">
                  <c:v>23.782477141982557</c:v>
                </c:pt>
                <c:pt idx="160">
                  <c:v>23.714424780626921</c:v>
                </c:pt>
                <c:pt idx="161">
                  <c:v>23.648819584768681</c:v>
                </c:pt>
                <c:pt idx="162">
                  <c:v>23.585786437626904</c:v>
                </c:pt>
                <c:pt idx="163">
                  <c:v>23.525445326379753</c:v>
                </c:pt>
                <c:pt idx="164">
                  <c:v>23.467911113762042</c:v>
                </c:pt>
                <c:pt idx="165">
                  <c:v>23.41329331941753</c:v>
                </c:pt>
                <c:pt idx="166">
                  <c:v>23.361695911422018</c:v>
                </c:pt>
                <c:pt idx="167">
                  <c:v>23.313217108374229</c:v>
                </c:pt>
                <c:pt idx="168">
                  <c:v>23.267949192431121</c:v>
                </c:pt>
                <c:pt idx="169">
                  <c:v>23.225978333643557</c:v>
                </c:pt>
                <c:pt idx="170">
                  <c:v>23.187384425926702</c:v>
                </c:pt>
                <c:pt idx="171">
                  <c:v>23.152240934977428</c:v>
                </c:pt>
                <c:pt idx="172">
                  <c:v>23.120614758428182</c:v>
                </c:pt>
                <c:pt idx="173">
                  <c:v>23.092566098503546</c:v>
                </c:pt>
                <c:pt idx="174">
                  <c:v>23.068148347421864</c:v>
                </c:pt>
                <c:pt idx="175">
                  <c:v>23.047407985760135</c:v>
                </c:pt>
                <c:pt idx="176">
                  <c:v>23.030384493975586</c:v>
                </c:pt>
                <c:pt idx="177">
                  <c:v>23.017110277252378</c:v>
                </c:pt>
                <c:pt idx="178">
                  <c:v>23.007610603816509</c:v>
                </c:pt>
                <c:pt idx="179">
                  <c:v>23.001903556836286</c:v>
                </c:pt>
                <c:pt idx="180">
                  <c:v>23</c:v>
                </c:pt>
                <c:pt idx="181">
                  <c:v>23.001903556836286</c:v>
                </c:pt>
                <c:pt idx="182">
                  <c:v>23.007610603816509</c:v>
                </c:pt>
                <c:pt idx="183">
                  <c:v>23.017110277252378</c:v>
                </c:pt>
                <c:pt idx="184">
                  <c:v>23.030384493975586</c:v>
                </c:pt>
                <c:pt idx="185">
                  <c:v>23.047407985760135</c:v>
                </c:pt>
                <c:pt idx="186">
                  <c:v>23.068148347421864</c:v>
                </c:pt>
                <c:pt idx="187">
                  <c:v>23.092566098503546</c:v>
                </c:pt>
                <c:pt idx="188">
                  <c:v>23.120614758428182</c:v>
                </c:pt>
                <c:pt idx="189">
                  <c:v>23.152240934977428</c:v>
                </c:pt>
                <c:pt idx="190">
                  <c:v>23.187384425926702</c:v>
                </c:pt>
                <c:pt idx="191">
                  <c:v>23.225978333643557</c:v>
                </c:pt>
                <c:pt idx="192">
                  <c:v>23.267949192431121</c:v>
                </c:pt>
                <c:pt idx="193">
                  <c:v>23.313217108374229</c:v>
                </c:pt>
                <c:pt idx="194">
                  <c:v>23.361695911422018</c:v>
                </c:pt>
                <c:pt idx="195">
                  <c:v>23.41329331941753</c:v>
                </c:pt>
                <c:pt idx="196">
                  <c:v>23.467911113762042</c:v>
                </c:pt>
                <c:pt idx="197">
                  <c:v>23.525445326379753</c:v>
                </c:pt>
                <c:pt idx="198">
                  <c:v>23.585786437626904</c:v>
                </c:pt>
                <c:pt idx="199">
                  <c:v>23.648819584768681</c:v>
                </c:pt>
                <c:pt idx="200">
                  <c:v>23.714424780626921</c:v>
                </c:pt>
                <c:pt idx="201">
                  <c:v>23.782477141982557</c:v>
                </c:pt>
                <c:pt idx="202">
                  <c:v>23.852847127297906</c:v>
                </c:pt>
                <c:pt idx="203">
                  <c:v>23.925400783306351</c:v>
                </c:pt>
                <c:pt idx="204">
                  <c:v>24</c:v>
                </c:pt>
                <c:pt idx="205">
                  <c:v>24.076502773529931</c:v>
                </c:pt>
                <c:pt idx="206">
                  <c:v>24.1547634765186</c:v>
                </c:pt>
                <c:pt idx="207">
                  <c:v>24.234633135269821</c:v>
                </c:pt>
                <c:pt idx="208">
                  <c:v>24.315959713348661</c:v>
                </c:pt>
                <c:pt idx="209">
                  <c:v>24.398588400991454</c:v>
                </c:pt>
                <c:pt idx="210">
                  <c:v>24.482361909794957</c:v>
                </c:pt>
                <c:pt idx="211">
                  <c:v>24.567120772123793</c:v>
                </c:pt>
                <c:pt idx="212">
                  <c:v>24.65270364466614</c:v>
                </c:pt>
                <c:pt idx="213">
                  <c:v>24.738947615559898</c:v>
                </c:pt>
                <c:pt idx="214">
                  <c:v>24.825688514504684</c:v>
                </c:pt>
                <c:pt idx="215">
                  <c:v>24.912761225269328</c:v>
                </c:pt>
                <c:pt idx="216">
                  <c:v>25</c:v>
                </c:pt>
                <c:pt idx="217">
                  <c:v>25.087238774730672</c:v>
                </c:pt>
                <c:pt idx="218">
                  <c:v>25.174311485495316</c:v>
                </c:pt>
                <c:pt idx="219">
                  <c:v>25.261052384440102</c:v>
                </c:pt>
                <c:pt idx="220">
                  <c:v>25.34729635533386</c:v>
                </c:pt>
                <c:pt idx="221">
                  <c:v>25.432879227876207</c:v>
                </c:pt>
                <c:pt idx="222">
                  <c:v>25.517638090205043</c:v>
                </c:pt>
                <c:pt idx="223">
                  <c:v>25.601411599008546</c:v>
                </c:pt>
                <c:pt idx="224">
                  <c:v>25.684040286651339</c:v>
                </c:pt>
                <c:pt idx="225">
                  <c:v>25.765366864730179</c:v>
                </c:pt>
                <c:pt idx="226">
                  <c:v>25.8452365234814</c:v>
                </c:pt>
                <c:pt idx="227">
                  <c:v>25.923497226470069</c:v>
                </c:pt>
                <c:pt idx="228">
                  <c:v>26</c:v>
                </c:pt>
                <c:pt idx="229">
                  <c:v>26.074599216693649</c:v>
                </c:pt>
                <c:pt idx="230">
                  <c:v>26.147152872702094</c:v>
                </c:pt>
                <c:pt idx="231">
                  <c:v>26.217522858017439</c:v>
                </c:pt>
                <c:pt idx="232">
                  <c:v>26.285575219373079</c:v>
                </c:pt>
                <c:pt idx="233">
                  <c:v>26.351180415231319</c:v>
                </c:pt>
                <c:pt idx="234">
                  <c:v>26.414213562373096</c:v>
                </c:pt>
                <c:pt idx="235">
                  <c:v>26.474554673620247</c:v>
                </c:pt>
                <c:pt idx="236">
                  <c:v>26.532088886237958</c:v>
                </c:pt>
                <c:pt idx="237">
                  <c:v>26.58670668058247</c:v>
                </c:pt>
                <c:pt idx="238">
                  <c:v>26.638304088577982</c:v>
                </c:pt>
                <c:pt idx="239">
                  <c:v>26.686782891625771</c:v>
                </c:pt>
                <c:pt idx="240">
                  <c:v>26.732050807568879</c:v>
                </c:pt>
                <c:pt idx="241">
                  <c:v>26.774021666356443</c:v>
                </c:pt>
                <c:pt idx="242">
                  <c:v>26.812615574073298</c:v>
                </c:pt>
                <c:pt idx="243">
                  <c:v>26.847759065022572</c:v>
                </c:pt>
                <c:pt idx="244">
                  <c:v>26.879385241571818</c:v>
                </c:pt>
                <c:pt idx="245">
                  <c:v>26.907433901496454</c:v>
                </c:pt>
                <c:pt idx="246">
                  <c:v>26.931851652578136</c:v>
                </c:pt>
                <c:pt idx="247">
                  <c:v>26.952592014239865</c:v>
                </c:pt>
                <c:pt idx="248">
                  <c:v>26.969615506024414</c:v>
                </c:pt>
                <c:pt idx="249">
                  <c:v>26.982889722747622</c:v>
                </c:pt>
                <c:pt idx="250">
                  <c:v>26.992389396183491</c:v>
                </c:pt>
                <c:pt idx="251">
                  <c:v>26.998096443163714</c:v>
                </c:pt>
                <c:pt idx="252">
                  <c:v>27</c:v>
                </c:pt>
                <c:pt idx="253">
                  <c:v>26.998096443163714</c:v>
                </c:pt>
                <c:pt idx="254">
                  <c:v>26.992389396183491</c:v>
                </c:pt>
                <c:pt idx="255">
                  <c:v>26.982889722747622</c:v>
                </c:pt>
                <c:pt idx="256">
                  <c:v>26.969615506024418</c:v>
                </c:pt>
                <c:pt idx="257">
                  <c:v>26.952592014239865</c:v>
                </c:pt>
                <c:pt idx="258">
                  <c:v>26.931851652578136</c:v>
                </c:pt>
                <c:pt idx="259">
                  <c:v>26.907433901496454</c:v>
                </c:pt>
                <c:pt idx="260">
                  <c:v>26.879385241571818</c:v>
                </c:pt>
                <c:pt idx="261">
                  <c:v>26.847759065022572</c:v>
                </c:pt>
                <c:pt idx="262">
                  <c:v>26.812615574073302</c:v>
                </c:pt>
                <c:pt idx="263">
                  <c:v>26.774021666356443</c:v>
                </c:pt>
                <c:pt idx="264">
                  <c:v>26.732050807568879</c:v>
                </c:pt>
                <c:pt idx="265">
                  <c:v>26.686782891625771</c:v>
                </c:pt>
                <c:pt idx="266">
                  <c:v>26.638304088577986</c:v>
                </c:pt>
                <c:pt idx="267">
                  <c:v>26.58670668058247</c:v>
                </c:pt>
                <c:pt idx="268">
                  <c:v>26.532088886237958</c:v>
                </c:pt>
                <c:pt idx="269">
                  <c:v>26.474554673620247</c:v>
                </c:pt>
                <c:pt idx="270">
                  <c:v>26.414213562373096</c:v>
                </c:pt>
                <c:pt idx="271">
                  <c:v>26.351180415231319</c:v>
                </c:pt>
                <c:pt idx="272">
                  <c:v>26.285575219373079</c:v>
                </c:pt>
                <c:pt idx="273">
                  <c:v>26.217522858017443</c:v>
                </c:pt>
                <c:pt idx="274">
                  <c:v>26.14715287270209</c:v>
                </c:pt>
                <c:pt idx="275">
                  <c:v>26.074599216693645</c:v>
                </c:pt>
                <c:pt idx="276">
                  <c:v>26</c:v>
                </c:pt>
                <c:pt idx="277">
                  <c:v>25.923497226470069</c:v>
                </c:pt>
                <c:pt idx="278">
                  <c:v>25.8452365234814</c:v>
                </c:pt>
                <c:pt idx="279">
                  <c:v>25.765366864730179</c:v>
                </c:pt>
                <c:pt idx="280">
                  <c:v>25.684040286651339</c:v>
                </c:pt>
                <c:pt idx="281">
                  <c:v>25.601411599008546</c:v>
                </c:pt>
                <c:pt idx="282">
                  <c:v>25.517638090205043</c:v>
                </c:pt>
                <c:pt idx="283">
                  <c:v>25.432879227876207</c:v>
                </c:pt>
                <c:pt idx="284">
                  <c:v>25.34729635533386</c:v>
                </c:pt>
                <c:pt idx="285">
                  <c:v>25.261052384440102</c:v>
                </c:pt>
                <c:pt idx="286">
                  <c:v>25.174311485495316</c:v>
                </c:pt>
                <c:pt idx="287">
                  <c:v>25.087238774730672</c:v>
                </c:pt>
                <c:pt idx="288">
                  <c:v>25</c:v>
                </c:pt>
                <c:pt idx="289">
                  <c:v>24.912761225269332</c:v>
                </c:pt>
                <c:pt idx="290">
                  <c:v>24.825688514504684</c:v>
                </c:pt>
                <c:pt idx="291">
                  <c:v>24.738947615559898</c:v>
                </c:pt>
                <c:pt idx="292">
                  <c:v>24.65270364466614</c:v>
                </c:pt>
                <c:pt idx="293">
                  <c:v>24.567120772123793</c:v>
                </c:pt>
                <c:pt idx="294">
                  <c:v>24.48236190979496</c:v>
                </c:pt>
                <c:pt idx="295">
                  <c:v>24.398588400991454</c:v>
                </c:pt>
                <c:pt idx="296">
                  <c:v>24.315959713348661</c:v>
                </c:pt>
                <c:pt idx="297">
                  <c:v>24.234633135269821</c:v>
                </c:pt>
                <c:pt idx="298">
                  <c:v>24.154763476518603</c:v>
                </c:pt>
                <c:pt idx="299">
                  <c:v>24.076502773529931</c:v>
                </c:pt>
                <c:pt idx="300">
                  <c:v>24</c:v>
                </c:pt>
                <c:pt idx="301">
                  <c:v>23.925400783306351</c:v>
                </c:pt>
                <c:pt idx="302">
                  <c:v>23.85284712729791</c:v>
                </c:pt>
                <c:pt idx="303">
                  <c:v>23.782477141982557</c:v>
                </c:pt>
                <c:pt idx="304">
                  <c:v>23.714424780626921</c:v>
                </c:pt>
                <c:pt idx="305">
                  <c:v>23.648819584768681</c:v>
                </c:pt>
                <c:pt idx="306">
                  <c:v>23.585786437626904</c:v>
                </c:pt>
                <c:pt idx="307">
                  <c:v>23.525445326379753</c:v>
                </c:pt>
                <c:pt idx="308">
                  <c:v>23.467911113762046</c:v>
                </c:pt>
                <c:pt idx="309">
                  <c:v>23.41329331941753</c:v>
                </c:pt>
                <c:pt idx="310">
                  <c:v>23.361695911422014</c:v>
                </c:pt>
                <c:pt idx="311">
                  <c:v>23.313217108374229</c:v>
                </c:pt>
                <c:pt idx="312">
                  <c:v>23.267949192431121</c:v>
                </c:pt>
                <c:pt idx="313">
                  <c:v>23.225978333643557</c:v>
                </c:pt>
                <c:pt idx="314">
                  <c:v>23.187384425926702</c:v>
                </c:pt>
                <c:pt idx="315">
                  <c:v>23.152240934977428</c:v>
                </c:pt>
                <c:pt idx="316">
                  <c:v>23.120614758428182</c:v>
                </c:pt>
                <c:pt idx="317">
                  <c:v>23.092566098503546</c:v>
                </c:pt>
                <c:pt idx="318">
                  <c:v>23.068148347421864</c:v>
                </c:pt>
                <c:pt idx="319">
                  <c:v>23.047407985760135</c:v>
                </c:pt>
                <c:pt idx="320">
                  <c:v>23.030384493975586</c:v>
                </c:pt>
                <c:pt idx="321">
                  <c:v>23.017110277252378</c:v>
                </c:pt>
                <c:pt idx="322">
                  <c:v>23.007610603816509</c:v>
                </c:pt>
                <c:pt idx="323">
                  <c:v>23.001903556836286</c:v>
                </c:pt>
                <c:pt idx="324">
                  <c:v>23</c:v>
                </c:pt>
                <c:pt idx="325">
                  <c:v>23.001903556836286</c:v>
                </c:pt>
                <c:pt idx="326">
                  <c:v>23.007610603816509</c:v>
                </c:pt>
                <c:pt idx="327">
                  <c:v>23.017110277252378</c:v>
                </c:pt>
                <c:pt idx="328">
                  <c:v>23.030384493975582</c:v>
                </c:pt>
                <c:pt idx="329">
                  <c:v>23.047407985760135</c:v>
                </c:pt>
                <c:pt idx="330">
                  <c:v>23.068148347421864</c:v>
                </c:pt>
                <c:pt idx="331">
                  <c:v>23.092566098503546</c:v>
                </c:pt>
                <c:pt idx="332">
                  <c:v>23.120614758428182</c:v>
                </c:pt>
                <c:pt idx="333">
                  <c:v>23.152240934977428</c:v>
                </c:pt>
                <c:pt idx="334">
                  <c:v>23.187384425926702</c:v>
                </c:pt>
                <c:pt idx="335">
                  <c:v>23.225978333643557</c:v>
                </c:pt>
                <c:pt idx="336">
                  <c:v>23.267949192431121</c:v>
                </c:pt>
                <c:pt idx="337">
                  <c:v>23.313217108374229</c:v>
                </c:pt>
                <c:pt idx="338">
                  <c:v>23.361695911422014</c:v>
                </c:pt>
                <c:pt idx="339">
                  <c:v>23.41329331941753</c:v>
                </c:pt>
                <c:pt idx="340">
                  <c:v>23.467911113762042</c:v>
                </c:pt>
                <c:pt idx="341">
                  <c:v>23.525445326379749</c:v>
                </c:pt>
                <c:pt idx="342">
                  <c:v>23.585786437626904</c:v>
                </c:pt>
                <c:pt idx="343">
                  <c:v>23.648819584768678</c:v>
                </c:pt>
                <c:pt idx="344">
                  <c:v>23.714424780626921</c:v>
                </c:pt>
                <c:pt idx="345">
                  <c:v>23.782477141982557</c:v>
                </c:pt>
                <c:pt idx="346">
                  <c:v>23.85284712729791</c:v>
                </c:pt>
                <c:pt idx="347">
                  <c:v>23.925400783306351</c:v>
                </c:pt>
                <c:pt idx="348">
                  <c:v>24</c:v>
                </c:pt>
                <c:pt idx="349">
                  <c:v>24.076502773529931</c:v>
                </c:pt>
                <c:pt idx="350">
                  <c:v>24.154763476518603</c:v>
                </c:pt>
                <c:pt idx="351">
                  <c:v>24.234633135269821</c:v>
                </c:pt>
                <c:pt idx="352">
                  <c:v>24.315959713348661</c:v>
                </c:pt>
                <c:pt idx="353">
                  <c:v>24.398588400991454</c:v>
                </c:pt>
                <c:pt idx="354">
                  <c:v>24.482361909794957</c:v>
                </c:pt>
                <c:pt idx="355">
                  <c:v>24.567120772123793</c:v>
                </c:pt>
                <c:pt idx="356">
                  <c:v>24.65270364466614</c:v>
                </c:pt>
                <c:pt idx="357">
                  <c:v>24.738947615559898</c:v>
                </c:pt>
                <c:pt idx="358">
                  <c:v>24.825688514504684</c:v>
                </c:pt>
                <c:pt idx="359">
                  <c:v>24.912761225269328</c:v>
                </c:pt>
                <c:pt idx="360">
                  <c:v>25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Infinite!$N$622</c:f>
              <c:strCache>
                <c:ptCount val="1"/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Infinite!$N$623:$N$1007</c:f>
              <c:numCache>
                <c:formatCode>General</c:formatCode>
                <c:ptCount val="385"/>
                <c:pt idx="0">
                  <c:v>16</c:v>
                </c:pt>
                <c:pt idx="1">
                  <c:v>15.930201006594999</c:v>
                </c:pt>
                <c:pt idx="2">
                  <c:v>15.860487052511751</c:v>
                </c:pt>
                <c:pt idx="3">
                  <c:v>15.790943073464693</c:v>
                </c:pt>
                <c:pt idx="4">
                  <c:v>15.721653798079869</c:v>
                </c:pt>
                <c:pt idx="5">
                  <c:v>15.652703644666138</c:v>
                </c:pt>
                <c:pt idx="6">
                  <c:v>15.584176618364481</c:v>
                </c:pt>
                <c:pt idx="7">
                  <c:v>15.516156208800664</c:v>
                </c:pt>
                <c:pt idx="8">
                  <c:v>15.448725288366001</c:v>
                </c:pt>
                <c:pt idx="9">
                  <c:v>15.381966011250105</c:v>
                </c:pt>
                <c:pt idx="10">
                  <c:v>15.315959713348663</c:v>
                </c:pt>
                <c:pt idx="11">
                  <c:v>15.250786813168176</c:v>
                </c:pt>
                <c:pt idx="12">
                  <c:v>15.1865267138484</c:v>
                </c:pt>
                <c:pt idx="13">
                  <c:v>15.123257706421846</c:v>
                </c:pt>
                <c:pt idx="14">
                  <c:v>15.061056874428218</c:v>
                </c:pt>
                <c:pt idx="15">
                  <c:v>15</c:v>
                </c:pt>
                <c:pt idx="16">
                  <c:v>14.940161471533589</c:v>
                </c:pt>
                <c:pt idx="17">
                  <c:v>14.881614193058505</c:v>
                </c:pt>
                <c:pt idx="18">
                  <c:v>14.824429495415053</c:v>
                </c:pt>
                <c:pt idx="19">
                  <c:v>14.768677049348682</c:v>
                </c:pt>
                <c:pt idx="20">
                  <c:v>14.714424780626921</c:v>
                </c:pt>
                <c:pt idx="21">
                  <c:v>14.661738787282284</c:v>
                </c:pt>
                <c:pt idx="22">
                  <c:v>14.610683259082005</c:v>
                </c:pt>
                <c:pt idx="23">
                  <c:v>14.561320399322696</c:v>
                </c:pt>
                <c:pt idx="24">
                  <c:v>14.51371034904521</c:v>
                </c:pt>
                <c:pt idx="25">
                  <c:v>14.467911113762044</c:v>
                </c:pt>
                <c:pt idx="26">
                  <c:v>14.423978492786556</c:v>
                </c:pt>
                <c:pt idx="27">
                  <c:v>14.381966011250105</c:v>
                </c:pt>
                <c:pt idx="28">
                  <c:v>14.341924854889916</c:v>
                </c:pt>
                <c:pt idx="29">
                  <c:v>14.303903807687147</c:v>
                </c:pt>
                <c:pt idx="30">
                  <c:v>14.267949192431123</c:v>
                </c:pt>
                <c:pt idx="31">
                  <c:v>14.234104814282146</c:v>
                </c:pt>
                <c:pt idx="32">
                  <c:v>14.202411907401666</c:v>
                </c:pt>
                <c:pt idx="33">
                  <c:v>14.172909084714799</c:v>
                </c:pt>
                <c:pt idx="34">
                  <c:v>14.145632290866425</c:v>
                </c:pt>
                <c:pt idx="35">
                  <c:v>14.120614758428182</c:v>
                </c:pt>
                <c:pt idx="36">
                  <c:v>14.097886967409693</c:v>
                </c:pt>
                <c:pt idx="37">
                  <c:v>14.077476608123362</c:v>
                </c:pt>
                <c:pt idx="38">
                  <c:v>14.059408547448006</c:v>
                </c:pt>
                <c:pt idx="39">
                  <c:v>14.043704798532389</c:v>
                </c:pt>
                <c:pt idx="40">
                  <c:v>14.030384493975584</c:v>
                </c:pt>
                <c:pt idx="41">
                  <c:v>14.01946386251686</c:v>
                </c:pt>
                <c:pt idx="42">
                  <c:v>14.010956209263453</c:v>
                </c:pt>
                <c:pt idx="43">
                  <c:v>14.004871899480351</c:v>
                </c:pt>
                <c:pt idx="44">
                  <c:v>14.001218345961808</c:v>
                </c:pt>
                <c:pt idx="45">
                  <c:v>14</c:v>
                </c:pt>
                <c:pt idx="46">
                  <c:v>14.001218345961808</c:v>
                </c:pt>
                <c:pt idx="47">
                  <c:v>14.004871899480351</c:v>
                </c:pt>
                <c:pt idx="48">
                  <c:v>14.010956209263453</c:v>
                </c:pt>
                <c:pt idx="49">
                  <c:v>14.01946386251686</c:v>
                </c:pt>
                <c:pt idx="50">
                  <c:v>14.030384493975584</c:v>
                </c:pt>
                <c:pt idx="51">
                  <c:v>14.043704798532389</c:v>
                </c:pt>
                <c:pt idx="52">
                  <c:v>14.059408547448006</c:v>
                </c:pt>
                <c:pt idx="53">
                  <c:v>14.077476608123362</c:v>
                </c:pt>
                <c:pt idx="54">
                  <c:v>14.097886967409693</c:v>
                </c:pt>
                <c:pt idx="55">
                  <c:v>14.120614758428184</c:v>
                </c:pt>
                <c:pt idx="56">
                  <c:v>14.145632290866425</c:v>
                </c:pt>
                <c:pt idx="57">
                  <c:v>14.172909084714798</c:v>
                </c:pt>
                <c:pt idx="58">
                  <c:v>14.202411907401666</c:v>
                </c:pt>
                <c:pt idx="59">
                  <c:v>14.234104814282146</c:v>
                </c:pt>
                <c:pt idx="60">
                  <c:v>14.267949192431123</c:v>
                </c:pt>
                <c:pt idx="61">
                  <c:v>14.303903807687147</c:v>
                </c:pt>
                <c:pt idx="62">
                  <c:v>14.341924854889918</c:v>
                </c:pt>
                <c:pt idx="63">
                  <c:v>14.381966011250105</c:v>
                </c:pt>
                <c:pt idx="64">
                  <c:v>14.423978492786556</c:v>
                </c:pt>
                <c:pt idx="65">
                  <c:v>14.467911113762044</c:v>
                </c:pt>
                <c:pt idx="66">
                  <c:v>14.513710349045212</c:v>
                </c:pt>
                <c:pt idx="67">
                  <c:v>14.561320399322698</c:v>
                </c:pt>
                <c:pt idx="68">
                  <c:v>14.610683259082005</c:v>
                </c:pt>
                <c:pt idx="69">
                  <c:v>14.661738787282284</c:v>
                </c:pt>
                <c:pt idx="70">
                  <c:v>14.714424780626921</c:v>
                </c:pt>
                <c:pt idx="71">
                  <c:v>14.768677049348684</c:v>
                </c:pt>
                <c:pt idx="72">
                  <c:v>14.824429495415053</c:v>
                </c:pt>
                <c:pt idx="73">
                  <c:v>14.881614193058507</c:v>
                </c:pt>
                <c:pt idx="74">
                  <c:v>14.940161471533591</c:v>
                </c:pt>
                <c:pt idx="75">
                  <c:v>15</c:v>
                </c:pt>
                <c:pt idx="76">
                  <c:v>15.061056874428218</c:v>
                </c:pt>
                <c:pt idx="77">
                  <c:v>15.123257706421846</c:v>
                </c:pt>
                <c:pt idx="78">
                  <c:v>15.1865267138484</c:v>
                </c:pt>
                <c:pt idx="79">
                  <c:v>15.250786813168176</c:v>
                </c:pt>
                <c:pt idx="80">
                  <c:v>15.315959713348663</c:v>
                </c:pt>
                <c:pt idx="81">
                  <c:v>15.381966011250105</c:v>
                </c:pt>
                <c:pt idx="82">
                  <c:v>15.448725288366003</c:v>
                </c:pt>
                <c:pt idx="83">
                  <c:v>15.516156208800664</c:v>
                </c:pt>
                <c:pt idx="84">
                  <c:v>15.584176618364483</c:v>
                </c:pt>
                <c:pt idx="85">
                  <c:v>15.65270364466614</c:v>
                </c:pt>
                <c:pt idx="86">
                  <c:v>15.721653798079869</c:v>
                </c:pt>
                <c:pt idx="87">
                  <c:v>15.790943073464694</c:v>
                </c:pt>
                <c:pt idx="88">
                  <c:v>15.860487052511751</c:v>
                </c:pt>
                <c:pt idx="89">
                  <c:v>15.930201006594999</c:v>
                </c:pt>
                <c:pt idx="90">
                  <c:v>16</c:v>
                </c:pt>
                <c:pt idx="91">
                  <c:v>16.069798993405001</c:v>
                </c:pt>
                <c:pt idx="92">
                  <c:v>16.139512947488249</c:v>
                </c:pt>
                <c:pt idx="93">
                  <c:v>16.209056926535307</c:v>
                </c:pt>
                <c:pt idx="94">
                  <c:v>16.278346201920133</c:v>
                </c:pt>
                <c:pt idx="95">
                  <c:v>16.34729635533386</c:v>
                </c:pt>
                <c:pt idx="96">
                  <c:v>16.415823381635519</c:v>
                </c:pt>
                <c:pt idx="97">
                  <c:v>16.483843791199334</c:v>
                </c:pt>
                <c:pt idx="98">
                  <c:v>16.551274711634001</c:v>
                </c:pt>
                <c:pt idx="99">
                  <c:v>16.618033988749897</c:v>
                </c:pt>
                <c:pt idx="100">
                  <c:v>16.684040286651339</c:v>
                </c:pt>
                <c:pt idx="101">
                  <c:v>16.749213186831824</c:v>
                </c:pt>
                <c:pt idx="102">
                  <c:v>16.813473286151602</c:v>
                </c:pt>
                <c:pt idx="103">
                  <c:v>16.876742293578154</c:v>
                </c:pt>
                <c:pt idx="104">
                  <c:v>16.938943125571782</c:v>
                </c:pt>
                <c:pt idx="105">
                  <c:v>17</c:v>
                </c:pt>
                <c:pt idx="106">
                  <c:v>17.059838528466411</c:v>
                </c:pt>
                <c:pt idx="107">
                  <c:v>17.118385806941493</c:v>
                </c:pt>
                <c:pt idx="108">
                  <c:v>17.175570504584947</c:v>
                </c:pt>
                <c:pt idx="109">
                  <c:v>17.231322950651318</c:v>
                </c:pt>
                <c:pt idx="110">
                  <c:v>17.285575219373079</c:v>
                </c:pt>
                <c:pt idx="111">
                  <c:v>17.338261212717718</c:v>
                </c:pt>
                <c:pt idx="112">
                  <c:v>17.389316740917995</c:v>
                </c:pt>
                <c:pt idx="113">
                  <c:v>17.438679600677304</c:v>
                </c:pt>
                <c:pt idx="114">
                  <c:v>17.486289650954788</c:v>
                </c:pt>
                <c:pt idx="115">
                  <c:v>17.532088886237958</c:v>
                </c:pt>
                <c:pt idx="116">
                  <c:v>17.576021507213444</c:v>
                </c:pt>
                <c:pt idx="117">
                  <c:v>17.618033988749893</c:v>
                </c:pt>
                <c:pt idx="118">
                  <c:v>17.658075145110082</c:v>
                </c:pt>
                <c:pt idx="119">
                  <c:v>17.696096192312851</c:v>
                </c:pt>
                <c:pt idx="120">
                  <c:v>17.732050807568879</c:v>
                </c:pt>
                <c:pt idx="121">
                  <c:v>17.765895185717856</c:v>
                </c:pt>
                <c:pt idx="122">
                  <c:v>17.797588092598335</c:v>
                </c:pt>
                <c:pt idx="123">
                  <c:v>17.827090915285201</c:v>
                </c:pt>
                <c:pt idx="124">
                  <c:v>17.854367709133577</c:v>
                </c:pt>
                <c:pt idx="125">
                  <c:v>17.879385241571818</c:v>
                </c:pt>
                <c:pt idx="126">
                  <c:v>17.902113032590307</c:v>
                </c:pt>
                <c:pt idx="127">
                  <c:v>17.922523391876638</c:v>
                </c:pt>
                <c:pt idx="128">
                  <c:v>17.940591452551992</c:v>
                </c:pt>
                <c:pt idx="129">
                  <c:v>17.956295201467611</c:v>
                </c:pt>
                <c:pt idx="130">
                  <c:v>17.969615506024414</c:v>
                </c:pt>
                <c:pt idx="131">
                  <c:v>17.980536137483142</c:v>
                </c:pt>
                <c:pt idx="132">
                  <c:v>17.989043790736545</c:v>
                </c:pt>
                <c:pt idx="133">
                  <c:v>17.995128100519647</c:v>
                </c:pt>
                <c:pt idx="134">
                  <c:v>17.99878165403819</c:v>
                </c:pt>
                <c:pt idx="135">
                  <c:v>18</c:v>
                </c:pt>
                <c:pt idx="136">
                  <c:v>17.99878165403819</c:v>
                </c:pt>
                <c:pt idx="137">
                  <c:v>17.995128100519647</c:v>
                </c:pt>
                <c:pt idx="138">
                  <c:v>17.989043790736545</c:v>
                </c:pt>
                <c:pt idx="139">
                  <c:v>17.980536137483142</c:v>
                </c:pt>
                <c:pt idx="140">
                  <c:v>17.969615506024414</c:v>
                </c:pt>
                <c:pt idx="141">
                  <c:v>17.956295201467611</c:v>
                </c:pt>
                <c:pt idx="142">
                  <c:v>17.940591452551992</c:v>
                </c:pt>
                <c:pt idx="143">
                  <c:v>17.922523391876638</c:v>
                </c:pt>
                <c:pt idx="144">
                  <c:v>17.902113032590307</c:v>
                </c:pt>
                <c:pt idx="145">
                  <c:v>17.879385241571818</c:v>
                </c:pt>
                <c:pt idx="146">
                  <c:v>17.854367709133577</c:v>
                </c:pt>
                <c:pt idx="147">
                  <c:v>17.827090915285201</c:v>
                </c:pt>
                <c:pt idx="148">
                  <c:v>17.797588092598335</c:v>
                </c:pt>
                <c:pt idx="149">
                  <c:v>17.765895185717852</c:v>
                </c:pt>
                <c:pt idx="150">
                  <c:v>17.732050807568879</c:v>
                </c:pt>
                <c:pt idx="151">
                  <c:v>17.696096192312851</c:v>
                </c:pt>
                <c:pt idx="152">
                  <c:v>17.658075145110082</c:v>
                </c:pt>
                <c:pt idx="153">
                  <c:v>17.618033988749893</c:v>
                </c:pt>
                <c:pt idx="154">
                  <c:v>17.576021507213444</c:v>
                </c:pt>
                <c:pt idx="155">
                  <c:v>17.532088886237958</c:v>
                </c:pt>
                <c:pt idx="156">
                  <c:v>17.486289650954788</c:v>
                </c:pt>
                <c:pt idx="157">
                  <c:v>17.438679600677304</c:v>
                </c:pt>
                <c:pt idx="158">
                  <c:v>17.389316740917995</c:v>
                </c:pt>
                <c:pt idx="159">
                  <c:v>17.338261212717718</c:v>
                </c:pt>
                <c:pt idx="160">
                  <c:v>17.285575219373079</c:v>
                </c:pt>
                <c:pt idx="161">
                  <c:v>17.231322950651318</c:v>
                </c:pt>
                <c:pt idx="162">
                  <c:v>17.175570504584947</c:v>
                </c:pt>
                <c:pt idx="163">
                  <c:v>17.118385806941493</c:v>
                </c:pt>
                <c:pt idx="164">
                  <c:v>17.059838528466411</c:v>
                </c:pt>
                <c:pt idx="165">
                  <c:v>17</c:v>
                </c:pt>
                <c:pt idx="166">
                  <c:v>16.938943125571782</c:v>
                </c:pt>
                <c:pt idx="167">
                  <c:v>16.876742293578154</c:v>
                </c:pt>
                <c:pt idx="168">
                  <c:v>16.813473286151599</c:v>
                </c:pt>
                <c:pt idx="169">
                  <c:v>16.749213186831824</c:v>
                </c:pt>
                <c:pt idx="170">
                  <c:v>16.684040286651339</c:v>
                </c:pt>
                <c:pt idx="171">
                  <c:v>16.618033988749893</c:v>
                </c:pt>
                <c:pt idx="172">
                  <c:v>16.551274711633997</c:v>
                </c:pt>
                <c:pt idx="173">
                  <c:v>16.483843791199334</c:v>
                </c:pt>
                <c:pt idx="174">
                  <c:v>16.415823381635519</c:v>
                </c:pt>
                <c:pt idx="175">
                  <c:v>16.34729635533386</c:v>
                </c:pt>
                <c:pt idx="176">
                  <c:v>16.278346201920129</c:v>
                </c:pt>
                <c:pt idx="177">
                  <c:v>16.209056926535307</c:v>
                </c:pt>
                <c:pt idx="178">
                  <c:v>16.139512947488249</c:v>
                </c:pt>
                <c:pt idx="179">
                  <c:v>16.069798993405001</c:v>
                </c:pt>
                <c:pt idx="180">
                  <c:v>16</c:v>
                </c:pt>
                <c:pt idx="181">
                  <c:v>15.930201006594999</c:v>
                </c:pt>
                <c:pt idx="182">
                  <c:v>15.860487052511749</c:v>
                </c:pt>
                <c:pt idx="183">
                  <c:v>15.790943073464693</c:v>
                </c:pt>
                <c:pt idx="184">
                  <c:v>15.721653798079869</c:v>
                </c:pt>
                <c:pt idx="185">
                  <c:v>15.65270364466614</c:v>
                </c:pt>
                <c:pt idx="186">
                  <c:v>15.584176618364481</c:v>
                </c:pt>
                <c:pt idx="187">
                  <c:v>15.516156208800664</c:v>
                </c:pt>
                <c:pt idx="188">
                  <c:v>15.448725288366001</c:v>
                </c:pt>
                <c:pt idx="189">
                  <c:v>15.381966011250105</c:v>
                </c:pt>
                <c:pt idx="190">
                  <c:v>15.315959713348663</c:v>
                </c:pt>
                <c:pt idx="191">
                  <c:v>15.250786813168176</c:v>
                </c:pt>
                <c:pt idx="192">
                  <c:v>15.1865267138484</c:v>
                </c:pt>
                <c:pt idx="193">
                  <c:v>15.123257706421846</c:v>
                </c:pt>
                <c:pt idx="194">
                  <c:v>15.061056874428218</c:v>
                </c:pt>
                <c:pt idx="195">
                  <c:v>15</c:v>
                </c:pt>
                <c:pt idx="196">
                  <c:v>14.940161471533591</c:v>
                </c:pt>
                <c:pt idx="197">
                  <c:v>14.881614193058507</c:v>
                </c:pt>
                <c:pt idx="198">
                  <c:v>14.824429495415053</c:v>
                </c:pt>
                <c:pt idx="199">
                  <c:v>14.768677049348684</c:v>
                </c:pt>
                <c:pt idx="200">
                  <c:v>14.714424780626921</c:v>
                </c:pt>
                <c:pt idx="201">
                  <c:v>14.661738787282284</c:v>
                </c:pt>
                <c:pt idx="202">
                  <c:v>14.610683259082005</c:v>
                </c:pt>
                <c:pt idx="203">
                  <c:v>14.561320399322698</c:v>
                </c:pt>
                <c:pt idx="204">
                  <c:v>14.513710349045212</c:v>
                </c:pt>
                <c:pt idx="205">
                  <c:v>14.467911113762044</c:v>
                </c:pt>
                <c:pt idx="206">
                  <c:v>14.423978492786556</c:v>
                </c:pt>
                <c:pt idx="207">
                  <c:v>14.381966011250105</c:v>
                </c:pt>
                <c:pt idx="208">
                  <c:v>14.341924854889916</c:v>
                </c:pt>
                <c:pt idx="209">
                  <c:v>14.303903807687147</c:v>
                </c:pt>
                <c:pt idx="210">
                  <c:v>14.267949192431123</c:v>
                </c:pt>
                <c:pt idx="211">
                  <c:v>14.234104814282146</c:v>
                </c:pt>
                <c:pt idx="212">
                  <c:v>14.202411907401666</c:v>
                </c:pt>
                <c:pt idx="213">
                  <c:v>14.172909084714798</c:v>
                </c:pt>
                <c:pt idx="214">
                  <c:v>14.145632290866425</c:v>
                </c:pt>
                <c:pt idx="215">
                  <c:v>14.120614758428184</c:v>
                </c:pt>
                <c:pt idx="216">
                  <c:v>14.097886967409693</c:v>
                </c:pt>
                <c:pt idx="217">
                  <c:v>14.077476608123362</c:v>
                </c:pt>
                <c:pt idx="218">
                  <c:v>14.059408547448006</c:v>
                </c:pt>
                <c:pt idx="219">
                  <c:v>14.043704798532389</c:v>
                </c:pt>
                <c:pt idx="220">
                  <c:v>14.030384493975584</c:v>
                </c:pt>
                <c:pt idx="221">
                  <c:v>14.01946386251686</c:v>
                </c:pt>
                <c:pt idx="222">
                  <c:v>14.010956209263453</c:v>
                </c:pt>
                <c:pt idx="223">
                  <c:v>14.004871899480351</c:v>
                </c:pt>
                <c:pt idx="224">
                  <c:v>14.001218345961808</c:v>
                </c:pt>
                <c:pt idx="225">
                  <c:v>14</c:v>
                </c:pt>
                <c:pt idx="226">
                  <c:v>14.001218345961808</c:v>
                </c:pt>
                <c:pt idx="227">
                  <c:v>14.004871899480351</c:v>
                </c:pt>
                <c:pt idx="228">
                  <c:v>14.010956209263453</c:v>
                </c:pt>
                <c:pt idx="229">
                  <c:v>14.01946386251686</c:v>
                </c:pt>
                <c:pt idx="230">
                  <c:v>14.030384493975584</c:v>
                </c:pt>
                <c:pt idx="231">
                  <c:v>14.043704798532389</c:v>
                </c:pt>
                <c:pt idx="232">
                  <c:v>14.059408547448006</c:v>
                </c:pt>
                <c:pt idx="233">
                  <c:v>14.077476608123362</c:v>
                </c:pt>
                <c:pt idx="234">
                  <c:v>14.097886967409693</c:v>
                </c:pt>
                <c:pt idx="235">
                  <c:v>14.120614758428182</c:v>
                </c:pt>
                <c:pt idx="236">
                  <c:v>14.145632290866425</c:v>
                </c:pt>
                <c:pt idx="237">
                  <c:v>14.172909084714798</c:v>
                </c:pt>
                <c:pt idx="238">
                  <c:v>14.202411907401666</c:v>
                </c:pt>
                <c:pt idx="239">
                  <c:v>14.234104814282146</c:v>
                </c:pt>
                <c:pt idx="240">
                  <c:v>14.267949192431123</c:v>
                </c:pt>
                <c:pt idx="241">
                  <c:v>14.303903807687147</c:v>
                </c:pt>
                <c:pt idx="242">
                  <c:v>14.341924854889916</c:v>
                </c:pt>
                <c:pt idx="243">
                  <c:v>14.381966011250105</c:v>
                </c:pt>
                <c:pt idx="244">
                  <c:v>14.423978492786556</c:v>
                </c:pt>
                <c:pt idx="245">
                  <c:v>14.467911113762044</c:v>
                </c:pt>
                <c:pt idx="246">
                  <c:v>14.513710349045212</c:v>
                </c:pt>
                <c:pt idx="247">
                  <c:v>14.561320399322698</c:v>
                </c:pt>
                <c:pt idx="248">
                  <c:v>14.610683259082005</c:v>
                </c:pt>
                <c:pt idx="249">
                  <c:v>14.661738787282284</c:v>
                </c:pt>
                <c:pt idx="250">
                  <c:v>14.714424780626921</c:v>
                </c:pt>
                <c:pt idx="251">
                  <c:v>14.768677049348684</c:v>
                </c:pt>
                <c:pt idx="252">
                  <c:v>14.824429495415053</c:v>
                </c:pt>
                <c:pt idx="253">
                  <c:v>14.881614193058507</c:v>
                </c:pt>
                <c:pt idx="254">
                  <c:v>14.940161471533591</c:v>
                </c:pt>
                <c:pt idx="255">
                  <c:v>15</c:v>
                </c:pt>
                <c:pt idx="256">
                  <c:v>15.061056874428218</c:v>
                </c:pt>
                <c:pt idx="257">
                  <c:v>15.123257706421846</c:v>
                </c:pt>
                <c:pt idx="258">
                  <c:v>15.1865267138484</c:v>
                </c:pt>
                <c:pt idx="259">
                  <c:v>15.250786813168176</c:v>
                </c:pt>
                <c:pt idx="260">
                  <c:v>15.315959713348661</c:v>
                </c:pt>
                <c:pt idx="261">
                  <c:v>15.381966011250105</c:v>
                </c:pt>
                <c:pt idx="262">
                  <c:v>15.448725288366001</c:v>
                </c:pt>
                <c:pt idx="263">
                  <c:v>15.516156208800664</c:v>
                </c:pt>
                <c:pt idx="264">
                  <c:v>15.584176618364481</c:v>
                </c:pt>
                <c:pt idx="265">
                  <c:v>15.65270364466614</c:v>
                </c:pt>
                <c:pt idx="266">
                  <c:v>15.721653798079869</c:v>
                </c:pt>
                <c:pt idx="267">
                  <c:v>15.790943073464693</c:v>
                </c:pt>
                <c:pt idx="268">
                  <c:v>15.860487052511749</c:v>
                </c:pt>
                <c:pt idx="269">
                  <c:v>15.930201006594999</c:v>
                </c:pt>
                <c:pt idx="270">
                  <c:v>16</c:v>
                </c:pt>
                <c:pt idx="271">
                  <c:v>16.069798993405001</c:v>
                </c:pt>
                <c:pt idx="272">
                  <c:v>16.139512947488249</c:v>
                </c:pt>
                <c:pt idx="273">
                  <c:v>16.209056926535307</c:v>
                </c:pt>
                <c:pt idx="274">
                  <c:v>16.278346201920129</c:v>
                </c:pt>
                <c:pt idx="275">
                  <c:v>16.34729635533386</c:v>
                </c:pt>
                <c:pt idx="276">
                  <c:v>16.415823381635519</c:v>
                </c:pt>
                <c:pt idx="277">
                  <c:v>16.483843791199334</c:v>
                </c:pt>
                <c:pt idx="278">
                  <c:v>16.551274711633997</c:v>
                </c:pt>
                <c:pt idx="279">
                  <c:v>16.618033988749897</c:v>
                </c:pt>
                <c:pt idx="280">
                  <c:v>16.684040286651339</c:v>
                </c:pt>
                <c:pt idx="281">
                  <c:v>16.749213186831824</c:v>
                </c:pt>
                <c:pt idx="282">
                  <c:v>16.813473286151599</c:v>
                </c:pt>
                <c:pt idx="283">
                  <c:v>16.876742293578154</c:v>
                </c:pt>
                <c:pt idx="284">
                  <c:v>16.938943125571782</c:v>
                </c:pt>
                <c:pt idx="285">
                  <c:v>17</c:v>
                </c:pt>
                <c:pt idx="286">
                  <c:v>17.059838528466411</c:v>
                </c:pt>
                <c:pt idx="287">
                  <c:v>17.118385806941493</c:v>
                </c:pt>
                <c:pt idx="288">
                  <c:v>17.175570504584947</c:v>
                </c:pt>
                <c:pt idx="289">
                  <c:v>17.231322950651315</c:v>
                </c:pt>
                <c:pt idx="290">
                  <c:v>17.285575219373079</c:v>
                </c:pt>
                <c:pt idx="291">
                  <c:v>17.338261212717718</c:v>
                </c:pt>
                <c:pt idx="292">
                  <c:v>17.389316740917995</c:v>
                </c:pt>
                <c:pt idx="293">
                  <c:v>17.4386796006773</c:v>
                </c:pt>
                <c:pt idx="294">
                  <c:v>17.486289650954788</c:v>
                </c:pt>
                <c:pt idx="295">
                  <c:v>17.532088886237958</c:v>
                </c:pt>
                <c:pt idx="296">
                  <c:v>17.576021507213444</c:v>
                </c:pt>
                <c:pt idx="297">
                  <c:v>17.618033988749893</c:v>
                </c:pt>
                <c:pt idx="298">
                  <c:v>17.658075145110082</c:v>
                </c:pt>
                <c:pt idx="299">
                  <c:v>17.696096192312851</c:v>
                </c:pt>
                <c:pt idx="300">
                  <c:v>17.732050807568875</c:v>
                </c:pt>
                <c:pt idx="301">
                  <c:v>17.765895185717852</c:v>
                </c:pt>
                <c:pt idx="302">
                  <c:v>17.797588092598332</c:v>
                </c:pt>
                <c:pt idx="303">
                  <c:v>17.827090915285201</c:v>
                </c:pt>
                <c:pt idx="304">
                  <c:v>17.854367709133573</c:v>
                </c:pt>
                <c:pt idx="305">
                  <c:v>17.879385241571818</c:v>
                </c:pt>
                <c:pt idx="306">
                  <c:v>17.902113032590307</c:v>
                </c:pt>
                <c:pt idx="307">
                  <c:v>17.922523391876638</c:v>
                </c:pt>
                <c:pt idx="308">
                  <c:v>17.940591452551992</c:v>
                </c:pt>
                <c:pt idx="309">
                  <c:v>17.956295201467611</c:v>
                </c:pt>
                <c:pt idx="310">
                  <c:v>17.969615506024414</c:v>
                </c:pt>
                <c:pt idx="311">
                  <c:v>17.980536137483142</c:v>
                </c:pt>
                <c:pt idx="312">
                  <c:v>17.989043790736545</c:v>
                </c:pt>
                <c:pt idx="313">
                  <c:v>17.995128100519647</c:v>
                </c:pt>
                <c:pt idx="314">
                  <c:v>17.99878165403819</c:v>
                </c:pt>
                <c:pt idx="315">
                  <c:v>18</c:v>
                </c:pt>
                <c:pt idx="316">
                  <c:v>17.99878165403819</c:v>
                </c:pt>
                <c:pt idx="317">
                  <c:v>17.995128100519647</c:v>
                </c:pt>
                <c:pt idx="318">
                  <c:v>17.989043790736545</c:v>
                </c:pt>
                <c:pt idx="319">
                  <c:v>17.980536137483142</c:v>
                </c:pt>
                <c:pt idx="320">
                  <c:v>17.969615506024418</c:v>
                </c:pt>
                <c:pt idx="321">
                  <c:v>17.956295201467611</c:v>
                </c:pt>
                <c:pt idx="322">
                  <c:v>17.940591452551992</c:v>
                </c:pt>
                <c:pt idx="323">
                  <c:v>17.922523391876638</c:v>
                </c:pt>
                <c:pt idx="324">
                  <c:v>17.902113032590307</c:v>
                </c:pt>
                <c:pt idx="325">
                  <c:v>17.879385241571818</c:v>
                </c:pt>
                <c:pt idx="326">
                  <c:v>17.854367709133577</c:v>
                </c:pt>
                <c:pt idx="327">
                  <c:v>17.827090915285201</c:v>
                </c:pt>
                <c:pt idx="328">
                  <c:v>17.797588092598335</c:v>
                </c:pt>
                <c:pt idx="329">
                  <c:v>17.765895185717856</c:v>
                </c:pt>
                <c:pt idx="330">
                  <c:v>17.732050807568879</c:v>
                </c:pt>
                <c:pt idx="331">
                  <c:v>17.696096192312851</c:v>
                </c:pt>
                <c:pt idx="332">
                  <c:v>17.658075145110082</c:v>
                </c:pt>
                <c:pt idx="333">
                  <c:v>17.618033988749897</c:v>
                </c:pt>
                <c:pt idx="334">
                  <c:v>17.576021507213444</c:v>
                </c:pt>
                <c:pt idx="335">
                  <c:v>17.532088886237958</c:v>
                </c:pt>
                <c:pt idx="336">
                  <c:v>17.486289650954788</c:v>
                </c:pt>
                <c:pt idx="337">
                  <c:v>17.438679600677304</c:v>
                </c:pt>
                <c:pt idx="338">
                  <c:v>17.389316740917995</c:v>
                </c:pt>
                <c:pt idx="339">
                  <c:v>17.338261212717715</c:v>
                </c:pt>
                <c:pt idx="340">
                  <c:v>17.285575219373079</c:v>
                </c:pt>
                <c:pt idx="341">
                  <c:v>17.231322950651318</c:v>
                </c:pt>
                <c:pt idx="342">
                  <c:v>17.175570504584947</c:v>
                </c:pt>
                <c:pt idx="343">
                  <c:v>17.118385806941493</c:v>
                </c:pt>
                <c:pt idx="344">
                  <c:v>17.059838528466411</c:v>
                </c:pt>
                <c:pt idx="345">
                  <c:v>17</c:v>
                </c:pt>
                <c:pt idx="346">
                  <c:v>16.938943125571782</c:v>
                </c:pt>
                <c:pt idx="347">
                  <c:v>16.876742293578154</c:v>
                </c:pt>
                <c:pt idx="348">
                  <c:v>16.813473286151599</c:v>
                </c:pt>
                <c:pt idx="349">
                  <c:v>16.749213186831824</c:v>
                </c:pt>
                <c:pt idx="350">
                  <c:v>16.684040286651339</c:v>
                </c:pt>
                <c:pt idx="351">
                  <c:v>16.618033988749897</c:v>
                </c:pt>
                <c:pt idx="352">
                  <c:v>16.551274711634001</c:v>
                </c:pt>
                <c:pt idx="353">
                  <c:v>16.483843791199337</c:v>
                </c:pt>
                <c:pt idx="354">
                  <c:v>16.415823381635519</c:v>
                </c:pt>
                <c:pt idx="355">
                  <c:v>16.347296355333864</c:v>
                </c:pt>
                <c:pt idx="356">
                  <c:v>16.278346201920133</c:v>
                </c:pt>
                <c:pt idx="357">
                  <c:v>16.209056926535307</c:v>
                </c:pt>
                <c:pt idx="358">
                  <c:v>16.139512947488249</c:v>
                </c:pt>
                <c:pt idx="359">
                  <c:v>16.069798993405001</c:v>
                </c:pt>
                <c:pt idx="360">
                  <c:v>16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Infinite!$O$622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Infinite!$O$623:$O$1007</c:f>
              <c:numCache>
                <c:formatCode>General</c:formatCode>
                <c:ptCount val="385"/>
                <c:pt idx="0">
                  <c:v>9</c:v>
                </c:pt>
                <c:pt idx="1">
                  <c:v>8.9476461033842529</c:v>
                </c:pt>
                <c:pt idx="2">
                  <c:v>8.8953280875141125</c:v>
                </c:pt>
                <c:pt idx="3">
                  <c:v>8.8430818085443104</c:v>
                </c:pt>
                <c:pt idx="4">
                  <c:v>8.7909430734646907</c:v>
                </c:pt>
                <c:pt idx="5">
                  <c:v>8.7389476155598942</c:v>
                </c:pt>
                <c:pt idx="6">
                  <c:v>8.6871310699195377</c:v>
                </c:pt>
                <c:pt idx="7">
                  <c:v>8.6355289490157041</c:v>
                </c:pt>
                <c:pt idx="8">
                  <c:v>8.5841766183644808</c:v>
                </c:pt>
                <c:pt idx="9">
                  <c:v>8.5331092722881898</c:v>
                </c:pt>
                <c:pt idx="10">
                  <c:v>8.4823619097949585</c:v>
                </c:pt>
                <c:pt idx="11">
                  <c:v>8.4319693105921552</c:v>
                </c:pt>
                <c:pt idx="12">
                  <c:v>8.3819660112501051</c:v>
                </c:pt>
                <c:pt idx="13">
                  <c:v>8.3323862815324592</c:v>
                </c:pt>
                <c:pt idx="14">
                  <c:v>8.283264100909399</c:v>
                </c:pt>
                <c:pt idx="15">
                  <c:v>8.234633135269819</c:v>
                </c:pt>
                <c:pt idx="16">
                  <c:v>8.1865267138483979</c:v>
                </c:pt>
                <c:pt idx="17">
                  <c:v>8.1389778063834086</c:v>
                </c:pt>
                <c:pt idx="18">
                  <c:v>8.0920190005209065</c:v>
                </c:pt>
                <c:pt idx="19">
                  <c:v>8.0456824794807833</c:v>
                </c:pt>
                <c:pt idx="20">
                  <c:v>7.9999999999999991</c:v>
                </c:pt>
                <c:pt idx="21">
                  <c:v>7.9550028705681033</c:v>
                </c:pt>
                <c:pt idx="22">
                  <c:v>7.9107219299699461</c:v>
                </c:pt>
                <c:pt idx="23">
                  <c:v>7.8671875261503326</c:v>
                </c:pt>
                <c:pt idx="24">
                  <c:v>7.8244294954150533</c:v>
                </c:pt>
                <c:pt idx="25">
                  <c:v>7.7824771419825582</c:v>
                </c:pt>
                <c:pt idx="26">
                  <c:v>7.7413592179003254</c:v>
                </c:pt>
                <c:pt idx="27">
                  <c:v>7.7011039033396322</c:v>
                </c:pt>
                <c:pt idx="28">
                  <c:v>7.6617387872822826</c:v>
                </c:pt>
                <c:pt idx="29">
                  <c:v>7.6232908486124922</c:v>
                </c:pt>
                <c:pt idx="30">
                  <c:v>7.5857864376269042</c:v>
                </c:pt>
                <c:pt idx="31">
                  <c:v>7.5492512579754241</c:v>
                </c:pt>
                <c:pt idx="32">
                  <c:v>7.513710349045212</c:v>
                </c:pt>
                <c:pt idx="33">
                  <c:v>7.4791880687999388</c:v>
                </c:pt>
                <c:pt idx="34">
                  <c:v>7.4457080770860582</c:v>
                </c:pt>
                <c:pt idx="35">
                  <c:v>7.4132933194175292</c:v>
                </c:pt>
                <c:pt idx="36">
                  <c:v>7.3819660112501051</c:v>
                </c:pt>
                <c:pt idx="37">
                  <c:v>7.351747622755969</c:v>
                </c:pt>
                <c:pt idx="38">
                  <c:v>7.322658864109151</c:v>
                </c:pt>
                <c:pt idx="39">
                  <c:v>7.2947196712918148</c:v>
                </c:pt>
                <c:pt idx="40">
                  <c:v>7.2679491924311224</c:v>
                </c:pt>
                <c:pt idx="41">
                  <c:v>7.2423657746760695</c:v>
                </c:pt>
                <c:pt idx="42">
                  <c:v>7.2179869516232644</c:v>
                </c:pt>
                <c:pt idx="43">
                  <c:v>7.1948294313002785</c:v>
                </c:pt>
                <c:pt idx="44">
                  <c:v>7.1729090847147985</c:v>
                </c:pt>
                <c:pt idx="45">
                  <c:v>7.1522409349774261</c:v>
                </c:pt>
                <c:pt idx="46">
                  <c:v>7.1328391470055958</c:v>
                </c:pt>
                <c:pt idx="47">
                  <c:v>7.1147170178156429</c:v>
                </c:pt>
                <c:pt idx="48">
                  <c:v>7.0978869674096927</c:v>
                </c:pt>
                <c:pt idx="49">
                  <c:v>7.0823605302636139</c:v>
                </c:pt>
                <c:pt idx="50">
                  <c:v>7.0681483474218636</c:v>
                </c:pt>
                <c:pt idx="51">
                  <c:v>7.0552601592046464</c:v>
                </c:pt>
                <c:pt idx="52">
                  <c:v>7.0437047985323886</c:v>
                </c:pt>
                <c:pt idx="53">
                  <c:v>7.0334901848720905</c:v>
                </c:pt>
                <c:pt idx="54">
                  <c:v>7.0246233188097245</c:v>
                </c:pt>
                <c:pt idx="55">
                  <c:v>7.017110277252379</c:v>
                </c:pt>
                <c:pt idx="56">
                  <c:v>7.010956209263453</c:v>
                </c:pt>
                <c:pt idx="57">
                  <c:v>7.0061653325337439</c:v>
                </c:pt>
                <c:pt idx="58">
                  <c:v>7.0027409304908526</c:v>
                </c:pt>
                <c:pt idx="59">
                  <c:v>7.0006853500488857</c:v>
                </c:pt>
                <c:pt idx="60">
                  <c:v>7</c:v>
                </c:pt>
                <c:pt idx="61">
                  <c:v>7.0006853500488857</c:v>
                </c:pt>
                <c:pt idx="62">
                  <c:v>7.0027409304908526</c:v>
                </c:pt>
                <c:pt idx="63">
                  <c:v>7.0061653325337439</c:v>
                </c:pt>
                <c:pt idx="64">
                  <c:v>7.010956209263453</c:v>
                </c:pt>
                <c:pt idx="65">
                  <c:v>7.017110277252379</c:v>
                </c:pt>
                <c:pt idx="66">
                  <c:v>7.0246233188097245</c:v>
                </c:pt>
                <c:pt idx="67">
                  <c:v>7.0334901848720914</c:v>
                </c:pt>
                <c:pt idx="68">
                  <c:v>7.0437047985323886</c:v>
                </c:pt>
                <c:pt idx="69">
                  <c:v>7.0552601592046464</c:v>
                </c:pt>
                <c:pt idx="70">
                  <c:v>7.0681483474218636</c:v>
                </c:pt>
                <c:pt idx="71">
                  <c:v>7.0823605302636139</c:v>
                </c:pt>
                <c:pt idx="72">
                  <c:v>7.0978869674096927</c:v>
                </c:pt>
                <c:pt idx="73">
                  <c:v>7.1147170178156429</c:v>
                </c:pt>
                <c:pt idx="74">
                  <c:v>7.1328391470055967</c:v>
                </c:pt>
                <c:pt idx="75">
                  <c:v>7.1522409349774261</c:v>
                </c:pt>
                <c:pt idx="76">
                  <c:v>7.1729090847147976</c:v>
                </c:pt>
                <c:pt idx="77">
                  <c:v>7.1948294313002794</c:v>
                </c:pt>
                <c:pt idx="78">
                  <c:v>7.2179869516232644</c:v>
                </c:pt>
                <c:pt idx="79">
                  <c:v>7.2423657746760695</c:v>
                </c:pt>
                <c:pt idx="80">
                  <c:v>7.2679491924311224</c:v>
                </c:pt>
                <c:pt idx="81">
                  <c:v>7.2947196712918156</c:v>
                </c:pt>
                <c:pt idx="82">
                  <c:v>7.3226588641091519</c:v>
                </c:pt>
                <c:pt idx="83">
                  <c:v>7.351747622755969</c:v>
                </c:pt>
                <c:pt idx="84">
                  <c:v>7.3819660112501051</c:v>
                </c:pt>
                <c:pt idx="85">
                  <c:v>7.4132933194175292</c:v>
                </c:pt>
                <c:pt idx="86">
                  <c:v>7.4457080770860582</c:v>
                </c:pt>
                <c:pt idx="87">
                  <c:v>7.4791880687999388</c:v>
                </c:pt>
                <c:pt idx="88">
                  <c:v>7.513710349045212</c:v>
                </c:pt>
                <c:pt idx="89">
                  <c:v>7.549251257975425</c:v>
                </c:pt>
                <c:pt idx="90">
                  <c:v>7.5857864376269051</c:v>
                </c:pt>
                <c:pt idx="91">
                  <c:v>7.6232908486124913</c:v>
                </c:pt>
                <c:pt idx="92">
                  <c:v>7.6617387872822844</c:v>
                </c:pt>
                <c:pt idx="93">
                  <c:v>7.7011039033396331</c:v>
                </c:pt>
                <c:pt idx="94">
                  <c:v>7.7413592179003254</c:v>
                </c:pt>
                <c:pt idx="95">
                  <c:v>7.7824771419825591</c:v>
                </c:pt>
                <c:pt idx="96">
                  <c:v>7.8244294954150542</c:v>
                </c:pt>
                <c:pt idx="97">
                  <c:v>7.8671875261503352</c:v>
                </c:pt>
                <c:pt idx="98">
                  <c:v>7.9107219299699469</c:v>
                </c:pt>
                <c:pt idx="99">
                  <c:v>7.9550028705681024</c:v>
                </c:pt>
                <c:pt idx="100">
                  <c:v>8</c:v>
                </c:pt>
                <c:pt idx="101">
                  <c:v>8.0456824794807833</c:v>
                </c:pt>
                <c:pt idx="102">
                  <c:v>8.0920190005209065</c:v>
                </c:pt>
                <c:pt idx="103">
                  <c:v>8.1389778063834086</c:v>
                </c:pt>
                <c:pt idx="104">
                  <c:v>8.1865267138483997</c:v>
                </c:pt>
                <c:pt idx="105">
                  <c:v>8.2346331352698208</c:v>
                </c:pt>
                <c:pt idx="106">
                  <c:v>8.283264100909399</c:v>
                </c:pt>
                <c:pt idx="107">
                  <c:v>8.3323862815324574</c:v>
                </c:pt>
                <c:pt idx="108">
                  <c:v>8.3819660112501051</c:v>
                </c:pt>
                <c:pt idx="109">
                  <c:v>8.4319693105921552</c:v>
                </c:pt>
                <c:pt idx="110">
                  <c:v>8.4823619097949585</c:v>
                </c:pt>
                <c:pt idx="111">
                  <c:v>8.5331092722881898</c:v>
                </c:pt>
                <c:pt idx="112">
                  <c:v>8.5841766183644808</c:v>
                </c:pt>
                <c:pt idx="113">
                  <c:v>8.6355289490157059</c:v>
                </c:pt>
                <c:pt idx="114">
                  <c:v>8.6871310699195377</c:v>
                </c:pt>
                <c:pt idx="115">
                  <c:v>8.738947615559896</c:v>
                </c:pt>
                <c:pt idx="116">
                  <c:v>8.7909430734646925</c:v>
                </c:pt>
                <c:pt idx="117">
                  <c:v>8.8430818085443104</c:v>
                </c:pt>
                <c:pt idx="118">
                  <c:v>8.8953280875141125</c:v>
                </c:pt>
                <c:pt idx="119">
                  <c:v>8.9476461033842547</c:v>
                </c:pt>
                <c:pt idx="120">
                  <c:v>9</c:v>
                </c:pt>
                <c:pt idx="121">
                  <c:v>9.0523538966157471</c:v>
                </c:pt>
                <c:pt idx="122">
                  <c:v>9.1046719124858875</c:v>
                </c:pt>
                <c:pt idx="123">
                  <c:v>9.1569181914556896</c:v>
                </c:pt>
                <c:pt idx="124">
                  <c:v>9.2090569265353075</c:v>
                </c:pt>
                <c:pt idx="125">
                  <c:v>9.2610523844401023</c:v>
                </c:pt>
                <c:pt idx="126">
                  <c:v>9.3128689300804623</c:v>
                </c:pt>
                <c:pt idx="127">
                  <c:v>9.3644710509842959</c:v>
                </c:pt>
                <c:pt idx="128">
                  <c:v>9.4158233816355192</c:v>
                </c:pt>
                <c:pt idx="129">
                  <c:v>9.4668907277118102</c:v>
                </c:pt>
                <c:pt idx="130">
                  <c:v>9.5176380902050415</c:v>
                </c:pt>
                <c:pt idx="131">
                  <c:v>9.5680306894078448</c:v>
                </c:pt>
                <c:pt idx="132">
                  <c:v>9.6180339887498949</c:v>
                </c:pt>
                <c:pt idx="133">
                  <c:v>9.6676137184675426</c:v>
                </c:pt>
                <c:pt idx="134">
                  <c:v>9.716735899090601</c:v>
                </c:pt>
                <c:pt idx="135">
                  <c:v>9.7653668647301792</c:v>
                </c:pt>
                <c:pt idx="136">
                  <c:v>9.8134732861516003</c:v>
                </c:pt>
                <c:pt idx="137">
                  <c:v>9.8610221936165914</c:v>
                </c:pt>
                <c:pt idx="138">
                  <c:v>9.9079809994790935</c:v>
                </c:pt>
                <c:pt idx="139">
                  <c:v>9.9543175205192167</c:v>
                </c:pt>
                <c:pt idx="140">
                  <c:v>10</c:v>
                </c:pt>
                <c:pt idx="141">
                  <c:v>10.044997129431898</c:v>
                </c:pt>
                <c:pt idx="142">
                  <c:v>10.089278070030055</c:v>
                </c:pt>
                <c:pt idx="143">
                  <c:v>10.132812473849665</c:v>
                </c:pt>
                <c:pt idx="144">
                  <c:v>10.175570504584947</c:v>
                </c:pt>
                <c:pt idx="145">
                  <c:v>10.217522858017441</c:v>
                </c:pt>
                <c:pt idx="146">
                  <c:v>10.258640782099675</c:v>
                </c:pt>
                <c:pt idx="147">
                  <c:v>10.298896096660368</c:v>
                </c:pt>
                <c:pt idx="148">
                  <c:v>10.338261212717716</c:v>
                </c:pt>
                <c:pt idx="149">
                  <c:v>10.376709151387509</c:v>
                </c:pt>
                <c:pt idx="150">
                  <c:v>10.414213562373096</c:v>
                </c:pt>
                <c:pt idx="151">
                  <c:v>10.450748742024576</c:v>
                </c:pt>
                <c:pt idx="152">
                  <c:v>10.486289650954788</c:v>
                </c:pt>
                <c:pt idx="153">
                  <c:v>10.520811931200061</c:v>
                </c:pt>
                <c:pt idx="154">
                  <c:v>10.554291922913942</c:v>
                </c:pt>
                <c:pt idx="155">
                  <c:v>10.58670668058247</c:v>
                </c:pt>
                <c:pt idx="156">
                  <c:v>10.618033988749895</c:v>
                </c:pt>
                <c:pt idx="157">
                  <c:v>10.648252377244031</c:v>
                </c:pt>
                <c:pt idx="158">
                  <c:v>10.677341135890849</c:v>
                </c:pt>
                <c:pt idx="159">
                  <c:v>10.705280328708184</c:v>
                </c:pt>
                <c:pt idx="160">
                  <c:v>10.732050807568877</c:v>
                </c:pt>
                <c:pt idx="161">
                  <c:v>10.757634225323931</c:v>
                </c:pt>
                <c:pt idx="162">
                  <c:v>10.782013048376736</c:v>
                </c:pt>
                <c:pt idx="163">
                  <c:v>10.805170568699721</c:v>
                </c:pt>
                <c:pt idx="164">
                  <c:v>10.827090915285202</c:v>
                </c:pt>
                <c:pt idx="165">
                  <c:v>10.847759065022574</c:v>
                </c:pt>
                <c:pt idx="166">
                  <c:v>10.867160852994404</c:v>
                </c:pt>
                <c:pt idx="167">
                  <c:v>10.885282982184357</c:v>
                </c:pt>
                <c:pt idx="168">
                  <c:v>10.902113032590307</c:v>
                </c:pt>
                <c:pt idx="169">
                  <c:v>10.917639469736386</c:v>
                </c:pt>
                <c:pt idx="170">
                  <c:v>10.931851652578137</c:v>
                </c:pt>
                <c:pt idx="171">
                  <c:v>10.944739840795354</c:v>
                </c:pt>
                <c:pt idx="172">
                  <c:v>10.956295201467611</c:v>
                </c:pt>
                <c:pt idx="173">
                  <c:v>10.966509815127909</c:v>
                </c:pt>
                <c:pt idx="174">
                  <c:v>10.975376681190276</c:v>
                </c:pt>
                <c:pt idx="175">
                  <c:v>10.98288972274762</c:v>
                </c:pt>
                <c:pt idx="176">
                  <c:v>10.989043790736547</c:v>
                </c:pt>
                <c:pt idx="177">
                  <c:v>10.993834667466256</c:v>
                </c:pt>
                <c:pt idx="178">
                  <c:v>10.997259069509148</c:v>
                </c:pt>
                <c:pt idx="179">
                  <c:v>10.999314649951115</c:v>
                </c:pt>
                <c:pt idx="180">
                  <c:v>11</c:v>
                </c:pt>
                <c:pt idx="181">
                  <c:v>10.999314649951115</c:v>
                </c:pt>
                <c:pt idx="182">
                  <c:v>10.997259069509148</c:v>
                </c:pt>
                <c:pt idx="183">
                  <c:v>10.993834667466256</c:v>
                </c:pt>
                <c:pt idx="184">
                  <c:v>10.989043790736547</c:v>
                </c:pt>
                <c:pt idx="185">
                  <c:v>10.98288972274762</c:v>
                </c:pt>
                <c:pt idx="186">
                  <c:v>10.975376681190276</c:v>
                </c:pt>
                <c:pt idx="187">
                  <c:v>10.966509815127909</c:v>
                </c:pt>
                <c:pt idx="188">
                  <c:v>10.956295201467611</c:v>
                </c:pt>
                <c:pt idx="189">
                  <c:v>10.944739840795354</c:v>
                </c:pt>
                <c:pt idx="190">
                  <c:v>10.931851652578137</c:v>
                </c:pt>
                <c:pt idx="191">
                  <c:v>10.917639469736386</c:v>
                </c:pt>
                <c:pt idx="192">
                  <c:v>10.902113032590307</c:v>
                </c:pt>
                <c:pt idx="193">
                  <c:v>10.885282982184357</c:v>
                </c:pt>
                <c:pt idx="194">
                  <c:v>10.867160852994404</c:v>
                </c:pt>
                <c:pt idx="195">
                  <c:v>10.847759065022574</c:v>
                </c:pt>
                <c:pt idx="196">
                  <c:v>10.827090915285202</c:v>
                </c:pt>
                <c:pt idx="197">
                  <c:v>10.805170568699721</c:v>
                </c:pt>
                <c:pt idx="198">
                  <c:v>10.782013048376736</c:v>
                </c:pt>
                <c:pt idx="199">
                  <c:v>10.757634225323931</c:v>
                </c:pt>
                <c:pt idx="200">
                  <c:v>10.732050807568877</c:v>
                </c:pt>
                <c:pt idx="201">
                  <c:v>10.705280328708184</c:v>
                </c:pt>
                <c:pt idx="202">
                  <c:v>10.677341135890849</c:v>
                </c:pt>
                <c:pt idx="203">
                  <c:v>10.648252377244031</c:v>
                </c:pt>
                <c:pt idx="204">
                  <c:v>10.618033988749895</c:v>
                </c:pt>
                <c:pt idx="205">
                  <c:v>10.58670668058247</c:v>
                </c:pt>
                <c:pt idx="206">
                  <c:v>10.554291922913942</c:v>
                </c:pt>
                <c:pt idx="207">
                  <c:v>10.520811931200061</c:v>
                </c:pt>
                <c:pt idx="208">
                  <c:v>10.486289650954788</c:v>
                </c:pt>
                <c:pt idx="209">
                  <c:v>10.450748742024576</c:v>
                </c:pt>
                <c:pt idx="210">
                  <c:v>10.414213562373096</c:v>
                </c:pt>
                <c:pt idx="211">
                  <c:v>10.376709151387509</c:v>
                </c:pt>
                <c:pt idx="212">
                  <c:v>10.338261212717716</c:v>
                </c:pt>
                <c:pt idx="213">
                  <c:v>10.298896096660368</c:v>
                </c:pt>
                <c:pt idx="214">
                  <c:v>10.258640782099675</c:v>
                </c:pt>
                <c:pt idx="215">
                  <c:v>10.217522858017441</c:v>
                </c:pt>
                <c:pt idx="216">
                  <c:v>10.175570504584947</c:v>
                </c:pt>
                <c:pt idx="217">
                  <c:v>10.132812473849665</c:v>
                </c:pt>
                <c:pt idx="218">
                  <c:v>10.089278070030055</c:v>
                </c:pt>
                <c:pt idx="219">
                  <c:v>10.044997129431898</c:v>
                </c:pt>
                <c:pt idx="220">
                  <c:v>10</c:v>
                </c:pt>
                <c:pt idx="221">
                  <c:v>9.9543175205192167</c:v>
                </c:pt>
                <c:pt idx="222">
                  <c:v>9.9079809994790935</c:v>
                </c:pt>
                <c:pt idx="223">
                  <c:v>9.8610221936165914</c:v>
                </c:pt>
                <c:pt idx="224">
                  <c:v>9.8134732861516003</c:v>
                </c:pt>
                <c:pt idx="225">
                  <c:v>9.7653668647301792</c:v>
                </c:pt>
                <c:pt idx="226">
                  <c:v>9.716735899090601</c:v>
                </c:pt>
                <c:pt idx="227">
                  <c:v>9.6676137184675426</c:v>
                </c:pt>
                <c:pt idx="228">
                  <c:v>9.6180339887498949</c:v>
                </c:pt>
                <c:pt idx="229">
                  <c:v>9.5680306894078448</c:v>
                </c:pt>
                <c:pt idx="230">
                  <c:v>9.5176380902050415</c:v>
                </c:pt>
                <c:pt idx="231">
                  <c:v>9.4668907277118102</c:v>
                </c:pt>
                <c:pt idx="232">
                  <c:v>9.4158233816355192</c:v>
                </c:pt>
                <c:pt idx="233">
                  <c:v>9.3644710509842959</c:v>
                </c:pt>
                <c:pt idx="234">
                  <c:v>9.3128689300804623</c:v>
                </c:pt>
                <c:pt idx="235">
                  <c:v>9.2610523844401023</c:v>
                </c:pt>
                <c:pt idx="236">
                  <c:v>9.2090569265353075</c:v>
                </c:pt>
                <c:pt idx="237">
                  <c:v>9.1569181914556896</c:v>
                </c:pt>
                <c:pt idx="238">
                  <c:v>9.1046719124858875</c:v>
                </c:pt>
                <c:pt idx="239">
                  <c:v>9.0523538966157471</c:v>
                </c:pt>
                <c:pt idx="240">
                  <c:v>9</c:v>
                </c:pt>
                <c:pt idx="241">
                  <c:v>8.9476461033842547</c:v>
                </c:pt>
                <c:pt idx="242">
                  <c:v>8.8953280875141125</c:v>
                </c:pt>
                <c:pt idx="243">
                  <c:v>8.8430818085443104</c:v>
                </c:pt>
                <c:pt idx="244">
                  <c:v>8.7909430734646925</c:v>
                </c:pt>
                <c:pt idx="245">
                  <c:v>8.738947615559896</c:v>
                </c:pt>
                <c:pt idx="246">
                  <c:v>8.6871310699195377</c:v>
                </c:pt>
                <c:pt idx="247">
                  <c:v>8.6355289490157059</c:v>
                </c:pt>
                <c:pt idx="248">
                  <c:v>8.5841766183644808</c:v>
                </c:pt>
                <c:pt idx="249">
                  <c:v>8.5331092722881898</c:v>
                </c:pt>
                <c:pt idx="250">
                  <c:v>8.4823619097949585</c:v>
                </c:pt>
                <c:pt idx="251">
                  <c:v>8.4319693105921552</c:v>
                </c:pt>
                <c:pt idx="252">
                  <c:v>8.3819660112501051</c:v>
                </c:pt>
                <c:pt idx="253">
                  <c:v>8.3323862815324574</c:v>
                </c:pt>
                <c:pt idx="254">
                  <c:v>8.283264100909399</c:v>
                </c:pt>
                <c:pt idx="255">
                  <c:v>8.2346331352698208</c:v>
                </c:pt>
                <c:pt idx="256">
                  <c:v>8.1865267138483997</c:v>
                </c:pt>
                <c:pt idx="257">
                  <c:v>8.1389778063834086</c:v>
                </c:pt>
                <c:pt idx="258">
                  <c:v>8.0920190005209065</c:v>
                </c:pt>
                <c:pt idx="259">
                  <c:v>8.0456824794807833</c:v>
                </c:pt>
                <c:pt idx="260">
                  <c:v>8</c:v>
                </c:pt>
                <c:pt idx="261">
                  <c:v>7.9550028705681024</c:v>
                </c:pt>
                <c:pt idx="262">
                  <c:v>7.9107219299699469</c:v>
                </c:pt>
                <c:pt idx="263">
                  <c:v>7.8671875261503352</c:v>
                </c:pt>
                <c:pt idx="264">
                  <c:v>7.8244294954150542</c:v>
                </c:pt>
                <c:pt idx="265">
                  <c:v>7.7824771419825591</c:v>
                </c:pt>
                <c:pt idx="266">
                  <c:v>7.7413592179003254</c:v>
                </c:pt>
                <c:pt idx="267">
                  <c:v>7.7011039033396331</c:v>
                </c:pt>
                <c:pt idx="268">
                  <c:v>7.6617387872822844</c:v>
                </c:pt>
                <c:pt idx="269">
                  <c:v>7.6232908486124913</c:v>
                </c:pt>
                <c:pt idx="270">
                  <c:v>7.5857864376269051</c:v>
                </c:pt>
                <c:pt idx="271">
                  <c:v>7.549251257975425</c:v>
                </c:pt>
                <c:pt idx="272">
                  <c:v>7.513710349045212</c:v>
                </c:pt>
                <c:pt idx="273">
                  <c:v>7.4791880687999388</c:v>
                </c:pt>
                <c:pt idx="274">
                  <c:v>7.4457080770860582</c:v>
                </c:pt>
                <c:pt idx="275">
                  <c:v>7.4132933194175292</c:v>
                </c:pt>
                <c:pt idx="276">
                  <c:v>7.3819660112501051</c:v>
                </c:pt>
                <c:pt idx="277">
                  <c:v>7.351747622755969</c:v>
                </c:pt>
                <c:pt idx="278">
                  <c:v>7.3226588641091519</c:v>
                </c:pt>
                <c:pt idx="279">
                  <c:v>7.2947196712918156</c:v>
                </c:pt>
                <c:pt idx="280">
                  <c:v>7.2679491924311224</c:v>
                </c:pt>
                <c:pt idx="281">
                  <c:v>7.2423657746760695</c:v>
                </c:pt>
                <c:pt idx="282">
                  <c:v>7.2179869516232644</c:v>
                </c:pt>
                <c:pt idx="283">
                  <c:v>7.1948294313002794</c:v>
                </c:pt>
                <c:pt idx="284">
                  <c:v>7.1729090847147976</c:v>
                </c:pt>
                <c:pt idx="285">
                  <c:v>7.1522409349774261</c:v>
                </c:pt>
                <c:pt idx="286">
                  <c:v>7.1328391470055967</c:v>
                </c:pt>
                <c:pt idx="287">
                  <c:v>7.1147170178156429</c:v>
                </c:pt>
                <c:pt idx="288">
                  <c:v>7.0978869674096927</c:v>
                </c:pt>
                <c:pt idx="289">
                  <c:v>7.0823605302636139</c:v>
                </c:pt>
                <c:pt idx="290">
                  <c:v>7.0681483474218636</c:v>
                </c:pt>
                <c:pt idx="291">
                  <c:v>7.0552601592046464</c:v>
                </c:pt>
                <c:pt idx="292">
                  <c:v>7.0437047985323886</c:v>
                </c:pt>
                <c:pt idx="293">
                  <c:v>7.0334901848720914</c:v>
                </c:pt>
                <c:pt idx="294">
                  <c:v>7.0246233188097245</c:v>
                </c:pt>
                <c:pt idx="295">
                  <c:v>7.017110277252379</c:v>
                </c:pt>
                <c:pt idx="296">
                  <c:v>7.010956209263453</c:v>
                </c:pt>
                <c:pt idx="297">
                  <c:v>7.0061653325337439</c:v>
                </c:pt>
                <c:pt idx="298">
                  <c:v>7.0027409304908526</c:v>
                </c:pt>
                <c:pt idx="299">
                  <c:v>7.0006853500488857</c:v>
                </c:pt>
                <c:pt idx="300">
                  <c:v>7</c:v>
                </c:pt>
                <c:pt idx="301">
                  <c:v>7.0006853500488857</c:v>
                </c:pt>
                <c:pt idx="302">
                  <c:v>7.0027409304908526</c:v>
                </c:pt>
                <c:pt idx="303">
                  <c:v>7.0061653325337439</c:v>
                </c:pt>
                <c:pt idx="304">
                  <c:v>7.010956209263453</c:v>
                </c:pt>
                <c:pt idx="305">
                  <c:v>7.017110277252379</c:v>
                </c:pt>
                <c:pt idx="306">
                  <c:v>7.0246233188097245</c:v>
                </c:pt>
                <c:pt idx="307">
                  <c:v>7.0334901848720905</c:v>
                </c:pt>
                <c:pt idx="308">
                  <c:v>7.0437047985323886</c:v>
                </c:pt>
                <c:pt idx="309">
                  <c:v>7.0552601592046464</c:v>
                </c:pt>
                <c:pt idx="310">
                  <c:v>7.0681483474218636</c:v>
                </c:pt>
                <c:pt idx="311">
                  <c:v>7.0823605302636139</c:v>
                </c:pt>
                <c:pt idx="312">
                  <c:v>7.0978869674096927</c:v>
                </c:pt>
                <c:pt idx="313">
                  <c:v>7.1147170178156429</c:v>
                </c:pt>
                <c:pt idx="314">
                  <c:v>7.1328391470055958</c:v>
                </c:pt>
                <c:pt idx="315">
                  <c:v>7.1522409349774261</c:v>
                </c:pt>
                <c:pt idx="316">
                  <c:v>7.1729090847147985</c:v>
                </c:pt>
                <c:pt idx="317">
                  <c:v>7.1948294313002785</c:v>
                </c:pt>
                <c:pt idx="318">
                  <c:v>7.2179869516232644</c:v>
                </c:pt>
                <c:pt idx="319">
                  <c:v>7.2423657746760695</c:v>
                </c:pt>
                <c:pt idx="320">
                  <c:v>7.2679491924311224</c:v>
                </c:pt>
                <c:pt idx="321">
                  <c:v>7.2947196712918148</c:v>
                </c:pt>
                <c:pt idx="322">
                  <c:v>7.322658864109151</c:v>
                </c:pt>
                <c:pt idx="323">
                  <c:v>7.351747622755969</c:v>
                </c:pt>
                <c:pt idx="324">
                  <c:v>7.3819660112501051</c:v>
                </c:pt>
                <c:pt idx="325">
                  <c:v>7.4132933194175292</c:v>
                </c:pt>
                <c:pt idx="326">
                  <c:v>7.4457080770860582</c:v>
                </c:pt>
                <c:pt idx="327">
                  <c:v>7.4791880687999388</c:v>
                </c:pt>
                <c:pt idx="328">
                  <c:v>7.513710349045212</c:v>
                </c:pt>
                <c:pt idx="329">
                  <c:v>7.5492512579754241</c:v>
                </c:pt>
                <c:pt idx="330">
                  <c:v>7.5857864376269042</c:v>
                </c:pt>
                <c:pt idx="331">
                  <c:v>7.6232908486124922</c:v>
                </c:pt>
                <c:pt idx="332">
                  <c:v>7.6617387872822826</c:v>
                </c:pt>
                <c:pt idx="333">
                  <c:v>7.7011039033396322</c:v>
                </c:pt>
                <c:pt idx="334">
                  <c:v>7.7413592179003254</c:v>
                </c:pt>
                <c:pt idx="335">
                  <c:v>7.7824771419825582</c:v>
                </c:pt>
                <c:pt idx="336">
                  <c:v>7.8244294954150533</c:v>
                </c:pt>
                <c:pt idx="337">
                  <c:v>7.8671875261503326</c:v>
                </c:pt>
                <c:pt idx="338">
                  <c:v>7.9107219299699461</c:v>
                </c:pt>
                <c:pt idx="339">
                  <c:v>7.9550028705681033</c:v>
                </c:pt>
                <c:pt idx="340">
                  <c:v>7.9999999999999991</c:v>
                </c:pt>
                <c:pt idx="341">
                  <c:v>8.0456824794807833</c:v>
                </c:pt>
                <c:pt idx="342">
                  <c:v>8.0920190005209065</c:v>
                </c:pt>
                <c:pt idx="343">
                  <c:v>8.1389778063834086</c:v>
                </c:pt>
                <c:pt idx="344">
                  <c:v>8.1865267138483979</c:v>
                </c:pt>
                <c:pt idx="345">
                  <c:v>8.234633135269819</c:v>
                </c:pt>
                <c:pt idx="346">
                  <c:v>8.283264100909399</c:v>
                </c:pt>
                <c:pt idx="347">
                  <c:v>8.3323862815324592</c:v>
                </c:pt>
                <c:pt idx="348">
                  <c:v>8.3819660112501051</c:v>
                </c:pt>
                <c:pt idx="349">
                  <c:v>8.4319693105921552</c:v>
                </c:pt>
                <c:pt idx="350">
                  <c:v>8.4823619097949585</c:v>
                </c:pt>
                <c:pt idx="351">
                  <c:v>8.5331092722881898</c:v>
                </c:pt>
                <c:pt idx="352">
                  <c:v>8.5841766183644808</c:v>
                </c:pt>
                <c:pt idx="353">
                  <c:v>8.6355289490157041</c:v>
                </c:pt>
                <c:pt idx="354">
                  <c:v>8.6871310699195377</c:v>
                </c:pt>
                <c:pt idx="355">
                  <c:v>8.7389476155598942</c:v>
                </c:pt>
                <c:pt idx="356">
                  <c:v>8.7909430734646907</c:v>
                </c:pt>
                <c:pt idx="357">
                  <c:v>8.8430818085443104</c:v>
                </c:pt>
                <c:pt idx="358">
                  <c:v>8.8953280875141125</c:v>
                </c:pt>
                <c:pt idx="359">
                  <c:v>8.9476461033842529</c:v>
                </c:pt>
                <c:pt idx="360">
                  <c:v>9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Infinite!$P$622</c:f>
              <c:strCache>
                <c:ptCount val="1"/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Infinite!$P$623:$P$1007</c:f>
              <c:numCache>
                <c:formatCode>General</c:formatCode>
                <c:ptCount val="385"/>
                <c:pt idx="0">
                  <c:v>3.9999999999999996</c:v>
                </c:pt>
                <c:pt idx="1">
                  <c:v>3.9650951871254332</c:v>
                </c:pt>
                <c:pt idx="2">
                  <c:v>3.9302010065949986</c:v>
                </c:pt>
                <c:pt idx="3">
                  <c:v>3.8953280875141125</c:v>
                </c:pt>
                <c:pt idx="4">
                  <c:v>3.8604870525117487</c:v>
                </c:pt>
                <c:pt idx="5">
                  <c:v>3.8256885145046828</c:v>
                </c:pt>
                <c:pt idx="6">
                  <c:v>3.7909430734646925</c:v>
                </c:pt>
                <c:pt idx="7">
                  <c:v>3.7562613131897047</c:v>
                </c:pt>
                <c:pt idx="8">
                  <c:v>3.7216537980798687</c:v>
                </c:pt>
                <c:pt idx="9">
                  <c:v>3.6871310699195381</c:v>
                </c:pt>
                <c:pt idx="10">
                  <c:v>3.6527036446661394</c:v>
                </c:pt>
                <c:pt idx="11">
                  <c:v>3.6183820092469099</c:v>
                </c:pt>
                <c:pt idx="12">
                  <c:v>3.5841766183644812</c:v>
                </c:pt>
                <c:pt idx="13">
                  <c:v>3.5500978913122703</c:v>
                </c:pt>
                <c:pt idx="14">
                  <c:v>3.5161562088006644</c:v>
                </c:pt>
                <c:pt idx="15">
                  <c:v>3.4823619097949581</c:v>
                </c:pt>
                <c:pt idx="16">
                  <c:v>3.4487252883660009</c:v>
                </c:pt>
                <c:pt idx="17">
                  <c:v>3.415256590554526</c:v>
                </c:pt>
                <c:pt idx="18">
                  <c:v>3.3819660112501051</c:v>
                </c:pt>
                <c:pt idx="19">
                  <c:v>3.3488636910856862</c:v>
                </c:pt>
                <c:pt idx="20">
                  <c:v>3.3159597133486622</c:v>
                </c:pt>
                <c:pt idx="21">
                  <c:v>3.2832641009093995</c:v>
                </c:pt>
                <c:pt idx="22">
                  <c:v>3.2507868131681756</c:v>
                </c:pt>
                <c:pt idx="23">
                  <c:v>3.2185377430214519</c:v>
                </c:pt>
                <c:pt idx="24">
                  <c:v>3.1865267138483993</c:v>
                </c:pt>
                <c:pt idx="25">
                  <c:v>3.154763476518601</c:v>
                </c:pt>
                <c:pt idx="26">
                  <c:v>3.1232577064218452</c:v>
                </c:pt>
                <c:pt idx="27">
                  <c:v>3.0920190005209065</c:v>
                </c:pt>
                <c:pt idx="28">
                  <c:v>3.0610568744282176</c:v>
                </c:pt>
                <c:pt idx="29">
                  <c:v>3.0303807595073255</c:v>
                </c:pt>
                <c:pt idx="30">
                  <c:v>3</c:v>
                </c:pt>
                <c:pt idx="31">
                  <c:v>2.9699238501798915</c:v>
                </c:pt>
                <c:pt idx="32">
                  <c:v>2.9401614715335902</c:v>
                </c:pt>
                <c:pt idx="33">
                  <c:v>2.9107219299699461</c:v>
                </c:pt>
                <c:pt idx="34">
                  <c:v>2.881614193058506</c:v>
                </c:pt>
                <c:pt idx="35">
                  <c:v>2.852847127297907</c:v>
                </c:pt>
                <c:pt idx="36">
                  <c:v>2.8244294954150533</c:v>
                </c:pt>
                <c:pt idx="37">
                  <c:v>2.7963699536959039</c:v>
                </c:pt>
                <c:pt idx="38">
                  <c:v>2.7686770493486832</c:v>
                </c:pt>
                <c:pt idx="39">
                  <c:v>2.7413592179003246</c:v>
                </c:pt>
                <c:pt idx="40">
                  <c:v>2.7144247806269211</c:v>
                </c:pt>
                <c:pt idx="41">
                  <c:v>2.6878819420189854</c:v>
                </c:pt>
                <c:pt idx="42">
                  <c:v>2.6617387872822835</c:v>
                </c:pt>
                <c:pt idx="43">
                  <c:v>2.6360032798750028</c:v>
                </c:pt>
                <c:pt idx="44">
                  <c:v>2.6106832590820055</c:v>
                </c:pt>
                <c:pt idx="45">
                  <c:v>2.5857864376269051</c:v>
                </c:pt>
                <c:pt idx="46">
                  <c:v>2.561320399322697</c:v>
                </c:pt>
                <c:pt idx="47">
                  <c:v>2.5372925967616586</c:v>
                </c:pt>
                <c:pt idx="48">
                  <c:v>2.5137103490452115</c:v>
                </c:pt>
                <c:pt idx="49">
                  <c:v>2.4905808395544566</c:v>
                </c:pt>
                <c:pt idx="50">
                  <c:v>2.4679111137620442</c:v>
                </c:pt>
                <c:pt idx="51">
                  <c:v>2.4457080770860582</c:v>
                </c:pt>
                <c:pt idx="52">
                  <c:v>2.423978492786556</c:v>
                </c:pt>
                <c:pt idx="53">
                  <c:v>2.4027289799054143</c:v>
                </c:pt>
                <c:pt idx="54">
                  <c:v>2.3819660112501051</c:v>
                </c:pt>
                <c:pt idx="55">
                  <c:v>2.3616959114220162</c:v>
                </c:pt>
                <c:pt idx="56">
                  <c:v>2.3419248548899168</c:v>
                </c:pt>
                <c:pt idx="57">
                  <c:v>2.3226588641091519</c:v>
                </c:pt>
                <c:pt idx="58">
                  <c:v>2.3039038076871479</c:v>
                </c:pt>
                <c:pt idx="59">
                  <c:v>2.2856653985957753</c:v>
                </c:pt>
                <c:pt idx="60">
                  <c:v>2.2679491924311224</c:v>
                </c:pt>
                <c:pt idx="61">
                  <c:v>2.2507605857212081</c:v>
                </c:pt>
                <c:pt idx="62">
                  <c:v>2.234104814282146</c:v>
                </c:pt>
                <c:pt idx="63">
                  <c:v>2.2179869516232644</c:v>
                </c:pt>
                <c:pt idx="64">
                  <c:v>2.2024119074016664</c:v>
                </c:pt>
                <c:pt idx="65">
                  <c:v>2.1873844259266999</c:v>
                </c:pt>
                <c:pt idx="66">
                  <c:v>2.172909084714798</c:v>
                </c:pt>
                <c:pt idx="67">
                  <c:v>2.158990293095119</c:v>
                </c:pt>
                <c:pt idx="68">
                  <c:v>2.1456322908664252</c:v>
                </c:pt>
                <c:pt idx="69">
                  <c:v>2.1328391470055967</c:v>
                </c:pt>
                <c:pt idx="70">
                  <c:v>2.1206147584281831</c:v>
                </c:pt>
                <c:pt idx="71">
                  <c:v>2.1089628488013661</c:v>
                </c:pt>
                <c:pt idx="72">
                  <c:v>2.0978869674096927</c:v>
                </c:pt>
                <c:pt idx="73">
                  <c:v>2.0873904880739289</c:v>
                </c:pt>
                <c:pt idx="74">
                  <c:v>2.0774766081233622</c:v>
                </c:pt>
                <c:pt idx="75">
                  <c:v>2.0681483474218636</c:v>
                </c:pt>
                <c:pt idx="76">
                  <c:v>2.0594085474480073</c:v>
                </c:pt>
                <c:pt idx="77">
                  <c:v>2.0512598704295293</c:v>
                </c:pt>
                <c:pt idx="78">
                  <c:v>2.0437047985323886</c:v>
                </c:pt>
                <c:pt idx="79">
                  <c:v>2.036745633104672</c:v>
                </c:pt>
                <c:pt idx="80">
                  <c:v>2.0303844939755837</c:v>
                </c:pt>
                <c:pt idx="81">
                  <c:v>2.0246233188097245</c:v>
                </c:pt>
                <c:pt idx="82">
                  <c:v>2.0194638625168593</c:v>
                </c:pt>
                <c:pt idx="83">
                  <c:v>2.0149076967173558</c:v>
                </c:pt>
                <c:pt idx="84">
                  <c:v>2.010956209263453</c:v>
                </c:pt>
                <c:pt idx="85">
                  <c:v>2.0076106038165089</c:v>
                </c:pt>
                <c:pt idx="86">
                  <c:v>2.0048718994803516</c:v>
                </c:pt>
                <c:pt idx="87">
                  <c:v>2.0027409304908526</c:v>
                </c:pt>
                <c:pt idx="88">
                  <c:v>2.0012183459618083</c:v>
                </c:pt>
                <c:pt idx="89">
                  <c:v>2.0003046096872175</c:v>
                </c:pt>
                <c:pt idx="90">
                  <c:v>2</c:v>
                </c:pt>
                <c:pt idx="91">
                  <c:v>2.0003046096872175</c:v>
                </c:pt>
                <c:pt idx="92">
                  <c:v>2.0012183459618083</c:v>
                </c:pt>
                <c:pt idx="93">
                  <c:v>2.0027409304908526</c:v>
                </c:pt>
                <c:pt idx="94">
                  <c:v>2.0048718994803516</c:v>
                </c:pt>
                <c:pt idx="95">
                  <c:v>2.0076106038165089</c:v>
                </c:pt>
                <c:pt idx="96">
                  <c:v>2.0109562092634534</c:v>
                </c:pt>
                <c:pt idx="97">
                  <c:v>2.0149076967173558</c:v>
                </c:pt>
                <c:pt idx="98">
                  <c:v>2.0194638625168597</c:v>
                </c:pt>
                <c:pt idx="99">
                  <c:v>2.0246233188097245</c:v>
                </c:pt>
                <c:pt idx="100">
                  <c:v>2.0303844939755837</c:v>
                </c:pt>
                <c:pt idx="101">
                  <c:v>2.036745633104672</c:v>
                </c:pt>
                <c:pt idx="102">
                  <c:v>2.0437047985323886</c:v>
                </c:pt>
                <c:pt idx="103">
                  <c:v>2.0512598704295293</c:v>
                </c:pt>
                <c:pt idx="104">
                  <c:v>2.0594085474480073</c:v>
                </c:pt>
                <c:pt idx="105">
                  <c:v>2.0681483474218636</c:v>
                </c:pt>
                <c:pt idx="106">
                  <c:v>2.0774766081233622</c:v>
                </c:pt>
                <c:pt idx="107">
                  <c:v>2.0873904880739289</c:v>
                </c:pt>
                <c:pt idx="108">
                  <c:v>2.0978869674096927</c:v>
                </c:pt>
                <c:pt idx="109">
                  <c:v>2.1089628488013665</c:v>
                </c:pt>
                <c:pt idx="110">
                  <c:v>2.1206147584281831</c:v>
                </c:pt>
                <c:pt idx="111">
                  <c:v>2.1328391470055967</c:v>
                </c:pt>
                <c:pt idx="112">
                  <c:v>2.1456322908664252</c:v>
                </c:pt>
                <c:pt idx="113">
                  <c:v>2.1589902930951195</c:v>
                </c:pt>
                <c:pt idx="114">
                  <c:v>2.1729090847147985</c:v>
                </c:pt>
                <c:pt idx="115">
                  <c:v>2.1873844259266999</c:v>
                </c:pt>
                <c:pt idx="116">
                  <c:v>2.2024119074016659</c:v>
                </c:pt>
                <c:pt idx="117">
                  <c:v>2.2179869516232644</c:v>
                </c:pt>
                <c:pt idx="118">
                  <c:v>2.234104814282146</c:v>
                </c:pt>
                <c:pt idx="119">
                  <c:v>2.2507605857212085</c:v>
                </c:pt>
                <c:pt idx="120">
                  <c:v>2.2679491924311228</c:v>
                </c:pt>
                <c:pt idx="121">
                  <c:v>2.2856653985957758</c:v>
                </c:pt>
                <c:pt idx="122">
                  <c:v>2.3039038076871483</c:v>
                </c:pt>
                <c:pt idx="123">
                  <c:v>2.3226588641091519</c:v>
                </c:pt>
                <c:pt idx="124">
                  <c:v>2.3419248548899168</c:v>
                </c:pt>
                <c:pt idx="125">
                  <c:v>2.3616959114220162</c:v>
                </c:pt>
                <c:pt idx="126">
                  <c:v>2.3819660112501051</c:v>
                </c:pt>
                <c:pt idx="127">
                  <c:v>2.4027289799054143</c:v>
                </c:pt>
                <c:pt idx="128">
                  <c:v>2.423978492786556</c:v>
                </c:pt>
                <c:pt idx="129">
                  <c:v>2.4457080770860582</c:v>
                </c:pt>
                <c:pt idx="130">
                  <c:v>2.4679111137620442</c:v>
                </c:pt>
                <c:pt idx="131">
                  <c:v>2.4905808395544557</c:v>
                </c:pt>
                <c:pt idx="132">
                  <c:v>2.513710349045212</c:v>
                </c:pt>
                <c:pt idx="133">
                  <c:v>2.5372925967616591</c:v>
                </c:pt>
                <c:pt idx="134">
                  <c:v>2.5613203993226978</c:v>
                </c:pt>
                <c:pt idx="135">
                  <c:v>2.5857864376269051</c:v>
                </c:pt>
                <c:pt idx="136">
                  <c:v>2.6106832590820055</c:v>
                </c:pt>
                <c:pt idx="137">
                  <c:v>2.6360032798750028</c:v>
                </c:pt>
                <c:pt idx="138">
                  <c:v>2.6617387872822835</c:v>
                </c:pt>
                <c:pt idx="139">
                  <c:v>2.6878819420189854</c:v>
                </c:pt>
                <c:pt idx="140">
                  <c:v>2.7144247806269215</c:v>
                </c:pt>
                <c:pt idx="141">
                  <c:v>2.7413592179003254</c:v>
                </c:pt>
                <c:pt idx="142">
                  <c:v>2.7686770493486836</c:v>
                </c:pt>
                <c:pt idx="143">
                  <c:v>2.7963699536959035</c:v>
                </c:pt>
                <c:pt idx="144">
                  <c:v>2.8244294954150537</c:v>
                </c:pt>
                <c:pt idx="145">
                  <c:v>2.8528471272979079</c:v>
                </c:pt>
                <c:pt idx="146">
                  <c:v>2.881614193058506</c:v>
                </c:pt>
                <c:pt idx="147">
                  <c:v>2.9107219299699461</c:v>
                </c:pt>
                <c:pt idx="148">
                  <c:v>2.9401614715335902</c:v>
                </c:pt>
                <c:pt idx="149">
                  <c:v>2.9699238501798915</c:v>
                </c:pt>
                <c:pt idx="150">
                  <c:v>3</c:v>
                </c:pt>
                <c:pt idx="151">
                  <c:v>3.030380759507326</c:v>
                </c:pt>
                <c:pt idx="152">
                  <c:v>3.0610568744282185</c:v>
                </c:pt>
                <c:pt idx="153">
                  <c:v>3.0920190005209065</c:v>
                </c:pt>
                <c:pt idx="154">
                  <c:v>3.1232577064218452</c:v>
                </c:pt>
                <c:pt idx="155">
                  <c:v>3.154763476518601</c:v>
                </c:pt>
                <c:pt idx="156">
                  <c:v>3.1865267138483997</c:v>
                </c:pt>
                <c:pt idx="157">
                  <c:v>3.2185377430214528</c:v>
                </c:pt>
                <c:pt idx="158">
                  <c:v>3.2507868131681761</c:v>
                </c:pt>
                <c:pt idx="159">
                  <c:v>3.2832641009093995</c:v>
                </c:pt>
                <c:pt idx="160">
                  <c:v>3.3159597133486627</c:v>
                </c:pt>
                <c:pt idx="161">
                  <c:v>3.3488636910856866</c:v>
                </c:pt>
                <c:pt idx="162">
                  <c:v>3.3819660112501051</c:v>
                </c:pt>
                <c:pt idx="163">
                  <c:v>3.4152565905545265</c:v>
                </c:pt>
                <c:pt idx="164">
                  <c:v>3.4487252883660018</c:v>
                </c:pt>
                <c:pt idx="165">
                  <c:v>3.4823619097949585</c:v>
                </c:pt>
                <c:pt idx="166">
                  <c:v>3.5161562088006644</c:v>
                </c:pt>
                <c:pt idx="167">
                  <c:v>3.5500978913122698</c:v>
                </c:pt>
                <c:pt idx="168">
                  <c:v>3.5841766183644812</c:v>
                </c:pt>
                <c:pt idx="169">
                  <c:v>3.6183820092469103</c:v>
                </c:pt>
                <c:pt idx="170">
                  <c:v>3.6527036446661394</c:v>
                </c:pt>
                <c:pt idx="171">
                  <c:v>3.6871310699195381</c:v>
                </c:pt>
                <c:pt idx="172">
                  <c:v>3.7216537980798692</c:v>
                </c:pt>
                <c:pt idx="173">
                  <c:v>3.7562613131897051</c:v>
                </c:pt>
                <c:pt idx="174">
                  <c:v>3.7909430734646929</c:v>
                </c:pt>
                <c:pt idx="175">
                  <c:v>3.8256885145046837</c:v>
                </c:pt>
                <c:pt idx="176">
                  <c:v>3.8604870525117496</c:v>
                </c:pt>
                <c:pt idx="177">
                  <c:v>3.8953280875141125</c:v>
                </c:pt>
                <c:pt idx="178">
                  <c:v>3.9302010065949982</c:v>
                </c:pt>
                <c:pt idx="179">
                  <c:v>3.9650951871254332</c:v>
                </c:pt>
                <c:pt idx="180">
                  <c:v>4</c:v>
                </c:pt>
                <c:pt idx="181">
                  <c:v>4.0349048128745668</c:v>
                </c:pt>
                <c:pt idx="182">
                  <c:v>4.0697989934050023</c:v>
                </c:pt>
                <c:pt idx="183">
                  <c:v>4.1046719124858875</c:v>
                </c:pt>
                <c:pt idx="184">
                  <c:v>4.1395129474882504</c:v>
                </c:pt>
                <c:pt idx="185">
                  <c:v>4.1743114854953163</c:v>
                </c:pt>
                <c:pt idx="186">
                  <c:v>4.2090569265353066</c:v>
                </c:pt>
                <c:pt idx="187">
                  <c:v>4.2437386868102953</c:v>
                </c:pt>
                <c:pt idx="188">
                  <c:v>4.2783462019201313</c:v>
                </c:pt>
                <c:pt idx="189">
                  <c:v>4.3128689300804615</c:v>
                </c:pt>
                <c:pt idx="190">
                  <c:v>4.3472963553338611</c:v>
                </c:pt>
                <c:pt idx="191">
                  <c:v>4.3816179907530897</c:v>
                </c:pt>
                <c:pt idx="192">
                  <c:v>4.4158233816355184</c:v>
                </c:pt>
                <c:pt idx="193">
                  <c:v>4.4499021086877297</c:v>
                </c:pt>
                <c:pt idx="194">
                  <c:v>4.4838437911993356</c:v>
                </c:pt>
                <c:pt idx="195">
                  <c:v>4.5176380902050415</c:v>
                </c:pt>
                <c:pt idx="196">
                  <c:v>4.5512747116339982</c:v>
                </c:pt>
                <c:pt idx="197">
                  <c:v>4.5847434094454735</c:v>
                </c:pt>
                <c:pt idx="198">
                  <c:v>4.6180339887498949</c:v>
                </c:pt>
                <c:pt idx="199">
                  <c:v>4.651136308914313</c:v>
                </c:pt>
                <c:pt idx="200">
                  <c:v>4.6840402866513378</c:v>
                </c:pt>
                <c:pt idx="201">
                  <c:v>4.716735899090601</c:v>
                </c:pt>
                <c:pt idx="202">
                  <c:v>4.7492131868318239</c:v>
                </c:pt>
                <c:pt idx="203">
                  <c:v>4.7814622569785472</c:v>
                </c:pt>
                <c:pt idx="204">
                  <c:v>4.8134732861516003</c:v>
                </c:pt>
                <c:pt idx="205">
                  <c:v>4.8452365234813985</c:v>
                </c:pt>
                <c:pt idx="206">
                  <c:v>4.8767422935781548</c:v>
                </c:pt>
                <c:pt idx="207">
                  <c:v>4.9079809994790935</c:v>
                </c:pt>
                <c:pt idx="208">
                  <c:v>4.9389431255717815</c:v>
                </c:pt>
                <c:pt idx="209">
                  <c:v>4.9696192404926745</c:v>
                </c:pt>
                <c:pt idx="210">
                  <c:v>5</c:v>
                </c:pt>
                <c:pt idx="211">
                  <c:v>5.0300761498201085</c:v>
                </c:pt>
                <c:pt idx="212">
                  <c:v>5.0598385284664094</c:v>
                </c:pt>
                <c:pt idx="213">
                  <c:v>5.0892780700300539</c:v>
                </c:pt>
                <c:pt idx="214">
                  <c:v>5.118385806941494</c:v>
                </c:pt>
                <c:pt idx="215">
                  <c:v>5.1471528727020921</c:v>
                </c:pt>
                <c:pt idx="216">
                  <c:v>5.1755705045849467</c:v>
                </c:pt>
                <c:pt idx="217">
                  <c:v>5.203630046304097</c:v>
                </c:pt>
                <c:pt idx="218">
                  <c:v>5.2313229506513164</c:v>
                </c:pt>
                <c:pt idx="219">
                  <c:v>5.2586407820996746</c:v>
                </c:pt>
                <c:pt idx="220">
                  <c:v>5.2855752193730785</c:v>
                </c:pt>
                <c:pt idx="221">
                  <c:v>5.3121180579810146</c:v>
                </c:pt>
                <c:pt idx="222">
                  <c:v>5.3382612127177165</c:v>
                </c:pt>
                <c:pt idx="223">
                  <c:v>5.3639967201249972</c:v>
                </c:pt>
                <c:pt idx="224">
                  <c:v>5.3893167409179945</c:v>
                </c:pt>
                <c:pt idx="225">
                  <c:v>5.4142135623730949</c:v>
                </c:pt>
                <c:pt idx="226">
                  <c:v>5.4386796006773022</c:v>
                </c:pt>
                <c:pt idx="227">
                  <c:v>5.4627074032383405</c:v>
                </c:pt>
                <c:pt idx="228">
                  <c:v>5.486289650954788</c:v>
                </c:pt>
                <c:pt idx="229">
                  <c:v>5.5094191604455443</c:v>
                </c:pt>
                <c:pt idx="230">
                  <c:v>5.5320888862379558</c:v>
                </c:pt>
                <c:pt idx="231">
                  <c:v>5.5542919229139418</c:v>
                </c:pt>
                <c:pt idx="232">
                  <c:v>5.5760215072134436</c:v>
                </c:pt>
                <c:pt idx="233">
                  <c:v>5.5972710200945857</c:v>
                </c:pt>
                <c:pt idx="234">
                  <c:v>5.6180339887498949</c:v>
                </c:pt>
                <c:pt idx="235">
                  <c:v>5.6383040885779838</c:v>
                </c:pt>
                <c:pt idx="236">
                  <c:v>5.6580751451100832</c:v>
                </c:pt>
                <c:pt idx="237">
                  <c:v>5.6773411358908481</c:v>
                </c:pt>
                <c:pt idx="238">
                  <c:v>5.6960961923128517</c:v>
                </c:pt>
                <c:pt idx="239">
                  <c:v>5.7143346014042242</c:v>
                </c:pt>
                <c:pt idx="240">
                  <c:v>5.7320508075688767</c:v>
                </c:pt>
                <c:pt idx="241">
                  <c:v>5.7492394142787919</c:v>
                </c:pt>
                <c:pt idx="242">
                  <c:v>5.765895185717854</c:v>
                </c:pt>
                <c:pt idx="243">
                  <c:v>5.7820130483767356</c:v>
                </c:pt>
                <c:pt idx="244">
                  <c:v>5.7975880925983336</c:v>
                </c:pt>
                <c:pt idx="245">
                  <c:v>5.8126155740733001</c:v>
                </c:pt>
                <c:pt idx="246">
                  <c:v>5.8270909152852015</c:v>
                </c:pt>
                <c:pt idx="247">
                  <c:v>5.841009706904881</c:v>
                </c:pt>
                <c:pt idx="248">
                  <c:v>5.8543677091335748</c:v>
                </c:pt>
                <c:pt idx="249">
                  <c:v>5.8671608529944033</c:v>
                </c:pt>
                <c:pt idx="250">
                  <c:v>5.8793852415718169</c:v>
                </c:pt>
                <c:pt idx="251">
                  <c:v>5.891037151198633</c:v>
                </c:pt>
                <c:pt idx="252">
                  <c:v>5.9021130325903073</c:v>
                </c:pt>
                <c:pt idx="253">
                  <c:v>5.9126095119260711</c:v>
                </c:pt>
                <c:pt idx="254">
                  <c:v>5.9225233918766378</c:v>
                </c:pt>
                <c:pt idx="255">
                  <c:v>5.9318516525781364</c:v>
                </c:pt>
                <c:pt idx="256">
                  <c:v>5.9405914525519927</c:v>
                </c:pt>
                <c:pt idx="257">
                  <c:v>5.9487401295704707</c:v>
                </c:pt>
                <c:pt idx="258">
                  <c:v>5.9562952014676114</c:v>
                </c:pt>
                <c:pt idx="259">
                  <c:v>5.9632543668953275</c:v>
                </c:pt>
                <c:pt idx="260">
                  <c:v>5.9696155060244163</c:v>
                </c:pt>
                <c:pt idx="261">
                  <c:v>5.9753766811902755</c:v>
                </c:pt>
                <c:pt idx="262">
                  <c:v>5.9805361374831403</c:v>
                </c:pt>
                <c:pt idx="263">
                  <c:v>5.9850923032826442</c:v>
                </c:pt>
                <c:pt idx="264">
                  <c:v>5.989043790736547</c:v>
                </c:pt>
                <c:pt idx="265">
                  <c:v>5.9923893961834906</c:v>
                </c:pt>
                <c:pt idx="266">
                  <c:v>5.9951281005196488</c:v>
                </c:pt>
                <c:pt idx="267">
                  <c:v>5.9972590695091474</c:v>
                </c:pt>
                <c:pt idx="268">
                  <c:v>5.9987816540381917</c:v>
                </c:pt>
                <c:pt idx="269">
                  <c:v>5.9996953903127821</c:v>
                </c:pt>
                <c:pt idx="270">
                  <c:v>6</c:v>
                </c:pt>
                <c:pt idx="271">
                  <c:v>5.9996953903127821</c:v>
                </c:pt>
                <c:pt idx="272">
                  <c:v>5.9987816540381917</c:v>
                </c:pt>
                <c:pt idx="273">
                  <c:v>5.9972590695091474</c:v>
                </c:pt>
                <c:pt idx="274">
                  <c:v>5.9951281005196488</c:v>
                </c:pt>
                <c:pt idx="275">
                  <c:v>5.9923893961834906</c:v>
                </c:pt>
                <c:pt idx="276">
                  <c:v>5.989043790736547</c:v>
                </c:pt>
                <c:pt idx="277">
                  <c:v>5.9850923032826442</c:v>
                </c:pt>
                <c:pt idx="278">
                  <c:v>5.9805361374831403</c:v>
                </c:pt>
                <c:pt idx="279">
                  <c:v>5.9753766811902755</c:v>
                </c:pt>
                <c:pt idx="280">
                  <c:v>5.9696155060244163</c:v>
                </c:pt>
                <c:pt idx="281">
                  <c:v>5.9632543668953275</c:v>
                </c:pt>
                <c:pt idx="282">
                  <c:v>5.9562952014676114</c:v>
                </c:pt>
                <c:pt idx="283">
                  <c:v>5.9487401295704707</c:v>
                </c:pt>
                <c:pt idx="284">
                  <c:v>5.9405914525519927</c:v>
                </c:pt>
                <c:pt idx="285">
                  <c:v>5.9318516525781364</c:v>
                </c:pt>
                <c:pt idx="286">
                  <c:v>5.9225233918766378</c:v>
                </c:pt>
                <c:pt idx="287">
                  <c:v>5.9126095119260711</c:v>
                </c:pt>
                <c:pt idx="288">
                  <c:v>5.9021130325903073</c:v>
                </c:pt>
                <c:pt idx="289">
                  <c:v>5.8910371511986339</c:v>
                </c:pt>
                <c:pt idx="290">
                  <c:v>5.8793852415718169</c:v>
                </c:pt>
                <c:pt idx="291">
                  <c:v>5.8671608529944033</c:v>
                </c:pt>
                <c:pt idx="292">
                  <c:v>5.8543677091335748</c:v>
                </c:pt>
                <c:pt idx="293">
                  <c:v>5.841009706904881</c:v>
                </c:pt>
                <c:pt idx="294">
                  <c:v>5.8270909152852024</c:v>
                </c:pt>
                <c:pt idx="295">
                  <c:v>5.8126155740733001</c:v>
                </c:pt>
                <c:pt idx="296">
                  <c:v>5.7975880925983336</c:v>
                </c:pt>
                <c:pt idx="297">
                  <c:v>5.7820130483767356</c:v>
                </c:pt>
                <c:pt idx="298">
                  <c:v>5.765895185717854</c:v>
                </c:pt>
                <c:pt idx="299">
                  <c:v>5.7492394142787919</c:v>
                </c:pt>
                <c:pt idx="300">
                  <c:v>5.7320508075688776</c:v>
                </c:pt>
                <c:pt idx="301">
                  <c:v>5.7143346014042251</c:v>
                </c:pt>
                <c:pt idx="302">
                  <c:v>5.6960961923128526</c:v>
                </c:pt>
                <c:pt idx="303">
                  <c:v>5.6773411358908481</c:v>
                </c:pt>
                <c:pt idx="304">
                  <c:v>5.6580751451100832</c:v>
                </c:pt>
                <c:pt idx="305">
                  <c:v>5.6383040885779838</c:v>
                </c:pt>
                <c:pt idx="306">
                  <c:v>5.6180339887498949</c:v>
                </c:pt>
                <c:pt idx="307">
                  <c:v>5.5972710200945857</c:v>
                </c:pt>
                <c:pt idx="308">
                  <c:v>5.5760215072134436</c:v>
                </c:pt>
                <c:pt idx="309">
                  <c:v>5.5542919229139418</c:v>
                </c:pt>
                <c:pt idx="310">
                  <c:v>5.5320888862379558</c:v>
                </c:pt>
                <c:pt idx="311">
                  <c:v>5.5094191604455434</c:v>
                </c:pt>
                <c:pt idx="312">
                  <c:v>5.486289650954788</c:v>
                </c:pt>
                <c:pt idx="313">
                  <c:v>5.4627074032383414</c:v>
                </c:pt>
                <c:pt idx="314">
                  <c:v>5.438679600677303</c:v>
                </c:pt>
                <c:pt idx="315">
                  <c:v>5.4142135623730949</c:v>
                </c:pt>
                <c:pt idx="316">
                  <c:v>5.3893167409179945</c:v>
                </c:pt>
                <c:pt idx="317">
                  <c:v>5.3639967201249972</c:v>
                </c:pt>
                <c:pt idx="318">
                  <c:v>5.3382612127177165</c:v>
                </c:pt>
                <c:pt idx="319">
                  <c:v>5.3121180579810146</c:v>
                </c:pt>
                <c:pt idx="320">
                  <c:v>5.2855752193730794</c:v>
                </c:pt>
                <c:pt idx="321">
                  <c:v>5.2586407820996754</c:v>
                </c:pt>
                <c:pt idx="322">
                  <c:v>5.2313229506513164</c:v>
                </c:pt>
                <c:pt idx="323">
                  <c:v>5.2036300463040961</c:v>
                </c:pt>
                <c:pt idx="324">
                  <c:v>5.1755705045849467</c:v>
                </c:pt>
                <c:pt idx="325">
                  <c:v>5.147152872702093</c:v>
                </c:pt>
                <c:pt idx="326">
                  <c:v>5.118385806941494</c:v>
                </c:pt>
                <c:pt idx="327">
                  <c:v>5.0892780700300539</c:v>
                </c:pt>
                <c:pt idx="328">
                  <c:v>5.0598385284664094</c:v>
                </c:pt>
                <c:pt idx="329">
                  <c:v>5.0300761498201085</c:v>
                </c:pt>
                <c:pt idx="330">
                  <c:v>5</c:v>
                </c:pt>
                <c:pt idx="331">
                  <c:v>4.9696192404926745</c:v>
                </c:pt>
                <c:pt idx="332">
                  <c:v>4.9389431255717824</c:v>
                </c:pt>
                <c:pt idx="333">
                  <c:v>4.9079809994790935</c:v>
                </c:pt>
                <c:pt idx="334">
                  <c:v>4.8767422935781548</c:v>
                </c:pt>
                <c:pt idx="335">
                  <c:v>4.8452365234813985</c:v>
                </c:pt>
                <c:pt idx="336">
                  <c:v>4.8134732861516012</c:v>
                </c:pt>
                <c:pt idx="337">
                  <c:v>4.7814622569785481</c:v>
                </c:pt>
                <c:pt idx="338">
                  <c:v>4.7492131868318248</c:v>
                </c:pt>
                <c:pt idx="339">
                  <c:v>4.7167358990906001</c:v>
                </c:pt>
                <c:pt idx="340">
                  <c:v>4.6840402866513378</c:v>
                </c:pt>
                <c:pt idx="341">
                  <c:v>4.6511363089143138</c:v>
                </c:pt>
                <c:pt idx="342">
                  <c:v>4.6180339887498949</c:v>
                </c:pt>
                <c:pt idx="343">
                  <c:v>4.5847434094454744</c:v>
                </c:pt>
                <c:pt idx="344">
                  <c:v>4.5512747116339991</c:v>
                </c:pt>
                <c:pt idx="345">
                  <c:v>4.5176380902050424</c:v>
                </c:pt>
                <c:pt idx="346">
                  <c:v>4.4838437911993356</c:v>
                </c:pt>
                <c:pt idx="347">
                  <c:v>4.4499021086877297</c:v>
                </c:pt>
                <c:pt idx="348">
                  <c:v>4.4158233816355184</c:v>
                </c:pt>
                <c:pt idx="349">
                  <c:v>4.3816179907530897</c:v>
                </c:pt>
                <c:pt idx="350">
                  <c:v>4.3472963553338602</c:v>
                </c:pt>
                <c:pt idx="351">
                  <c:v>4.3128689300804623</c:v>
                </c:pt>
                <c:pt idx="352">
                  <c:v>4.2783462019201313</c:v>
                </c:pt>
                <c:pt idx="353">
                  <c:v>4.2437386868102953</c:v>
                </c:pt>
                <c:pt idx="354">
                  <c:v>4.2090569265353075</c:v>
                </c:pt>
                <c:pt idx="355">
                  <c:v>4.1743114854953172</c:v>
                </c:pt>
                <c:pt idx="356">
                  <c:v>4.1395129474882513</c:v>
                </c:pt>
                <c:pt idx="357">
                  <c:v>4.1046719124858875</c:v>
                </c:pt>
                <c:pt idx="358">
                  <c:v>4.0697989934050014</c:v>
                </c:pt>
                <c:pt idx="359">
                  <c:v>4.0349048128745668</c:v>
                </c:pt>
                <c:pt idx="360">
                  <c:v>4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Infinite!$Q$622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Infinite!$Q$623:$Q$1007</c:f>
              <c:numCache>
                <c:formatCode>General</c:formatCode>
                <c:ptCount val="385"/>
                <c:pt idx="0">
                  <c:v>0.99999999999999989</c:v>
                </c:pt>
                <c:pt idx="1">
                  <c:v>0.98254692900325225</c:v>
                </c:pt>
                <c:pt idx="2">
                  <c:v>0.9650951871254333</c:v>
                </c:pt>
                <c:pt idx="3">
                  <c:v>0.9476461033842537</c:v>
                </c:pt>
                <c:pt idx="4">
                  <c:v>0.93020100659499783</c:v>
                </c:pt>
                <c:pt idx="5">
                  <c:v>0.91276122526932757</c:v>
                </c:pt>
                <c:pt idx="6">
                  <c:v>0.89532808751411208</c:v>
                </c:pt>
                <c:pt idx="7">
                  <c:v>0.87790292093028621</c:v>
                </c:pt>
                <c:pt idx="8">
                  <c:v>0.86048705251174906</c:v>
                </c:pt>
                <c:pt idx="9">
                  <c:v>0.84308180854431003</c:v>
                </c:pt>
                <c:pt idx="10">
                  <c:v>0.82568851450468372</c:v>
                </c:pt>
                <c:pt idx="11">
                  <c:v>0.80830849495955182</c:v>
                </c:pt>
                <c:pt idx="12">
                  <c:v>0.79094307346469306</c:v>
                </c:pt>
                <c:pt idx="13">
                  <c:v>0.77359357246418681</c:v>
                </c:pt>
                <c:pt idx="14">
                  <c:v>0.75626131318970502</c:v>
                </c:pt>
                <c:pt idx="15">
                  <c:v>0.73894761555989663</c:v>
                </c:pt>
                <c:pt idx="16">
                  <c:v>0.72165379807986862</c:v>
                </c:pt>
                <c:pt idx="17">
                  <c:v>0.70438117774077846</c:v>
                </c:pt>
                <c:pt idx="18">
                  <c:v>0.6871310699195381</c:v>
                </c:pt>
                <c:pt idx="19">
                  <c:v>0.66990478827864441</c:v>
                </c:pt>
                <c:pt idx="20">
                  <c:v>0.65270364466613917</c:v>
                </c:pt>
                <c:pt idx="21">
                  <c:v>0.63552894901570511</c:v>
                </c:pt>
                <c:pt idx="22">
                  <c:v>0.61838200924691011</c:v>
                </c:pt>
                <c:pt idx="23">
                  <c:v>0.60126413116560518</c:v>
                </c:pt>
                <c:pt idx="24">
                  <c:v>0.58417661836448109</c:v>
                </c:pt>
                <c:pt idx="25">
                  <c:v>0.56712077212379419</c:v>
                </c:pt>
                <c:pt idx="26">
                  <c:v>0.55009789131227016</c:v>
                </c:pt>
                <c:pt idx="27">
                  <c:v>0.53310927228818905</c:v>
                </c:pt>
                <c:pt idx="28">
                  <c:v>0.51615620880066415</c:v>
                </c:pt>
                <c:pt idx="29">
                  <c:v>0.49923999189111701</c:v>
                </c:pt>
                <c:pt idx="30">
                  <c:v>0.48236190979495852</c:v>
                </c:pt>
                <c:pt idx="31">
                  <c:v>0.46552324784348609</c:v>
                </c:pt>
                <c:pt idx="32">
                  <c:v>0.44872528836600167</c:v>
                </c:pt>
                <c:pt idx="33">
                  <c:v>0.43196931059215493</c:v>
                </c:pt>
                <c:pt idx="34">
                  <c:v>0.41525659055452646</c:v>
                </c:pt>
                <c:pt idx="35">
                  <c:v>0.39858840099145343</c:v>
                </c:pt>
                <c:pt idx="36">
                  <c:v>0.3819660112501051</c:v>
                </c:pt>
                <c:pt idx="37">
                  <c:v>0.36539068718981582</c:v>
                </c:pt>
                <c:pt idx="38">
                  <c:v>0.34886369108568649</c:v>
                </c:pt>
                <c:pt idx="39">
                  <c:v>0.33238628153245775</c:v>
                </c:pt>
                <c:pt idx="40">
                  <c:v>0.31595971334866235</c:v>
                </c:pt>
                <c:pt idx="41">
                  <c:v>0.29958523748106514</c:v>
                </c:pt>
                <c:pt idx="42">
                  <c:v>0.28326410090939924</c:v>
                </c:pt>
                <c:pt idx="43">
                  <c:v>0.2669975465514054</c:v>
                </c:pt>
                <c:pt idx="44">
                  <c:v>0.25078681316817608</c:v>
                </c:pt>
                <c:pt idx="45">
                  <c:v>0.23463313526982033</c:v>
                </c:pt>
                <c:pt idx="46">
                  <c:v>0.21853774302145212</c:v>
                </c:pt>
                <c:pt idx="47">
                  <c:v>0.20250186214950749</c:v>
                </c:pt>
                <c:pt idx="48">
                  <c:v>0.18652671384839958</c:v>
                </c:pt>
                <c:pt idx="49">
                  <c:v>0.17061351468752217</c:v>
                </c:pt>
                <c:pt idx="50">
                  <c:v>0.15476347651860112</c:v>
                </c:pt>
                <c:pt idx="51">
                  <c:v>0.13897780638340951</c:v>
                </c:pt>
                <c:pt idx="52">
                  <c:v>0.12325770642184508</c:v>
                </c:pt>
                <c:pt idx="53">
                  <c:v>0.10760437378038257</c:v>
                </c:pt>
                <c:pt idx="54">
                  <c:v>9.2019000520906391E-2</c:v>
                </c:pt>
                <c:pt idx="55">
                  <c:v>7.6502773529931845E-2</c:v>
                </c:pt>
                <c:pt idx="56">
                  <c:v>6.1056874428218277E-2</c:v>
                </c:pt>
                <c:pt idx="57">
                  <c:v>4.5682479480783189E-2</c:v>
                </c:pt>
                <c:pt idx="58">
                  <c:v>3.0380759507325772E-2</c:v>
                </c:pt>
                <c:pt idx="59">
                  <c:v>1.5152879793065788E-2</c:v>
                </c:pt>
                <c:pt idx="60">
                  <c:v>0</c:v>
                </c:pt>
                <c:pt idx="61">
                  <c:v>-1.5076725921408407E-2</c:v>
                </c:pt>
                <c:pt idx="62">
                  <c:v>-3.0076149820108755E-2</c:v>
                </c:pt>
                <c:pt idx="63">
                  <c:v>-4.499712943189782E-2</c:v>
                </c:pt>
                <c:pt idx="64">
                  <c:v>-5.9838528466409802E-2</c:v>
                </c:pt>
                <c:pt idx="65">
                  <c:v>-7.4599216693647774E-2</c:v>
                </c:pt>
                <c:pt idx="66">
                  <c:v>-8.9278070030054391E-2</c:v>
                </c:pt>
                <c:pt idx="67">
                  <c:v>-0.10387397062411652</c:v>
                </c:pt>
                <c:pt idx="68">
                  <c:v>-0.11838580694149359</c:v>
                </c:pt>
                <c:pt idx="69">
                  <c:v>-0.13281247384966566</c:v>
                </c:pt>
                <c:pt idx="70">
                  <c:v>-0.14715287270209232</c:v>
                </c:pt>
                <c:pt idx="71">
                  <c:v>-0.16140591142187977</c:v>
                </c:pt>
                <c:pt idx="72">
                  <c:v>-0.17557050458494627</c:v>
                </c:pt>
                <c:pt idx="73">
                  <c:v>-0.18964557350268274</c:v>
                </c:pt>
                <c:pt idx="74">
                  <c:v>-0.20363004630409676</c:v>
                </c:pt>
                <c:pt idx="75">
                  <c:v>-0.21752285801744131</c:v>
                </c:pt>
                <c:pt idx="76">
                  <c:v>-0.23132295065131658</c:v>
                </c:pt>
                <c:pt idx="77">
                  <c:v>-0.24502927327523927</c:v>
                </c:pt>
                <c:pt idx="78">
                  <c:v>-0.258640782099675</c:v>
                </c:pt>
                <c:pt idx="79">
                  <c:v>-0.2721564405555279</c:v>
                </c:pt>
                <c:pt idx="80">
                  <c:v>-0.28557521937307873</c:v>
                </c:pt>
                <c:pt idx="81">
                  <c:v>-0.29889609666036709</c:v>
                </c:pt>
                <c:pt idx="82">
                  <c:v>-0.31211805798101455</c:v>
                </c:pt>
                <c:pt idx="83">
                  <c:v>-0.325240096431475</c:v>
                </c:pt>
                <c:pt idx="84">
                  <c:v>-0.33826121271771648</c:v>
                </c:pt>
                <c:pt idx="85">
                  <c:v>-0.35118041523132049</c:v>
                </c:pt>
                <c:pt idx="86">
                  <c:v>-0.36399672012499695</c:v>
                </c:pt>
                <c:pt idx="87">
                  <c:v>-0.37670915138750805</c:v>
                </c:pt>
                <c:pt idx="88">
                  <c:v>-0.38931674091799473</c:v>
                </c:pt>
                <c:pt idx="89">
                  <c:v>-0.4018185285997018</c:v>
                </c:pt>
                <c:pt idx="90">
                  <c:v>-0.41421356237309515</c:v>
                </c:pt>
                <c:pt idx="91">
                  <c:v>-0.42650089830836313</c:v>
                </c:pt>
                <c:pt idx="92">
                  <c:v>-0.43867960067730238</c:v>
                </c:pt>
                <c:pt idx="93">
                  <c:v>-0.45074874202457527</c:v>
                </c:pt>
                <c:pt idx="94">
                  <c:v>-0.46270740323834114</c:v>
                </c:pt>
                <c:pt idx="95">
                  <c:v>-0.47455467362024795</c:v>
                </c:pt>
                <c:pt idx="96">
                  <c:v>-0.48628965095478849</c:v>
                </c:pt>
                <c:pt idx="97">
                  <c:v>-0.49791144157800438</c:v>
                </c:pt>
                <c:pt idx="98">
                  <c:v>-0.50941916044554425</c:v>
                </c:pt>
                <c:pt idx="99">
                  <c:v>-0.52081193120006186</c:v>
                </c:pt>
                <c:pt idx="100">
                  <c:v>-0.53208888623795603</c:v>
                </c:pt>
                <c:pt idx="101">
                  <c:v>-0.54324916677544</c:v>
                </c:pt>
                <c:pt idx="102">
                  <c:v>-0.5542919229139418</c:v>
                </c:pt>
                <c:pt idx="103">
                  <c:v>-0.56521631370482783</c:v>
                </c:pt>
                <c:pt idx="104">
                  <c:v>-0.57602150721344403</c:v>
                </c:pt>
                <c:pt idx="105">
                  <c:v>-0.58670668058247033</c:v>
                </c:pt>
                <c:pt idx="106">
                  <c:v>-0.59727102009458566</c:v>
                </c:pt>
                <c:pt idx="107">
                  <c:v>-0.60771372123443457</c:v>
                </c:pt>
                <c:pt idx="108">
                  <c:v>-0.6180339887498949</c:v>
                </c:pt>
                <c:pt idx="109">
                  <c:v>-0.62823103671263847</c:v>
                </c:pt>
                <c:pt idx="110">
                  <c:v>-0.6383040885779836</c:v>
                </c:pt>
                <c:pt idx="111">
                  <c:v>-0.6482523772440314</c:v>
                </c:pt>
                <c:pt idx="112">
                  <c:v>-0.65807514511008325</c:v>
                </c:pt>
                <c:pt idx="113">
                  <c:v>-0.66777164413433643</c:v>
                </c:pt>
                <c:pt idx="114">
                  <c:v>-0.6773411358908481</c:v>
                </c:pt>
                <c:pt idx="115">
                  <c:v>-0.68678289162577144</c:v>
                </c:pt>
                <c:pt idx="116">
                  <c:v>-0.69609619231285191</c:v>
                </c:pt>
                <c:pt idx="117">
                  <c:v>-0.70528032870818436</c:v>
                </c:pt>
                <c:pt idx="118">
                  <c:v>-0.71433460140422467</c:v>
                </c:pt>
                <c:pt idx="119">
                  <c:v>-0.72325832088305164</c:v>
                </c:pt>
                <c:pt idx="120">
                  <c:v>-0.73205080756887742</c:v>
                </c:pt>
                <c:pt idx="121">
                  <c:v>-0.7407113918797994</c:v>
                </c:pt>
                <c:pt idx="122">
                  <c:v>-0.74923941427879148</c:v>
                </c:pt>
                <c:pt idx="123">
                  <c:v>-0.75763422532393077</c:v>
                </c:pt>
                <c:pt idx="124">
                  <c:v>-0.76589518571785398</c:v>
                </c:pt>
                <c:pt idx="125">
                  <c:v>-0.77402166635644343</c:v>
                </c:pt>
                <c:pt idx="126">
                  <c:v>-0.7820130483767358</c:v>
                </c:pt>
                <c:pt idx="127">
                  <c:v>-0.78986872320405022</c:v>
                </c:pt>
                <c:pt idx="128">
                  <c:v>-0.79758809259833408</c:v>
                </c:pt>
                <c:pt idx="129">
                  <c:v>-0.80517056869972126</c:v>
                </c:pt>
                <c:pt idx="130">
                  <c:v>-0.81261557407329987</c:v>
                </c:pt>
                <c:pt idx="131">
                  <c:v>-0.81992254175308643</c:v>
                </c:pt>
                <c:pt idx="132">
                  <c:v>-0.82709091528520173</c:v>
                </c:pt>
                <c:pt idx="133">
                  <c:v>-0.83412014877024809</c:v>
                </c:pt>
                <c:pt idx="134">
                  <c:v>-0.84100970690488075</c:v>
                </c:pt>
                <c:pt idx="135">
                  <c:v>-0.84775906502257348</c:v>
                </c:pt>
                <c:pt idx="136">
                  <c:v>-0.85436770913357485</c:v>
                </c:pt>
                <c:pt idx="137">
                  <c:v>-0.86083513596404915</c:v>
                </c:pt>
                <c:pt idx="138">
                  <c:v>-0.86716085299440349</c:v>
                </c:pt>
                <c:pt idx="139">
                  <c:v>-0.87334437849679536</c:v>
                </c:pt>
                <c:pt idx="140">
                  <c:v>-0.87938524157181686</c:v>
                </c:pt>
                <c:pt idx="141">
                  <c:v>-0.88528298218435686</c:v>
                </c:pt>
                <c:pt idx="142">
                  <c:v>-0.89103715119863369</c:v>
                </c:pt>
                <c:pt idx="143">
                  <c:v>-0.89664731041239865</c:v>
                </c:pt>
                <c:pt idx="144">
                  <c:v>-0.90211303259030706</c:v>
                </c:pt>
                <c:pt idx="145">
                  <c:v>-0.90743390149645387</c:v>
                </c:pt>
                <c:pt idx="146">
                  <c:v>-0.91260951192607087</c:v>
                </c:pt>
                <c:pt idx="147">
                  <c:v>-0.9176394697363861</c:v>
                </c:pt>
                <c:pt idx="148">
                  <c:v>-0.92252339187663779</c:v>
                </c:pt>
                <c:pt idx="149">
                  <c:v>-0.9272609064172459</c:v>
                </c:pt>
                <c:pt idx="150">
                  <c:v>-0.93185165257813662</c:v>
                </c:pt>
                <c:pt idx="151">
                  <c:v>-0.93629528075621549</c:v>
                </c:pt>
                <c:pt idx="152">
                  <c:v>-0.94059145255199295</c:v>
                </c:pt>
                <c:pt idx="153">
                  <c:v>-0.94473984079535311</c:v>
                </c:pt>
                <c:pt idx="154">
                  <c:v>-0.94874012957047049</c:v>
                </c:pt>
                <c:pt idx="155">
                  <c:v>-0.95259201423986672</c:v>
                </c:pt>
                <c:pt idx="156">
                  <c:v>-0.95629520146761138</c:v>
                </c:pt>
                <c:pt idx="157">
                  <c:v>-0.95984940924165918</c:v>
                </c:pt>
                <c:pt idx="158">
                  <c:v>-0.96325436689532795</c:v>
                </c:pt>
                <c:pt idx="159">
                  <c:v>-0.96650981512790923</c:v>
                </c:pt>
                <c:pt idx="160">
                  <c:v>-0.96961550602441604</c:v>
                </c:pt>
                <c:pt idx="161">
                  <c:v>-0.97257120307446288</c:v>
                </c:pt>
                <c:pt idx="162">
                  <c:v>-0.97537668119027554</c:v>
                </c:pt>
                <c:pt idx="163">
                  <c:v>-0.97803172672383365</c:v>
                </c:pt>
                <c:pt idx="164">
                  <c:v>-0.98053613748314072</c:v>
                </c:pt>
                <c:pt idx="165">
                  <c:v>-0.98288972274762076</c:v>
                </c:pt>
                <c:pt idx="166">
                  <c:v>-0.98509230328264397</c:v>
                </c:pt>
                <c:pt idx="167">
                  <c:v>-0.98714371135317491</c:v>
                </c:pt>
                <c:pt idx="168">
                  <c:v>-0.98904379073654658</c:v>
                </c:pt>
                <c:pt idx="169">
                  <c:v>-0.99079239673435771</c:v>
                </c:pt>
                <c:pt idx="170">
                  <c:v>-0.99238939618349109</c:v>
                </c:pt>
                <c:pt idx="171">
                  <c:v>-0.99383466746625593</c:v>
                </c:pt>
                <c:pt idx="172">
                  <c:v>-0.9951281005196484</c:v>
                </c:pt>
                <c:pt idx="173">
                  <c:v>-0.99626959684373384</c:v>
                </c:pt>
                <c:pt idx="174">
                  <c:v>-0.99725906950914767</c:v>
                </c:pt>
                <c:pt idx="175">
                  <c:v>-0.9980964431637156</c:v>
                </c:pt>
                <c:pt idx="176">
                  <c:v>-0.99878165403819152</c:v>
                </c:pt>
                <c:pt idx="177">
                  <c:v>-0.99931464995111452</c:v>
                </c:pt>
                <c:pt idx="178">
                  <c:v>-0.99969539031278254</c:v>
                </c:pt>
                <c:pt idx="179">
                  <c:v>-0.99992384612834262</c:v>
                </c:pt>
                <c:pt idx="180">
                  <c:v>-1</c:v>
                </c:pt>
                <c:pt idx="181">
                  <c:v>-0.99992384612834262</c:v>
                </c:pt>
                <c:pt idx="182">
                  <c:v>-0.99969539031278254</c:v>
                </c:pt>
                <c:pt idx="183">
                  <c:v>-0.99931464995111452</c:v>
                </c:pt>
                <c:pt idx="184">
                  <c:v>-0.99878165403819152</c:v>
                </c:pt>
                <c:pt idx="185">
                  <c:v>-0.9980964431637156</c:v>
                </c:pt>
                <c:pt idx="186">
                  <c:v>-0.99725906950914767</c:v>
                </c:pt>
                <c:pt idx="187">
                  <c:v>-0.99626959684373384</c:v>
                </c:pt>
                <c:pt idx="188">
                  <c:v>-0.9951281005196484</c:v>
                </c:pt>
                <c:pt idx="189">
                  <c:v>-0.99383466746625593</c:v>
                </c:pt>
                <c:pt idx="190">
                  <c:v>-0.99238939618349109</c:v>
                </c:pt>
                <c:pt idx="191">
                  <c:v>-0.99079239673435771</c:v>
                </c:pt>
                <c:pt idx="192">
                  <c:v>-0.98904379073654658</c:v>
                </c:pt>
                <c:pt idx="193">
                  <c:v>-0.98714371135317491</c:v>
                </c:pt>
                <c:pt idx="194">
                  <c:v>-0.98509230328264397</c:v>
                </c:pt>
                <c:pt idx="195">
                  <c:v>-0.98288972274762076</c:v>
                </c:pt>
                <c:pt idx="196">
                  <c:v>-0.98053613748314072</c:v>
                </c:pt>
                <c:pt idx="197">
                  <c:v>-0.97803172672383365</c:v>
                </c:pt>
                <c:pt idx="198">
                  <c:v>-0.97537668119027554</c:v>
                </c:pt>
                <c:pt idx="199">
                  <c:v>-0.97257120307446288</c:v>
                </c:pt>
                <c:pt idx="200">
                  <c:v>-0.96961550602441604</c:v>
                </c:pt>
                <c:pt idx="201">
                  <c:v>-0.96650981512790923</c:v>
                </c:pt>
                <c:pt idx="202">
                  <c:v>-0.96325436689532795</c:v>
                </c:pt>
                <c:pt idx="203">
                  <c:v>-0.95984940924165918</c:v>
                </c:pt>
                <c:pt idx="204">
                  <c:v>-0.95629520146761138</c:v>
                </c:pt>
                <c:pt idx="205">
                  <c:v>-0.95259201423986672</c:v>
                </c:pt>
                <c:pt idx="206">
                  <c:v>-0.94874012957047049</c:v>
                </c:pt>
                <c:pt idx="207">
                  <c:v>-0.94473984079535311</c:v>
                </c:pt>
                <c:pt idx="208">
                  <c:v>-0.94059145255199295</c:v>
                </c:pt>
                <c:pt idx="209">
                  <c:v>-0.93629528075621549</c:v>
                </c:pt>
                <c:pt idx="210">
                  <c:v>-0.93185165257813662</c:v>
                </c:pt>
                <c:pt idx="211">
                  <c:v>-0.9272609064172459</c:v>
                </c:pt>
                <c:pt idx="212">
                  <c:v>-0.92252339187663779</c:v>
                </c:pt>
                <c:pt idx="213">
                  <c:v>-0.9176394697363861</c:v>
                </c:pt>
                <c:pt idx="214">
                  <c:v>-0.91260951192607087</c:v>
                </c:pt>
                <c:pt idx="215">
                  <c:v>-0.90743390149645387</c:v>
                </c:pt>
                <c:pt idx="216">
                  <c:v>-0.90211303259030706</c:v>
                </c:pt>
                <c:pt idx="217">
                  <c:v>-0.89664731041239865</c:v>
                </c:pt>
                <c:pt idx="218">
                  <c:v>-0.89103715119863369</c:v>
                </c:pt>
                <c:pt idx="219">
                  <c:v>-0.88528298218435686</c:v>
                </c:pt>
                <c:pt idx="220">
                  <c:v>-0.87938524157181686</c:v>
                </c:pt>
                <c:pt idx="221">
                  <c:v>-0.87334437849679536</c:v>
                </c:pt>
                <c:pt idx="222">
                  <c:v>-0.86716085299440349</c:v>
                </c:pt>
                <c:pt idx="223">
                  <c:v>-0.86083513596404915</c:v>
                </c:pt>
                <c:pt idx="224">
                  <c:v>-0.85436770913357485</c:v>
                </c:pt>
                <c:pt idx="225">
                  <c:v>-0.84775906502257348</c:v>
                </c:pt>
                <c:pt idx="226">
                  <c:v>-0.84100970690488075</c:v>
                </c:pt>
                <c:pt idx="227">
                  <c:v>-0.83412014877024809</c:v>
                </c:pt>
                <c:pt idx="228">
                  <c:v>-0.82709091528520173</c:v>
                </c:pt>
                <c:pt idx="229">
                  <c:v>-0.81992254175308643</c:v>
                </c:pt>
                <c:pt idx="230">
                  <c:v>-0.81261557407329987</c:v>
                </c:pt>
                <c:pt idx="231">
                  <c:v>-0.80517056869972126</c:v>
                </c:pt>
                <c:pt idx="232">
                  <c:v>-0.79758809259833408</c:v>
                </c:pt>
                <c:pt idx="233">
                  <c:v>-0.78986872320405022</c:v>
                </c:pt>
                <c:pt idx="234">
                  <c:v>-0.7820130483767358</c:v>
                </c:pt>
                <c:pt idx="235">
                  <c:v>-0.77402166635644343</c:v>
                </c:pt>
                <c:pt idx="236">
                  <c:v>-0.76589518571785398</c:v>
                </c:pt>
                <c:pt idx="237">
                  <c:v>-0.75763422532393077</c:v>
                </c:pt>
                <c:pt idx="238">
                  <c:v>-0.74923941427879148</c:v>
                </c:pt>
                <c:pt idx="239">
                  <c:v>-0.7407113918797994</c:v>
                </c:pt>
                <c:pt idx="240">
                  <c:v>-0.73205080756887742</c:v>
                </c:pt>
                <c:pt idx="241">
                  <c:v>-0.72325832088305164</c:v>
                </c:pt>
                <c:pt idx="242">
                  <c:v>-0.71433460140422467</c:v>
                </c:pt>
                <c:pt idx="243">
                  <c:v>-0.70528032870818436</c:v>
                </c:pt>
                <c:pt idx="244">
                  <c:v>-0.69609619231285191</c:v>
                </c:pt>
                <c:pt idx="245">
                  <c:v>-0.68678289162577144</c:v>
                </c:pt>
                <c:pt idx="246">
                  <c:v>-0.6773411358908481</c:v>
                </c:pt>
                <c:pt idx="247">
                  <c:v>-0.66777164413433643</c:v>
                </c:pt>
                <c:pt idx="248">
                  <c:v>-0.65807514511008325</c:v>
                </c:pt>
                <c:pt idx="249">
                  <c:v>-0.6482523772440314</c:v>
                </c:pt>
                <c:pt idx="250">
                  <c:v>-0.6383040885779836</c:v>
                </c:pt>
                <c:pt idx="251">
                  <c:v>-0.62823103671263847</c:v>
                </c:pt>
                <c:pt idx="252">
                  <c:v>-0.6180339887498949</c:v>
                </c:pt>
                <c:pt idx="253">
                  <c:v>-0.60771372123443457</c:v>
                </c:pt>
                <c:pt idx="254">
                  <c:v>-0.59727102009458566</c:v>
                </c:pt>
                <c:pt idx="255">
                  <c:v>-0.58670668058247033</c:v>
                </c:pt>
                <c:pt idx="256">
                  <c:v>-0.57602150721344403</c:v>
                </c:pt>
                <c:pt idx="257">
                  <c:v>-0.56521631370482783</c:v>
                </c:pt>
                <c:pt idx="258">
                  <c:v>-0.5542919229139418</c:v>
                </c:pt>
                <c:pt idx="259">
                  <c:v>-0.54324916677544</c:v>
                </c:pt>
                <c:pt idx="260">
                  <c:v>-0.53208888623795603</c:v>
                </c:pt>
                <c:pt idx="261">
                  <c:v>-0.52081193120006186</c:v>
                </c:pt>
                <c:pt idx="262">
                  <c:v>-0.50941916044554425</c:v>
                </c:pt>
                <c:pt idx="263">
                  <c:v>-0.49791144157800438</c:v>
                </c:pt>
                <c:pt idx="264">
                  <c:v>-0.48628965095478849</c:v>
                </c:pt>
                <c:pt idx="265">
                  <c:v>-0.47455467362024795</c:v>
                </c:pt>
                <c:pt idx="266">
                  <c:v>-0.46270740323834114</c:v>
                </c:pt>
                <c:pt idx="267">
                  <c:v>-0.45074874202457527</c:v>
                </c:pt>
                <c:pt idx="268">
                  <c:v>-0.43867960067730238</c:v>
                </c:pt>
                <c:pt idx="269">
                  <c:v>-0.42650089830836313</c:v>
                </c:pt>
                <c:pt idx="270">
                  <c:v>-0.41421356237309515</c:v>
                </c:pt>
                <c:pt idx="271">
                  <c:v>-0.4018185285997018</c:v>
                </c:pt>
                <c:pt idx="272">
                  <c:v>-0.38931674091799473</c:v>
                </c:pt>
                <c:pt idx="273">
                  <c:v>-0.37670915138750805</c:v>
                </c:pt>
                <c:pt idx="274">
                  <c:v>-0.36399672012499695</c:v>
                </c:pt>
                <c:pt idx="275">
                  <c:v>-0.35118041523132049</c:v>
                </c:pt>
                <c:pt idx="276">
                  <c:v>-0.33826121271771648</c:v>
                </c:pt>
                <c:pt idx="277">
                  <c:v>-0.325240096431475</c:v>
                </c:pt>
                <c:pt idx="278">
                  <c:v>-0.31211805798101455</c:v>
                </c:pt>
                <c:pt idx="279">
                  <c:v>-0.29889609666036709</c:v>
                </c:pt>
                <c:pt idx="280">
                  <c:v>-0.28557521937307873</c:v>
                </c:pt>
                <c:pt idx="281">
                  <c:v>-0.2721564405555279</c:v>
                </c:pt>
                <c:pt idx="282">
                  <c:v>-0.258640782099675</c:v>
                </c:pt>
                <c:pt idx="283">
                  <c:v>-0.24502927327523927</c:v>
                </c:pt>
                <c:pt idx="284">
                  <c:v>-0.23132295065131658</c:v>
                </c:pt>
                <c:pt idx="285">
                  <c:v>-0.21752285801744131</c:v>
                </c:pt>
                <c:pt idx="286">
                  <c:v>-0.20363004630409676</c:v>
                </c:pt>
                <c:pt idx="287">
                  <c:v>-0.18964557350268274</c:v>
                </c:pt>
                <c:pt idx="288">
                  <c:v>-0.17557050458494627</c:v>
                </c:pt>
                <c:pt idx="289">
                  <c:v>-0.16140591142187977</c:v>
                </c:pt>
                <c:pt idx="290">
                  <c:v>-0.14715287270209232</c:v>
                </c:pt>
                <c:pt idx="291">
                  <c:v>-0.13281247384966566</c:v>
                </c:pt>
                <c:pt idx="292">
                  <c:v>-0.11838580694149359</c:v>
                </c:pt>
                <c:pt idx="293">
                  <c:v>-0.10387397062411652</c:v>
                </c:pt>
                <c:pt idx="294">
                  <c:v>-8.9278070030054391E-2</c:v>
                </c:pt>
                <c:pt idx="295">
                  <c:v>-7.4599216693647774E-2</c:v>
                </c:pt>
                <c:pt idx="296">
                  <c:v>-5.9838528466409802E-2</c:v>
                </c:pt>
                <c:pt idx="297">
                  <c:v>-4.499712943189782E-2</c:v>
                </c:pt>
                <c:pt idx="298">
                  <c:v>-3.0076149820108755E-2</c:v>
                </c:pt>
                <c:pt idx="299">
                  <c:v>-1.5076725921408407E-2</c:v>
                </c:pt>
                <c:pt idx="300">
                  <c:v>0</c:v>
                </c:pt>
                <c:pt idx="301">
                  <c:v>1.5152879793065788E-2</c:v>
                </c:pt>
                <c:pt idx="302">
                  <c:v>3.0380759507325772E-2</c:v>
                </c:pt>
                <c:pt idx="303">
                  <c:v>4.5682479480783189E-2</c:v>
                </c:pt>
                <c:pt idx="304">
                  <c:v>6.1056874428218277E-2</c:v>
                </c:pt>
                <c:pt idx="305">
                  <c:v>7.6502773529931845E-2</c:v>
                </c:pt>
                <c:pt idx="306">
                  <c:v>9.2019000520906391E-2</c:v>
                </c:pt>
                <c:pt idx="307">
                  <c:v>0.10760437378038257</c:v>
                </c:pt>
                <c:pt idx="308">
                  <c:v>0.12325770642184508</c:v>
                </c:pt>
                <c:pt idx="309">
                  <c:v>0.13897780638340951</c:v>
                </c:pt>
                <c:pt idx="310">
                  <c:v>0.15476347651860112</c:v>
                </c:pt>
                <c:pt idx="311">
                  <c:v>0.17061351468752217</c:v>
                </c:pt>
                <c:pt idx="312">
                  <c:v>0.18652671384839958</c:v>
                </c:pt>
                <c:pt idx="313">
                  <c:v>0.20250186214950749</c:v>
                </c:pt>
                <c:pt idx="314">
                  <c:v>0.21853774302145212</c:v>
                </c:pt>
                <c:pt idx="315">
                  <c:v>0.23463313526982033</c:v>
                </c:pt>
                <c:pt idx="316">
                  <c:v>0.25078681316817608</c:v>
                </c:pt>
                <c:pt idx="317">
                  <c:v>0.2669975465514054</c:v>
                </c:pt>
                <c:pt idx="318">
                  <c:v>0.28326410090939924</c:v>
                </c:pt>
                <c:pt idx="319">
                  <c:v>0.29958523748106514</c:v>
                </c:pt>
                <c:pt idx="320">
                  <c:v>0.31595971334866235</c:v>
                </c:pt>
                <c:pt idx="321">
                  <c:v>0.33238628153245775</c:v>
                </c:pt>
                <c:pt idx="322">
                  <c:v>0.34886369108568649</c:v>
                </c:pt>
                <c:pt idx="323">
                  <c:v>0.36539068718981582</c:v>
                </c:pt>
                <c:pt idx="324">
                  <c:v>0.3819660112501051</c:v>
                </c:pt>
                <c:pt idx="325">
                  <c:v>0.39858840099145343</c:v>
                </c:pt>
                <c:pt idx="326">
                  <c:v>0.41525659055452646</c:v>
                </c:pt>
                <c:pt idx="327">
                  <c:v>0.43196931059215493</c:v>
                </c:pt>
                <c:pt idx="328">
                  <c:v>0.44872528836600167</c:v>
                </c:pt>
                <c:pt idx="329">
                  <c:v>0.46552324784348609</c:v>
                </c:pt>
                <c:pt idx="330">
                  <c:v>0.48236190979495852</c:v>
                </c:pt>
                <c:pt idx="331">
                  <c:v>0.49923999189111701</c:v>
                </c:pt>
                <c:pt idx="332">
                  <c:v>0.51615620880066415</c:v>
                </c:pt>
                <c:pt idx="333">
                  <c:v>0.53310927228818905</c:v>
                </c:pt>
                <c:pt idx="334">
                  <c:v>0.55009789131227016</c:v>
                </c:pt>
                <c:pt idx="335">
                  <c:v>0.56712077212379419</c:v>
                </c:pt>
                <c:pt idx="336">
                  <c:v>0.58417661836448109</c:v>
                </c:pt>
                <c:pt idx="337">
                  <c:v>0.60126413116560518</c:v>
                </c:pt>
                <c:pt idx="338">
                  <c:v>0.61838200924691011</c:v>
                </c:pt>
                <c:pt idx="339">
                  <c:v>0.63552894901570511</c:v>
                </c:pt>
                <c:pt idx="340">
                  <c:v>0.65270364466613917</c:v>
                </c:pt>
                <c:pt idx="341">
                  <c:v>0.66990478827864441</c:v>
                </c:pt>
                <c:pt idx="342">
                  <c:v>0.6871310699195381</c:v>
                </c:pt>
                <c:pt idx="343">
                  <c:v>0.70438117774077846</c:v>
                </c:pt>
                <c:pt idx="344">
                  <c:v>0.72165379807986862</c:v>
                </c:pt>
                <c:pt idx="345">
                  <c:v>0.73894761555989663</c:v>
                </c:pt>
                <c:pt idx="346">
                  <c:v>0.75626131318970502</c:v>
                </c:pt>
                <c:pt idx="347">
                  <c:v>0.77359357246418681</c:v>
                </c:pt>
                <c:pt idx="348">
                  <c:v>0.79094307346469306</c:v>
                </c:pt>
                <c:pt idx="349">
                  <c:v>0.80830849495955182</c:v>
                </c:pt>
                <c:pt idx="350">
                  <c:v>0.82568851450468372</c:v>
                </c:pt>
                <c:pt idx="351">
                  <c:v>0.84308180854431003</c:v>
                </c:pt>
                <c:pt idx="352">
                  <c:v>0.86048705251174906</c:v>
                </c:pt>
                <c:pt idx="353">
                  <c:v>0.87790292093028621</c:v>
                </c:pt>
                <c:pt idx="354">
                  <c:v>0.89532808751411208</c:v>
                </c:pt>
                <c:pt idx="355">
                  <c:v>0.91276122526932757</c:v>
                </c:pt>
                <c:pt idx="356">
                  <c:v>0.93020100659499783</c:v>
                </c:pt>
                <c:pt idx="357">
                  <c:v>0.9476461033842537</c:v>
                </c:pt>
                <c:pt idx="358">
                  <c:v>0.9650951871254333</c:v>
                </c:pt>
                <c:pt idx="359">
                  <c:v>0.98254692900325225</c:v>
                </c:pt>
                <c:pt idx="360">
                  <c:v>0.99999999999999989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Infinite!$R$622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Infinite!$R$623:$R$1007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15"/>
          <c:order val="15"/>
          <c:tx>
            <c:strRef>
              <c:f>Infinite!$S$622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Infinite!$S$623:$S$1007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16"/>
          <c:order val="16"/>
          <c:tx>
            <c:strRef>
              <c:f>Infinite!$T$622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Infinite!$T$623:$T$1007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17"/>
          <c:order val="17"/>
          <c:tx>
            <c:strRef>
              <c:f>Infinite!$U$622</c:f>
              <c:strCache>
                <c:ptCount val="1"/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Infinite!$U$623:$U$1007</c:f>
              <c:numCache>
                <c:formatCode>General</c:formatCode>
                <c:ptCount val="385"/>
                <c:pt idx="0">
                  <c:v>36</c:v>
                </c:pt>
                <c:pt idx="1">
                  <c:v>35.957426097691162</c:v>
                </c:pt>
                <c:pt idx="2">
                  <c:v>35.844640426815083</c:v>
                </c:pt>
                <c:pt idx="3">
                  <c:v>35.702443965300688</c:v>
                </c:pt>
                <c:pt idx="4">
                  <c:v>35.586454542357394</c:v>
                </c:pt>
                <c:pt idx="5">
                  <c:v>35.551712263915974</c:v>
                </c:pt>
                <c:pt idx="6">
                  <c:v>35.636728735997323</c:v>
                </c:pt>
                <c:pt idx="7">
                  <c:v>35.850982227350286</c:v>
                </c:pt>
                <c:pt idx="8">
                  <c:v>36.169130606358863</c:v>
                </c:pt>
                <c:pt idx="9">
                  <c:v>36.533697840855588</c:v>
                </c:pt>
                <c:pt idx="10">
                  <c:v>36.866025403784434</c:v>
                </c:pt>
                <c:pt idx="11">
                  <c:v>37.083310890789384</c:v>
                </c:pt>
                <c:pt idx="12">
                  <c:v>37.118033988749893</c:v>
                </c:pt>
                <c:pt idx="13">
                  <c:v>36.9353523843522</c:v>
                </c:pt>
                <c:pt idx="14">
                  <c:v>36.544319873219344</c:v>
                </c:pt>
                <c:pt idx="15">
                  <c:v>35.999999999999986</c:v>
                </c:pt>
                <c:pt idx="16">
                  <c:v>35.39547153673233</c:v>
                </c:pt>
                <c:pt idx="17">
                  <c:v>34.84493600020518</c:v>
                </c:pt>
                <c:pt idx="18">
                  <c:v>34.461158231412369</c:v>
                </c:pt>
                <c:pt idx="19">
                  <c:v>34.331847514354664</c:v>
                </c:pt>
                <c:pt idx="20">
                  <c:v>34.500000000000007</c:v>
                </c:pt>
                <c:pt idx="21">
                  <c:v>34.952559010771395</c:v>
                </c:pt>
                <c:pt idx="22">
                  <c:v>35.620126438525283</c:v>
                </c:pt>
                <c:pt idx="23">
                  <c:v>36.388204569974825</c:v>
                </c:pt>
                <c:pt idx="24">
                  <c:v>37.1180339887499</c:v>
                </c:pt>
                <c:pt idx="25">
                  <c:v>37.673032607475619</c:v>
                </c:pt>
                <c:pt idx="26">
                  <c:v>37.945578411663426</c:v>
                </c:pt>
                <c:pt idx="27">
                  <c:v>37.878694864783498</c:v>
                </c:pt>
                <c:pt idx="28">
                  <c:v>37.478147600733791</c:v>
                </c:pt>
                <c:pt idx="29">
                  <c:v>36.812358449284844</c:v>
                </c:pt>
                <c:pt idx="30">
                  <c:v>35.999999999999993</c:v>
                </c:pt>
                <c:pt idx="31">
                  <c:v>35.187641550715142</c:v>
                </c:pt>
                <c:pt idx="32">
                  <c:v>34.521852399266194</c:v>
                </c:pt>
                <c:pt idx="33">
                  <c:v>34.121305135216495</c:v>
                </c:pt>
                <c:pt idx="34">
                  <c:v>34.054421588336574</c:v>
                </c:pt>
                <c:pt idx="35">
                  <c:v>34.326967392524395</c:v>
                </c:pt>
                <c:pt idx="36">
                  <c:v>34.881966011250107</c:v>
                </c:pt>
                <c:pt idx="37">
                  <c:v>35.611795430025197</c:v>
                </c:pt>
                <c:pt idx="38">
                  <c:v>36.379873561474724</c:v>
                </c:pt>
                <c:pt idx="39">
                  <c:v>37.047440989228612</c:v>
                </c:pt>
                <c:pt idx="40">
                  <c:v>37.5</c:v>
                </c:pt>
                <c:pt idx="41">
                  <c:v>37.668152485645336</c:v>
                </c:pt>
                <c:pt idx="42">
                  <c:v>37.538841768587623</c:v>
                </c:pt>
                <c:pt idx="43">
                  <c:v>37.155063999794798</c:v>
                </c:pt>
                <c:pt idx="44">
                  <c:v>36.604528463267663</c:v>
                </c:pt>
                <c:pt idx="45">
                  <c:v>36</c:v>
                </c:pt>
                <c:pt idx="46">
                  <c:v>35.455680126780635</c:v>
                </c:pt>
                <c:pt idx="47">
                  <c:v>35.064647615647807</c:v>
                </c:pt>
                <c:pt idx="48">
                  <c:v>34.881966011250107</c:v>
                </c:pt>
                <c:pt idx="49">
                  <c:v>34.916689109210616</c:v>
                </c:pt>
                <c:pt idx="50">
                  <c:v>35.133974596215559</c:v>
                </c:pt>
                <c:pt idx="51">
                  <c:v>35.466302159144419</c:v>
                </c:pt>
                <c:pt idx="52">
                  <c:v>35.830869393641137</c:v>
                </c:pt>
                <c:pt idx="53">
                  <c:v>36.149017772649714</c:v>
                </c:pt>
                <c:pt idx="54">
                  <c:v>36.363271264002684</c:v>
                </c:pt>
                <c:pt idx="55">
                  <c:v>36.448287736084026</c:v>
                </c:pt>
                <c:pt idx="56">
                  <c:v>36.413545457642599</c:v>
                </c:pt>
                <c:pt idx="57">
                  <c:v>36.297556034699319</c:v>
                </c:pt>
                <c:pt idx="58">
                  <c:v>36.155359573184917</c:v>
                </c:pt>
                <c:pt idx="59">
                  <c:v>36.042573902308831</c:v>
                </c:pt>
                <c:pt idx="60">
                  <c:v>36</c:v>
                </c:pt>
                <c:pt idx="61">
                  <c:v>36.042573902308831</c:v>
                </c:pt>
                <c:pt idx="62">
                  <c:v>36.155359573184924</c:v>
                </c:pt>
                <c:pt idx="63">
                  <c:v>36.297556034699319</c:v>
                </c:pt>
                <c:pt idx="64">
                  <c:v>36.413545457642599</c:v>
                </c:pt>
                <c:pt idx="65">
                  <c:v>36.448287736084026</c:v>
                </c:pt>
                <c:pt idx="66">
                  <c:v>36.363271264002677</c:v>
                </c:pt>
                <c:pt idx="67">
                  <c:v>36.149017772649714</c:v>
                </c:pt>
                <c:pt idx="68">
                  <c:v>35.830869393641144</c:v>
                </c:pt>
                <c:pt idx="69">
                  <c:v>35.466302159144405</c:v>
                </c:pt>
                <c:pt idx="70">
                  <c:v>35.133974596215566</c:v>
                </c:pt>
                <c:pt idx="71">
                  <c:v>34.916689109210616</c:v>
                </c:pt>
                <c:pt idx="72">
                  <c:v>34.881966011250107</c:v>
                </c:pt>
                <c:pt idx="73">
                  <c:v>35.064647615647807</c:v>
                </c:pt>
                <c:pt idx="74">
                  <c:v>35.455680126780656</c:v>
                </c:pt>
                <c:pt idx="75">
                  <c:v>35.999999999999993</c:v>
                </c:pt>
                <c:pt idx="76">
                  <c:v>36.604528463267648</c:v>
                </c:pt>
                <c:pt idx="77">
                  <c:v>37.155063999794812</c:v>
                </c:pt>
                <c:pt idx="78">
                  <c:v>37.538841768587631</c:v>
                </c:pt>
                <c:pt idx="79">
                  <c:v>37.668152485645336</c:v>
                </c:pt>
                <c:pt idx="80">
                  <c:v>37.5</c:v>
                </c:pt>
                <c:pt idx="81">
                  <c:v>37.047440989228605</c:v>
                </c:pt>
                <c:pt idx="82">
                  <c:v>36.37987356147471</c:v>
                </c:pt>
                <c:pt idx="83">
                  <c:v>35.611795430025204</c:v>
                </c:pt>
                <c:pt idx="84">
                  <c:v>34.8819660112501</c:v>
                </c:pt>
                <c:pt idx="85">
                  <c:v>34.326967392524388</c:v>
                </c:pt>
                <c:pt idx="86">
                  <c:v>34.054421588336574</c:v>
                </c:pt>
                <c:pt idx="87">
                  <c:v>34.121305135216502</c:v>
                </c:pt>
                <c:pt idx="88">
                  <c:v>34.521852399266201</c:v>
                </c:pt>
                <c:pt idx="89">
                  <c:v>35.187641550715149</c:v>
                </c:pt>
                <c:pt idx="90">
                  <c:v>36</c:v>
                </c:pt>
                <c:pt idx="91">
                  <c:v>36.812358449284844</c:v>
                </c:pt>
                <c:pt idx="92">
                  <c:v>37.478147600733813</c:v>
                </c:pt>
                <c:pt idx="93">
                  <c:v>37.878694864783505</c:v>
                </c:pt>
                <c:pt idx="94">
                  <c:v>37.945578411663426</c:v>
                </c:pt>
                <c:pt idx="95">
                  <c:v>37.673032607475619</c:v>
                </c:pt>
                <c:pt idx="96">
                  <c:v>37.118033988749893</c:v>
                </c:pt>
                <c:pt idx="97">
                  <c:v>36.388204569974789</c:v>
                </c:pt>
                <c:pt idx="98">
                  <c:v>35.620126438525276</c:v>
                </c:pt>
                <c:pt idx="99">
                  <c:v>34.952559010771402</c:v>
                </c:pt>
                <c:pt idx="100">
                  <c:v>34.5</c:v>
                </c:pt>
                <c:pt idx="101">
                  <c:v>34.331847514354664</c:v>
                </c:pt>
                <c:pt idx="102">
                  <c:v>34.461158231412377</c:v>
                </c:pt>
                <c:pt idx="103">
                  <c:v>34.844936000205195</c:v>
                </c:pt>
                <c:pt idx="104">
                  <c:v>35.395471536732352</c:v>
                </c:pt>
                <c:pt idx="105">
                  <c:v>36</c:v>
                </c:pt>
                <c:pt idx="106">
                  <c:v>36.544319873219351</c:v>
                </c:pt>
                <c:pt idx="107">
                  <c:v>36.935352384352193</c:v>
                </c:pt>
                <c:pt idx="108">
                  <c:v>37.118033988749893</c:v>
                </c:pt>
                <c:pt idx="109">
                  <c:v>37.083310890789384</c:v>
                </c:pt>
                <c:pt idx="110">
                  <c:v>36.866025403784434</c:v>
                </c:pt>
                <c:pt idx="111">
                  <c:v>36.533697840855588</c:v>
                </c:pt>
                <c:pt idx="112">
                  <c:v>36.169130606358863</c:v>
                </c:pt>
                <c:pt idx="113">
                  <c:v>35.850982227350279</c:v>
                </c:pt>
                <c:pt idx="114">
                  <c:v>35.636728735997316</c:v>
                </c:pt>
                <c:pt idx="115">
                  <c:v>35.551712263915974</c:v>
                </c:pt>
                <c:pt idx="116">
                  <c:v>35.586454542357401</c:v>
                </c:pt>
                <c:pt idx="117">
                  <c:v>35.702443965300688</c:v>
                </c:pt>
                <c:pt idx="118">
                  <c:v>35.844640426815083</c:v>
                </c:pt>
                <c:pt idx="119">
                  <c:v>35.957426097691169</c:v>
                </c:pt>
                <c:pt idx="120">
                  <c:v>36</c:v>
                </c:pt>
                <c:pt idx="121">
                  <c:v>35.957426097691169</c:v>
                </c:pt>
                <c:pt idx="122">
                  <c:v>35.844640426815083</c:v>
                </c:pt>
                <c:pt idx="123">
                  <c:v>35.702443965300681</c:v>
                </c:pt>
                <c:pt idx="124">
                  <c:v>35.586454542357401</c:v>
                </c:pt>
                <c:pt idx="125">
                  <c:v>35.551712263915974</c:v>
                </c:pt>
                <c:pt idx="126">
                  <c:v>35.636728735997323</c:v>
                </c:pt>
                <c:pt idx="127">
                  <c:v>35.850982227350286</c:v>
                </c:pt>
                <c:pt idx="128">
                  <c:v>36.169130606358856</c:v>
                </c:pt>
                <c:pt idx="129">
                  <c:v>36.533697840855595</c:v>
                </c:pt>
                <c:pt idx="130">
                  <c:v>36.866025403784441</c:v>
                </c:pt>
                <c:pt idx="131">
                  <c:v>37.083310890789384</c:v>
                </c:pt>
                <c:pt idx="132">
                  <c:v>37.118033988749893</c:v>
                </c:pt>
                <c:pt idx="133">
                  <c:v>36.935352384352193</c:v>
                </c:pt>
                <c:pt idx="134">
                  <c:v>36.544319873219351</c:v>
                </c:pt>
                <c:pt idx="135">
                  <c:v>36</c:v>
                </c:pt>
                <c:pt idx="136">
                  <c:v>35.395471536732344</c:v>
                </c:pt>
                <c:pt idx="137">
                  <c:v>34.844936000205195</c:v>
                </c:pt>
                <c:pt idx="138">
                  <c:v>34.461158231412369</c:v>
                </c:pt>
                <c:pt idx="139">
                  <c:v>34.331847514354664</c:v>
                </c:pt>
                <c:pt idx="140">
                  <c:v>34.5</c:v>
                </c:pt>
                <c:pt idx="141">
                  <c:v>34.952559010771402</c:v>
                </c:pt>
                <c:pt idx="142">
                  <c:v>35.62012643852529</c:v>
                </c:pt>
                <c:pt idx="143">
                  <c:v>36.388204569974796</c:v>
                </c:pt>
                <c:pt idx="144">
                  <c:v>37.118033988749893</c:v>
                </c:pt>
                <c:pt idx="145">
                  <c:v>37.673032607475619</c:v>
                </c:pt>
                <c:pt idx="146">
                  <c:v>37.945578411663426</c:v>
                </c:pt>
                <c:pt idx="147">
                  <c:v>37.878694864783505</c:v>
                </c:pt>
                <c:pt idx="148">
                  <c:v>37.478147600733806</c:v>
                </c:pt>
                <c:pt idx="149">
                  <c:v>36.812358449284844</c:v>
                </c:pt>
                <c:pt idx="150">
                  <c:v>36</c:v>
                </c:pt>
                <c:pt idx="151">
                  <c:v>35.187641550715156</c:v>
                </c:pt>
                <c:pt idx="152">
                  <c:v>34.521852399266194</c:v>
                </c:pt>
                <c:pt idx="153">
                  <c:v>34.121305135216495</c:v>
                </c:pt>
                <c:pt idx="154">
                  <c:v>34.054421588336574</c:v>
                </c:pt>
                <c:pt idx="155">
                  <c:v>34.326967392524381</c:v>
                </c:pt>
                <c:pt idx="156">
                  <c:v>34.881966011250107</c:v>
                </c:pt>
                <c:pt idx="157">
                  <c:v>35.611795430025204</c:v>
                </c:pt>
                <c:pt idx="158">
                  <c:v>36.379873561474717</c:v>
                </c:pt>
                <c:pt idx="159">
                  <c:v>37.047440989228598</c:v>
                </c:pt>
                <c:pt idx="160">
                  <c:v>37.5</c:v>
                </c:pt>
                <c:pt idx="161">
                  <c:v>37.668152485645336</c:v>
                </c:pt>
                <c:pt idx="162">
                  <c:v>37.538841768587623</c:v>
                </c:pt>
                <c:pt idx="163">
                  <c:v>37.155063999794805</c:v>
                </c:pt>
                <c:pt idx="164">
                  <c:v>36.604528463267656</c:v>
                </c:pt>
                <c:pt idx="165">
                  <c:v>36</c:v>
                </c:pt>
                <c:pt idx="166">
                  <c:v>35.455680126780649</c:v>
                </c:pt>
                <c:pt idx="167">
                  <c:v>35.064647615647807</c:v>
                </c:pt>
                <c:pt idx="168">
                  <c:v>34.881966011250107</c:v>
                </c:pt>
                <c:pt idx="169">
                  <c:v>34.916689109210616</c:v>
                </c:pt>
                <c:pt idx="170">
                  <c:v>35.133974596215559</c:v>
                </c:pt>
                <c:pt idx="171">
                  <c:v>35.466302159144412</c:v>
                </c:pt>
                <c:pt idx="172">
                  <c:v>35.830869393641144</c:v>
                </c:pt>
                <c:pt idx="173">
                  <c:v>36.149017772649714</c:v>
                </c:pt>
                <c:pt idx="174">
                  <c:v>36.363271264002684</c:v>
                </c:pt>
                <c:pt idx="175">
                  <c:v>36.448287736084026</c:v>
                </c:pt>
                <c:pt idx="176">
                  <c:v>36.413545457642599</c:v>
                </c:pt>
                <c:pt idx="177">
                  <c:v>36.297556034699319</c:v>
                </c:pt>
                <c:pt idx="178">
                  <c:v>36.155359573184924</c:v>
                </c:pt>
                <c:pt idx="179">
                  <c:v>36.042573902308831</c:v>
                </c:pt>
                <c:pt idx="180">
                  <c:v>36</c:v>
                </c:pt>
                <c:pt idx="181">
                  <c:v>36.042573902308831</c:v>
                </c:pt>
                <c:pt idx="182">
                  <c:v>36.155359573184924</c:v>
                </c:pt>
                <c:pt idx="183">
                  <c:v>36.297556034699319</c:v>
                </c:pt>
                <c:pt idx="184">
                  <c:v>36.413545457642599</c:v>
                </c:pt>
                <c:pt idx="185">
                  <c:v>36.448287736084026</c:v>
                </c:pt>
                <c:pt idx="186">
                  <c:v>36.363271264002684</c:v>
                </c:pt>
                <c:pt idx="187">
                  <c:v>36.149017772649714</c:v>
                </c:pt>
                <c:pt idx="188">
                  <c:v>35.830869393641144</c:v>
                </c:pt>
                <c:pt idx="189">
                  <c:v>35.466302159144412</c:v>
                </c:pt>
                <c:pt idx="190">
                  <c:v>35.133974596215559</c:v>
                </c:pt>
                <c:pt idx="191">
                  <c:v>34.916689109210616</c:v>
                </c:pt>
                <c:pt idx="192">
                  <c:v>34.881966011250107</c:v>
                </c:pt>
                <c:pt idx="193">
                  <c:v>35.064647615647807</c:v>
                </c:pt>
                <c:pt idx="194">
                  <c:v>35.455680126780649</c:v>
                </c:pt>
                <c:pt idx="195">
                  <c:v>36</c:v>
                </c:pt>
                <c:pt idx="196">
                  <c:v>36.604528463267656</c:v>
                </c:pt>
                <c:pt idx="197">
                  <c:v>37.155063999794805</c:v>
                </c:pt>
                <c:pt idx="198">
                  <c:v>37.538841768587623</c:v>
                </c:pt>
                <c:pt idx="199">
                  <c:v>37.668152485645336</c:v>
                </c:pt>
                <c:pt idx="200">
                  <c:v>37.5</c:v>
                </c:pt>
                <c:pt idx="201">
                  <c:v>37.047440989228598</c:v>
                </c:pt>
                <c:pt idx="202">
                  <c:v>36.379873561474717</c:v>
                </c:pt>
                <c:pt idx="203">
                  <c:v>35.611795430025204</c:v>
                </c:pt>
                <c:pt idx="204">
                  <c:v>34.881966011250107</c:v>
                </c:pt>
                <c:pt idx="205">
                  <c:v>34.326967392524381</c:v>
                </c:pt>
                <c:pt idx="206">
                  <c:v>34.054421588336574</c:v>
                </c:pt>
                <c:pt idx="207">
                  <c:v>34.121305135216495</c:v>
                </c:pt>
                <c:pt idx="208">
                  <c:v>34.521852399266194</c:v>
                </c:pt>
                <c:pt idx="209">
                  <c:v>35.187641550715156</c:v>
                </c:pt>
                <c:pt idx="210">
                  <c:v>36</c:v>
                </c:pt>
                <c:pt idx="211">
                  <c:v>36.812358449284844</c:v>
                </c:pt>
                <c:pt idx="212">
                  <c:v>37.478147600733806</c:v>
                </c:pt>
                <c:pt idx="213">
                  <c:v>37.878694864783505</c:v>
                </c:pt>
                <c:pt idx="214">
                  <c:v>37.945578411663426</c:v>
                </c:pt>
                <c:pt idx="215">
                  <c:v>37.673032607475619</c:v>
                </c:pt>
                <c:pt idx="216">
                  <c:v>37.118033988749893</c:v>
                </c:pt>
                <c:pt idx="217">
                  <c:v>36.388204569974796</c:v>
                </c:pt>
                <c:pt idx="218">
                  <c:v>35.62012643852529</c:v>
                </c:pt>
                <c:pt idx="219">
                  <c:v>34.952559010771402</c:v>
                </c:pt>
                <c:pt idx="220">
                  <c:v>34.5</c:v>
                </c:pt>
                <c:pt idx="221">
                  <c:v>34.331847514354664</c:v>
                </c:pt>
                <c:pt idx="222">
                  <c:v>34.461158231412369</c:v>
                </c:pt>
                <c:pt idx="223">
                  <c:v>34.844936000205195</c:v>
                </c:pt>
                <c:pt idx="224">
                  <c:v>35.395471536732344</c:v>
                </c:pt>
                <c:pt idx="225">
                  <c:v>36</c:v>
                </c:pt>
                <c:pt idx="226">
                  <c:v>36.544319873219351</c:v>
                </c:pt>
                <c:pt idx="227">
                  <c:v>36.935352384352193</c:v>
                </c:pt>
                <c:pt idx="228">
                  <c:v>37.118033988749893</c:v>
                </c:pt>
                <c:pt idx="229">
                  <c:v>37.083310890789384</c:v>
                </c:pt>
                <c:pt idx="230">
                  <c:v>36.866025403784441</c:v>
                </c:pt>
                <c:pt idx="231">
                  <c:v>36.533697840855595</c:v>
                </c:pt>
                <c:pt idx="232">
                  <c:v>36.169130606358856</c:v>
                </c:pt>
                <c:pt idx="233">
                  <c:v>35.850982227350286</c:v>
                </c:pt>
                <c:pt idx="234">
                  <c:v>35.636728735997323</c:v>
                </c:pt>
                <c:pt idx="235">
                  <c:v>35.551712263915974</c:v>
                </c:pt>
                <c:pt idx="236">
                  <c:v>35.586454542357401</c:v>
                </c:pt>
                <c:pt idx="237">
                  <c:v>35.702443965300681</c:v>
                </c:pt>
                <c:pt idx="238">
                  <c:v>35.844640426815083</c:v>
                </c:pt>
                <c:pt idx="239">
                  <c:v>35.957426097691169</c:v>
                </c:pt>
                <c:pt idx="240">
                  <c:v>36</c:v>
                </c:pt>
                <c:pt idx="241">
                  <c:v>35.957426097691169</c:v>
                </c:pt>
                <c:pt idx="242">
                  <c:v>35.844640426815083</c:v>
                </c:pt>
                <c:pt idx="243">
                  <c:v>35.702443965300688</c:v>
                </c:pt>
                <c:pt idx="244">
                  <c:v>35.586454542357401</c:v>
                </c:pt>
                <c:pt idx="245">
                  <c:v>35.551712263915974</c:v>
                </c:pt>
                <c:pt idx="246">
                  <c:v>35.636728735997316</c:v>
                </c:pt>
                <c:pt idx="247">
                  <c:v>35.850982227350279</c:v>
                </c:pt>
                <c:pt idx="248">
                  <c:v>36.169130606358863</c:v>
                </c:pt>
                <c:pt idx="249">
                  <c:v>36.533697840855588</c:v>
                </c:pt>
                <c:pt idx="250">
                  <c:v>36.866025403784434</c:v>
                </c:pt>
                <c:pt idx="251">
                  <c:v>37.083310890789384</c:v>
                </c:pt>
                <c:pt idx="252">
                  <c:v>37.118033988749893</c:v>
                </c:pt>
                <c:pt idx="253">
                  <c:v>36.935352384352193</c:v>
                </c:pt>
                <c:pt idx="254">
                  <c:v>36.544319873219351</c:v>
                </c:pt>
                <c:pt idx="255">
                  <c:v>36</c:v>
                </c:pt>
                <c:pt idx="256">
                  <c:v>35.395471536732352</c:v>
                </c:pt>
                <c:pt idx="257">
                  <c:v>34.844936000205195</c:v>
                </c:pt>
                <c:pt idx="258">
                  <c:v>34.461158231412377</c:v>
                </c:pt>
                <c:pt idx="259">
                  <c:v>34.331847514354664</c:v>
                </c:pt>
                <c:pt idx="260">
                  <c:v>34.5</c:v>
                </c:pt>
                <c:pt idx="261">
                  <c:v>34.952559010771402</c:v>
                </c:pt>
                <c:pt idx="262">
                  <c:v>35.620126438525276</c:v>
                </c:pt>
                <c:pt idx="263">
                  <c:v>36.388204569974789</c:v>
                </c:pt>
                <c:pt idx="264">
                  <c:v>37.118033988749893</c:v>
                </c:pt>
                <c:pt idx="265">
                  <c:v>37.673032607475619</c:v>
                </c:pt>
                <c:pt idx="266">
                  <c:v>37.945578411663426</c:v>
                </c:pt>
                <c:pt idx="267">
                  <c:v>37.878694864783505</c:v>
                </c:pt>
                <c:pt idx="268">
                  <c:v>37.478147600733813</c:v>
                </c:pt>
                <c:pt idx="269">
                  <c:v>36.812358449284844</c:v>
                </c:pt>
                <c:pt idx="270">
                  <c:v>36</c:v>
                </c:pt>
                <c:pt idx="271">
                  <c:v>35.187641550715149</c:v>
                </c:pt>
                <c:pt idx="272">
                  <c:v>34.521852399266201</c:v>
                </c:pt>
                <c:pt idx="273">
                  <c:v>34.121305135216502</c:v>
                </c:pt>
                <c:pt idx="274">
                  <c:v>34.054421588336574</c:v>
                </c:pt>
                <c:pt idx="275">
                  <c:v>34.326967392524388</c:v>
                </c:pt>
                <c:pt idx="276">
                  <c:v>34.8819660112501</c:v>
                </c:pt>
                <c:pt idx="277">
                  <c:v>35.611795430025204</c:v>
                </c:pt>
                <c:pt idx="278">
                  <c:v>36.37987356147471</c:v>
                </c:pt>
                <c:pt idx="279">
                  <c:v>37.047440989228605</c:v>
                </c:pt>
                <c:pt idx="280">
                  <c:v>37.5</c:v>
                </c:pt>
                <c:pt idx="281">
                  <c:v>37.668152485645336</c:v>
                </c:pt>
                <c:pt idx="282">
                  <c:v>37.538841768587631</c:v>
                </c:pt>
                <c:pt idx="283">
                  <c:v>37.155063999794812</c:v>
                </c:pt>
                <c:pt idx="284">
                  <c:v>36.604528463267648</c:v>
                </c:pt>
                <c:pt idx="285">
                  <c:v>35.999999999999993</c:v>
                </c:pt>
                <c:pt idx="286">
                  <c:v>35.455680126780656</c:v>
                </c:pt>
                <c:pt idx="287">
                  <c:v>35.064647615647807</c:v>
                </c:pt>
                <c:pt idx="288">
                  <c:v>34.881966011250107</c:v>
                </c:pt>
                <c:pt idx="289">
                  <c:v>34.916689109210616</c:v>
                </c:pt>
                <c:pt idx="290">
                  <c:v>35.133974596215566</c:v>
                </c:pt>
                <c:pt idx="291">
                  <c:v>35.466302159144405</c:v>
                </c:pt>
                <c:pt idx="292">
                  <c:v>35.830869393641144</c:v>
                </c:pt>
                <c:pt idx="293">
                  <c:v>36.149017772649714</c:v>
                </c:pt>
                <c:pt idx="294">
                  <c:v>36.363271264002677</c:v>
                </c:pt>
                <c:pt idx="295">
                  <c:v>36.448287736084026</c:v>
                </c:pt>
                <c:pt idx="296">
                  <c:v>36.413545457642599</c:v>
                </c:pt>
                <c:pt idx="297">
                  <c:v>36.297556034699319</c:v>
                </c:pt>
                <c:pt idx="298">
                  <c:v>36.155359573184924</c:v>
                </c:pt>
                <c:pt idx="299">
                  <c:v>36.042573902308831</c:v>
                </c:pt>
                <c:pt idx="300">
                  <c:v>36</c:v>
                </c:pt>
                <c:pt idx="301">
                  <c:v>36.042573902308831</c:v>
                </c:pt>
                <c:pt idx="302">
                  <c:v>36.155359573184917</c:v>
                </c:pt>
                <c:pt idx="303">
                  <c:v>36.297556034699319</c:v>
                </c:pt>
                <c:pt idx="304">
                  <c:v>36.413545457642599</c:v>
                </c:pt>
                <c:pt idx="305">
                  <c:v>36.448287736084026</c:v>
                </c:pt>
                <c:pt idx="306">
                  <c:v>36.363271264002684</c:v>
                </c:pt>
                <c:pt idx="307">
                  <c:v>36.149017772649714</c:v>
                </c:pt>
                <c:pt idx="308">
                  <c:v>35.830869393641137</c:v>
                </c:pt>
                <c:pt idx="309">
                  <c:v>35.466302159144419</c:v>
                </c:pt>
                <c:pt idx="310">
                  <c:v>35.133974596215559</c:v>
                </c:pt>
                <c:pt idx="311">
                  <c:v>34.916689109210616</c:v>
                </c:pt>
                <c:pt idx="312">
                  <c:v>34.881966011250107</c:v>
                </c:pt>
                <c:pt idx="313">
                  <c:v>35.064647615647807</c:v>
                </c:pt>
                <c:pt idx="314">
                  <c:v>35.455680126780635</c:v>
                </c:pt>
                <c:pt idx="315">
                  <c:v>36</c:v>
                </c:pt>
                <c:pt idx="316">
                  <c:v>36.604528463267663</c:v>
                </c:pt>
                <c:pt idx="317">
                  <c:v>37.155063999794798</c:v>
                </c:pt>
                <c:pt idx="318">
                  <c:v>37.538841768587623</c:v>
                </c:pt>
                <c:pt idx="319">
                  <c:v>37.668152485645336</c:v>
                </c:pt>
                <c:pt idx="320">
                  <c:v>37.5</c:v>
                </c:pt>
                <c:pt idx="321">
                  <c:v>37.047440989228612</c:v>
                </c:pt>
                <c:pt idx="322">
                  <c:v>36.379873561474724</c:v>
                </c:pt>
                <c:pt idx="323">
                  <c:v>35.611795430025197</c:v>
                </c:pt>
                <c:pt idx="324">
                  <c:v>34.881966011250107</c:v>
                </c:pt>
                <c:pt idx="325">
                  <c:v>34.326967392524395</c:v>
                </c:pt>
                <c:pt idx="326">
                  <c:v>34.054421588336574</c:v>
                </c:pt>
                <c:pt idx="327">
                  <c:v>34.121305135216495</c:v>
                </c:pt>
                <c:pt idx="328">
                  <c:v>34.521852399266194</c:v>
                </c:pt>
                <c:pt idx="329">
                  <c:v>35.187641550715142</c:v>
                </c:pt>
                <c:pt idx="330">
                  <c:v>35.999999999999993</c:v>
                </c:pt>
                <c:pt idx="331">
                  <c:v>36.812358449284844</c:v>
                </c:pt>
                <c:pt idx="332">
                  <c:v>37.478147600733791</c:v>
                </c:pt>
                <c:pt idx="333">
                  <c:v>37.878694864783498</c:v>
                </c:pt>
                <c:pt idx="334">
                  <c:v>37.945578411663426</c:v>
                </c:pt>
                <c:pt idx="335">
                  <c:v>37.673032607475619</c:v>
                </c:pt>
                <c:pt idx="336">
                  <c:v>37.1180339887499</c:v>
                </c:pt>
                <c:pt idx="337">
                  <c:v>36.388204569974825</c:v>
                </c:pt>
                <c:pt idx="338">
                  <c:v>35.620126438525283</c:v>
                </c:pt>
                <c:pt idx="339">
                  <c:v>34.952559010771395</c:v>
                </c:pt>
                <c:pt idx="340">
                  <c:v>34.500000000000007</c:v>
                </c:pt>
                <c:pt idx="341">
                  <c:v>34.331847514354664</c:v>
                </c:pt>
                <c:pt idx="342">
                  <c:v>34.461158231412369</c:v>
                </c:pt>
                <c:pt idx="343">
                  <c:v>34.84493600020518</c:v>
                </c:pt>
                <c:pt idx="344">
                  <c:v>35.39547153673233</c:v>
                </c:pt>
                <c:pt idx="345">
                  <c:v>35.999999999999986</c:v>
                </c:pt>
                <c:pt idx="346">
                  <c:v>36.544319873219344</c:v>
                </c:pt>
                <c:pt idx="347">
                  <c:v>36.9353523843522</c:v>
                </c:pt>
                <c:pt idx="348">
                  <c:v>37.118033988749893</c:v>
                </c:pt>
                <c:pt idx="349">
                  <c:v>37.083310890789384</c:v>
                </c:pt>
                <c:pt idx="350">
                  <c:v>36.866025403784434</c:v>
                </c:pt>
                <c:pt idx="351">
                  <c:v>36.533697840855588</c:v>
                </c:pt>
                <c:pt idx="352">
                  <c:v>36.169130606358863</c:v>
                </c:pt>
                <c:pt idx="353">
                  <c:v>35.850982227350286</c:v>
                </c:pt>
                <c:pt idx="354">
                  <c:v>35.636728735997323</c:v>
                </c:pt>
                <c:pt idx="355">
                  <c:v>35.551712263915974</c:v>
                </c:pt>
                <c:pt idx="356">
                  <c:v>35.586454542357394</c:v>
                </c:pt>
                <c:pt idx="357">
                  <c:v>35.702443965300688</c:v>
                </c:pt>
                <c:pt idx="358">
                  <c:v>35.844640426815083</c:v>
                </c:pt>
                <c:pt idx="359">
                  <c:v>35.957426097691162</c:v>
                </c:pt>
                <c:pt idx="360">
                  <c:v>36</c:v>
                </c:pt>
              </c:numCache>
            </c:numRef>
          </c:yVal>
          <c:smooth val="1"/>
        </c:ser>
        <c:ser>
          <c:idx val="18"/>
          <c:order val="18"/>
          <c:tx>
            <c:strRef>
              <c:f>Infinite!$V$622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Infinite!$V$623:$V$1007</c:f>
              <c:numCache>
                <c:formatCode>General</c:formatCode>
                <c:ptCount val="385"/>
                <c:pt idx="0">
                  <c:v>25</c:v>
                </c:pt>
                <c:pt idx="1">
                  <c:v>24.918022367139184</c:v>
                </c:pt>
                <c:pt idx="2">
                  <c:v>24.866469655164497</c:v>
                </c:pt>
                <c:pt idx="3">
                  <c:v>24.869473807779947</c:v>
                </c:pt>
                <c:pt idx="4">
                  <c:v>24.939692620785909</c:v>
                </c:pt>
                <c:pt idx="5">
                  <c:v>25.075168689070576</c:v>
                </c:pt>
                <c:pt idx="6">
                  <c:v>25.258819045102523</c:v>
                </c:pt>
                <c:pt idx="7">
                  <c:v>25.460708013447796</c:v>
                </c:pt>
                <c:pt idx="8">
                  <c:v>25.642787609686543</c:v>
                </c:pt>
                <c:pt idx="9">
                  <c:v>25.765366864730179</c:v>
                </c:pt>
                <c:pt idx="10">
                  <c:v>25.794262523934204</c:v>
                </c:pt>
                <c:pt idx="11">
                  <c:v>25.707439918573183</c:v>
                </c:pt>
                <c:pt idx="12">
                  <c:v>25.5</c:v>
                </c:pt>
                <c:pt idx="13">
                  <c:v>25.186602195701166</c:v>
                </c:pt>
                <c:pt idx="14">
                  <c:v>24.800798994149901</c:v>
                </c:pt>
                <c:pt idx="15">
                  <c:v>24.391238570991277</c:v>
                </c:pt>
                <c:pt idx="16">
                  <c:v>24.01519224698778</c:v>
                </c:pt>
                <c:pt idx="17">
                  <c:v>23.730305734456685</c:v>
                </c:pt>
                <c:pt idx="18">
                  <c:v>23.585786437626904</c:v>
                </c:pt>
                <c:pt idx="19">
                  <c:v>23.614371854253683</c:v>
                </c:pt>
                <c:pt idx="20">
                  <c:v>23.82635182233307</c:v>
                </c:pt>
                <c:pt idx="21">
                  <c:v>24.206646659708767</c:v>
                </c:pt>
                <c:pt idx="22">
                  <c:v>24.715511480554163</c:v>
                </c:pt>
                <c:pt idx="23">
                  <c:v>25.292906775250582</c:v>
                </c:pt>
                <c:pt idx="24">
                  <c:v>25.866025403784448</c:v>
                </c:pt>
                <c:pt idx="25">
                  <c:v>26.358979439485022</c:v>
                </c:pt>
                <c:pt idx="26">
                  <c:v>26.703301479278291</c:v>
                </c:pt>
                <c:pt idx="27">
                  <c:v>26.847759065022572</c:v>
                </c:pt>
                <c:pt idx="28">
                  <c:v>26.766044443118975</c:v>
                </c:pt>
                <c:pt idx="29">
                  <c:v>26.461179140858103</c:v>
                </c:pt>
                <c:pt idx="30">
                  <c:v>25.965925826289073</c:v>
                </c:pt>
                <c:pt idx="31">
                  <c:v>25.339064044999745</c:v>
                </c:pt>
                <c:pt idx="32">
                  <c:v>24.657979856674324</c:v>
                </c:pt>
                <c:pt idx="33">
                  <c:v>24.008555138626196</c:v>
                </c:pt>
                <c:pt idx="34">
                  <c:v>23.473741174524456</c:v>
                </c:pt>
                <c:pt idx="35">
                  <c:v>23.12240351674048</c:v>
                </c:pt>
                <c:pt idx="36">
                  <c:v>23</c:v>
                </c:pt>
                <c:pt idx="37">
                  <c:v>23.122403516740484</c:v>
                </c:pt>
                <c:pt idx="38">
                  <c:v>23.473741174524463</c:v>
                </c:pt>
                <c:pt idx="39">
                  <c:v>24.008555138626203</c:v>
                </c:pt>
                <c:pt idx="40">
                  <c:v>24.657979856674331</c:v>
                </c:pt>
                <c:pt idx="41">
                  <c:v>25.339064044999752</c:v>
                </c:pt>
                <c:pt idx="42">
                  <c:v>25.96592582628908</c:v>
                </c:pt>
                <c:pt idx="43">
                  <c:v>26.461179140858111</c:v>
                </c:pt>
                <c:pt idx="44">
                  <c:v>26.766044443118979</c:v>
                </c:pt>
                <c:pt idx="45">
                  <c:v>26.847759065022572</c:v>
                </c:pt>
                <c:pt idx="46">
                  <c:v>26.703301479278288</c:v>
                </c:pt>
                <c:pt idx="47">
                  <c:v>26.358979439485019</c:v>
                </c:pt>
                <c:pt idx="48">
                  <c:v>25.866025403784445</c:v>
                </c:pt>
                <c:pt idx="49">
                  <c:v>25.292906775250575</c:v>
                </c:pt>
                <c:pt idx="50">
                  <c:v>24.715511480554159</c:v>
                </c:pt>
                <c:pt idx="51">
                  <c:v>24.20664665970876</c:v>
                </c:pt>
                <c:pt idx="52">
                  <c:v>23.826351822333066</c:v>
                </c:pt>
                <c:pt idx="53">
                  <c:v>23.61437185425368</c:v>
                </c:pt>
                <c:pt idx="54">
                  <c:v>23.585786437626904</c:v>
                </c:pt>
                <c:pt idx="55">
                  <c:v>23.730305734456692</c:v>
                </c:pt>
                <c:pt idx="56">
                  <c:v>24.015192246987795</c:v>
                </c:pt>
                <c:pt idx="57">
                  <c:v>24.39123857099128</c:v>
                </c:pt>
                <c:pt idx="58">
                  <c:v>24.800798994149908</c:v>
                </c:pt>
                <c:pt idx="59">
                  <c:v>25.186602195701163</c:v>
                </c:pt>
                <c:pt idx="60">
                  <c:v>25.500000000000004</c:v>
                </c:pt>
                <c:pt idx="61">
                  <c:v>25.707439918573183</c:v>
                </c:pt>
                <c:pt idx="62">
                  <c:v>25.794262523934208</c:v>
                </c:pt>
                <c:pt idx="63">
                  <c:v>25.765366864730179</c:v>
                </c:pt>
                <c:pt idx="64">
                  <c:v>25.64278760968654</c:v>
                </c:pt>
                <c:pt idx="65">
                  <c:v>25.460708013447793</c:v>
                </c:pt>
                <c:pt idx="66">
                  <c:v>25.25881904510252</c:v>
                </c:pt>
                <c:pt idx="67">
                  <c:v>25.075168689070569</c:v>
                </c:pt>
                <c:pt idx="68">
                  <c:v>24.939692620785909</c:v>
                </c:pt>
                <c:pt idx="69">
                  <c:v>24.869473807779947</c:v>
                </c:pt>
                <c:pt idx="70">
                  <c:v>24.866469655164497</c:v>
                </c:pt>
                <c:pt idx="71">
                  <c:v>24.918022367139184</c:v>
                </c:pt>
                <c:pt idx="72">
                  <c:v>25</c:v>
                </c:pt>
                <c:pt idx="73">
                  <c:v>25.081977632860816</c:v>
                </c:pt>
                <c:pt idx="74">
                  <c:v>25.133530344835503</c:v>
                </c:pt>
                <c:pt idx="75">
                  <c:v>25.130526192220053</c:v>
                </c:pt>
                <c:pt idx="76">
                  <c:v>25.060307379214091</c:v>
                </c:pt>
                <c:pt idx="77">
                  <c:v>24.924831310929427</c:v>
                </c:pt>
                <c:pt idx="78">
                  <c:v>24.741180954897477</c:v>
                </c:pt>
                <c:pt idx="79">
                  <c:v>24.539291986552204</c:v>
                </c:pt>
                <c:pt idx="80">
                  <c:v>24.35721239031346</c:v>
                </c:pt>
                <c:pt idx="81">
                  <c:v>24.234633135269821</c:v>
                </c:pt>
                <c:pt idx="82">
                  <c:v>24.205737476065796</c:v>
                </c:pt>
                <c:pt idx="83">
                  <c:v>24.292560081426817</c:v>
                </c:pt>
                <c:pt idx="84">
                  <c:v>24.500000000000004</c:v>
                </c:pt>
                <c:pt idx="85">
                  <c:v>24.813397804298834</c:v>
                </c:pt>
                <c:pt idx="86">
                  <c:v>25.199201005850096</c:v>
                </c:pt>
                <c:pt idx="87">
                  <c:v>25.608761429008723</c:v>
                </c:pt>
                <c:pt idx="88">
                  <c:v>25.984807753012209</c:v>
                </c:pt>
                <c:pt idx="89">
                  <c:v>26.269694265543311</c:v>
                </c:pt>
                <c:pt idx="90">
                  <c:v>26.414213562373096</c:v>
                </c:pt>
                <c:pt idx="91">
                  <c:v>26.38562814574632</c:v>
                </c:pt>
                <c:pt idx="92">
                  <c:v>26.17364817766693</c:v>
                </c:pt>
                <c:pt idx="93">
                  <c:v>25.79335334029123</c:v>
                </c:pt>
                <c:pt idx="94">
                  <c:v>25.284488519445844</c:v>
                </c:pt>
                <c:pt idx="95">
                  <c:v>24.707093224749432</c:v>
                </c:pt>
                <c:pt idx="96">
                  <c:v>24.133974596215563</c:v>
                </c:pt>
                <c:pt idx="97">
                  <c:v>23.641020560514978</c:v>
                </c:pt>
                <c:pt idx="98">
                  <c:v>23.296698520721705</c:v>
                </c:pt>
                <c:pt idx="99">
                  <c:v>23.152240934977428</c:v>
                </c:pt>
                <c:pt idx="100">
                  <c:v>23.233955556881021</c:v>
                </c:pt>
                <c:pt idx="101">
                  <c:v>23.538820859141893</c:v>
                </c:pt>
                <c:pt idx="102">
                  <c:v>24.034074173710938</c:v>
                </c:pt>
                <c:pt idx="103">
                  <c:v>24.660935955000244</c:v>
                </c:pt>
                <c:pt idx="104">
                  <c:v>25.342020143325673</c:v>
                </c:pt>
                <c:pt idx="105">
                  <c:v>25.991444861373807</c:v>
                </c:pt>
                <c:pt idx="106">
                  <c:v>26.526258825475541</c:v>
                </c:pt>
                <c:pt idx="107">
                  <c:v>26.877596483259516</c:v>
                </c:pt>
                <c:pt idx="108">
                  <c:v>27</c:v>
                </c:pt>
                <c:pt idx="109">
                  <c:v>26.877596483259513</c:v>
                </c:pt>
                <c:pt idx="110">
                  <c:v>26.526258825475541</c:v>
                </c:pt>
                <c:pt idx="111">
                  <c:v>25.991444861373804</c:v>
                </c:pt>
                <c:pt idx="112">
                  <c:v>25.342020143325669</c:v>
                </c:pt>
                <c:pt idx="113">
                  <c:v>24.660935955000241</c:v>
                </c:pt>
                <c:pt idx="114">
                  <c:v>24.034074173710934</c:v>
                </c:pt>
                <c:pt idx="115">
                  <c:v>23.538820859141893</c:v>
                </c:pt>
                <c:pt idx="116">
                  <c:v>23.233955556881021</c:v>
                </c:pt>
                <c:pt idx="117">
                  <c:v>23.152240934977428</c:v>
                </c:pt>
                <c:pt idx="118">
                  <c:v>23.296698520721709</c:v>
                </c:pt>
                <c:pt idx="119">
                  <c:v>23.641020560514981</c:v>
                </c:pt>
                <c:pt idx="120">
                  <c:v>24.133974596215566</c:v>
                </c:pt>
                <c:pt idx="121">
                  <c:v>24.707093224749435</c:v>
                </c:pt>
                <c:pt idx="122">
                  <c:v>25.284488519445848</c:v>
                </c:pt>
                <c:pt idx="123">
                  <c:v>25.793353340291237</c:v>
                </c:pt>
                <c:pt idx="124">
                  <c:v>26.17364817766693</c:v>
                </c:pt>
                <c:pt idx="125">
                  <c:v>26.38562814574632</c:v>
                </c:pt>
                <c:pt idx="126">
                  <c:v>26.414213562373096</c:v>
                </c:pt>
                <c:pt idx="127">
                  <c:v>26.269694265543311</c:v>
                </c:pt>
                <c:pt idx="128">
                  <c:v>25.984807753012209</c:v>
                </c:pt>
                <c:pt idx="129">
                  <c:v>25.608761429008716</c:v>
                </c:pt>
                <c:pt idx="130">
                  <c:v>25.199201005850103</c:v>
                </c:pt>
                <c:pt idx="131">
                  <c:v>24.813397804298834</c:v>
                </c:pt>
                <c:pt idx="132">
                  <c:v>24.5</c:v>
                </c:pt>
                <c:pt idx="133">
                  <c:v>24.292560081426817</c:v>
                </c:pt>
                <c:pt idx="134">
                  <c:v>24.205737476065796</c:v>
                </c:pt>
                <c:pt idx="135">
                  <c:v>24.234633135269821</c:v>
                </c:pt>
                <c:pt idx="136">
                  <c:v>24.35721239031346</c:v>
                </c:pt>
                <c:pt idx="137">
                  <c:v>24.539291986552204</c:v>
                </c:pt>
                <c:pt idx="138">
                  <c:v>24.74118095489748</c:v>
                </c:pt>
                <c:pt idx="139">
                  <c:v>24.924831310929431</c:v>
                </c:pt>
                <c:pt idx="140">
                  <c:v>25.060307379214091</c:v>
                </c:pt>
                <c:pt idx="141">
                  <c:v>25.130526192220053</c:v>
                </c:pt>
                <c:pt idx="142">
                  <c:v>25.133530344835503</c:v>
                </c:pt>
                <c:pt idx="143">
                  <c:v>25.081977632860816</c:v>
                </c:pt>
                <c:pt idx="144">
                  <c:v>25</c:v>
                </c:pt>
                <c:pt idx="145">
                  <c:v>24.918022367139184</c:v>
                </c:pt>
                <c:pt idx="146">
                  <c:v>24.866469655164497</c:v>
                </c:pt>
                <c:pt idx="147">
                  <c:v>24.869473807779947</c:v>
                </c:pt>
                <c:pt idx="148">
                  <c:v>24.939692620785909</c:v>
                </c:pt>
                <c:pt idx="149">
                  <c:v>25.075168689070573</c:v>
                </c:pt>
                <c:pt idx="150">
                  <c:v>25.25881904510252</c:v>
                </c:pt>
                <c:pt idx="151">
                  <c:v>25.460708013447796</c:v>
                </c:pt>
                <c:pt idx="152">
                  <c:v>25.64278760968654</c:v>
                </c:pt>
                <c:pt idx="153">
                  <c:v>25.765366864730179</c:v>
                </c:pt>
                <c:pt idx="154">
                  <c:v>25.794262523934204</c:v>
                </c:pt>
                <c:pt idx="155">
                  <c:v>25.707439918573183</c:v>
                </c:pt>
                <c:pt idx="156">
                  <c:v>25.5</c:v>
                </c:pt>
                <c:pt idx="157">
                  <c:v>25.186602195701163</c:v>
                </c:pt>
                <c:pt idx="158">
                  <c:v>24.800798994149897</c:v>
                </c:pt>
                <c:pt idx="159">
                  <c:v>24.39123857099128</c:v>
                </c:pt>
                <c:pt idx="160">
                  <c:v>24.015192246987791</c:v>
                </c:pt>
                <c:pt idx="161">
                  <c:v>23.730305734456689</c:v>
                </c:pt>
                <c:pt idx="162">
                  <c:v>23.585786437626904</c:v>
                </c:pt>
                <c:pt idx="163">
                  <c:v>23.61437185425368</c:v>
                </c:pt>
                <c:pt idx="164">
                  <c:v>23.82635182233307</c:v>
                </c:pt>
                <c:pt idx="165">
                  <c:v>24.206646659708767</c:v>
                </c:pt>
                <c:pt idx="166">
                  <c:v>24.715511480554152</c:v>
                </c:pt>
                <c:pt idx="167">
                  <c:v>25.292906775250572</c:v>
                </c:pt>
                <c:pt idx="168">
                  <c:v>25.866025403784441</c:v>
                </c:pt>
                <c:pt idx="169">
                  <c:v>26.358979439485022</c:v>
                </c:pt>
                <c:pt idx="170">
                  <c:v>26.703301479278291</c:v>
                </c:pt>
                <c:pt idx="171">
                  <c:v>26.847759065022572</c:v>
                </c:pt>
                <c:pt idx="172">
                  <c:v>26.766044443118979</c:v>
                </c:pt>
                <c:pt idx="173">
                  <c:v>26.461179140858111</c:v>
                </c:pt>
                <c:pt idx="174">
                  <c:v>25.96592582628907</c:v>
                </c:pt>
                <c:pt idx="175">
                  <c:v>25.339064044999752</c:v>
                </c:pt>
                <c:pt idx="176">
                  <c:v>24.657979856674331</c:v>
                </c:pt>
                <c:pt idx="177">
                  <c:v>24.008555138626189</c:v>
                </c:pt>
                <c:pt idx="178">
                  <c:v>23.473741174524459</c:v>
                </c:pt>
                <c:pt idx="179">
                  <c:v>23.122403516740487</c:v>
                </c:pt>
                <c:pt idx="180">
                  <c:v>23</c:v>
                </c:pt>
                <c:pt idx="181">
                  <c:v>23.122403516740487</c:v>
                </c:pt>
                <c:pt idx="182">
                  <c:v>23.473741174524459</c:v>
                </c:pt>
                <c:pt idx="183">
                  <c:v>24.008555138626189</c:v>
                </c:pt>
                <c:pt idx="184">
                  <c:v>24.657979856674331</c:v>
                </c:pt>
                <c:pt idx="185">
                  <c:v>25.339064044999752</c:v>
                </c:pt>
                <c:pt idx="186">
                  <c:v>25.96592582628907</c:v>
                </c:pt>
                <c:pt idx="187">
                  <c:v>26.461179140858111</c:v>
                </c:pt>
                <c:pt idx="188">
                  <c:v>26.766044443118979</c:v>
                </c:pt>
                <c:pt idx="189">
                  <c:v>26.847759065022572</c:v>
                </c:pt>
                <c:pt idx="190">
                  <c:v>26.703301479278291</c:v>
                </c:pt>
                <c:pt idx="191">
                  <c:v>26.358979439485022</c:v>
                </c:pt>
                <c:pt idx="192">
                  <c:v>25.866025403784441</c:v>
                </c:pt>
                <c:pt idx="193">
                  <c:v>25.292906775250572</c:v>
                </c:pt>
                <c:pt idx="194">
                  <c:v>24.715511480554152</c:v>
                </c:pt>
                <c:pt idx="195">
                  <c:v>24.206646659708767</c:v>
                </c:pt>
                <c:pt idx="196">
                  <c:v>23.82635182233307</c:v>
                </c:pt>
                <c:pt idx="197">
                  <c:v>23.61437185425368</c:v>
                </c:pt>
                <c:pt idx="198">
                  <c:v>23.585786437626904</c:v>
                </c:pt>
                <c:pt idx="199">
                  <c:v>23.730305734456689</c:v>
                </c:pt>
                <c:pt idx="200">
                  <c:v>24.015192246987791</c:v>
                </c:pt>
                <c:pt idx="201">
                  <c:v>24.39123857099128</c:v>
                </c:pt>
                <c:pt idx="202">
                  <c:v>24.800798994149897</c:v>
                </c:pt>
                <c:pt idx="203">
                  <c:v>25.186602195701163</c:v>
                </c:pt>
                <c:pt idx="204">
                  <c:v>25.5</c:v>
                </c:pt>
                <c:pt idx="205">
                  <c:v>25.707439918573183</c:v>
                </c:pt>
                <c:pt idx="206">
                  <c:v>25.794262523934204</c:v>
                </c:pt>
                <c:pt idx="207">
                  <c:v>25.765366864730179</c:v>
                </c:pt>
                <c:pt idx="208">
                  <c:v>25.64278760968654</c:v>
                </c:pt>
                <c:pt idx="209">
                  <c:v>25.460708013447796</c:v>
                </c:pt>
                <c:pt idx="210">
                  <c:v>25.25881904510252</c:v>
                </c:pt>
                <c:pt idx="211">
                  <c:v>25.075168689070573</c:v>
                </c:pt>
                <c:pt idx="212">
                  <c:v>24.939692620785909</c:v>
                </c:pt>
                <c:pt idx="213">
                  <c:v>24.869473807779947</c:v>
                </c:pt>
                <c:pt idx="214">
                  <c:v>24.866469655164497</c:v>
                </c:pt>
                <c:pt idx="215">
                  <c:v>24.918022367139184</c:v>
                </c:pt>
                <c:pt idx="216">
                  <c:v>25</c:v>
                </c:pt>
                <c:pt idx="217">
                  <c:v>25.081977632860816</c:v>
                </c:pt>
                <c:pt idx="218">
                  <c:v>25.133530344835503</c:v>
                </c:pt>
                <c:pt idx="219">
                  <c:v>25.130526192220053</c:v>
                </c:pt>
                <c:pt idx="220">
                  <c:v>25.060307379214091</c:v>
                </c:pt>
                <c:pt idx="221">
                  <c:v>24.924831310929431</c:v>
                </c:pt>
                <c:pt idx="222">
                  <c:v>24.74118095489748</c:v>
                </c:pt>
                <c:pt idx="223">
                  <c:v>24.539291986552204</c:v>
                </c:pt>
                <c:pt idx="224">
                  <c:v>24.35721239031346</c:v>
                </c:pt>
                <c:pt idx="225">
                  <c:v>24.234633135269821</c:v>
                </c:pt>
                <c:pt idx="226">
                  <c:v>24.205737476065796</c:v>
                </c:pt>
                <c:pt idx="227">
                  <c:v>24.292560081426817</c:v>
                </c:pt>
                <c:pt idx="228">
                  <c:v>24.5</c:v>
                </c:pt>
                <c:pt idx="229">
                  <c:v>24.813397804298834</c:v>
                </c:pt>
                <c:pt idx="230">
                  <c:v>25.199201005850103</c:v>
                </c:pt>
                <c:pt idx="231">
                  <c:v>25.608761429008716</c:v>
                </c:pt>
                <c:pt idx="232">
                  <c:v>25.984807753012209</c:v>
                </c:pt>
                <c:pt idx="233">
                  <c:v>26.269694265543311</c:v>
                </c:pt>
                <c:pt idx="234">
                  <c:v>26.414213562373096</c:v>
                </c:pt>
                <c:pt idx="235">
                  <c:v>26.38562814574632</c:v>
                </c:pt>
                <c:pt idx="236">
                  <c:v>26.17364817766693</c:v>
                </c:pt>
                <c:pt idx="237">
                  <c:v>25.793353340291237</c:v>
                </c:pt>
                <c:pt idx="238">
                  <c:v>25.284488519445848</c:v>
                </c:pt>
                <c:pt idx="239">
                  <c:v>24.707093224749435</c:v>
                </c:pt>
                <c:pt idx="240">
                  <c:v>24.133974596215566</c:v>
                </c:pt>
                <c:pt idx="241">
                  <c:v>23.641020560514981</c:v>
                </c:pt>
                <c:pt idx="242">
                  <c:v>23.296698520721709</c:v>
                </c:pt>
                <c:pt idx="243">
                  <c:v>23.152240934977428</c:v>
                </c:pt>
                <c:pt idx="244">
                  <c:v>23.233955556881021</c:v>
                </c:pt>
                <c:pt idx="245">
                  <c:v>23.538820859141893</c:v>
                </c:pt>
                <c:pt idx="246">
                  <c:v>24.034074173710934</c:v>
                </c:pt>
                <c:pt idx="247">
                  <c:v>24.660935955000241</c:v>
                </c:pt>
                <c:pt idx="248">
                  <c:v>25.342020143325669</c:v>
                </c:pt>
                <c:pt idx="249">
                  <c:v>25.991444861373804</c:v>
                </c:pt>
                <c:pt idx="250">
                  <c:v>26.526258825475541</c:v>
                </c:pt>
                <c:pt idx="251">
                  <c:v>26.877596483259513</c:v>
                </c:pt>
                <c:pt idx="252">
                  <c:v>27</c:v>
                </c:pt>
                <c:pt idx="253">
                  <c:v>26.877596483259516</c:v>
                </c:pt>
                <c:pt idx="254">
                  <c:v>26.526258825475541</c:v>
                </c:pt>
                <c:pt idx="255">
                  <c:v>25.991444861373807</c:v>
                </c:pt>
                <c:pt idx="256">
                  <c:v>25.342020143325673</c:v>
                </c:pt>
                <c:pt idx="257">
                  <c:v>24.660935955000244</c:v>
                </c:pt>
                <c:pt idx="258">
                  <c:v>24.034074173710938</c:v>
                </c:pt>
                <c:pt idx="259">
                  <c:v>23.538820859141893</c:v>
                </c:pt>
                <c:pt idx="260">
                  <c:v>23.233955556881021</c:v>
                </c:pt>
                <c:pt idx="261">
                  <c:v>23.152240934977428</c:v>
                </c:pt>
                <c:pt idx="262">
                  <c:v>23.296698520721705</c:v>
                </c:pt>
                <c:pt idx="263">
                  <c:v>23.641020560514978</c:v>
                </c:pt>
                <c:pt idx="264">
                  <c:v>24.133974596215563</c:v>
                </c:pt>
                <c:pt idx="265">
                  <c:v>24.707093224749432</c:v>
                </c:pt>
                <c:pt idx="266">
                  <c:v>25.284488519445844</c:v>
                </c:pt>
                <c:pt idx="267">
                  <c:v>25.79335334029123</c:v>
                </c:pt>
                <c:pt idx="268">
                  <c:v>26.17364817766693</c:v>
                </c:pt>
                <c:pt idx="269">
                  <c:v>26.38562814574632</c:v>
                </c:pt>
                <c:pt idx="270">
                  <c:v>26.414213562373096</c:v>
                </c:pt>
                <c:pt idx="271">
                  <c:v>26.269694265543311</c:v>
                </c:pt>
                <c:pt idx="272">
                  <c:v>25.984807753012209</c:v>
                </c:pt>
                <c:pt idx="273">
                  <c:v>25.608761429008723</c:v>
                </c:pt>
                <c:pt idx="274">
                  <c:v>25.199201005850096</c:v>
                </c:pt>
                <c:pt idx="275">
                  <c:v>24.813397804298834</c:v>
                </c:pt>
                <c:pt idx="276">
                  <c:v>24.500000000000004</c:v>
                </c:pt>
                <c:pt idx="277">
                  <c:v>24.292560081426817</c:v>
                </c:pt>
                <c:pt idx="278">
                  <c:v>24.205737476065796</c:v>
                </c:pt>
                <c:pt idx="279">
                  <c:v>24.234633135269821</c:v>
                </c:pt>
                <c:pt idx="280">
                  <c:v>24.35721239031346</c:v>
                </c:pt>
                <c:pt idx="281">
                  <c:v>24.539291986552204</c:v>
                </c:pt>
                <c:pt idx="282">
                  <c:v>24.741180954897477</c:v>
                </c:pt>
                <c:pt idx="283">
                  <c:v>24.924831310929427</c:v>
                </c:pt>
                <c:pt idx="284">
                  <c:v>25.060307379214091</c:v>
                </c:pt>
                <c:pt idx="285">
                  <c:v>25.130526192220053</c:v>
                </c:pt>
                <c:pt idx="286">
                  <c:v>25.133530344835503</c:v>
                </c:pt>
                <c:pt idx="287">
                  <c:v>25.081977632860816</c:v>
                </c:pt>
                <c:pt idx="288">
                  <c:v>25</c:v>
                </c:pt>
                <c:pt idx="289">
                  <c:v>24.918022367139184</c:v>
                </c:pt>
                <c:pt idx="290">
                  <c:v>24.866469655164497</c:v>
                </c:pt>
                <c:pt idx="291">
                  <c:v>24.869473807779947</c:v>
                </c:pt>
                <c:pt idx="292">
                  <c:v>24.939692620785909</c:v>
                </c:pt>
                <c:pt idx="293">
                  <c:v>25.075168689070569</c:v>
                </c:pt>
                <c:pt idx="294">
                  <c:v>25.25881904510252</c:v>
                </c:pt>
                <c:pt idx="295">
                  <c:v>25.460708013447793</c:v>
                </c:pt>
                <c:pt idx="296">
                  <c:v>25.64278760968654</c:v>
                </c:pt>
                <c:pt idx="297">
                  <c:v>25.765366864730179</c:v>
                </c:pt>
                <c:pt idx="298">
                  <c:v>25.794262523934208</c:v>
                </c:pt>
                <c:pt idx="299">
                  <c:v>25.707439918573183</c:v>
                </c:pt>
                <c:pt idx="300">
                  <c:v>25.500000000000004</c:v>
                </c:pt>
                <c:pt idx="301">
                  <c:v>25.186602195701163</c:v>
                </c:pt>
                <c:pt idx="302">
                  <c:v>24.800798994149908</c:v>
                </c:pt>
                <c:pt idx="303">
                  <c:v>24.39123857099128</c:v>
                </c:pt>
                <c:pt idx="304">
                  <c:v>24.015192246987795</c:v>
                </c:pt>
                <c:pt idx="305">
                  <c:v>23.730305734456692</c:v>
                </c:pt>
                <c:pt idx="306">
                  <c:v>23.585786437626904</c:v>
                </c:pt>
                <c:pt idx="307">
                  <c:v>23.61437185425368</c:v>
                </c:pt>
                <c:pt idx="308">
                  <c:v>23.826351822333066</c:v>
                </c:pt>
                <c:pt idx="309">
                  <c:v>24.20664665970876</c:v>
                </c:pt>
                <c:pt idx="310">
                  <c:v>24.715511480554159</c:v>
                </c:pt>
                <c:pt idx="311">
                  <c:v>25.292906775250575</c:v>
                </c:pt>
                <c:pt idx="312">
                  <c:v>25.866025403784445</c:v>
                </c:pt>
                <c:pt idx="313">
                  <c:v>26.358979439485019</c:v>
                </c:pt>
                <c:pt idx="314">
                  <c:v>26.703301479278288</c:v>
                </c:pt>
                <c:pt idx="315">
                  <c:v>26.847759065022572</c:v>
                </c:pt>
                <c:pt idx="316">
                  <c:v>26.766044443118979</c:v>
                </c:pt>
                <c:pt idx="317">
                  <c:v>26.461179140858111</c:v>
                </c:pt>
                <c:pt idx="318">
                  <c:v>25.96592582628908</c:v>
                </c:pt>
                <c:pt idx="319">
                  <c:v>25.339064044999752</c:v>
                </c:pt>
                <c:pt idx="320">
                  <c:v>24.657979856674331</c:v>
                </c:pt>
                <c:pt idx="321">
                  <c:v>24.008555138626203</c:v>
                </c:pt>
                <c:pt idx="322">
                  <c:v>23.473741174524463</c:v>
                </c:pt>
                <c:pt idx="323">
                  <c:v>23.122403516740484</c:v>
                </c:pt>
                <c:pt idx="324">
                  <c:v>23</c:v>
                </c:pt>
                <c:pt idx="325">
                  <c:v>23.12240351674048</c:v>
                </c:pt>
                <c:pt idx="326">
                  <c:v>23.473741174524456</c:v>
                </c:pt>
                <c:pt idx="327">
                  <c:v>24.008555138626196</c:v>
                </c:pt>
                <c:pt idx="328">
                  <c:v>24.657979856674324</c:v>
                </c:pt>
                <c:pt idx="329">
                  <c:v>25.339064044999745</c:v>
                </c:pt>
                <c:pt idx="330">
                  <c:v>25.965925826289073</c:v>
                </c:pt>
                <c:pt idx="331">
                  <c:v>26.461179140858103</c:v>
                </c:pt>
                <c:pt idx="332">
                  <c:v>26.766044443118975</c:v>
                </c:pt>
                <c:pt idx="333">
                  <c:v>26.847759065022572</c:v>
                </c:pt>
                <c:pt idx="334">
                  <c:v>26.703301479278291</c:v>
                </c:pt>
                <c:pt idx="335">
                  <c:v>26.358979439485022</c:v>
                </c:pt>
                <c:pt idx="336">
                  <c:v>25.866025403784448</c:v>
                </c:pt>
                <c:pt idx="337">
                  <c:v>25.292906775250582</c:v>
                </c:pt>
                <c:pt idx="338">
                  <c:v>24.715511480554163</c:v>
                </c:pt>
                <c:pt idx="339">
                  <c:v>24.206646659708767</c:v>
                </c:pt>
                <c:pt idx="340">
                  <c:v>23.82635182233307</c:v>
                </c:pt>
                <c:pt idx="341">
                  <c:v>23.614371854253683</c:v>
                </c:pt>
                <c:pt idx="342">
                  <c:v>23.585786437626904</c:v>
                </c:pt>
                <c:pt idx="343">
                  <c:v>23.730305734456685</c:v>
                </c:pt>
                <c:pt idx="344">
                  <c:v>24.01519224698778</c:v>
                </c:pt>
                <c:pt idx="345">
                  <c:v>24.391238570991277</c:v>
                </c:pt>
                <c:pt idx="346">
                  <c:v>24.800798994149901</c:v>
                </c:pt>
                <c:pt idx="347">
                  <c:v>25.186602195701166</c:v>
                </c:pt>
                <c:pt idx="348">
                  <c:v>25.5</c:v>
                </c:pt>
                <c:pt idx="349">
                  <c:v>25.707439918573183</c:v>
                </c:pt>
                <c:pt idx="350">
                  <c:v>25.794262523934204</c:v>
                </c:pt>
                <c:pt idx="351">
                  <c:v>25.765366864730179</c:v>
                </c:pt>
                <c:pt idx="352">
                  <c:v>25.642787609686543</c:v>
                </c:pt>
                <c:pt idx="353">
                  <c:v>25.460708013447796</c:v>
                </c:pt>
                <c:pt idx="354">
                  <c:v>25.258819045102523</c:v>
                </c:pt>
                <c:pt idx="355">
                  <c:v>25.075168689070576</c:v>
                </c:pt>
                <c:pt idx="356">
                  <c:v>24.939692620785909</c:v>
                </c:pt>
                <c:pt idx="357">
                  <c:v>24.869473807779947</c:v>
                </c:pt>
                <c:pt idx="358">
                  <c:v>24.866469655164497</c:v>
                </c:pt>
                <c:pt idx="359">
                  <c:v>24.918022367139184</c:v>
                </c:pt>
                <c:pt idx="360">
                  <c:v>25</c:v>
                </c:pt>
              </c:numCache>
            </c:numRef>
          </c:yVal>
          <c:smooth val="1"/>
        </c:ser>
        <c:ser>
          <c:idx val="19"/>
          <c:order val="19"/>
          <c:tx>
            <c:strRef>
              <c:f>Infinite!$W$622</c:f>
              <c:strCache>
                <c:ptCount val="1"/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Infinite!$W$623:$W$1007</c:f>
              <c:numCache>
                <c:formatCode>General</c:formatCode>
                <c:ptCount val="385"/>
                <c:pt idx="0">
                  <c:v>16</c:v>
                </c:pt>
                <c:pt idx="1">
                  <c:v>15.980760790019158</c:v>
                </c:pt>
                <c:pt idx="2">
                  <c:v>15.926069401516022</c:v>
                </c:pt>
                <c:pt idx="3">
                  <c:v>15.844640426815079</c:v>
                </c:pt>
                <c:pt idx="4">
                  <c:v>15.7498240909042</c:v>
                </c:pt>
                <c:pt idx="5">
                  <c:v>15.657979856674329</c:v>
                </c:pt>
                <c:pt idx="6">
                  <c:v>15.586454542357398</c:v>
                </c:pt>
                <c:pt idx="7">
                  <c:v>15.551387848667591</c:v>
                </c:pt>
                <c:pt idx="8">
                  <c:v>15.565589599040965</c:v>
                </c:pt>
                <c:pt idx="9">
                  <c:v>15.63672873599732</c:v>
                </c:pt>
                <c:pt idx="10">
                  <c:v>15.766044443118977</c:v>
                </c:pt>
                <c:pt idx="11">
                  <c:v>15.947737530004016</c:v>
                </c:pt>
                <c:pt idx="12">
                  <c:v>16.169130606358859</c:v>
                </c:pt>
                <c:pt idx="13">
                  <c:v>16.411605574726618</c:v>
                </c:pt>
                <c:pt idx="14">
                  <c:v>16.652244701563372</c:v>
                </c:pt>
                <c:pt idx="15">
                  <c:v>16.866025403784441</c:v>
                </c:pt>
                <c:pt idx="16">
                  <c:v>17.028356794713602</c:v>
                </c:pt>
                <c:pt idx="17">
                  <c:v>17.117704516525677</c:v>
                </c:pt>
                <c:pt idx="18">
                  <c:v>17.118033988749893</c:v>
                </c:pt>
                <c:pt idx="19">
                  <c:v>17.020812990039275</c:v>
                </c:pt>
                <c:pt idx="20">
                  <c:v>16.826351822333066</c:v>
                </c:pt>
                <c:pt idx="21">
                  <c:v>16.544319873219354</c:v>
                </c:pt>
                <c:pt idx="22">
                  <c:v>16.193355519049284</c:v>
                </c:pt>
                <c:pt idx="23">
                  <c:v>15.799774498685741</c:v>
                </c:pt>
                <c:pt idx="24">
                  <c:v>15.395471536732341</c:v>
                </c:pt>
                <c:pt idx="25">
                  <c:v>15.015192246987791</c:v>
                </c:pt>
                <c:pt idx="26">
                  <c:v>14.69341895536523</c:v>
                </c:pt>
                <c:pt idx="27">
                  <c:v>14.461158231412373</c:v>
                </c:pt>
                <c:pt idx="28">
                  <c:v>14.342934909468626</c:v>
                </c:pt>
                <c:pt idx="29">
                  <c:v>14.354285113245849</c:v>
                </c:pt>
                <c:pt idx="30">
                  <c:v>14.5</c:v>
                </c:pt>
                <c:pt idx="31">
                  <c:v>14.773306127887851</c:v>
                </c:pt>
                <c:pt idx="32">
                  <c:v>15.156083508922551</c:v>
                </c:pt>
                <c:pt idx="33">
                  <c:v>15.620126438525281</c:v>
                </c:pt>
                <c:pt idx="34">
                  <c:v>16.12935415241413</c:v>
                </c:pt>
                <c:pt idx="35">
                  <c:v>16.642787609686547</c:v>
                </c:pt>
                <c:pt idx="36">
                  <c:v>17.118033988749897</c:v>
                </c:pt>
                <c:pt idx="37">
                  <c:v>17.514969106859258</c:v>
                </c:pt>
                <c:pt idx="38">
                  <c:v>17.799285063116521</c:v>
                </c:pt>
                <c:pt idx="39">
                  <c:v>17.94557841166343</c:v>
                </c:pt>
                <c:pt idx="40">
                  <c:v>17.939692620785909</c:v>
                </c:pt>
                <c:pt idx="41">
                  <c:v>17.780094088850195</c:v>
                </c:pt>
                <c:pt idx="42">
                  <c:v>17.478147600733802</c:v>
                </c:pt>
                <c:pt idx="43">
                  <c:v>17.057256815078361</c:v>
                </c:pt>
                <c:pt idx="44">
                  <c:v>16.550938889974621</c:v>
                </c:pt>
                <c:pt idx="45">
                  <c:v>15.999999999999996</c:v>
                </c:pt>
                <c:pt idx="46">
                  <c:v>15.449061110025374</c:v>
                </c:pt>
                <c:pt idx="47">
                  <c:v>14.942743184921632</c:v>
                </c:pt>
                <c:pt idx="48">
                  <c:v>14.521852399266196</c:v>
                </c:pt>
                <c:pt idx="49">
                  <c:v>14.219905911149809</c:v>
                </c:pt>
                <c:pt idx="50">
                  <c:v>14.060307379214091</c:v>
                </c:pt>
                <c:pt idx="51">
                  <c:v>14.054421588336574</c:v>
                </c:pt>
                <c:pt idx="52">
                  <c:v>14.200714936883482</c:v>
                </c:pt>
                <c:pt idx="53">
                  <c:v>14.485030893140737</c:v>
                </c:pt>
                <c:pt idx="54">
                  <c:v>14.881966011250107</c:v>
                </c:pt>
                <c:pt idx="55">
                  <c:v>15.357212390313471</c:v>
                </c:pt>
                <c:pt idx="56">
                  <c:v>15.870645847585873</c:v>
                </c:pt>
                <c:pt idx="57">
                  <c:v>16.379873561474714</c:v>
                </c:pt>
                <c:pt idx="58">
                  <c:v>16.843916491077454</c:v>
                </c:pt>
                <c:pt idx="59">
                  <c:v>17.226693872112154</c:v>
                </c:pt>
                <c:pt idx="60">
                  <c:v>17.500000000000004</c:v>
                </c:pt>
                <c:pt idx="61">
                  <c:v>17.645714886754153</c:v>
                </c:pt>
                <c:pt idx="62">
                  <c:v>17.657065090531372</c:v>
                </c:pt>
                <c:pt idx="63">
                  <c:v>17.538841768587627</c:v>
                </c:pt>
                <c:pt idx="64">
                  <c:v>17.306581044634775</c:v>
                </c:pt>
                <c:pt idx="65">
                  <c:v>16.984807753012205</c:v>
                </c:pt>
                <c:pt idx="66">
                  <c:v>16.604528463267648</c:v>
                </c:pt>
                <c:pt idx="67">
                  <c:v>16.200225501314243</c:v>
                </c:pt>
                <c:pt idx="68">
                  <c:v>15.806644480950711</c:v>
                </c:pt>
                <c:pt idx="69">
                  <c:v>15.455680126780647</c:v>
                </c:pt>
                <c:pt idx="70">
                  <c:v>15.17364817766693</c:v>
                </c:pt>
                <c:pt idx="71">
                  <c:v>14.979187009960718</c:v>
                </c:pt>
                <c:pt idx="72">
                  <c:v>14.881966011250105</c:v>
                </c:pt>
                <c:pt idx="73">
                  <c:v>14.882295483474323</c:v>
                </c:pt>
                <c:pt idx="74">
                  <c:v>14.971643205286401</c:v>
                </c:pt>
                <c:pt idx="75">
                  <c:v>15.133974596215561</c:v>
                </c:pt>
                <c:pt idx="76">
                  <c:v>15.347755298436628</c:v>
                </c:pt>
                <c:pt idx="77">
                  <c:v>15.58839442527338</c:v>
                </c:pt>
                <c:pt idx="78">
                  <c:v>15.830869393641144</c:v>
                </c:pt>
                <c:pt idx="79">
                  <c:v>16.052262469995988</c:v>
                </c:pt>
                <c:pt idx="80">
                  <c:v>16.233955556881021</c:v>
                </c:pt>
                <c:pt idx="81">
                  <c:v>16.36327126400268</c:v>
                </c:pt>
                <c:pt idx="82">
                  <c:v>16.434410400959035</c:v>
                </c:pt>
                <c:pt idx="83">
                  <c:v>16.448612151332409</c:v>
                </c:pt>
                <c:pt idx="84">
                  <c:v>16.413545457642602</c:v>
                </c:pt>
                <c:pt idx="85">
                  <c:v>16.342020143325669</c:v>
                </c:pt>
                <c:pt idx="86">
                  <c:v>16.250175909095798</c:v>
                </c:pt>
                <c:pt idx="87">
                  <c:v>16.155359573184921</c:v>
                </c:pt>
                <c:pt idx="88">
                  <c:v>16.07393059848398</c:v>
                </c:pt>
                <c:pt idx="89">
                  <c:v>16.019239209980842</c:v>
                </c:pt>
                <c:pt idx="90">
                  <c:v>16</c:v>
                </c:pt>
                <c:pt idx="91">
                  <c:v>16.019239209980842</c:v>
                </c:pt>
                <c:pt idx="92">
                  <c:v>16.07393059848398</c:v>
                </c:pt>
                <c:pt idx="93">
                  <c:v>16.155359573184921</c:v>
                </c:pt>
                <c:pt idx="94">
                  <c:v>16.250175909095802</c:v>
                </c:pt>
                <c:pt idx="95">
                  <c:v>16.342020143325669</c:v>
                </c:pt>
                <c:pt idx="96">
                  <c:v>16.413545457642602</c:v>
                </c:pt>
                <c:pt idx="97">
                  <c:v>16.448612151332409</c:v>
                </c:pt>
                <c:pt idx="98">
                  <c:v>16.434410400959035</c:v>
                </c:pt>
                <c:pt idx="99">
                  <c:v>16.36327126400268</c:v>
                </c:pt>
                <c:pt idx="100">
                  <c:v>16.233955556881021</c:v>
                </c:pt>
                <c:pt idx="101">
                  <c:v>16.052262469995984</c:v>
                </c:pt>
                <c:pt idx="102">
                  <c:v>15.830869393641141</c:v>
                </c:pt>
                <c:pt idx="103">
                  <c:v>15.588394425273378</c:v>
                </c:pt>
                <c:pt idx="104">
                  <c:v>15.347755298436626</c:v>
                </c:pt>
                <c:pt idx="105">
                  <c:v>15.133974596215563</c:v>
                </c:pt>
                <c:pt idx="106">
                  <c:v>14.971643205286401</c:v>
                </c:pt>
                <c:pt idx="107">
                  <c:v>14.882295483474321</c:v>
                </c:pt>
                <c:pt idx="108">
                  <c:v>14.881966011250105</c:v>
                </c:pt>
                <c:pt idx="109">
                  <c:v>14.979187009960722</c:v>
                </c:pt>
                <c:pt idx="110">
                  <c:v>15.173648177666932</c:v>
                </c:pt>
                <c:pt idx="111">
                  <c:v>15.455680126780649</c:v>
                </c:pt>
                <c:pt idx="112">
                  <c:v>15.806644480950709</c:v>
                </c:pt>
                <c:pt idx="113">
                  <c:v>16.200225501314254</c:v>
                </c:pt>
                <c:pt idx="114">
                  <c:v>16.604528463267652</c:v>
                </c:pt>
                <c:pt idx="115">
                  <c:v>16.984807753012209</c:v>
                </c:pt>
                <c:pt idx="116">
                  <c:v>17.306581044634772</c:v>
                </c:pt>
                <c:pt idx="117">
                  <c:v>17.538841768587627</c:v>
                </c:pt>
                <c:pt idx="118">
                  <c:v>17.657065090531372</c:v>
                </c:pt>
                <c:pt idx="119">
                  <c:v>17.645714886754149</c:v>
                </c:pt>
                <c:pt idx="120">
                  <c:v>17.5</c:v>
                </c:pt>
                <c:pt idx="121">
                  <c:v>17.226693872112151</c:v>
                </c:pt>
                <c:pt idx="122">
                  <c:v>16.843916491077451</c:v>
                </c:pt>
                <c:pt idx="123">
                  <c:v>16.37987356147471</c:v>
                </c:pt>
                <c:pt idx="124">
                  <c:v>15.87064584758587</c:v>
                </c:pt>
                <c:pt idx="125">
                  <c:v>15.35721239031346</c:v>
                </c:pt>
                <c:pt idx="126">
                  <c:v>14.881966011250103</c:v>
                </c:pt>
                <c:pt idx="127">
                  <c:v>14.485030893140738</c:v>
                </c:pt>
                <c:pt idx="128">
                  <c:v>14.200714936883482</c:v>
                </c:pt>
                <c:pt idx="129">
                  <c:v>14.054421588336572</c:v>
                </c:pt>
                <c:pt idx="130">
                  <c:v>14.060307379214091</c:v>
                </c:pt>
                <c:pt idx="131">
                  <c:v>14.219905911149805</c:v>
                </c:pt>
                <c:pt idx="132">
                  <c:v>14.521852399266196</c:v>
                </c:pt>
                <c:pt idx="133">
                  <c:v>14.942743184921635</c:v>
                </c:pt>
                <c:pt idx="134">
                  <c:v>15.449061110025388</c:v>
                </c:pt>
                <c:pt idx="135">
                  <c:v>16</c:v>
                </c:pt>
                <c:pt idx="136">
                  <c:v>16.550938889974617</c:v>
                </c:pt>
                <c:pt idx="137">
                  <c:v>17.057256815078365</c:v>
                </c:pt>
                <c:pt idx="138">
                  <c:v>17.478147600733806</c:v>
                </c:pt>
                <c:pt idx="139">
                  <c:v>17.780094088850198</c:v>
                </c:pt>
                <c:pt idx="140">
                  <c:v>17.939692620785909</c:v>
                </c:pt>
                <c:pt idx="141">
                  <c:v>17.945578411663426</c:v>
                </c:pt>
                <c:pt idx="142">
                  <c:v>17.799285063116518</c:v>
                </c:pt>
                <c:pt idx="143">
                  <c:v>17.514969106859262</c:v>
                </c:pt>
                <c:pt idx="144">
                  <c:v>17.118033988749893</c:v>
                </c:pt>
                <c:pt idx="145">
                  <c:v>16.642787609686536</c:v>
                </c:pt>
                <c:pt idx="146">
                  <c:v>16.12935415241413</c:v>
                </c:pt>
                <c:pt idx="147">
                  <c:v>15.620126438525286</c:v>
                </c:pt>
                <c:pt idx="148">
                  <c:v>15.156083508922551</c:v>
                </c:pt>
                <c:pt idx="149">
                  <c:v>14.773306127887846</c:v>
                </c:pt>
                <c:pt idx="150">
                  <c:v>14.5</c:v>
                </c:pt>
                <c:pt idx="151">
                  <c:v>14.354285113245849</c:v>
                </c:pt>
                <c:pt idx="152">
                  <c:v>14.342934909468626</c:v>
                </c:pt>
                <c:pt idx="153">
                  <c:v>14.461158231412373</c:v>
                </c:pt>
                <c:pt idx="154">
                  <c:v>14.693418955365228</c:v>
                </c:pt>
                <c:pt idx="155">
                  <c:v>15.015192246987793</c:v>
                </c:pt>
                <c:pt idx="156">
                  <c:v>15.395471536732348</c:v>
                </c:pt>
                <c:pt idx="157">
                  <c:v>15.799774498685753</c:v>
                </c:pt>
                <c:pt idx="158">
                  <c:v>16.193355519049291</c:v>
                </c:pt>
                <c:pt idx="159">
                  <c:v>16.544319873219354</c:v>
                </c:pt>
                <c:pt idx="160">
                  <c:v>16.82635182233307</c:v>
                </c:pt>
                <c:pt idx="161">
                  <c:v>17.020812990039278</c:v>
                </c:pt>
                <c:pt idx="162">
                  <c:v>17.118033988749893</c:v>
                </c:pt>
                <c:pt idx="163">
                  <c:v>17.117704516525677</c:v>
                </c:pt>
                <c:pt idx="164">
                  <c:v>17.028356794713599</c:v>
                </c:pt>
                <c:pt idx="165">
                  <c:v>16.866025403784437</c:v>
                </c:pt>
                <c:pt idx="166">
                  <c:v>16.652244701563372</c:v>
                </c:pt>
                <c:pt idx="167">
                  <c:v>16.411605574726622</c:v>
                </c:pt>
                <c:pt idx="168">
                  <c:v>16.169130606358859</c:v>
                </c:pt>
                <c:pt idx="169">
                  <c:v>15.947737530004014</c:v>
                </c:pt>
                <c:pt idx="170">
                  <c:v>15.766044443118979</c:v>
                </c:pt>
                <c:pt idx="171">
                  <c:v>15.63672873599732</c:v>
                </c:pt>
                <c:pt idx="172">
                  <c:v>15.565589599040965</c:v>
                </c:pt>
                <c:pt idx="173">
                  <c:v>15.551387848667591</c:v>
                </c:pt>
                <c:pt idx="174">
                  <c:v>15.5864545423574</c:v>
                </c:pt>
                <c:pt idx="175">
                  <c:v>15.657979856674331</c:v>
                </c:pt>
                <c:pt idx="176">
                  <c:v>15.7498240909042</c:v>
                </c:pt>
                <c:pt idx="177">
                  <c:v>15.844640426815079</c:v>
                </c:pt>
                <c:pt idx="178">
                  <c:v>15.92606940151602</c:v>
                </c:pt>
                <c:pt idx="179">
                  <c:v>15.980760790019158</c:v>
                </c:pt>
                <c:pt idx="180">
                  <c:v>16</c:v>
                </c:pt>
                <c:pt idx="181">
                  <c:v>15.980760790019158</c:v>
                </c:pt>
                <c:pt idx="182">
                  <c:v>15.92606940151602</c:v>
                </c:pt>
                <c:pt idx="183">
                  <c:v>15.844640426815079</c:v>
                </c:pt>
                <c:pt idx="184">
                  <c:v>15.7498240909042</c:v>
                </c:pt>
                <c:pt idx="185">
                  <c:v>15.657979856674331</c:v>
                </c:pt>
                <c:pt idx="186">
                  <c:v>15.5864545423574</c:v>
                </c:pt>
                <c:pt idx="187">
                  <c:v>15.551387848667591</c:v>
                </c:pt>
                <c:pt idx="188">
                  <c:v>15.565589599040965</c:v>
                </c:pt>
                <c:pt idx="189">
                  <c:v>15.63672873599732</c:v>
                </c:pt>
                <c:pt idx="190">
                  <c:v>15.766044443118979</c:v>
                </c:pt>
                <c:pt idx="191">
                  <c:v>15.947737530004014</c:v>
                </c:pt>
                <c:pt idx="192">
                  <c:v>16.169130606358859</c:v>
                </c:pt>
                <c:pt idx="193">
                  <c:v>16.411605574726622</c:v>
                </c:pt>
                <c:pt idx="194">
                  <c:v>16.652244701563372</c:v>
                </c:pt>
                <c:pt idx="195">
                  <c:v>16.866025403784437</c:v>
                </c:pt>
                <c:pt idx="196">
                  <c:v>17.028356794713599</c:v>
                </c:pt>
                <c:pt idx="197">
                  <c:v>17.117704516525677</c:v>
                </c:pt>
                <c:pt idx="198">
                  <c:v>17.118033988749893</c:v>
                </c:pt>
                <c:pt idx="199">
                  <c:v>17.020812990039278</c:v>
                </c:pt>
                <c:pt idx="200">
                  <c:v>16.82635182233307</c:v>
                </c:pt>
                <c:pt idx="201">
                  <c:v>16.544319873219354</c:v>
                </c:pt>
                <c:pt idx="202">
                  <c:v>16.193355519049291</c:v>
                </c:pt>
                <c:pt idx="203">
                  <c:v>15.799774498685753</c:v>
                </c:pt>
                <c:pt idx="204">
                  <c:v>15.395471536732348</c:v>
                </c:pt>
                <c:pt idx="205">
                  <c:v>15.015192246987793</c:v>
                </c:pt>
                <c:pt idx="206">
                  <c:v>14.693418955365228</c:v>
                </c:pt>
                <c:pt idx="207">
                  <c:v>14.461158231412373</c:v>
                </c:pt>
                <c:pt idx="208">
                  <c:v>14.342934909468626</c:v>
                </c:pt>
                <c:pt idx="209">
                  <c:v>14.354285113245849</c:v>
                </c:pt>
                <c:pt idx="210">
                  <c:v>14.5</c:v>
                </c:pt>
                <c:pt idx="211">
                  <c:v>14.773306127887846</c:v>
                </c:pt>
                <c:pt idx="212">
                  <c:v>15.156083508922551</c:v>
                </c:pt>
                <c:pt idx="213">
                  <c:v>15.620126438525286</c:v>
                </c:pt>
                <c:pt idx="214">
                  <c:v>16.12935415241413</c:v>
                </c:pt>
                <c:pt idx="215">
                  <c:v>16.642787609686536</c:v>
                </c:pt>
                <c:pt idx="216">
                  <c:v>17.118033988749893</c:v>
                </c:pt>
                <c:pt idx="217">
                  <c:v>17.514969106859262</c:v>
                </c:pt>
                <c:pt idx="218">
                  <c:v>17.799285063116518</c:v>
                </c:pt>
                <c:pt idx="219">
                  <c:v>17.945578411663426</c:v>
                </c:pt>
                <c:pt idx="220">
                  <c:v>17.939692620785909</c:v>
                </c:pt>
                <c:pt idx="221">
                  <c:v>17.780094088850198</c:v>
                </c:pt>
                <c:pt idx="222">
                  <c:v>17.478147600733806</c:v>
                </c:pt>
                <c:pt idx="223">
                  <c:v>17.057256815078365</c:v>
                </c:pt>
                <c:pt idx="224">
                  <c:v>16.550938889974617</c:v>
                </c:pt>
                <c:pt idx="225">
                  <c:v>16</c:v>
                </c:pt>
                <c:pt idx="226">
                  <c:v>15.449061110025388</c:v>
                </c:pt>
                <c:pt idx="227">
                  <c:v>14.942743184921635</c:v>
                </c:pt>
                <c:pt idx="228">
                  <c:v>14.521852399266196</c:v>
                </c:pt>
                <c:pt idx="229">
                  <c:v>14.219905911149805</c:v>
                </c:pt>
                <c:pt idx="230">
                  <c:v>14.060307379214091</c:v>
                </c:pt>
                <c:pt idx="231">
                  <c:v>14.054421588336572</c:v>
                </c:pt>
                <c:pt idx="232">
                  <c:v>14.200714936883482</c:v>
                </c:pt>
                <c:pt idx="233">
                  <c:v>14.485030893140738</c:v>
                </c:pt>
                <c:pt idx="234">
                  <c:v>14.881966011250103</c:v>
                </c:pt>
                <c:pt idx="235">
                  <c:v>15.35721239031346</c:v>
                </c:pt>
                <c:pt idx="236">
                  <c:v>15.87064584758587</c:v>
                </c:pt>
                <c:pt idx="237">
                  <c:v>16.37987356147471</c:v>
                </c:pt>
                <c:pt idx="238">
                  <c:v>16.843916491077451</c:v>
                </c:pt>
                <c:pt idx="239">
                  <c:v>17.226693872112151</c:v>
                </c:pt>
                <c:pt idx="240">
                  <c:v>17.5</c:v>
                </c:pt>
                <c:pt idx="241">
                  <c:v>17.645714886754149</c:v>
                </c:pt>
                <c:pt idx="242">
                  <c:v>17.657065090531372</c:v>
                </c:pt>
                <c:pt idx="243">
                  <c:v>17.538841768587627</c:v>
                </c:pt>
                <c:pt idx="244">
                  <c:v>17.306581044634772</c:v>
                </c:pt>
                <c:pt idx="245">
                  <c:v>16.984807753012209</c:v>
                </c:pt>
                <c:pt idx="246">
                  <c:v>16.604528463267652</c:v>
                </c:pt>
                <c:pt idx="247">
                  <c:v>16.200225501314254</c:v>
                </c:pt>
                <c:pt idx="248">
                  <c:v>15.806644480950709</c:v>
                </c:pt>
                <c:pt idx="249">
                  <c:v>15.455680126780649</c:v>
                </c:pt>
                <c:pt idx="250">
                  <c:v>15.173648177666932</c:v>
                </c:pt>
                <c:pt idx="251">
                  <c:v>14.979187009960722</c:v>
                </c:pt>
                <c:pt idx="252">
                  <c:v>14.881966011250105</c:v>
                </c:pt>
                <c:pt idx="253">
                  <c:v>14.882295483474321</c:v>
                </c:pt>
                <c:pt idx="254">
                  <c:v>14.971643205286401</c:v>
                </c:pt>
                <c:pt idx="255">
                  <c:v>15.133974596215563</c:v>
                </c:pt>
                <c:pt idx="256">
                  <c:v>15.347755298436626</c:v>
                </c:pt>
                <c:pt idx="257">
                  <c:v>15.588394425273378</c:v>
                </c:pt>
                <c:pt idx="258">
                  <c:v>15.830869393641141</c:v>
                </c:pt>
                <c:pt idx="259">
                  <c:v>16.052262469995984</c:v>
                </c:pt>
                <c:pt idx="260">
                  <c:v>16.233955556881021</c:v>
                </c:pt>
                <c:pt idx="261">
                  <c:v>16.36327126400268</c:v>
                </c:pt>
                <c:pt idx="262">
                  <c:v>16.434410400959035</c:v>
                </c:pt>
                <c:pt idx="263">
                  <c:v>16.448612151332409</c:v>
                </c:pt>
                <c:pt idx="264">
                  <c:v>16.413545457642602</c:v>
                </c:pt>
                <c:pt idx="265">
                  <c:v>16.342020143325669</c:v>
                </c:pt>
                <c:pt idx="266">
                  <c:v>16.250175909095802</c:v>
                </c:pt>
                <c:pt idx="267">
                  <c:v>16.155359573184921</c:v>
                </c:pt>
                <c:pt idx="268">
                  <c:v>16.07393059848398</c:v>
                </c:pt>
                <c:pt idx="269">
                  <c:v>16.019239209980842</c:v>
                </c:pt>
                <c:pt idx="270">
                  <c:v>16</c:v>
                </c:pt>
                <c:pt idx="271">
                  <c:v>16.019239209980842</c:v>
                </c:pt>
                <c:pt idx="272">
                  <c:v>16.07393059848398</c:v>
                </c:pt>
                <c:pt idx="273">
                  <c:v>16.155359573184921</c:v>
                </c:pt>
                <c:pt idx="274">
                  <c:v>16.250175909095798</c:v>
                </c:pt>
                <c:pt idx="275">
                  <c:v>16.342020143325669</c:v>
                </c:pt>
                <c:pt idx="276">
                  <c:v>16.413545457642602</c:v>
                </c:pt>
                <c:pt idx="277">
                  <c:v>16.448612151332409</c:v>
                </c:pt>
                <c:pt idx="278">
                  <c:v>16.434410400959035</c:v>
                </c:pt>
                <c:pt idx="279">
                  <c:v>16.36327126400268</c:v>
                </c:pt>
                <c:pt idx="280">
                  <c:v>16.233955556881021</c:v>
                </c:pt>
                <c:pt idx="281">
                  <c:v>16.052262469995988</c:v>
                </c:pt>
                <c:pt idx="282">
                  <c:v>15.830869393641144</c:v>
                </c:pt>
                <c:pt idx="283">
                  <c:v>15.58839442527338</c:v>
                </c:pt>
                <c:pt idx="284">
                  <c:v>15.347755298436628</c:v>
                </c:pt>
                <c:pt idx="285">
                  <c:v>15.133974596215561</c:v>
                </c:pt>
                <c:pt idx="286">
                  <c:v>14.971643205286401</c:v>
                </c:pt>
                <c:pt idx="287">
                  <c:v>14.882295483474323</c:v>
                </c:pt>
                <c:pt idx="288">
                  <c:v>14.881966011250105</c:v>
                </c:pt>
                <c:pt idx="289">
                  <c:v>14.979187009960718</c:v>
                </c:pt>
                <c:pt idx="290">
                  <c:v>15.17364817766693</c:v>
                </c:pt>
                <c:pt idx="291">
                  <c:v>15.455680126780647</c:v>
                </c:pt>
                <c:pt idx="292">
                  <c:v>15.806644480950711</c:v>
                </c:pt>
                <c:pt idx="293">
                  <c:v>16.200225501314243</c:v>
                </c:pt>
                <c:pt idx="294">
                  <c:v>16.604528463267648</c:v>
                </c:pt>
                <c:pt idx="295">
                  <c:v>16.984807753012205</c:v>
                </c:pt>
                <c:pt idx="296">
                  <c:v>17.306581044634775</c:v>
                </c:pt>
                <c:pt idx="297">
                  <c:v>17.538841768587627</c:v>
                </c:pt>
                <c:pt idx="298">
                  <c:v>17.657065090531372</c:v>
                </c:pt>
                <c:pt idx="299">
                  <c:v>17.645714886754153</c:v>
                </c:pt>
                <c:pt idx="300">
                  <c:v>17.500000000000004</c:v>
                </c:pt>
                <c:pt idx="301">
                  <c:v>17.226693872112154</c:v>
                </c:pt>
                <c:pt idx="302">
                  <c:v>16.843916491077454</c:v>
                </c:pt>
                <c:pt idx="303">
                  <c:v>16.379873561474714</c:v>
                </c:pt>
                <c:pt idx="304">
                  <c:v>15.870645847585873</c:v>
                </c:pt>
                <c:pt idx="305">
                  <c:v>15.357212390313471</c:v>
                </c:pt>
                <c:pt idx="306">
                  <c:v>14.881966011250107</c:v>
                </c:pt>
                <c:pt idx="307">
                  <c:v>14.485030893140737</c:v>
                </c:pt>
                <c:pt idx="308">
                  <c:v>14.200714936883482</c:v>
                </c:pt>
                <c:pt idx="309">
                  <c:v>14.054421588336574</c:v>
                </c:pt>
                <c:pt idx="310">
                  <c:v>14.060307379214091</c:v>
                </c:pt>
                <c:pt idx="311">
                  <c:v>14.219905911149809</c:v>
                </c:pt>
                <c:pt idx="312">
                  <c:v>14.521852399266196</c:v>
                </c:pt>
                <c:pt idx="313">
                  <c:v>14.942743184921632</c:v>
                </c:pt>
                <c:pt idx="314">
                  <c:v>15.449061110025374</c:v>
                </c:pt>
                <c:pt idx="315">
                  <c:v>15.999999999999996</c:v>
                </c:pt>
                <c:pt idx="316">
                  <c:v>16.550938889974621</c:v>
                </c:pt>
                <c:pt idx="317">
                  <c:v>17.057256815078361</c:v>
                </c:pt>
                <c:pt idx="318">
                  <c:v>17.478147600733802</c:v>
                </c:pt>
                <c:pt idx="319">
                  <c:v>17.780094088850195</c:v>
                </c:pt>
                <c:pt idx="320">
                  <c:v>17.939692620785909</c:v>
                </c:pt>
                <c:pt idx="321">
                  <c:v>17.94557841166343</c:v>
                </c:pt>
                <c:pt idx="322">
                  <c:v>17.799285063116521</c:v>
                </c:pt>
                <c:pt idx="323">
                  <c:v>17.514969106859258</c:v>
                </c:pt>
                <c:pt idx="324">
                  <c:v>17.118033988749897</c:v>
                </c:pt>
                <c:pt idx="325">
                  <c:v>16.642787609686547</c:v>
                </c:pt>
                <c:pt idx="326">
                  <c:v>16.12935415241413</c:v>
                </c:pt>
                <c:pt idx="327">
                  <c:v>15.620126438525281</c:v>
                </c:pt>
                <c:pt idx="328">
                  <c:v>15.156083508922551</c:v>
                </c:pt>
                <c:pt idx="329">
                  <c:v>14.773306127887851</c:v>
                </c:pt>
                <c:pt idx="330">
                  <c:v>14.5</c:v>
                </c:pt>
                <c:pt idx="331">
                  <c:v>14.354285113245849</c:v>
                </c:pt>
                <c:pt idx="332">
                  <c:v>14.342934909468626</c:v>
                </c:pt>
                <c:pt idx="333">
                  <c:v>14.461158231412373</c:v>
                </c:pt>
                <c:pt idx="334">
                  <c:v>14.69341895536523</c:v>
                </c:pt>
                <c:pt idx="335">
                  <c:v>15.015192246987791</c:v>
                </c:pt>
                <c:pt idx="336">
                  <c:v>15.395471536732341</c:v>
                </c:pt>
                <c:pt idx="337">
                  <c:v>15.799774498685741</c:v>
                </c:pt>
                <c:pt idx="338">
                  <c:v>16.193355519049284</c:v>
                </c:pt>
                <c:pt idx="339">
                  <c:v>16.544319873219354</c:v>
                </c:pt>
                <c:pt idx="340">
                  <c:v>16.826351822333066</c:v>
                </c:pt>
                <c:pt idx="341">
                  <c:v>17.020812990039275</c:v>
                </c:pt>
                <c:pt idx="342">
                  <c:v>17.118033988749893</c:v>
                </c:pt>
                <c:pt idx="343">
                  <c:v>17.117704516525677</c:v>
                </c:pt>
                <c:pt idx="344">
                  <c:v>17.028356794713602</c:v>
                </c:pt>
                <c:pt idx="345">
                  <c:v>16.866025403784441</c:v>
                </c:pt>
                <c:pt idx="346">
                  <c:v>16.652244701563372</c:v>
                </c:pt>
                <c:pt idx="347">
                  <c:v>16.411605574726618</c:v>
                </c:pt>
                <c:pt idx="348">
                  <c:v>16.169130606358859</c:v>
                </c:pt>
                <c:pt idx="349">
                  <c:v>15.947737530004016</c:v>
                </c:pt>
                <c:pt idx="350">
                  <c:v>15.766044443118977</c:v>
                </c:pt>
                <c:pt idx="351">
                  <c:v>15.63672873599732</c:v>
                </c:pt>
                <c:pt idx="352">
                  <c:v>15.565589599040965</c:v>
                </c:pt>
                <c:pt idx="353">
                  <c:v>15.551387848667591</c:v>
                </c:pt>
                <c:pt idx="354">
                  <c:v>15.586454542357398</c:v>
                </c:pt>
                <c:pt idx="355">
                  <c:v>15.657979856674329</c:v>
                </c:pt>
                <c:pt idx="356">
                  <c:v>15.7498240909042</c:v>
                </c:pt>
                <c:pt idx="357">
                  <c:v>15.844640426815079</c:v>
                </c:pt>
                <c:pt idx="358">
                  <c:v>15.926069401516022</c:v>
                </c:pt>
                <c:pt idx="359">
                  <c:v>15.980760790019158</c:v>
                </c:pt>
                <c:pt idx="360">
                  <c:v>16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Infinite!$X$622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Infinite!$X$623:$X$1007</c:f>
              <c:numCache>
                <c:formatCode>General</c:formatCode>
                <c:ptCount val="385"/>
                <c:pt idx="0">
                  <c:v>9</c:v>
                </c:pt>
                <c:pt idx="1">
                  <c:v>8.9487901616362411</c:v>
                </c:pt>
                <c:pt idx="2">
                  <c:v>8.9043774498057537</c:v>
                </c:pt>
                <c:pt idx="3">
                  <c:v>8.8730505163857654</c:v>
                </c:pt>
                <c:pt idx="4">
                  <c:v>8.8601136119839108</c:v>
                </c:pt>
                <c:pt idx="5">
                  <c:v>8.8694738077799489</c:v>
                </c:pt>
                <c:pt idx="6">
                  <c:v>8.90331818359323</c:v>
                </c:pt>
                <c:pt idx="7">
                  <c:v>8.9619024011350668</c:v>
                </c:pt>
                <c:pt idx="8">
                  <c:v>9.0434653790731208</c:v>
                </c:pt>
                <c:pt idx="9">
                  <c:v>9.1442771693790341</c:v>
                </c:pt>
                <c:pt idx="10">
                  <c:v>9.2588190451025199</c:v>
                </c:pt>
                <c:pt idx="11">
                  <c:v>9.3800867196339119</c:v>
                </c:pt>
                <c:pt idx="12">
                  <c:v>9.5</c:v>
                </c:pt>
                <c:pt idx="13">
                  <c:v>9.6098954799659069</c:v>
                </c:pt>
                <c:pt idx="14">
                  <c:v>9.7010735000552586</c:v>
                </c:pt>
                <c:pt idx="15">
                  <c:v>9.765366864730181</c:v>
                </c:pt>
                <c:pt idx="16">
                  <c:v>9.795696943110233</c:v>
                </c:pt>
                <c:pt idx="17">
                  <c:v>9.7865829139079032</c:v>
                </c:pt>
                <c:pt idx="18">
                  <c:v>9.7345720591481371</c:v>
                </c:pt>
                <c:pt idx="19">
                  <c:v>9.6385630611639037</c:v>
                </c:pt>
                <c:pt idx="20">
                  <c:v>9.4999999999999964</c:v>
                </c:pt>
                <c:pt idx="21">
                  <c:v>9.3229218720674947</c:v>
                </c:pt>
                <c:pt idx="22">
                  <c:v>9.1138605627313982</c:v>
                </c:pt>
                <c:pt idx="23">
                  <c:v>8.8815888529380569</c:v>
                </c:pt>
                <c:pt idx="24">
                  <c:v>8.6367287359973179</c:v>
                </c:pt>
                <c:pt idx="25">
                  <c:v>8.3912385709912769</c:v>
                </c:pt>
                <c:pt idx="26">
                  <c:v>8.1578049302856606</c:v>
                </c:pt>
                <c:pt idx="27">
                  <c:v>7.949170983874474</c:v>
                </c:pt>
                <c:pt idx="28">
                  <c:v>7.7774375479824478</c:v>
                </c:pt>
                <c:pt idx="29">
                  <c:v>7.6533752466620353</c:v>
                </c:pt>
                <c:pt idx="30">
                  <c:v>7.5857864376269042</c:v>
                </c:pt>
                <c:pt idx="31">
                  <c:v>7.5809535987210754</c:v>
                </c:pt>
                <c:pt idx="32">
                  <c:v>7.6422068406290462</c:v>
                </c:pt>
                <c:pt idx="33">
                  <c:v>7.7696373024109651</c:v>
                </c:pt>
                <c:pt idx="34">
                  <c:v>7.9599757031619172</c:v>
                </c:pt>
                <c:pt idx="35">
                  <c:v>8.2066466597087704</c:v>
                </c:pt>
                <c:pt idx="36">
                  <c:v>8.5000000000000018</c:v>
                </c:pt>
                <c:pt idx="37">
                  <c:v>8.8277107119294236</c:v>
                </c:pt>
                <c:pt idx="38">
                  <c:v>9.1753298913102963</c:v>
                </c:pt>
                <c:pt idx="39">
                  <c:v>9.5269606017441326</c:v>
                </c:pt>
                <c:pt idx="40">
                  <c:v>9.8660254037844428</c:v>
                </c:pt>
                <c:pt idx="41">
                  <c:v>10.176086854948084</c:v>
                </c:pt>
                <c:pt idx="42">
                  <c:v>10.441678840334685</c:v>
                </c:pt>
                <c:pt idx="43">
                  <c:v>10.649105373305742</c:v>
                </c:pt>
                <c:pt idx="44">
                  <c:v>10.787164595108752</c:v>
                </c:pt>
                <c:pt idx="45">
                  <c:v>10.847759065022574</c:v>
                </c:pt>
                <c:pt idx="46">
                  <c:v>10.826358908540559</c:v>
                </c:pt>
                <c:pt idx="47">
                  <c:v>10.722291704745416</c:v>
                </c:pt>
                <c:pt idx="48">
                  <c:v>10.538841768587625</c:v>
                </c:pt>
                <c:pt idx="49">
                  <c:v>10.283151261162393</c:v>
                </c:pt>
                <c:pt idx="50">
                  <c:v>9.9659258262890678</c:v>
                </c:pt>
                <c:pt idx="51">
                  <c:v>9.6009576604437861</c:v>
                </c:pt>
                <c:pt idx="52">
                  <c:v>9.2044885311072964</c:v>
                </c:pt>
                <c:pt idx="53">
                  <c:v>8.7944437510239233</c:v>
                </c:pt>
                <c:pt idx="54">
                  <c:v>8.3895750352202203</c:v>
                </c:pt>
                <c:pt idx="55">
                  <c:v>8.0085551386261855</c:v>
                </c:pt>
                <c:pt idx="56">
                  <c:v>7.6690699222301273</c:v>
                </c:pt>
                <c:pt idx="57">
                  <c:v>7.3869538700458799</c:v>
                </c:pt>
                <c:pt idx="58">
                  <c:v>7.1754130493144288</c:v>
                </c:pt>
                <c:pt idx="59">
                  <c:v>7.0443751720383689</c:v>
                </c:pt>
                <c:pt idx="60">
                  <c:v>7</c:v>
                </c:pt>
                <c:pt idx="61">
                  <c:v>7.0443751720383698</c:v>
                </c:pt>
                <c:pt idx="62">
                  <c:v>7.1754130493144332</c:v>
                </c:pt>
                <c:pt idx="63">
                  <c:v>7.3869538700458781</c:v>
                </c:pt>
                <c:pt idx="64">
                  <c:v>7.6690699222301308</c:v>
                </c:pt>
                <c:pt idx="65">
                  <c:v>8.0085551386261891</c:v>
                </c:pt>
                <c:pt idx="66">
                  <c:v>8.3895750352202239</c:v>
                </c:pt>
                <c:pt idx="67">
                  <c:v>8.7944437510239268</c:v>
                </c:pt>
                <c:pt idx="68">
                  <c:v>9.2044885311072928</c:v>
                </c:pt>
                <c:pt idx="69">
                  <c:v>9.6009576604437949</c:v>
                </c:pt>
                <c:pt idx="70">
                  <c:v>9.965925826289066</c:v>
                </c:pt>
                <c:pt idx="71">
                  <c:v>10.283151261162391</c:v>
                </c:pt>
                <c:pt idx="72">
                  <c:v>10.538841768587627</c:v>
                </c:pt>
                <c:pt idx="73">
                  <c:v>10.722291704745418</c:v>
                </c:pt>
                <c:pt idx="74">
                  <c:v>10.826358908540563</c:v>
                </c:pt>
                <c:pt idx="75">
                  <c:v>10.847759065022574</c:v>
                </c:pt>
                <c:pt idx="76">
                  <c:v>10.787164595108754</c:v>
                </c:pt>
                <c:pt idx="77">
                  <c:v>10.649105373305739</c:v>
                </c:pt>
                <c:pt idx="78">
                  <c:v>10.441678840334683</c:v>
                </c:pt>
                <c:pt idx="79">
                  <c:v>10.176086854948082</c:v>
                </c:pt>
                <c:pt idx="80">
                  <c:v>9.8660254037844393</c:v>
                </c:pt>
                <c:pt idx="81">
                  <c:v>9.5269606017441308</c:v>
                </c:pt>
                <c:pt idx="82">
                  <c:v>9.1753298913102874</c:v>
                </c:pt>
                <c:pt idx="83">
                  <c:v>8.8277107119294254</c:v>
                </c:pt>
                <c:pt idx="84">
                  <c:v>8.4999999999999982</c:v>
                </c:pt>
                <c:pt idx="85">
                  <c:v>8.2066466597087668</c:v>
                </c:pt>
                <c:pt idx="86">
                  <c:v>7.9599757031619189</c:v>
                </c:pt>
                <c:pt idx="87">
                  <c:v>7.7696373024109633</c:v>
                </c:pt>
                <c:pt idx="88">
                  <c:v>7.6422068406290453</c:v>
                </c:pt>
                <c:pt idx="89">
                  <c:v>7.5809535987210754</c:v>
                </c:pt>
                <c:pt idx="90">
                  <c:v>7.5857864376269051</c:v>
                </c:pt>
                <c:pt idx="91">
                  <c:v>7.6533752466620344</c:v>
                </c:pt>
                <c:pt idx="92">
                  <c:v>7.777437547982454</c:v>
                </c:pt>
                <c:pt idx="93">
                  <c:v>7.9491709838744793</c:v>
                </c:pt>
                <c:pt idx="94">
                  <c:v>8.1578049302856588</c:v>
                </c:pt>
                <c:pt idx="95">
                  <c:v>8.3912385709912787</c:v>
                </c:pt>
                <c:pt idx="96">
                  <c:v>8.6367287359973197</c:v>
                </c:pt>
                <c:pt idx="97">
                  <c:v>8.8815888529380675</c:v>
                </c:pt>
                <c:pt idx="98">
                  <c:v>9.1138605627314</c:v>
                </c:pt>
                <c:pt idx="99">
                  <c:v>9.3229218720674929</c:v>
                </c:pt>
                <c:pt idx="100">
                  <c:v>9.5000000000000018</c:v>
                </c:pt>
                <c:pt idx="101">
                  <c:v>9.6385630611639055</c:v>
                </c:pt>
                <c:pt idx="102">
                  <c:v>9.7345720591481371</c:v>
                </c:pt>
                <c:pt idx="103">
                  <c:v>9.7865829139079032</c:v>
                </c:pt>
                <c:pt idx="104">
                  <c:v>9.795696943110233</c:v>
                </c:pt>
                <c:pt idx="105">
                  <c:v>9.7653668647301792</c:v>
                </c:pt>
                <c:pt idx="106">
                  <c:v>9.7010735000552586</c:v>
                </c:pt>
                <c:pt idx="107">
                  <c:v>9.6098954799659086</c:v>
                </c:pt>
                <c:pt idx="108">
                  <c:v>9.5</c:v>
                </c:pt>
                <c:pt idx="109">
                  <c:v>9.3800867196339102</c:v>
                </c:pt>
                <c:pt idx="110">
                  <c:v>9.2588190451025199</c:v>
                </c:pt>
                <c:pt idx="111">
                  <c:v>9.1442771693790359</c:v>
                </c:pt>
                <c:pt idx="112">
                  <c:v>9.0434653790731208</c:v>
                </c:pt>
                <c:pt idx="113">
                  <c:v>8.9619024011350632</c:v>
                </c:pt>
                <c:pt idx="114">
                  <c:v>8.90331818359323</c:v>
                </c:pt>
                <c:pt idx="115">
                  <c:v>8.8694738077799489</c:v>
                </c:pt>
                <c:pt idx="116">
                  <c:v>8.8601136119839108</c:v>
                </c:pt>
                <c:pt idx="117">
                  <c:v>8.8730505163857654</c:v>
                </c:pt>
                <c:pt idx="118">
                  <c:v>8.9043774498057537</c:v>
                </c:pt>
                <c:pt idx="119">
                  <c:v>8.9487901616362429</c:v>
                </c:pt>
                <c:pt idx="120">
                  <c:v>9</c:v>
                </c:pt>
                <c:pt idx="121">
                  <c:v>9.0512098383637589</c:v>
                </c:pt>
                <c:pt idx="122">
                  <c:v>9.0956225501942463</c:v>
                </c:pt>
                <c:pt idx="123">
                  <c:v>9.1269494836142346</c:v>
                </c:pt>
                <c:pt idx="124">
                  <c:v>9.1398863880160892</c:v>
                </c:pt>
                <c:pt idx="125">
                  <c:v>9.1305261922200511</c:v>
                </c:pt>
                <c:pt idx="126">
                  <c:v>9.09668181640677</c:v>
                </c:pt>
                <c:pt idx="127">
                  <c:v>9.038097598864935</c:v>
                </c:pt>
                <c:pt idx="128">
                  <c:v>8.956534620926881</c:v>
                </c:pt>
                <c:pt idx="129">
                  <c:v>8.8557228306209641</c:v>
                </c:pt>
                <c:pt idx="130">
                  <c:v>8.7411809548974801</c:v>
                </c:pt>
                <c:pt idx="131">
                  <c:v>8.6199132803660881</c:v>
                </c:pt>
                <c:pt idx="132">
                  <c:v>8.5</c:v>
                </c:pt>
                <c:pt idx="133">
                  <c:v>8.3901045200340914</c:v>
                </c:pt>
                <c:pt idx="134">
                  <c:v>8.2989264999447414</c:v>
                </c:pt>
                <c:pt idx="135">
                  <c:v>8.2346331352698208</c:v>
                </c:pt>
                <c:pt idx="136">
                  <c:v>8.204303056889767</c:v>
                </c:pt>
                <c:pt idx="137">
                  <c:v>8.2134170860920968</c:v>
                </c:pt>
                <c:pt idx="138">
                  <c:v>8.2654279408518629</c:v>
                </c:pt>
                <c:pt idx="139">
                  <c:v>8.3614369388360945</c:v>
                </c:pt>
                <c:pt idx="140">
                  <c:v>8.5</c:v>
                </c:pt>
                <c:pt idx="141">
                  <c:v>8.6770781279325071</c:v>
                </c:pt>
                <c:pt idx="142">
                  <c:v>8.8861394372686053</c:v>
                </c:pt>
                <c:pt idx="143">
                  <c:v>9.1184111470619342</c:v>
                </c:pt>
                <c:pt idx="144">
                  <c:v>9.3632712640026803</c:v>
                </c:pt>
                <c:pt idx="145">
                  <c:v>9.6087614290087213</c:v>
                </c:pt>
                <c:pt idx="146">
                  <c:v>9.842195069714343</c:v>
                </c:pt>
                <c:pt idx="147">
                  <c:v>10.050829016125522</c:v>
                </c:pt>
                <c:pt idx="148">
                  <c:v>10.222562452017549</c:v>
                </c:pt>
                <c:pt idx="149">
                  <c:v>10.346624753337965</c:v>
                </c:pt>
                <c:pt idx="150">
                  <c:v>10.414213562373096</c:v>
                </c:pt>
                <c:pt idx="151">
                  <c:v>10.419046401278925</c:v>
                </c:pt>
                <c:pt idx="152">
                  <c:v>10.357793159370955</c:v>
                </c:pt>
                <c:pt idx="153">
                  <c:v>10.230362697589033</c:v>
                </c:pt>
                <c:pt idx="154">
                  <c:v>10.040024296838082</c:v>
                </c:pt>
                <c:pt idx="155">
                  <c:v>9.7933533402912349</c:v>
                </c:pt>
                <c:pt idx="156">
                  <c:v>9.5</c:v>
                </c:pt>
                <c:pt idx="157">
                  <c:v>9.1722892880705746</c:v>
                </c:pt>
                <c:pt idx="158">
                  <c:v>8.8246701086897072</c:v>
                </c:pt>
                <c:pt idx="159">
                  <c:v>8.4730393982558745</c:v>
                </c:pt>
                <c:pt idx="160">
                  <c:v>8.1339745962155607</c:v>
                </c:pt>
                <c:pt idx="161">
                  <c:v>7.8239131450519155</c:v>
                </c:pt>
                <c:pt idx="162">
                  <c:v>7.558321159665315</c:v>
                </c:pt>
                <c:pt idx="163">
                  <c:v>7.3508946266942594</c:v>
                </c:pt>
                <c:pt idx="164">
                  <c:v>7.2128354048912469</c:v>
                </c:pt>
                <c:pt idx="165">
                  <c:v>7.1522409349774261</c:v>
                </c:pt>
                <c:pt idx="166">
                  <c:v>7.1736410914594382</c:v>
                </c:pt>
                <c:pt idx="167">
                  <c:v>7.277708295254584</c:v>
                </c:pt>
                <c:pt idx="168">
                  <c:v>7.461158231412373</c:v>
                </c:pt>
                <c:pt idx="169">
                  <c:v>7.716848738837613</c:v>
                </c:pt>
                <c:pt idx="170">
                  <c:v>8.0340741737109322</c:v>
                </c:pt>
                <c:pt idx="171">
                  <c:v>8.3990423395562068</c:v>
                </c:pt>
                <c:pt idx="172">
                  <c:v>8.7955114688927054</c:v>
                </c:pt>
                <c:pt idx="173">
                  <c:v>9.2055562489760785</c:v>
                </c:pt>
                <c:pt idx="174">
                  <c:v>9.6104249647797779</c:v>
                </c:pt>
                <c:pt idx="175">
                  <c:v>9.9914448613738109</c:v>
                </c:pt>
                <c:pt idx="176">
                  <c:v>10.330930077769867</c:v>
                </c:pt>
                <c:pt idx="177">
                  <c:v>10.613046129954123</c:v>
                </c:pt>
                <c:pt idx="178">
                  <c:v>10.824586950685569</c:v>
                </c:pt>
                <c:pt idx="179">
                  <c:v>10.955624827961632</c:v>
                </c:pt>
                <c:pt idx="180">
                  <c:v>11</c:v>
                </c:pt>
                <c:pt idx="181">
                  <c:v>10.955624827961632</c:v>
                </c:pt>
                <c:pt idx="182">
                  <c:v>10.824586950685569</c:v>
                </c:pt>
                <c:pt idx="183">
                  <c:v>10.613046129954123</c:v>
                </c:pt>
                <c:pt idx="184">
                  <c:v>10.330930077769867</c:v>
                </c:pt>
                <c:pt idx="185">
                  <c:v>9.9914448613738109</c:v>
                </c:pt>
                <c:pt idx="186">
                  <c:v>9.6104249647797779</c:v>
                </c:pt>
                <c:pt idx="187">
                  <c:v>9.2055562489760785</c:v>
                </c:pt>
                <c:pt idx="188">
                  <c:v>8.7955114688927054</c:v>
                </c:pt>
                <c:pt idx="189">
                  <c:v>8.3990423395562068</c:v>
                </c:pt>
                <c:pt idx="190">
                  <c:v>8.0340741737109322</c:v>
                </c:pt>
                <c:pt idx="191">
                  <c:v>7.716848738837613</c:v>
                </c:pt>
                <c:pt idx="192">
                  <c:v>7.461158231412373</c:v>
                </c:pt>
                <c:pt idx="193">
                  <c:v>7.277708295254584</c:v>
                </c:pt>
                <c:pt idx="194">
                  <c:v>7.1736410914594382</c:v>
                </c:pt>
                <c:pt idx="195">
                  <c:v>7.1522409349774261</c:v>
                </c:pt>
                <c:pt idx="196">
                  <c:v>7.2128354048912469</c:v>
                </c:pt>
                <c:pt idx="197">
                  <c:v>7.3508946266942594</c:v>
                </c:pt>
                <c:pt idx="198">
                  <c:v>7.558321159665315</c:v>
                </c:pt>
                <c:pt idx="199">
                  <c:v>7.8239131450519155</c:v>
                </c:pt>
                <c:pt idx="200">
                  <c:v>8.1339745962155607</c:v>
                </c:pt>
                <c:pt idx="201">
                  <c:v>8.4730393982558745</c:v>
                </c:pt>
                <c:pt idx="202">
                  <c:v>8.8246701086897072</c:v>
                </c:pt>
                <c:pt idx="203">
                  <c:v>9.1722892880705746</c:v>
                </c:pt>
                <c:pt idx="204">
                  <c:v>9.5</c:v>
                </c:pt>
                <c:pt idx="205">
                  <c:v>9.7933533402912349</c:v>
                </c:pt>
                <c:pt idx="206">
                  <c:v>10.040024296838082</c:v>
                </c:pt>
                <c:pt idx="207">
                  <c:v>10.230362697589033</c:v>
                </c:pt>
                <c:pt idx="208">
                  <c:v>10.357793159370955</c:v>
                </c:pt>
                <c:pt idx="209">
                  <c:v>10.419046401278925</c:v>
                </c:pt>
                <c:pt idx="210">
                  <c:v>10.414213562373096</c:v>
                </c:pt>
                <c:pt idx="211">
                  <c:v>10.346624753337965</c:v>
                </c:pt>
                <c:pt idx="212">
                  <c:v>10.222562452017549</c:v>
                </c:pt>
                <c:pt idx="213">
                  <c:v>10.050829016125522</c:v>
                </c:pt>
                <c:pt idx="214">
                  <c:v>9.842195069714343</c:v>
                </c:pt>
                <c:pt idx="215">
                  <c:v>9.6087614290087213</c:v>
                </c:pt>
                <c:pt idx="216">
                  <c:v>9.3632712640026803</c:v>
                </c:pt>
                <c:pt idx="217">
                  <c:v>9.1184111470619342</c:v>
                </c:pt>
                <c:pt idx="218">
                  <c:v>8.8861394372686053</c:v>
                </c:pt>
                <c:pt idx="219">
                  <c:v>8.6770781279325071</c:v>
                </c:pt>
                <c:pt idx="220">
                  <c:v>8.5</c:v>
                </c:pt>
                <c:pt idx="221">
                  <c:v>8.3614369388360945</c:v>
                </c:pt>
                <c:pt idx="222">
                  <c:v>8.2654279408518629</c:v>
                </c:pt>
                <c:pt idx="223">
                  <c:v>8.2134170860920968</c:v>
                </c:pt>
                <c:pt idx="224">
                  <c:v>8.204303056889767</c:v>
                </c:pt>
                <c:pt idx="225">
                  <c:v>8.2346331352698208</c:v>
                </c:pt>
                <c:pt idx="226">
                  <c:v>8.2989264999447414</c:v>
                </c:pt>
                <c:pt idx="227">
                  <c:v>8.3901045200340914</c:v>
                </c:pt>
                <c:pt idx="228">
                  <c:v>8.5</c:v>
                </c:pt>
                <c:pt idx="229">
                  <c:v>8.6199132803660881</c:v>
                </c:pt>
                <c:pt idx="230">
                  <c:v>8.7411809548974801</c:v>
                </c:pt>
                <c:pt idx="231">
                  <c:v>8.8557228306209641</c:v>
                </c:pt>
                <c:pt idx="232">
                  <c:v>8.956534620926881</c:v>
                </c:pt>
                <c:pt idx="233">
                  <c:v>9.038097598864935</c:v>
                </c:pt>
                <c:pt idx="234">
                  <c:v>9.09668181640677</c:v>
                </c:pt>
                <c:pt idx="235">
                  <c:v>9.1305261922200511</c:v>
                </c:pt>
                <c:pt idx="236">
                  <c:v>9.1398863880160892</c:v>
                </c:pt>
                <c:pt idx="237">
                  <c:v>9.1269494836142346</c:v>
                </c:pt>
                <c:pt idx="238">
                  <c:v>9.0956225501942463</c:v>
                </c:pt>
                <c:pt idx="239">
                  <c:v>9.0512098383637589</c:v>
                </c:pt>
                <c:pt idx="240">
                  <c:v>9</c:v>
                </c:pt>
                <c:pt idx="241">
                  <c:v>8.9487901616362429</c:v>
                </c:pt>
                <c:pt idx="242">
                  <c:v>8.9043774498057537</c:v>
                </c:pt>
                <c:pt idx="243">
                  <c:v>8.8730505163857654</c:v>
                </c:pt>
                <c:pt idx="244">
                  <c:v>8.8601136119839108</c:v>
                </c:pt>
                <c:pt idx="245">
                  <c:v>8.8694738077799489</c:v>
                </c:pt>
                <c:pt idx="246">
                  <c:v>8.90331818359323</c:v>
                </c:pt>
                <c:pt idx="247">
                  <c:v>8.9619024011350632</c:v>
                </c:pt>
                <c:pt idx="248">
                  <c:v>9.0434653790731208</c:v>
                </c:pt>
                <c:pt idx="249">
                  <c:v>9.1442771693790359</c:v>
                </c:pt>
                <c:pt idx="250">
                  <c:v>9.2588190451025199</c:v>
                </c:pt>
                <c:pt idx="251">
                  <c:v>9.3800867196339102</c:v>
                </c:pt>
                <c:pt idx="252">
                  <c:v>9.5</c:v>
                </c:pt>
                <c:pt idx="253">
                  <c:v>9.6098954799659086</c:v>
                </c:pt>
                <c:pt idx="254">
                  <c:v>9.7010735000552586</c:v>
                </c:pt>
                <c:pt idx="255">
                  <c:v>9.7653668647301792</c:v>
                </c:pt>
                <c:pt idx="256">
                  <c:v>9.795696943110233</c:v>
                </c:pt>
                <c:pt idx="257">
                  <c:v>9.7865829139079032</c:v>
                </c:pt>
                <c:pt idx="258">
                  <c:v>9.7345720591481371</c:v>
                </c:pt>
                <c:pt idx="259">
                  <c:v>9.6385630611639055</c:v>
                </c:pt>
                <c:pt idx="260">
                  <c:v>9.5000000000000018</c:v>
                </c:pt>
                <c:pt idx="261">
                  <c:v>9.3229218720674929</c:v>
                </c:pt>
                <c:pt idx="262">
                  <c:v>9.1138605627314</c:v>
                </c:pt>
                <c:pt idx="263">
                  <c:v>8.8815888529380675</c:v>
                </c:pt>
                <c:pt idx="264">
                  <c:v>8.6367287359973197</c:v>
                </c:pt>
                <c:pt idx="265">
                  <c:v>8.3912385709912787</c:v>
                </c:pt>
                <c:pt idx="266">
                  <c:v>8.1578049302856588</c:v>
                </c:pt>
                <c:pt idx="267">
                  <c:v>7.9491709838744793</c:v>
                </c:pt>
                <c:pt idx="268">
                  <c:v>7.777437547982454</c:v>
                </c:pt>
                <c:pt idx="269">
                  <c:v>7.6533752466620344</c:v>
                </c:pt>
                <c:pt idx="270">
                  <c:v>7.5857864376269051</c:v>
                </c:pt>
                <c:pt idx="271">
                  <c:v>7.5809535987210754</c:v>
                </c:pt>
                <c:pt idx="272">
                  <c:v>7.6422068406290453</c:v>
                </c:pt>
                <c:pt idx="273">
                  <c:v>7.7696373024109633</c:v>
                </c:pt>
                <c:pt idx="274">
                  <c:v>7.9599757031619189</c:v>
                </c:pt>
                <c:pt idx="275">
                  <c:v>8.2066466597087668</c:v>
                </c:pt>
                <c:pt idx="276">
                  <c:v>8.4999999999999982</c:v>
                </c:pt>
                <c:pt idx="277">
                  <c:v>8.8277107119294254</c:v>
                </c:pt>
                <c:pt idx="278">
                  <c:v>9.1753298913102874</c:v>
                </c:pt>
                <c:pt idx="279">
                  <c:v>9.5269606017441308</c:v>
                </c:pt>
                <c:pt idx="280">
                  <c:v>9.8660254037844393</c:v>
                </c:pt>
                <c:pt idx="281">
                  <c:v>10.176086854948082</c:v>
                </c:pt>
                <c:pt idx="282">
                  <c:v>10.441678840334683</c:v>
                </c:pt>
                <c:pt idx="283">
                  <c:v>10.649105373305739</c:v>
                </c:pt>
                <c:pt idx="284">
                  <c:v>10.787164595108754</c:v>
                </c:pt>
                <c:pt idx="285">
                  <c:v>10.847759065022574</c:v>
                </c:pt>
                <c:pt idx="286">
                  <c:v>10.826358908540563</c:v>
                </c:pt>
                <c:pt idx="287">
                  <c:v>10.722291704745418</c:v>
                </c:pt>
                <c:pt idx="288">
                  <c:v>10.538841768587627</c:v>
                </c:pt>
                <c:pt idx="289">
                  <c:v>10.283151261162391</c:v>
                </c:pt>
                <c:pt idx="290">
                  <c:v>9.965925826289066</c:v>
                </c:pt>
                <c:pt idx="291">
                  <c:v>9.6009576604437949</c:v>
                </c:pt>
                <c:pt idx="292">
                  <c:v>9.2044885311072928</c:v>
                </c:pt>
                <c:pt idx="293">
                  <c:v>8.7944437510239268</c:v>
                </c:pt>
                <c:pt idx="294">
                  <c:v>8.3895750352202239</c:v>
                </c:pt>
                <c:pt idx="295">
                  <c:v>8.0085551386261891</c:v>
                </c:pt>
                <c:pt idx="296">
                  <c:v>7.6690699222301308</c:v>
                </c:pt>
                <c:pt idx="297">
                  <c:v>7.3869538700458781</c:v>
                </c:pt>
                <c:pt idx="298">
                  <c:v>7.1754130493144332</c:v>
                </c:pt>
                <c:pt idx="299">
                  <c:v>7.0443751720383698</c:v>
                </c:pt>
                <c:pt idx="300">
                  <c:v>7</c:v>
                </c:pt>
                <c:pt idx="301">
                  <c:v>7.0443751720383689</c:v>
                </c:pt>
                <c:pt idx="302">
                  <c:v>7.1754130493144288</c:v>
                </c:pt>
                <c:pt idx="303">
                  <c:v>7.3869538700458799</c:v>
                </c:pt>
                <c:pt idx="304">
                  <c:v>7.6690699222301273</c:v>
                </c:pt>
                <c:pt idx="305">
                  <c:v>8.0085551386261855</c:v>
                </c:pt>
                <c:pt idx="306">
                  <c:v>8.3895750352202203</c:v>
                </c:pt>
                <c:pt idx="307">
                  <c:v>8.7944437510239233</c:v>
                </c:pt>
                <c:pt idx="308">
                  <c:v>9.2044885311072964</c:v>
                </c:pt>
                <c:pt idx="309">
                  <c:v>9.6009576604437861</c:v>
                </c:pt>
                <c:pt idx="310">
                  <c:v>9.9659258262890678</c:v>
                </c:pt>
                <c:pt idx="311">
                  <c:v>10.283151261162393</c:v>
                </c:pt>
                <c:pt idx="312">
                  <c:v>10.538841768587625</c:v>
                </c:pt>
                <c:pt idx="313">
                  <c:v>10.722291704745416</c:v>
                </c:pt>
                <c:pt idx="314">
                  <c:v>10.826358908540559</c:v>
                </c:pt>
                <c:pt idx="315">
                  <c:v>10.847759065022574</c:v>
                </c:pt>
                <c:pt idx="316">
                  <c:v>10.787164595108752</c:v>
                </c:pt>
                <c:pt idx="317">
                  <c:v>10.649105373305742</c:v>
                </c:pt>
                <c:pt idx="318">
                  <c:v>10.441678840334685</c:v>
                </c:pt>
                <c:pt idx="319">
                  <c:v>10.176086854948084</c:v>
                </c:pt>
                <c:pt idx="320">
                  <c:v>9.8660254037844428</c:v>
                </c:pt>
                <c:pt idx="321">
                  <c:v>9.5269606017441326</c:v>
                </c:pt>
                <c:pt idx="322">
                  <c:v>9.1753298913102963</c:v>
                </c:pt>
                <c:pt idx="323">
                  <c:v>8.8277107119294236</c:v>
                </c:pt>
                <c:pt idx="324">
                  <c:v>8.5000000000000018</c:v>
                </c:pt>
                <c:pt idx="325">
                  <c:v>8.2066466597087704</c:v>
                </c:pt>
                <c:pt idx="326">
                  <c:v>7.9599757031619172</c:v>
                </c:pt>
                <c:pt idx="327">
                  <c:v>7.7696373024109651</c:v>
                </c:pt>
                <c:pt idx="328">
                  <c:v>7.6422068406290462</c:v>
                </c:pt>
                <c:pt idx="329">
                  <c:v>7.5809535987210754</c:v>
                </c:pt>
                <c:pt idx="330">
                  <c:v>7.5857864376269042</c:v>
                </c:pt>
                <c:pt idx="331">
                  <c:v>7.6533752466620353</c:v>
                </c:pt>
                <c:pt idx="332">
                  <c:v>7.7774375479824478</c:v>
                </c:pt>
                <c:pt idx="333">
                  <c:v>7.949170983874474</c:v>
                </c:pt>
                <c:pt idx="334">
                  <c:v>8.1578049302856606</c:v>
                </c:pt>
                <c:pt idx="335">
                  <c:v>8.3912385709912769</c:v>
                </c:pt>
                <c:pt idx="336">
                  <c:v>8.6367287359973179</c:v>
                </c:pt>
                <c:pt idx="337">
                  <c:v>8.8815888529380569</c:v>
                </c:pt>
                <c:pt idx="338">
                  <c:v>9.1138605627313982</c:v>
                </c:pt>
                <c:pt idx="339">
                  <c:v>9.3229218720674947</c:v>
                </c:pt>
                <c:pt idx="340">
                  <c:v>9.4999999999999964</c:v>
                </c:pt>
                <c:pt idx="341">
                  <c:v>9.6385630611639037</c:v>
                </c:pt>
                <c:pt idx="342">
                  <c:v>9.7345720591481371</c:v>
                </c:pt>
                <c:pt idx="343">
                  <c:v>9.7865829139079032</c:v>
                </c:pt>
                <c:pt idx="344">
                  <c:v>9.795696943110233</c:v>
                </c:pt>
                <c:pt idx="345">
                  <c:v>9.765366864730181</c:v>
                </c:pt>
                <c:pt idx="346">
                  <c:v>9.7010735000552586</c:v>
                </c:pt>
                <c:pt idx="347">
                  <c:v>9.6098954799659069</c:v>
                </c:pt>
                <c:pt idx="348">
                  <c:v>9.5</c:v>
                </c:pt>
                <c:pt idx="349">
                  <c:v>9.3800867196339119</c:v>
                </c:pt>
                <c:pt idx="350">
                  <c:v>9.2588190451025199</c:v>
                </c:pt>
                <c:pt idx="351">
                  <c:v>9.1442771693790341</c:v>
                </c:pt>
                <c:pt idx="352">
                  <c:v>9.0434653790731208</c:v>
                </c:pt>
                <c:pt idx="353">
                  <c:v>8.9619024011350668</c:v>
                </c:pt>
                <c:pt idx="354">
                  <c:v>8.90331818359323</c:v>
                </c:pt>
                <c:pt idx="355">
                  <c:v>8.8694738077799489</c:v>
                </c:pt>
                <c:pt idx="356">
                  <c:v>8.8601136119839108</c:v>
                </c:pt>
                <c:pt idx="357">
                  <c:v>8.8730505163857654</c:v>
                </c:pt>
                <c:pt idx="358">
                  <c:v>8.9043774498057537</c:v>
                </c:pt>
                <c:pt idx="359">
                  <c:v>8.9487901616362411</c:v>
                </c:pt>
                <c:pt idx="360">
                  <c:v>9</c:v>
                </c:pt>
              </c:numCache>
            </c:numRef>
          </c:yVal>
          <c:smooth val="1"/>
        </c:ser>
        <c:ser>
          <c:idx val="21"/>
          <c:order val="21"/>
          <c:tx>
            <c:strRef>
              <c:f>Infinite!$Y$622</c:f>
              <c:strCache>
                <c:ptCount val="1"/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Infinite!$Y$623:$Y$1007</c:f>
              <c:numCache>
                <c:formatCode>General</c:formatCode>
                <c:ptCount val="385"/>
                <c:pt idx="0">
                  <c:v>4</c:v>
                </c:pt>
                <c:pt idx="1">
                  <c:v>3.9951421889538157</c:v>
                </c:pt>
                <c:pt idx="2">
                  <c:v>3.9807607900191573</c:v>
                </c:pt>
                <c:pt idx="3">
                  <c:v>3.9574260976911662</c:v>
                </c:pt>
                <c:pt idx="4">
                  <c:v>3.92606940151602</c:v>
                </c:pt>
                <c:pt idx="5">
                  <c:v>3.8879547368975547</c:v>
                </c:pt>
                <c:pt idx="6">
                  <c:v>3.844640426815078</c:v>
                </c:pt>
                <c:pt idx="7">
                  <c:v>3.7979314707490395</c:v>
                </c:pt>
                <c:pt idx="8">
                  <c:v>3.7498240909041995</c:v>
                </c:pt>
                <c:pt idx="9">
                  <c:v>3.7024439653006835</c:v>
                </c:pt>
                <c:pt idx="10">
                  <c:v>3.6579798566743316</c:v>
                </c:pt>
                <c:pt idx="11">
                  <c:v>3.618614480615904</c:v>
                </c:pt>
                <c:pt idx="12">
                  <c:v>3.5864545423573992</c:v>
                </c:pt>
                <c:pt idx="13">
                  <c:v>3.5634619066977371</c:v>
                </c:pt>
                <c:pt idx="14">
                  <c:v>3.5513878486675923</c:v>
                </c:pt>
                <c:pt idx="15">
                  <c:v>3.5517122639159733</c:v>
                </c:pt>
                <c:pt idx="16">
                  <c:v>3.5655895990409654</c:v>
                </c:pt>
                <c:pt idx="17">
                  <c:v>3.5938030960579699</c:v>
                </c:pt>
                <c:pt idx="18">
                  <c:v>3.6367287359973197</c:v>
                </c:pt>
                <c:pt idx="19">
                  <c:v>3.6943100194673621</c:v>
                </c:pt>
                <c:pt idx="20">
                  <c:v>3.7660444431189788</c:v>
                </c:pt>
                <c:pt idx="21">
                  <c:v>3.8509822273502863</c:v>
                </c:pt>
                <c:pt idx="22">
                  <c:v>3.9477375300040145</c:v>
                </c:pt>
                <c:pt idx="23">
                  <c:v>4.0545120514109518</c:v>
                </c:pt>
                <c:pt idx="24">
                  <c:v>4.16913060635886</c:v>
                </c:pt>
                <c:pt idx="25">
                  <c:v>4.2890879169051983</c:v>
                </c:pt>
                <c:pt idx="26">
                  <c:v>4.4116055747266216</c:v>
                </c:pt>
                <c:pt idx="27">
                  <c:v>4.5336978408555915</c:v>
                </c:pt>
                <c:pt idx="28">
                  <c:v>4.6522447015633741</c:v>
                </c:pt>
                <c:pt idx="29">
                  <c:v>4.7640703884122102</c:v>
                </c:pt>
                <c:pt idx="30">
                  <c:v>4.8660254037844384</c:v>
                </c:pt>
                <c:pt idx="31">
                  <c:v>4.9550699750875244</c:v>
                </c:pt>
                <c:pt idx="32">
                  <c:v>5.0283567947135985</c:v>
                </c:pt>
                <c:pt idx="33">
                  <c:v>5.0833108907893836</c:v>
                </c:pt>
                <c:pt idx="34">
                  <c:v>5.117704516525678</c:v>
                </c:pt>
                <c:pt idx="35">
                  <c:v>5.1297250429272472</c:v>
                </c:pt>
                <c:pt idx="36">
                  <c:v>5.1180339887498949</c:v>
                </c:pt>
                <c:pt idx="37">
                  <c:v>5.0818155195649126</c:v>
                </c:pt>
                <c:pt idx="38">
                  <c:v>5.0208129900392784</c:v>
                </c:pt>
                <c:pt idx="39">
                  <c:v>4.9353523843521918</c:v>
                </c:pt>
                <c:pt idx="40">
                  <c:v>4.8263518223330681</c:v>
                </c:pt>
                <c:pt idx="41">
                  <c:v>4.695316635872401</c:v>
                </c:pt>
                <c:pt idx="42">
                  <c:v>4.5443198732193508</c:v>
                </c:pt>
                <c:pt idx="43">
                  <c:v>4.3759684492783135</c:v>
                </c:pt>
                <c:pt idx="44">
                  <c:v>4.193355519049291</c:v>
                </c:pt>
                <c:pt idx="45">
                  <c:v>3.9999999999999991</c:v>
                </c:pt>
                <c:pt idx="46">
                  <c:v>3.7997744986857471</c:v>
                </c:pt>
                <c:pt idx="47">
                  <c:v>3.5968231990374329</c:v>
                </c:pt>
                <c:pt idx="48">
                  <c:v>3.3954715367323471</c:v>
                </c:pt>
                <c:pt idx="49">
                  <c:v>3.2001297090771983</c:v>
                </c:pt>
                <c:pt idx="50">
                  <c:v>3.0151922469877919</c:v>
                </c:pt>
                <c:pt idx="51">
                  <c:v>2.8449360002051929</c:v>
                </c:pt>
                <c:pt idx="52">
                  <c:v>2.6934189553652281</c:v>
                </c:pt>
                <c:pt idx="53">
                  <c:v>2.5643823168127904</c:v>
                </c:pt>
                <c:pt idx="54">
                  <c:v>2.461158231412373</c:v>
                </c:pt>
                <c:pt idx="55">
                  <c:v>2.3865854317768012</c:v>
                </c:pt>
                <c:pt idx="56">
                  <c:v>2.3429349094686263</c:v>
                </c:pt>
                <c:pt idx="57">
                  <c:v>2.3318475143546613</c:v>
                </c:pt>
                <c:pt idx="58">
                  <c:v>2.3542851132458495</c:v>
                </c:pt>
                <c:pt idx="59">
                  <c:v>2.4104966362528142</c:v>
                </c:pt>
                <c:pt idx="60">
                  <c:v>2.5000000000000018</c:v>
                </c:pt>
                <c:pt idx="61">
                  <c:v>2.6215805309155886</c:v>
                </c:pt>
                <c:pt idx="62">
                  <c:v>2.7733061278878499</c:v>
                </c:pt>
                <c:pt idx="63">
                  <c:v>2.9525590107714024</c:v>
                </c:pt>
                <c:pt idx="64">
                  <c:v>3.1560835089225501</c:v>
                </c:pt>
                <c:pt idx="65">
                  <c:v>3.3800489615611125</c:v>
                </c:pt>
                <c:pt idx="66">
                  <c:v>3.6201264385252885</c:v>
                </c:pt>
                <c:pt idx="67">
                  <c:v>3.8715776547176124</c:v>
                </c:pt>
                <c:pt idx="68">
                  <c:v>4.1293541524141295</c:v>
                </c:pt>
                <c:pt idx="69">
                  <c:v>4.3882045699747962</c:v>
                </c:pt>
                <c:pt idx="70">
                  <c:v>4.6427876096865397</c:v>
                </c:pt>
                <c:pt idx="71">
                  <c:v>4.887788166659405</c:v>
                </c:pt>
                <c:pt idx="72">
                  <c:v>5.1180339887498958</c:v>
                </c:pt>
                <c:pt idx="73">
                  <c:v>5.3286102068789436</c:v>
                </c:pt>
                <c:pt idx="74">
                  <c:v>5.5149691068592617</c:v>
                </c:pt>
                <c:pt idx="75">
                  <c:v>5.6730326074756157</c:v>
                </c:pt>
                <c:pt idx="76">
                  <c:v>5.7992850631165176</c:v>
                </c:pt>
                <c:pt idx="77">
                  <c:v>5.8908542193447602</c:v>
                </c:pt>
                <c:pt idx="78">
                  <c:v>5.9455784116634272</c:v>
                </c:pt>
                <c:pt idx="79">
                  <c:v>5.9620584053803736</c:v>
                </c:pt>
                <c:pt idx="80">
                  <c:v>5.939692620785908</c:v>
                </c:pt>
                <c:pt idx="81">
                  <c:v>5.8786948647835064</c:v>
                </c:pt>
                <c:pt idx="82">
                  <c:v>5.7800940888501948</c:v>
                </c:pt>
                <c:pt idx="83">
                  <c:v>5.6457161044111395</c:v>
                </c:pt>
                <c:pt idx="84">
                  <c:v>5.4781476007338039</c:v>
                </c:pt>
                <c:pt idx="85">
                  <c:v>5.2806832175375948</c:v>
                </c:pt>
                <c:pt idx="86">
                  <c:v>5.0572568150783646</c:v>
                </c:pt>
                <c:pt idx="87">
                  <c:v>4.8123584492848437</c:v>
                </c:pt>
                <c:pt idx="88">
                  <c:v>4.5509388899746117</c:v>
                </c:pt>
                <c:pt idx="89">
                  <c:v>4.2783038084453775</c:v>
                </c:pt>
                <c:pt idx="90">
                  <c:v>3.9999999999999991</c:v>
                </c:pt>
                <c:pt idx="91">
                  <c:v>3.7216961915546238</c:v>
                </c:pt>
                <c:pt idx="92">
                  <c:v>3.449061110025383</c:v>
                </c:pt>
                <c:pt idx="93">
                  <c:v>3.187641550715151</c:v>
                </c:pt>
                <c:pt idx="94">
                  <c:v>2.9427431849216341</c:v>
                </c:pt>
                <c:pt idx="95">
                  <c:v>2.7193167824624069</c:v>
                </c:pt>
                <c:pt idx="96">
                  <c:v>2.5218523992661943</c:v>
                </c:pt>
                <c:pt idx="97">
                  <c:v>2.3542838955888601</c:v>
                </c:pt>
                <c:pt idx="98">
                  <c:v>2.219905911149803</c:v>
                </c:pt>
                <c:pt idx="99">
                  <c:v>2.121305135216494</c:v>
                </c:pt>
                <c:pt idx="100">
                  <c:v>2.0603073792140916</c:v>
                </c:pt>
                <c:pt idx="101">
                  <c:v>2.0379415946196269</c:v>
                </c:pt>
                <c:pt idx="102">
                  <c:v>2.0544215883365737</c:v>
                </c:pt>
                <c:pt idx="103">
                  <c:v>2.1091457806552407</c:v>
                </c:pt>
                <c:pt idx="104">
                  <c:v>2.2007149368834833</c:v>
                </c:pt>
                <c:pt idx="105">
                  <c:v>2.3269673925243843</c:v>
                </c:pt>
                <c:pt idx="106">
                  <c:v>2.4850308931407392</c:v>
                </c:pt>
                <c:pt idx="107">
                  <c:v>2.6713897931210577</c:v>
                </c:pt>
                <c:pt idx="108">
                  <c:v>2.881966011250106</c:v>
                </c:pt>
                <c:pt idx="109">
                  <c:v>3.1122118333405995</c:v>
                </c:pt>
                <c:pt idx="110">
                  <c:v>3.3572123903134621</c:v>
                </c:pt>
                <c:pt idx="111">
                  <c:v>3.6117954300252055</c:v>
                </c:pt>
                <c:pt idx="112">
                  <c:v>3.8706458475858687</c:v>
                </c:pt>
                <c:pt idx="113">
                  <c:v>4.1284223452823925</c:v>
                </c:pt>
                <c:pt idx="114">
                  <c:v>4.3798735614747137</c:v>
                </c:pt>
                <c:pt idx="115">
                  <c:v>4.6199510384388898</c:v>
                </c:pt>
                <c:pt idx="116">
                  <c:v>4.843916491077449</c:v>
                </c:pt>
                <c:pt idx="117">
                  <c:v>5.0474409892285994</c:v>
                </c:pt>
                <c:pt idx="118">
                  <c:v>5.2266938721121532</c:v>
                </c:pt>
                <c:pt idx="119">
                  <c:v>5.3784194690844123</c:v>
                </c:pt>
                <c:pt idx="120">
                  <c:v>5.5000000000000009</c:v>
                </c:pt>
                <c:pt idx="121">
                  <c:v>5.5895033637471867</c:v>
                </c:pt>
                <c:pt idx="122">
                  <c:v>5.6457148867541509</c:v>
                </c:pt>
                <c:pt idx="123">
                  <c:v>5.6681524856453382</c:v>
                </c:pt>
                <c:pt idx="124">
                  <c:v>5.6570650905313737</c:v>
                </c:pt>
                <c:pt idx="125">
                  <c:v>5.6134145682231971</c:v>
                </c:pt>
                <c:pt idx="126">
                  <c:v>5.538841768587627</c:v>
                </c:pt>
                <c:pt idx="127">
                  <c:v>5.4356176831872105</c:v>
                </c:pt>
                <c:pt idx="128">
                  <c:v>5.3065810446347719</c:v>
                </c:pt>
                <c:pt idx="129">
                  <c:v>5.1550639997948036</c:v>
                </c:pt>
                <c:pt idx="130">
                  <c:v>4.9848077530122081</c:v>
                </c:pt>
                <c:pt idx="131">
                  <c:v>4.7998702909228044</c:v>
                </c:pt>
                <c:pt idx="132">
                  <c:v>4.6045284632676529</c:v>
                </c:pt>
                <c:pt idx="133">
                  <c:v>4.4031768009625658</c:v>
                </c:pt>
                <c:pt idx="134">
                  <c:v>4.2002255013142475</c:v>
                </c:pt>
                <c:pt idx="135">
                  <c:v>3.9999999999999996</c:v>
                </c:pt>
                <c:pt idx="136">
                  <c:v>3.8066444809507103</c:v>
                </c:pt>
                <c:pt idx="137">
                  <c:v>3.6240315507216856</c:v>
                </c:pt>
                <c:pt idx="138">
                  <c:v>3.4556801267806465</c:v>
                </c:pt>
                <c:pt idx="139">
                  <c:v>3.3046833641275981</c:v>
                </c:pt>
                <c:pt idx="140">
                  <c:v>3.1736481776669301</c:v>
                </c:pt>
                <c:pt idx="141">
                  <c:v>3.0646476156478055</c:v>
                </c:pt>
                <c:pt idx="142">
                  <c:v>2.9791870099607207</c:v>
                </c:pt>
                <c:pt idx="143">
                  <c:v>2.9181844804350874</c:v>
                </c:pt>
                <c:pt idx="144">
                  <c:v>2.8819660112501051</c:v>
                </c:pt>
                <c:pt idx="145">
                  <c:v>2.8702749570727528</c:v>
                </c:pt>
                <c:pt idx="146">
                  <c:v>2.882295483474322</c:v>
                </c:pt>
                <c:pt idx="147">
                  <c:v>2.9166891092106155</c:v>
                </c:pt>
                <c:pt idx="148">
                  <c:v>2.9716432052864015</c:v>
                </c:pt>
                <c:pt idx="149">
                  <c:v>3.0449300249124764</c:v>
                </c:pt>
                <c:pt idx="150">
                  <c:v>3.1339745962155616</c:v>
                </c:pt>
                <c:pt idx="151">
                  <c:v>3.2359296115877902</c:v>
                </c:pt>
                <c:pt idx="152">
                  <c:v>3.3477552984366286</c:v>
                </c:pt>
                <c:pt idx="153">
                  <c:v>3.4663021591444094</c:v>
                </c:pt>
                <c:pt idx="154">
                  <c:v>3.5883944252733775</c:v>
                </c:pt>
                <c:pt idx="155">
                  <c:v>3.7109120830948021</c:v>
                </c:pt>
                <c:pt idx="156">
                  <c:v>3.8308693936411422</c:v>
                </c:pt>
                <c:pt idx="157">
                  <c:v>3.9454879485890513</c:v>
                </c:pt>
                <c:pt idx="158">
                  <c:v>4.0522624699959868</c:v>
                </c:pt>
                <c:pt idx="159">
                  <c:v>4.1490177726497137</c:v>
                </c:pt>
                <c:pt idx="160">
                  <c:v>4.2339555568810221</c:v>
                </c:pt>
                <c:pt idx="161">
                  <c:v>4.3056899805326392</c:v>
                </c:pt>
                <c:pt idx="162">
                  <c:v>4.3632712640026803</c:v>
                </c:pt>
                <c:pt idx="163">
                  <c:v>4.406196903942031</c:v>
                </c:pt>
                <c:pt idx="164">
                  <c:v>4.4344104009590355</c:v>
                </c:pt>
                <c:pt idx="165">
                  <c:v>4.4482877360840272</c:v>
                </c:pt>
                <c:pt idx="166">
                  <c:v>4.4486121513324077</c:v>
                </c:pt>
                <c:pt idx="167">
                  <c:v>4.4365380933022633</c:v>
                </c:pt>
                <c:pt idx="168">
                  <c:v>4.4135454576426012</c:v>
                </c:pt>
                <c:pt idx="169">
                  <c:v>4.3813855193840956</c:v>
                </c:pt>
                <c:pt idx="170">
                  <c:v>4.3420201433256684</c:v>
                </c:pt>
                <c:pt idx="171">
                  <c:v>4.2975560346993156</c:v>
                </c:pt>
                <c:pt idx="172">
                  <c:v>4.2501759090957991</c:v>
                </c:pt>
                <c:pt idx="173">
                  <c:v>4.2020685292509601</c:v>
                </c:pt>
                <c:pt idx="174">
                  <c:v>4.1553595731849207</c:v>
                </c:pt>
                <c:pt idx="175">
                  <c:v>4.112045263102444</c:v>
                </c:pt>
                <c:pt idx="176">
                  <c:v>4.0739305984839795</c:v>
                </c:pt>
                <c:pt idx="177">
                  <c:v>4.0425739023088338</c:v>
                </c:pt>
                <c:pt idx="178">
                  <c:v>4.0192392099808432</c:v>
                </c:pt>
                <c:pt idx="179">
                  <c:v>4.0048578110461843</c:v>
                </c:pt>
                <c:pt idx="180">
                  <c:v>4</c:v>
                </c:pt>
                <c:pt idx="181">
                  <c:v>4.0048578110461843</c:v>
                </c:pt>
                <c:pt idx="182">
                  <c:v>4.0192392099808432</c:v>
                </c:pt>
                <c:pt idx="183">
                  <c:v>4.0425739023088338</c:v>
                </c:pt>
                <c:pt idx="184">
                  <c:v>4.0739305984839795</c:v>
                </c:pt>
                <c:pt idx="185">
                  <c:v>4.112045263102444</c:v>
                </c:pt>
                <c:pt idx="186">
                  <c:v>4.1553595731849207</c:v>
                </c:pt>
                <c:pt idx="187">
                  <c:v>4.2020685292509601</c:v>
                </c:pt>
                <c:pt idx="188">
                  <c:v>4.2501759090957991</c:v>
                </c:pt>
                <c:pt idx="189">
                  <c:v>4.2975560346993156</c:v>
                </c:pt>
                <c:pt idx="190">
                  <c:v>4.3420201433256684</c:v>
                </c:pt>
                <c:pt idx="191">
                  <c:v>4.3813855193840956</c:v>
                </c:pt>
                <c:pt idx="192">
                  <c:v>4.4135454576426012</c:v>
                </c:pt>
                <c:pt idx="193">
                  <c:v>4.4365380933022633</c:v>
                </c:pt>
                <c:pt idx="194">
                  <c:v>4.4486121513324077</c:v>
                </c:pt>
                <c:pt idx="195">
                  <c:v>4.4482877360840272</c:v>
                </c:pt>
                <c:pt idx="196">
                  <c:v>4.4344104009590355</c:v>
                </c:pt>
                <c:pt idx="197">
                  <c:v>4.406196903942031</c:v>
                </c:pt>
                <c:pt idx="198">
                  <c:v>4.3632712640026803</c:v>
                </c:pt>
                <c:pt idx="199">
                  <c:v>4.3056899805326392</c:v>
                </c:pt>
                <c:pt idx="200">
                  <c:v>4.2339555568810221</c:v>
                </c:pt>
                <c:pt idx="201">
                  <c:v>4.1490177726497137</c:v>
                </c:pt>
                <c:pt idx="202">
                  <c:v>4.0522624699959868</c:v>
                </c:pt>
                <c:pt idx="203">
                  <c:v>3.9454879485890513</c:v>
                </c:pt>
                <c:pt idx="204">
                  <c:v>3.8308693936411422</c:v>
                </c:pt>
                <c:pt idx="205">
                  <c:v>3.7109120830948021</c:v>
                </c:pt>
                <c:pt idx="206">
                  <c:v>3.5883944252733775</c:v>
                </c:pt>
                <c:pt idx="207">
                  <c:v>3.4663021591444094</c:v>
                </c:pt>
                <c:pt idx="208">
                  <c:v>3.3477552984366286</c:v>
                </c:pt>
                <c:pt idx="209">
                  <c:v>3.2359296115877902</c:v>
                </c:pt>
                <c:pt idx="210">
                  <c:v>3.1339745962155616</c:v>
                </c:pt>
                <c:pt idx="211">
                  <c:v>3.0449300249124764</c:v>
                </c:pt>
                <c:pt idx="212">
                  <c:v>2.9716432052864015</c:v>
                </c:pt>
                <c:pt idx="213">
                  <c:v>2.9166891092106155</c:v>
                </c:pt>
                <c:pt idx="214">
                  <c:v>2.882295483474322</c:v>
                </c:pt>
                <c:pt idx="215">
                  <c:v>2.8702749570727528</c:v>
                </c:pt>
                <c:pt idx="216">
                  <c:v>2.8819660112501051</c:v>
                </c:pt>
                <c:pt idx="217">
                  <c:v>2.9181844804350874</c:v>
                </c:pt>
                <c:pt idx="218">
                  <c:v>2.9791870099607207</c:v>
                </c:pt>
                <c:pt idx="219">
                  <c:v>3.0646476156478055</c:v>
                </c:pt>
                <c:pt idx="220">
                  <c:v>3.1736481776669301</c:v>
                </c:pt>
                <c:pt idx="221">
                  <c:v>3.3046833641275981</c:v>
                </c:pt>
                <c:pt idx="222">
                  <c:v>3.4556801267806465</c:v>
                </c:pt>
                <c:pt idx="223">
                  <c:v>3.6240315507216856</c:v>
                </c:pt>
                <c:pt idx="224">
                  <c:v>3.8066444809507103</c:v>
                </c:pt>
                <c:pt idx="225">
                  <c:v>3.9999999999999996</c:v>
                </c:pt>
                <c:pt idx="226">
                  <c:v>4.2002255013142475</c:v>
                </c:pt>
                <c:pt idx="227">
                  <c:v>4.4031768009625658</c:v>
                </c:pt>
                <c:pt idx="228">
                  <c:v>4.6045284632676529</c:v>
                </c:pt>
                <c:pt idx="229">
                  <c:v>4.7998702909228044</c:v>
                </c:pt>
                <c:pt idx="230">
                  <c:v>4.9848077530122081</c:v>
                </c:pt>
                <c:pt idx="231">
                  <c:v>5.1550639997948036</c:v>
                </c:pt>
                <c:pt idx="232">
                  <c:v>5.3065810446347719</c:v>
                </c:pt>
                <c:pt idx="233">
                  <c:v>5.4356176831872105</c:v>
                </c:pt>
                <c:pt idx="234">
                  <c:v>5.538841768587627</c:v>
                </c:pt>
                <c:pt idx="235">
                  <c:v>5.6134145682231971</c:v>
                </c:pt>
                <c:pt idx="236">
                  <c:v>5.6570650905313737</c:v>
                </c:pt>
                <c:pt idx="237">
                  <c:v>5.6681524856453382</c:v>
                </c:pt>
                <c:pt idx="238">
                  <c:v>5.6457148867541509</c:v>
                </c:pt>
                <c:pt idx="239">
                  <c:v>5.5895033637471867</c:v>
                </c:pt>
                <c:pt idx="240">
                  <c:v>5.5000000000000009</c:v>
                </c:pt>
                <c:pt idx="241">
                  <c:v>5.3784194690844123</c:v>
                </c:pt>
                <c:pt idx="242">
                  <c:v>5.2266938721121532</c:v>
                </c:pt>
                <c:pt idx="243">
                  <c:v>5.0474409892285994</c:v>
                </c:pt>
                <c:pt idx="244">
                  <c:v>4.843916491077449</c:v>
                </c:pt>
                <c:pt idx="245">
                  <c:v>4.6199510384388898</c:v>
                </c:pt>
                <c:pt idx="246">
                  <c:v>4.3798735614747137</c:v>
                </c:pt>
                <c:pt idx="247">
                  <c:v>4.1284223452823925</c:v>
                </c:pt>
                <c:pt idx="248">
                  <c:v>3.8706458475858687</c:v>
                </c:pt>
                <c:pt idx="249">
                  <c:v>3.6117954300252055</c:v>
                </c:pt>
                <c:pt idx="250">
                  <c:v>3.3572123903134621</c:v>
                </c:pt>
                <c:pt idx="251">
                  <c:v>3.1122118333405995</c:v>
                </c:pt>
                <c:pt idx="252">
                  <c:v>2.881966011250106</c:v>
                </c:pt>
                <c:pt idx="253">
                  <c:v>2.6713897931210577</c:v>
                </c:pt>
                <c:pt idx="254">
                  <c:v>2.4850308931407392</c:v>
                </c:pt>
                <c:pt idx="255">
                  <c:v>2.3269673925243843</c:v>
                </c:pt>
                <c:pt idx="256">
                  <c:v>2.2007149368834833</c:v>
                </c:pt>
                <c:pt idx="257">
                  <c:v>2.1091457806552407</c:v>
                </c:pt>
                <c:pt idx="258">
                  <c:v>2.0544215883365737</c:v>
                </c:pt>
                <c:pt idx="259">
                  <c:v>2.0379415946196269</c:v>
                </c:pt>
                <c:pt idx="260">
                  <c:v>2.0603073792140916</c:v>
                </c:pt>
                <c:pt idx="261">
                  <c:v>2.121305135216494</c:v>
                </c:pt>
                <c:pt idx="262">
                  <c:v>2.219905911149803</c:v>
                </c:pt>
                <c:pt idx="263">
                  <c:v>2.3542838955888601</c:v>
                </c:pt>
                <c:pt idx="264">
                  <c:v>2.5218523992661943</c:v>
                </c:pt>
                <c:pt idx="265">
                  <c:v>2.7193167824624069</c:v>
                </c:pt>
                <c:pt idx="266">
                  <c:v>2.9427431849216341</c:v>
                </c:pt>
                <c:pt idx="267">
                  <c:v>3.187641550715151</c:v>
                </c:pt>
                <c:pt idx="268">
                  <c:v>3.449061110025383</c:v>
                </c:pt>
                <c:pt idx="269">
                  <c:v>3.7216961915546238</c:v>
                </c:pt>
                <c:pt idx="270">
                  <c:v>3.9999999999999991</c:v>
                </c:pt>
                <c:pt idx="271">
                  <c:v>4.2783038084453775</c:v>
                </c:pt>
                <c:pt idx="272">
                  <c:v>4.5509388899746117</c:v>
                </c:pt>
                <c:pt idx="273">
                  <c:v>4.8123584492848437</c:v>
                </c:pt>
                <c:pt idx="274">
                  <c:v>5.0572568150783646</c:v>
                </c:pt>
                <c:pt idx="275">
                  <c:v>5.2806832175375948</c:v>
                </c:pt>
                <c:pt idx="276">
                  <c:v>5.4781476007338039</c:v>
                </c:pt>
                <c:pt idx="277">
                  <c:v>5.6457161044111395</c:v>
                </c:pt>
                <c:pt idx="278">
                  <c:v>5.7800940888501948</c:v>
                </c:pt>
                <c:pt idx="279">
                  <c:v>5.8786948647835064</c:v>
                </c:pt>
                <c:pt idx="280">
                  <c:v>5.939692620785908</c:v>
                </c:pt>
                <c:pt idx="281">
                  <c:v>5.9620584053803736</c:v>
                </c:pt>
                <c:pt idx="282">
                  <c:v>5.9455784116634272</c:v>
                </c:pt>
                <c:pt idx="283">
                  <c:v>5.8908542193447602</c:v>
                </c:pt>
                <c:pt idx="284">
                  <c:v>5.7992850631165176</c:v>
                </c:pt>
                <c:pt idx="285">
                  <c:v>5.6730326074756157</c:v>
                </c:pt>
                <c:pt idx="286">
                  <c:v>5.5149691068592617</c:v>
                </c:pt>
                <c:pt idx="287">
                  <c:v>5.3286102068789436</c:v>
                </c:pt>
                <c:pt idx="288">
                  <c:v>5.1180339887498958</c:v>
                </c:pt>
                <c:pt idx="289">
                  <c:v>4.887788166659405</c:v>
                </c:pt>
                <c:pt idx="290">
                  <c:v>4.6427876096865397</c:v>
                </c:pt>
                <c:pt idx="291">
                  <c:v>4.3882045699747962</c:v>
                </c:pt>
                <c:pt idx="292">
                  <c:v>4.1293541524141295</c:v>
                </c:pt>
                <c:pt idx="293">
                  <c:v>3.8715776547176124</c:v>
                </c:pt>
                <c:pt idx="294">
                  <c:v>3.6201264385252885</c:v>
                </c:pt>
                <c:pt idx="295">
                  <c:v>3.3800489615611125</c:v>
                </c:pt>
                <c:pt idx="296">
                  <c:v>3.1560835089225501</c:v>
                </c:pt>
                <c:pt idx="297">
                  <c:v>2.9525590107714024</c:v>
                </c:pt>
                <c:pt idx="298">
                  <c:v>2.7733061278878499</c:v>
                </c:pt>
                <c:pt idx="299">
                  <c:v>2.6215805309155886</c:v>
                </c:pt>
                <c:pt idx="300">
                  <c:v>2.5000000000000018</c:v>
                </c:pt>
                <c:pt idx="301">
                  <c:v>2.4104966362528142</c:v>
                </c:pt>
                <c:pt idx="302">
                  <c:v>2.3542851132458495</c:v>
                </c:pt>
                <c:pt idx="303">
                  <c:v>2.3318475143546613</c:v>
                </c:pt>
                <c:pt idx="304">
                  <c:v>2.3429349094686263</c:v>
                </c:pt>
                <c:pt idx="305">
                  <c:v>2.3865854317768012</c:v>
                </c:pt>
                <c:pt idx="306">
                  <c:v>2.461158231412373</c:v>
                </c:pt>
                <c:pt idx="307">
                  <c:v>2.5643823168127904</c:v>
                </c:pt>
                <c:pt idx="308">
                  <c:v>2.6934189553652281</c:v>
                </c:pt>
                <c:pt idx="309">
                  <c:v>2.8449360002051929</c:v>
                </c:pt>
                <c:pt idx="310">
                  <c:v>3.0151922469877919</c:v>
                </c:pt>
                <c:pt idx="311">
                  <c:v>3.2001297090771983</c:v>
                </c:pt>
                <c:pt idx="312">
                  <c:v>3.3954715367323471</c:v>
                </c:pt>
                <c:pt idx="313">
                  <c:v>3.5968231990374329</c:v>
                </c:pt>
                <c:pt idx="314">
                  <c:v>3.7997744986857471</c:v>
                </c:pt>
                <c:pt idx="315">
                  <c:v>3.9999999999999991</c:v>
                </c:pt>
                <c:pt idx="316">
                  <c:v>4.193355519049291</c:v>
                </c:pt>
                <c:pt idx="317">
                  <c:v>4.3759684492783135</c:v>
                </c:pt>
                <c:pt idx="318">
                  <c:v>4.5443198732193508</c:v>
                </c:pt>
                <c:pt idx="319">
                  <c:v>4.695316635872401</c:v>
                </c:pt>
                <c:pt idx="320">
                  <c:v>4.8263518223330681</c:v>
                </c:pt>
                <c:pt idx="321">
                  <c:v>4.9353523843521918</c:v>
                </c:pt>
                <c:pt idx="322">
                  <c:v>5.0208129900392784</c:v>
                </c:pt>
                <c:pt idx="323">
                  <c:v>5.0818155195649126</c:v>
                </c:pt>
                <c:pt idx="324">
                  <c:v>5.1180339887498949</c:v>
                </c:pt>
                <c:pt idx="325">
                  <c:v>5.1297250429272472</c:v>
                </c:pt>
                <c:pt idx="326">
                  <c:v>5.117704516525678</c:v>
                </c:pt>
                <c:pt idx="327">
                  <c:v>5.0833108907893836</c:v>
                </c:pt>
                <c:pt idx="328">
                  <c:v>5.0283567947135985</c:v>
                </c:pt>
                <c:pt idx="329">
                  <c:v>4.9550699750875244</c:v>
                </c:pt>
                <c:pt idx="330">
                  <c:v>4.8660254037844384</c:v>
                </c:pt>
                <c:pt idx="331">
                  <c:v>4.7640703884122102</c:v>
                </c:pt>
                <c:pt idx="332">
                  <c:v>4.6522447015633741</c:v>
                </c:pt>
                <c:pt idx="333">
                  <c:v>4.5336978408555915</c:v>
                </c:pt>
                <c:pt idx="334">
                  <c:v>4.4116055747266216</c:v>
                </c:pt>
                <c:pt idx="335">
                  <c:v>4.2890879169051983</c:v>
                </c:pt>
                <c:pt idx="336">
                  <c:v>4.16913060635886</c:v>
                </c:pt>
                <c:pt idx="337">
                  <c:v>4.0545120514109518</c:v>
                </c:pt>
                <c:pt idx="338">
                  <c:v>3.9477375300040145</c:v>
                </c:pt>
                <c:pt idx="339">
                  <c:v>3.8509822273502863</c:v>
                </c:pt>
                <c:pt idx="340">
                  <c:v>3.7660444431189788</c:v>
                </c:pt>
                <c:pt idx="341">
                  <c:v>3.6943100194673621</c:v>
                </c:pt>
                <c:pt idx="342">
                  <c:v>3.6367287359973197</c:v>
                </c:pt>
                <c:pt idx="343">
                  <c:v>3.5938030960579699</c:v>
                </c:pt>
                <c:pt idx="344">
                  <c:v>3.5655895990409654</c:v>
                </c:pt>
                <c:pt idx="345">
                  <c:v>3.5517122639159733</c:v>
                </c:pt>
                <c:pt idx="346">
                  <c:v>3.5513878486675923</c:v>
                </c:pt>
                <c:pt idx="347">
                  <c:v>3.5634619066977371</c:v>
                </c:pt>
                <c:pt idx="348">
                  <c:v>3.5864545423573992</c:v>
                </c:pt>
                <c:pt idx="349">
                  <c:v>3.618614480615904</c:v>
                </c:pt>
                <c:pt idx="350">
                  <c:v>3.6579798566743316</c:v>
                </c:pt>
                <c:pt idx="351">
                  <c:v>3.7024439653006835</c:v>
                </c:pt>
                <c:pt idx="352">
                  <c:v>3.7498240909041995</c:v>
                </c:pt>
                <c:pt idx="353">
                  <c:v>3.7979314707490395</c:v>
                </c:pt>
                <c:pt idx="354">
                  <c:v>3.844640426815078</c:v>
                </c:pt>
                <c:pt idx="355">
                  <c:v>3.8879547368975547</c:v>
                </c:pt>
                <c:pt idx="356">
                  <c:v>3.92606940151602</c:v>
                </c:pt>
                <c:pt idx="357">
                  <c:v>3.9574260976911662</c:v>
                </c:pt>
                <c:pt idx="358">
                  <c:v>3.9807607900191573</c:v>
                </c:pt>
                <c:pt idx="359">
                  <c:v>3.9951421889538157</c:v>
                </c:pt>
                <c:pt idx="360">
                  <c:v>4</c:v>
                </c:pt>
              </c:numCache>
            </c:numRef>
          </c:yVal>
          <c:smooth val="1"/>
        </c:ser>
        <c:ser>
          <c:idx val="22"/>
          <c:order val="22"/>
          <c:tx>
            <c:strRef>
              <c:f>Infinite!$Z$622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Infinite!$Z$623:$Z$1007</c:f>
              <c:numCache>
                <c:formatCode>General</c:formatCode>
                <c:ptCount val="385"/>
                <c:pt idx="0">
                  <c:v>0.99999999999999989</c:v>
                </c:pt>
                <c:pt idx="1">
                  <c:v>0.98258944380701196</c:v>
                </c:pt>
                <c:pt idx="2">
                  <c:v>0.96543487836491693</c:v>
                </c:pt>
                <c:pt idx="3">
                  <c:v>0.94879016163624208</c:v>
                </c:pt>
                <c:pt idx="4">
                  <c:v>0.93290490122472014</c:v>
                </c:pt>
                <c:pt idx="5">
                  <c:v>0.91802236713918295</c:v>
                </c:pt>
                <c:pt idx="6">
                  <c:v>0.9043774498057533</c:v>
                </c:pt>
                <c:pt idx="7">
                  <c:v>0.89219467794029017</c:v>
                </c:pt>
                <c:pt idx="8">
                  <c:v>0.8816863104934175</c:v>
                </c:pt>
                <c:pt idx="9">
                  <c:v>0.87305051638576514</c:v>
                </c:pt>
                <c:pt idx="10">
                  <c:v>0.86646965516449859</c:v>
                </c:pt>
                <c:pt idx="11">
                  <c:v>0.86210867103758859</c:v>
                </c:pt>
                <c:pt idx="12">
                  <c:v>0.86011361198391079</c:v>
                </c:pt>
                <c:pt idx="13">
                  <c:v>0.86061028480008939</c:v>
                </c:pt>
                <c:pt idx="14">
                  <c:v>0.86370305603440412</c:v>
                </c:pt>
                <c:pt idx="15">
                  <c:v>0.86947380777994854</c:v>
                </c:pt>
                <c:pt idx="16">
                  <c:v>0.87798105625988843</c:v>
                </c:pt>
                <c:pt idx="17">
                  <c:v>0.88925924004384937</c:v>
                </c:pt>
                <c:pt idx="18">
                  <c:v>0.90331818359323024</c:v>
                </c:pt>
                <c:pt idx="19">
                  <c:v>0.92014274065199642</c:v>
                </c:pt>
                <c:pt idx="20">
                  <c:v>0.93969262078590854</c:v>
                </c:pt>
                <c:pt idx="21">
                  <c:v>0.96190240113506498</c:v>
                </c:pt>
                <c:pt idx="22">
                  <c:v>0.98668172419009781</c:v>
                </c:pt>
                <c:pt idx="23">
                  <c:v>1.0139156811395555</c:v>
                </c:pt>
                <c:pt idx="24">
                  <c:v>1.0434653790731203</c:v>
                </c:pt>
                <c:pt idx="25">
                  <c:v>1.0751686890705712</c:v>
                </c:pt>
                <c:pt idx="26">
                  <c:v>1.108841170968023</c:v>
                </c:pt>
                <c:pt idx="27">
                  <c:v>1.1442771693790359</c:v>
                </c:pt>
                <c:pt idx="28">
                  <c:v>1.1812510743666236</c:v>
                </c:pt>
                <c:pt idx="29">
                  <c:v>1.2195187390207991</c:v>
                </c:pt>
                <c:pt idx="30">
                  <c:v>1.2588190451025207</c:v>
                </c:pt>
                <c:pt idx="31">
                  <c:v>1.2988756068760161</c:v>
                </c:pt>
                <c:pt idx="32">
                  <c:v>1.3393986022743143</c:v>
                </c:pt>
                <c:pt idx="33">
                  <c:v>1.3800867196339113</c:v>
                </c:pt>
                <c:pt idx="34">
                  <c:v>1.4206292073998492</c:v>
                </c:pt>
                <c:pt idx="35">
                  <c:v>1.4607080134477965</c:v>
                </c:pt>
                <c:pt idx="36">
                  <c:v>1.5000000000000002</c:v>
                </c:pt>
                <c:pt idx="37">
                  <c:v>1.5381792195318145</c:v>
                </c:pt>
                <c:pt idx="38">
                  <c:v>1.57491923657894</c:v>
                </c:pt>
                <c:pt idx="39">
                  <c:v>1.60989547996591</c:v>
                </c:pt>
                <c:pt idx="40">
                  <c:v>1.6427876096865397</c:v>
                </c:pt>
                <c:pt idx="41">
                  <c:v>1.6732818824791862</c:v>
                </c:pt>
                <c:pt idx="42">
                  <c:v>1.7010735000552581</c:v>
                </c:pt>
                <c:pt idx="43">
                  <c:v>1.7258689239593727</c:v>
                </c:pt>
                <c:pt idx="44">
                  <c:v>1.7473881411640246</c:v>
                </c:pt>
                <c:pt idx="45">
                  <c:v>1.7653668647301797</c:v>
                </c:pt>
                <c:pt idx="46">
                  <c:v>1.7795586541967037</c:v>
                </c:pt>
                <c:pt idx="47">
                  <c:v>1.7897369407942056</c:v>
                </c:pt>
                <c:pt idx="48">
                  <c:v>1.7956969431102325</c:v>
                </c:pt>
                <c:pt idx="49">
                  <c:v>1.7972574594597943</c:v>
                </c:pt>
                <c:pt idx="50">
                  <c:v>1.7942625239342056</c:v>
                </c:pt>
                <c:pt idx="51">
                  <c:v>1.7865829139079039</c:v>
                </c:pt>
                <c:pt idx="52">
                  <c:v>1.7741174976724463</c:v>
                </c:pt>
                <c:pt idx="53">
                  <c:v>1.7567944118338685</c:v>
                </c:pt>
                <c:pt idx="54">
                  <c:v>1.7345720591481368</c:v>
                </c:pt>
                <c:pt idx="55">
                  <c:v>1.7074399185731832</c:v>
                </c:pt>
                <c:pt idx="56">
                  <c:v>1.6754191604781541</c:v>
                </c:pt>
                <c:pt idx="57">
                  <c:v>1.6385630611639059</c:v>
                </c:pt>
                <c:pt idx="58">
                  <c:v>1.5969572121058635</c:v>
                </c:pt>
                <c:pt idx="59">
                  <c:v>1.5507195206233191</c:v>
                </c:pt>
                <c:pt idx="60">
                  <c:v>1.4999999999999993</c:v>
                </c:pt>
                <c:pt idx="61">
                  <c:v>1.4449803484210697</c:v>
                </c:pt>
                <c:pt idx="62">
                  <c:v>1.3858733174430884</c:v>
                </c:pt>
                <c:pt idx="63">
                  <c:v>1.3229218720674927</c:v>
                </c:pt>
                <c:pt idx="64">
                  <c:v>1.2563981458361568</c:v>
                </c:pt>
                <c:pt idx="65">
                  <c:v>1.1866021957011621</c:v>
                </c:pt>
                <c:pt idx="66">
                  <c:v>1.1138605627313964</c:v>
                </c:pt>
                <c:pt idx="67">
                  <c:v>1.0385246459977722</c:v>
                </c:pt>
                <c:pt idx="68">
                  <c:v>0.96096889821852161</c:v>
                </c:pt>
                <c:pt idx="69">
                  <c:v>0.88158885293806555</c:v>
                </c:pt>
                <c:pt idx="70">
                  <c:v>0.80079899414989741</c:v>
                </c:pt>
                <c:pt idx="71">
                  <c:v>0.71903048034815775</c:v>
                </c:pt>
                <c:pt idx="72">
                  <c:v>0.63672873599731927</c:v>
                </c:pt>
                <c:pt idx="73">
                  <c:v>0.55435092433784061</c:v>
                </c:pt>
                <c:pt idx="74">
                  <c:v>0.47236331629188222</c:v>
                </c:pt>
                <c:pt idx="75">
                  <c:v>0.39123857099127968</c:v>
                </c:pt>
                <c:pt idx="76">
                  <c:v>0.31145294411512336</c:v>
                </c:pt>
                <c:pt idx="77">
                  <c:v>0.23348344079173333</c:v>
                </c:pt>
                <c:pt idx="78">
                  <c:v>0.15780493028565601</c:v>
                </c:pt>
                <c:pt idx="79">
                  <c:v>8.4887240051257362E-2</c:v>
                </c:pt>
                <c:pt idx="80">
                  <c:v>1.5192246987791758E-2</c:v>
                </c:pt>
                <c:pt idx="81">
                  <c:v>-5.0829016125520932E-2</c:v>
                </c:pt>
                <c:pt idx="82">
                  <c:v>-0.1127392210032665</c:v>
                </c:pt>
                <c:pt idx="83">
                  <c:v>-0.17011755310430332</c:v>
                </c:pt>
                <c:pt idx="84">
                  <c:v>-0.22256245201754865</c:v>
                </c:pt>
                <c:pt idx="85">
                  <c:v>-0.26969426554331144</c:v>
                </c:pt>
                <c:pt idx="86">
                  <c:v>-0.31115780044165886</c:v>
                </c:pt>
                <c:pt idx="87">
                  <c:v>-0.34662475333796472</c:v>
                </c:pt>
                <c:pt idx="88">
                  <c:v>-0.37579600589919537</c:v>
                </c:pt>
                <c:pt idx="89">
                  <c:v>-0.39840376911918596</c:v>
                </c:pt>
                <c:pt idx="90">
                  <c:v>-0.41421356237309515</c:v>
                </c:pt>
                <c:pt idx="91">
                  <c:v>-0.42302601381576843</c:v>
                </c:pt>
                <c:pt idx="92">
                  <c:v>-0.42467846970060563</c:v>
                </c:pt>
                <c:pt idx="93">
                  <c:v>-0.41904640127892501</c:v>
                </c:pt>
                <c:pt idx="94">
                  <c:v>-0.40604459909842205</c:v>
                </c:pt>
                <c:pt idx="95">
                  <c:v>-0.38562814574632065</c:v>
                </c:pt>
                <c:pt idx="96">
                  <c:v>-0.35779315937095402</c:v>
                </c:pt>
                <c:pt idx="97">
                  <c:v>-0.32257730165714404</c:v>
                </c:pt>
                <c:pt idx="98">
                  <c:v>-0.28006004531787387</c:v>
                </c:pt>
                <c:pt idx="99">
                  <c:v>-0.23036269758903316</c:v>
                </c:pt>
                <c:pt idx="100">
                  <c:v>-0.17364817766692986</c:v>
                </c:pt>
                <c:pt idx="101">
                  <c:v>-0.11012054750103428</c:v>
                </c:pt>
                <c:pt idx="102">
                  <c:v>-4.0024296838080842E-2</c:v>
                </c:pt>
                <c:pt idx="103">
                  <c:v>3.6356615100696987E-2</c:v>
                </c:pt>
                <c:pt idx="104">
                  <c:v>0.11869995744897255</c:v>
                </c:pt>
                <c:pt idx="105">
                  <c:v>0.20664665970876461</c:v>
                </c:pt>
                <c:pt idx="106">
                  <c:v>0.29980247118817693</c:v>
                </c:pt>
                <c:pt idx="107">
                  <c:v>0.39773983970034932</c:v>
                </c:pt>
                <c:pt idx="108">
                  <c:v>0.50000000000000022</c:v>
                </c:pt>
                <c:pt idx="109">
                  <c:v>0.6060952611242667</c:v>
                </c:pt>
                <c:pt idx="110">
                  <c:v>0.71551148055415248</c:v>
                </c:pt>
                <c:pt idx="111">
                  <c:v>0.82771071192942558</c:v>
                </c:pt>
                <c:pt idx="112">
                  <c:v>0.94213401194073132</c:v>
                </c:pt>
                <c:pt idx="113">
                  <c:v>1.0582043909949921</c:v>
                </c:pt>
                <c:pt idx="114">
                  <c:v>1.1753298913102905</c:v>
                </c:pt>
                <c:pt idx="115">
                  <c:v>1.2929067752505705</c:v>
                </c:pt>
                <c:pt idx="116">
                  <c:v>1.4103228059637039</c:v>
                </c:pt>
                <c:pt idx="117">
                  <c:v>1.5269606017441257</c:v>
                </c:pt>
                <c:pt idx="118">
                  <c:v>1.6422010450070625</c:v>
                </c:pt>
                <c:pt idx="119">
                  <c:v>1.7554267263393237</c:v>
                </c:pt>
                <c:pt idx="120">
                  <c:v>1.8660254037844395</c:v>
                </c:pt>
                <c:pt idx="121">
                  <c:v>1.9733934573298706</c:v>
                </c:pt>
                <c:pt idx="122">
                  <c:v>2.0769393184926708</c:v>
                </c:pt>
                <c:pt idx="123">
                  <c:v>2.1760868549480845</c:v>
                </c:pt>
                <c:pt idx="124">
                  <c:v>2.2702786903132663</c:v>
                </c:pt>
                <c:pt idx="125">
                  <c:v>2.3589794394850232</c:v>
                </c:pt>
                <c:pt idx="126">
                  <c:v>2.441678840334685</c:v>
                </c:pt>
                <c:pt idx="127">
                  <c:v>2.5178947630831279</c:v>
                </c:pt>
                <c:pt idx="128">
                  <c:v>2.5871760793115688</c:v>
                </c:pt>
                <c:pt idx="129">
                  <c:v>2.6491053733057415</c:v>
                </c:pt>
                <c:pt idx="130">
                  <c:v>2.7033014792782932</c:v>
                </c:pt>
                <c:pt idx="131">
                  <c:v>2.7494218289619479</c:v>
                </c:pt>
                <c:pt idx="132">
                  <c:v>2.7871645951087531</c:v>
                </c:pt>
                <c:pt idx="133">
                  <c:v>2.816270617562715</c:v>
                </c:pt>
                <c:pt idx="134">
                  <c:v>2.8365250997876847</c:v>
                </c:pt>
                <c:pt idx="135">
                  <c:v>2.8477590650225735</c:v>
                </c:pt>
                <c:pt idx="136">
                  <c:v>2.8498505625943205</c:v>
                </c:pt>
                <c:pt idx="137">
                  <c:v>2.8427256163375763</c:v>
                </c:pt>
                <c:pt idx="138">
                  <c:v>2.8263589085405618</c:v>
                </c:pt>
                <c:pt idx="139">
                  <c:v>2.8007741943503452</c:v>
                </c:pt>
                <c:pt idx="140">
                  <c:v>2.7660444431189779</c:v>
                </c:pt>
                <c:pt idx="141">
                  <c:v>2.7222917047454152</c:v>
                </c:pt>
                <c:pt idx="142">
                  <c:v>2.6696867006576359</c:v>
                </c:pt>
                <c:pt idx="143">
                  <c:v>2.6084481406754403</c:v>
                </c:pt>
                <c:pt idx="144">
                  <c:v>2.5388417685876266</c:v>
                </c:pt>
                <c:pt idx="145">
                  <c:v>2.4611791408581105</c:v>
                </c:pt>
                <c:pt idx="146">
                  <c:v>2.375816144434705</c:v>
                </c:pt>
                <c:pt idx="147">
                  <c:v>2.2831512611623874</c:v>
                </c:pt>
                <c:pt idx="148">
                  <c:v>2.1836235877908594</c:v>
                </c:pt>
                <c:pt idx="149">
                  <c:v>2.0777106220051227</c:v>
                </c:pt>
                <c:pt idx="150">
                  <c:v>1.9659258262890678</c:v>
                </c:pt>
                <c:pt idx="151">
                  <c:v>1.8488159827473809</c:v>
                </c:pt>
                <c:pt idx="152">
                  <c:v>1.7269583532525385</c:v>
                </c:pt>
                <c:pt idx="153">
                  <c:v>1.6009576604437936</c:v>
                </c:pt>
                <c:pt idx="154">
                  <c:v>1.4714429061768304</c:v>
                </c:pt>
                <c:pt idx="155">
                  <c:v>1.3390640449997537</c:v>
                </c:pt>
                <c:pt idx="156">
                  <c:v>1.2044885311072937</c:v>
                </c:pt>
                <c:pt idx="157">
                  <c:v>1.0683977579952273</c:v>
                </c:pt>
                <c:pt idx="158">
                  <c:v>0.93148341069636564</c:v>
                </c:pt>
                <c:pt idx="159">
                  <c:v>0.7944437510239224</c:v>
                </c:pt>
                <c:pt idx="160">
                  <c:v>0.65797985667433112</c:v>
                </c:pt>
                <c:pt idx="161">
                  <c:v>0.52279183534690854</c:v>
                </c:pt>
                <c:pt idx="162">
                  <c:v>0.3895750352202223</c:v>
                </c:pt>
                <c:pt idx="163">
                  <c:v>0.2590162731833906</c:v>
                </c:pt>
                <c:pt idx="164">
                  <c:v>0.13179010215430564</c:v>
                </c:pt>
                <c:pt idx="165">
                  <c:v>8.5551386261893958E-3</c:v>
                </c:pt>
                <c:pt idx="166">
                  <c:v>-0.11004952873005402</c:v>
                </c:pt>
                <c:pt idx="167">
                  <c:v>-0.2234078290157997</c:v>
                </c:pt>
                <c:pt idx="168">
                  <c:v>-0.33093007776986738</c:v>
                </c:pt>
                <c:pt idx="169">
                  <c:v>-0.4320562051825978</c:v>
                </c:pt>
                <c:pt idx="170">
                  <c:v>-0.52625882547553937</c:v>
                </c:pt>
                <c:pt idx="171">
                  <c:v>-0.61304612995412322</c:v>
                </c:pt>
                <c:pt idx="172">
                  <c:v>-0.69196458723387422</c:v>
                </c:pt>
                <c:pt idx="173">
                  <c:v>-0.76260143523063539</c:v>
                </c:pt>
                <c:pt idx="174">
                  <c:v>-0.82458695068556942</c:v>
                </c:pt>
                <c:pt idx="175">
                  <c:v>-0.87759648325951378</c:v>
                </c:pt>
                <c:pt idx="176">
                  <c:v>-0.92135224257115023</c:v>
                </c:pt>
                <c:pt idx="177">
                  <c:v>-0.95562482796163128</c:v>
                </c:pt>
                <c:pt idx="178">
                  <c:v>-0.98023449223645986</c:v>
                </c:pt>
                <c:pt idx="179">
                  <c:v>-0.99505213215499499</c:v>
                </c:pt>
                <c:pt idx="180">
                  <c:v>-1</c:v>
                </c:pt>
                <c:pt idx="181">
                  <c:v>-0.99505213215499499</c:v>
                </c:pt>
                <c:pt idx="182">
                  <c:v>-0.98023449223645986</c:v>
                </c:pt>
                <c:pt idx="183">
                  <c:v>-0.95562482796163128</c:v>
                </c:pt>
                <c:pt idx="184">
                  <c:v>-0.92135224257115023</c:v>
                </c:pt>
                <c:pt idx="185">
                  <c:v>-0.87759648325951378</c:v>
                </c:pt>
                <c:pt idx="186">
                  <c:v>-0.82458695068556942</c:v>
                </c:pt>
                <c:pt idx="187">
                  <c:v>-0.76260143523063539</c:v>
                </c:pt>
                <c:pt idx="188">
                  <c:v>-0.69196458723387422</c:v>
                </c:pt>
                <c:pt idx="189">
                  <c:v>-0.61304612995412322</c:v>
                </c:pt>
                <c:pt idx="190">
                  <c:v>-0.52625882547553937</c:v>
                </c:pt>
                <c:pt idx="191">
                  <c:v>-0.4320562051825978</c:v>
                </c:pt>
                <c:pt idx="192">
                  <c:v>-0.33093007776986738</c:v>
                </c:pt>
                <c:pt idx="193">
                  <c:v>-0.2234078290157997</c:v>
                </c:pt>
                <c:pt idx="194">
                  <c:v>-0.11004952873005402</c:v>
                </c:pt>
                <c:pt idx="195">
                  <c:v>8.5551386261893958E-3</c:v>
                </c:pt>
                <c:pt idx="196">
                  <c:v>0.13179010215430564</c:v>
                </c:pt>
                <c:pt idx="197">
                  <c:v>0.2590162731833906</c:v>
                </c:pt>
                <c:pt idx="198">
                  <c:v>0.3895750352202223</c:v>
                </c:pt>
                <c:pt idx="199">
                  <c:v>0.52279183534690854</c:v>
                </c:pt>
                <c:pt idx="200">
                  <c:v>0.65797985667433112</c:v>
                </c:pt>
                <c:pt idx="201">
                  <c:v>0.7944437510239224</c:v>
                </c:pt>
                <c:pt idx="202">
                  <c:v>0.93148341069636564</c:v>
                </c:pt>
                <c:pt idx="203">
                  <c:v>1.0683977579952273</c:v>
                </c:pt>
                <c:pt idx="204">
                  <c:v>1.2044885311072937</c:v>
                </c:pt>
                <c:pt idx="205">
                  <c:v>1.3390640449997537</c:v>
                </c:pt>
                <c:pt idx="206">
                  <c:v>1.4714429061768304</c:v>
                </c:pt>
                <c:pt idx="207">
                  <c:v>1.6009576604437936</c:v>
                </c:pt>
                <c:pt idx="208">
                  <c:v>1.7269583532525385</c:v>
                </c:pt>
                <c:pt idx="209">
                  <c:v>1.8488159827473809</c:v>
                </c:pt>
                <c:pt idx="210">
                  <c:v>1.9659258262890678</c:v>
                </c:pt>
                <c:pt idx="211">
                  <c:v>2.0777106220051227</c:v>
                </c:pt>
                <c:pt idx="212">
                  <c:v>2.1836235877908594</c:v>
                </c:pt>
                <c:pt idx="213">
                  <c:v>2.2831512611623874</c:v>
                </c:pt>
                <c:pt idx="214">
                  <c:v>2.375816144434705</c:v>
                </c:pt>
                <c:pt idx="215">
                  <c:v>2.4611791408581105</c:v>
                </c:pt>
                <c:pt idx="216">
                  <c:v>2.5388417685876266</c:v>
                </c:pt>
                <c:pt idx="217">
                  <c:v>2.6084481406754403</c:v>
                </c:pt>
                <c:pt idx="218">
                  <c:v>2.6696867006576359</c:v>
                </c:pt>
                <c:pt idx="219">
                  <c:v>2.7222917047454152</c:v>
                </c:pt>
                <c:pt idx="220">
                  <c:v>2.7660444431189779</c:v>
                </c:pt>
                <c:pt idx="221">
                  <c:v>2.8007741943503452</c:v>
                </c:pt>
                <c:pt idx="222">
                  <c:v>2.8263589085405618</c:v>
                </c:pt>
                <c:pt idx="223">
                  <c:v>2.8427256163375763</c:v>
                </c:pt>
                <c:pt idx="224">
                  <c:v>2.8498505625943205</c:v>
                </c:pt>
                <c:pt idx="225">
                  <c:v>2.8477590650225735</c:v>
                </c:pt>
                <c:pt idx="226">
                  <c:v>2.8365250997876847</c:v>
                </c:pt>
                <c:pt idx="227">
                  <c:v>2.816270617562715</c:v>
                </c:pt>
                <c:pt idx="228">
                  <c:v>2.7871645951087531</c:v>
                </c:pt>
                <c:pt idx="229">
                  <c:v>2.7494218289619479</c:v>
                </c:pt>
                <c:pt idx="230">
                  <c:v>2.7033014792782932</c:v>
                </c:pt>
                <c:pt idx="231">
                  <c:v>2.6491053733057415</c:v>
                </c:pt>
                <c:pt idx="232">
                  <c:v>2.5871760793115688</c:v>
                </c:pt>
                <c:pt idx="233">
                  <c:v>2.5178947630831279</c:v>
                </c:pt>
                <c:pt idx="234">
                  <c:v>2.441678840334685</c:v>
                </c:pt>
                <c:pt idx="235">
                  <c:v>2.3589794394850232</c:v>
                </c:pt>
                <c:pt idx="236">
                  <c:v>2.2702786903132663</c:v>
                </c:pt>
                <c:pt idx="237">
                  <c:v>2.1760868549480845</c:v>
                </c:pt>
                <c:pt idx="238">
                  <c:v>2.0769393184926708</c:v>
                </c:pt>
                <c:pt idx="239">
                  <c:v>1.9733934573298706</c:v>
                </c:pt>
                <c:pt idx="240">
                  <c:v>1.8660254037844395</c:v>
                </c:pt>
                <c:pt idx="241">
                  <c:v>1.7554267263393237</c:v>
                </c:pt>
                <c:pt idx="242">
                  <c:v>1.6422010450070625</c:v>
                </c:pt>
                <c:pt idx="243">
                  <c:v>1.5269606017441257</c:v>
                </c:pt>
                <c:pt idx="244">
                  <c:v>1.4103228059637039</c:v>
                </c:pt>
                <c:pt idx="245">
                  <c:v>1.2929067752505705</c:v>
                </c:pt>
                <c:pt idx="246">
                  <c:v>1.1753298913102905</c:v>
                </c:pt>
                <c:pt idx="247">
                  <c:v>1.0582043909949921</c:v>
                </c:pt>
                <c:pt idx="248">
                  <c:v>0.94213401194073132</c:v>
                </c:pt>
                <c:pt idx="249">
                  <c:v>0.82771071192942558</c:v>
                </c:pt>
                <c:pt idx="250">
                  <c:v>0.71551148055415248</c:v>
                </c:pt>
                <c:pt idx="251">
                  <c:v>0.6060952611242667</c:v>
                </c:pt>
                <c:pt idx="252">
                  <c:v>0.50000000000000022</c:v>
                </c:pt>
                <c:pt idx="253">
                  <c:v>0.39773983970034932</c:v>
                </c:pt>
                <c:pt idx="254">
                  <c:v>0.29980247118817693</c:v>
                </c:pt>
                <c:pt idx="255">
                  <c:v>0.20664665970876461</c:v>
                </c:pt>
                <c:pt idx="256">
                  <c:v>0.11869995744897255</c:v>
                </c:pt>
                <c:pt idx="257">
                  <c:v>3.6356615100696987E-2</c:v>
                </c:pt>
                <c:pt idx="258">
                  <c:v>-4.0024296838080842E-2</c:v>
                </c:pt>
                <c:pt idx="259">
                  <c:v>-0.11012054750103428</c:v>
                </c:pt>
                <c:pt idx="260">
                  <c:v>-0.17364817766692986</c:v>
                </c:pt>
                <c:pt idx="261">
                  <c:v>-0.23036269758903316</c:v>
                </c:pt>
                <c:pt idx="262">
                  <c:v>-0.28006004531787387</c:v>
                </c:pt>
                <c:pt idx="263">
                  <c:v>-0.32257730165714404</c:v>
                </c:pt>
                <c:pt idx="264">
                  <c:v>-0.35779315937095402</c:v>
                </c:pt>
                <c:pt idx="265">
                  <c:v>-0.38562814574632065</c:v>
                </c:pt>
                <c:pt idx="266">
                  <c:v>-0.40604459909842205</c:v>
                </c:pt>
                <c:pt idx="267">
                  <c:v>-0.41904640127892501</c:v>
                </c:pt>
                <c:pt idx="268">
                  <c:v>-0.42467846970060563</c:v>
                </c:pt>
                <c:pt idx="269">
                  <c:v>-0.42302601381576843</c:v>
                </c:pt>
                <c:pt idx="270">
                  <c:v>-0.41421356237309515</c:v>
                </c:pt>
                <c:pt idx="271">
                  <c:v>-0.39840376911918596</c:v>
                </c:pt>
                <c:pt idx="272">
                  <c:v>-0.37579600589919537</c:v>
                </c:pt>
                <c:pt idx="273">
                  <c:v>-0.34662475333796472</c:v>
                </c:pt>
                <c:pt idx="274">
                  <c:v>-0.31115780044165886</c:v>
                </c:pt>
                <c:pt idx="275">
                  <c:v>-0.26969426554331144</c:v>
                </c:pt>
                <c:pt idx="276">
                  <c:v>-0.22256245201754865</c:v>
                </c:pt>
                <c:pt idx="277">
                  <c:v>-0.17011755310430332</c:v>
                </c:pt>
                <c:pt idx="278">
                  <c:v>-0.1127392210032665</c:v>
                </c:pt>
                <c:pt idx="279">
                  <c:v>-5.0829016125520932E-2</c:v>
                </c:pt>
                <c:pt idx="280">
                  <c:v>1.5192246987791758E-2</c:v>
                </c:pt>
                <c:pt idx="281">
                  <c:v>8.4887240051257362E-2</c:v>
                </c:pt>
                <c:pt idx="282">
                  <c:v>0.15780493028565601</c:v>
                </c:pt>
                <c:pt idx="283">
                  <c:v>0.23348344079173333</c:v>
                </c:pt>
                <c:pt idx="284">
                  <c:v>0.31145294411512336</c:v>
                </c:pt>
                <c:pt idx="285">
                  <c:v>0.39123857099127968</c:v>
                </c:pt>
                <c:pt idx="286">
                  <c:v>0.47236331629188222</c:v>
                </c:pt>
                <c:pt idx="287">
                  <c:v>0.55435092433784061</c:v>
                </c:pt>
                <c:pt idx="288">
                  <c:v>0.63672873599731927</c:v>
                </c:pt>
                <c:pt idx="289">
                  <c:v>0.71903048034815775</c:v>
                </c:pt>
                <c:pt idx="290">
                  <c:v>0.80079899414989741</c:v>
                </c:pt>
                <c:pt idx="291">
                  <c:v>0.88158885293806555</c:v>
                </c:pt>
                <c:pt idx="292">
                  <c:v>0.96096889821852161</c:v>
                </c:pt>
                <c:pt idx="293">
                  <c:v>1.0385246459977722</c:v>
                </c:pt>
                <c:pt idx="294">
                  <c:v>1.1138605627313964</c:v>
                </c:pt>
                <c:pt idx="295">
                  <c:v>1.1866021957011621</c:v>
                </c:pt>
                <c:pt idx="296">
                  <c:v>1.2563981458361568</c:v>
                </c:pt>
                <c:pt idx="297">
                  <c:v>1.3229218720674927</c:v>
                </c:pt>
                <c:pt idx="298">
                  <c:v>1.3858733174430884</c:v>
                </c:pt>
                <c:pt idx="299">
                  <c:v>1.4449803484210697</c:v>
                </c:pt>
                <c:pt idx="300">
                  <c:v>1.4999999999999993</c:v>
                </c:pt>
                <c:pt idx="301">
                  <c:v>1.5507195206233191</c:v>
                </c:pt>
                <c:pt idx="302">
                  <c:v>1.5969572121058635</c:v>
                </c:pt>
                <c:pt idx="303">
                  <c:v>1.6385630611639059</c:v>
                </c:pt>
                <c:pt idx="304">
                  <c:v>1.6754191604781541</c:v>
                </c:pt>
                <c:pt idx="305">
                  <c:v>1.7074399185731832</c:v>
                </c:pt>
                <c:pt idx="306">
                  <c:v>1.7345720591481368</c:v>
                </c:pt>
                <c:pt idx="307">
                  <c:v>1.7567944118338685</c:v>
                </c:pt>
                <c:pt idx="308">
                  <c:v>1.7741174976724463</c:v>
                </c:pt>
                <c:pt idx="309">
                  <c:v>1.7865829139079039</c:v>
                </c:pt>
                <c:pt idx="310">
                  <c:v>1.7942625239342056</c:v>
                </c:pt>
                <c:pt idx="311">
                  <c:v>1.7972574594597943</c:v>
                </c:pt>
                <c:pt idx="312">
                  <c:v>1.7956969431102325</c:v>
                </c:pt>
                <c:pt idx="313">
                  <c:v>1.7897369407942056</c:v>
                </c:pt>
                <c:pt idx="314">
                  <c:v>1.7795586541967037</c:v>
                </c:pt>
                <c:pt idx="315">
                  <c:v>1.7653668647301797</c:v>
                </c:pt>
                <c:pt idx="316">
                  <c:v>1.7473881411640246</c:v>
                </c:pt>
                <c:pt idx="317">
                  <c:v>1.7258689239593727</c:v>
                </c:pt>
                <c:pt idx="318">
                  <c:v>1.7010735000552581</c:v>
                </c:pt>
                <c:pt idx="319">
                  <c:v>1.6732818824791862</c:v>
                </c:pt>
                <c:pt idx="320">
                  <c:v>1.6427876096865397</c:v>
                </c:pt>
                <c:pt idx="321">
                  <c:v>1.60989547996591</c:v>
                </c:pt>
                <c:pt idx="322">
                  <c:v>1.57491923657894</c:v>
                </c:pt>
                <c:pt idx="323">
                  <c:v>1.5381792195318145</c:v>
                </c:pt>
                <c:pt idx="324">
                  <c:v>1.5000000000000002</c:v>
                </c:pt>
                <c:pt idx="325">
                  <c:v>1.4607080134477965</c:v>
                </c:pt>
                <c:pt idx="326">
                  <c:v>1.4206292073998492</c:v>
                </c:pt>
                <c:pt idx="327">
                  <c:v>1.3800867196339113</c:v>
                </c:pt>
                <c:pt idx="328">
                  <c:v>1.3393986022743143</c:v>
                </c:pt>
                <c:pt idx="329">
                  <c:v>1.2988756068760161</c:v>
                </c:pt>
                <c:pt idx="330">
                  <c:v>1.2588190451025207</c:v>
                </c:pt>
                <c:pt idx="331">
                  <c:v>1.2195187390207991</c:v>
                </c:pt>
                <c:pt idx="332">
                  <c:v>1.1812510743666236</c:v>
                </c:pt>
                <c:pt idx="333">
                  <c:v>1.1442771693790359</c:v>
                </c:pt>
                <c:pt idx="334">
                  <c:v>1.108841170968023</c:v>
                </c:pt>
                <c:pt idx="335">
                  <c:v>1.0751686890705712</c:v>
                </c:pt>
                <c:pt idx="336">
                  <c:v>1.0434653790731203</c:v>
                </c:pt>
                <c:pt idx="337">
                  <c:v>1.0139156811395555</c:v>
                </c:pt>
                <c:pt idx="338">
                  <c:v>0.98668172419009781</c:v>
                </c:pt>
                <c:pt idx="339">
                  <c:v>0.96190240113506498</c:v>
                </c:pt>
                <c:pt idx="340">
                  <c:v>0.93969262078590854</c:v>
                </c:pt>
                <c:pt idx="341">
                  <c:v>0.92014274065199642</c:v>
                </c:pt>
                <c:pt idx="342">
                  <c:v>0.90331818359323024</c:v>
                </c:pt>
                <c:pt idx="343">
                  <c:v>0.88925924004384937</c:v>
                </c:pt>
                <c:pt idx="344">
                  <c:v>0.87798105625988843</c:v>
                </c:pt>
                <c:pt idx="345">
                  <c:v>0.86947380777994854</c:v>
                </c:pt>
                <c:pt idx="346">
                  <c:v>0.86370305603440412</c:v>
                </c:pt>
                <c:pt idx="347">
                  <c:v>0.86061028480008939</c:v>
                </c:pt>
                <c:pt idx="348">
                  <c:v>0.86011361198391079</c:v>
                </c:pt>
                <c:pt idx="349">
                  <c:v>0.86210867103758859</c:v>
                </c:pt>
                <c:pt idx="350">
                  <c:v>0.86646965516449859</c:v>
                </c:pt>
                <c:pt idx="351">
                  <c:v>0.87305051638576514</c:v>
                </c:pt>
                <c:pt idx="352">
                  <c:v>0.8816863104934175</c:v>
                </c:pt>
                <c:pt idx="353">
                  <c:v>0.89219467794029017</c:v>
                </c:pt>
                <c:pt idx="354">
                  <c:v>0.9043774498057533</c:v>
                </c:pt>
                <c:pt idx="355">
                  <c:v>0.91802236713918295</c:v>
                </c:pt>
                <c:pt idx="356">
                  <c:v>0.93290490122472014</c:v>
                </c:pt>
                <c:pt idx="357">
                  <c:v>0.94879016163624208</c:v>
                </c:pt>
                <c:pt idx="358">
                  <c:v>0.96543487836491693</c:v>
                </c:pt>
                <c:pt idx="359">
                  <c:v>0.98258944380701196</c:v>
                </c:pt>
                <c:pt idx="360">
                  <c:v>0.99999999999999989</c:v>
                </c:pt>
              </c:numCache>
            </c:numRef>
          </c:yVal>
          <c:smooth val="1"/>
        </c:ser>
        <c:ser>
          <c:idx val="23"/>
          <c:order val="23"/>
          <c:tx>
            <c:strRef>
              <c:f>Infinite!$AA$622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Infinite!$AA$623:$AA$1007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24"/>
          <c:order val="24"/>
          <c:tx>
            <c:strRef>
              <c:f>Infinite!$AB$622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Infinite!$AB$623:$AB$1007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25"/>
          <c:order val="25"/>
          <c:tx>
            <c:strRef>
              <c:f>Infinite!$AC$622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Infinite!$AC$623:$AC$1007</c:f>
              <c:numCache>
                <c:formatCode>General</c:formatCode>
                <c:ptCount val="385"/>
              </c:numCache>
            </c:numRef>
          </c:yVal>
          <c:smooth val="1"/>
        </c:ser>
        <c:ser>
          <c:idx val="26"/>
          <c:order val="26"/>
          <c:tx>
            <c:strRef>
              <c:f>Infinite!$AD$622</c:f>
              <c:strCache>
                <c:ptCount val="1"/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Infinite!$AD$623:$AD$1007</c:f>
              <c:numCache>
                <c:formatCode>General</c:formatCode>
                <c:ptCount val="385"/>
                <c:pt idx="0">
                  <c:v>36</c:v>
                </c:pt>
                <c:pt idx="1">
                  <c:v>36.042573902308838</c:v>
                </c:pt>
                <c:pt idx="2">
                  <c:v>36.155359573184917</c:v>
                </c:pt>
                <c:pt idx="3">
                  <c:v>36.297556034699312</c:v>
                </c:pt>
                <c:pt idx="4">
                  <c:v>36.413545457642606</c:v>
                </c:pt>
                <c:pt idx="5">
                  <c:v>36.448287736084026</c:v>
                </c:pt>
                <c:pt idx="6">
                  <c:v>36.363271264002677</c:v>
                </c:pt>
                <c:pt idx="7">
                  <c:v>36.149017772649714</c:v>
                </c:pt>
                <c:pt idx="8">
                  <c:v>35.830869393641137</c:v>
                </c:pt>
                <c:pt idx="9">
                  <c:v>35.466302159144412</c:v>
                </c:pt>
                <c:pt idx="10">
                  <c:v>35.133974596215566</c:v>
                </c:pt>
                <c:pt idx="11">
                  <c:v>34.916689109210616</c:v>
                </c:pt>
                <c:pt idx="12">
                  <c:v>34.881966011250107</c:v>
                </c:pt>
                <c:pt idx="13">
                  <c:v>35.0646476156478</c:v>
                </c:pt>
                <c:pt idx="14">
                  <c:v>35.455680126780656</c:v>
                </c:pt>
                <c:pt idx="15">
                  <c:v>36.000000000000014</c:v>
                </c:pt>
                <c:pt idx="16">
                  <c:v>36.60452846326767</c:v>
                </c:pt>
                <c:pt idx="17">
                  <c:v>37.15506399979482</c:v>
                </c:pt>
                <c:pt idx="18">
                  <c:v>37.538841768587631</c:v>
                </c:pt>
                <c:pt idx="19">
                  <c:v>37.668152485645336</c:v>
                </c:pt>
                <c:pt idx="20">
                  <c:v>37.499999999999993</c:v>
                </c:pt>
                <c:pt idx="21">
                  <c:v>37.047440989228605</c:v>
                </c:pt>
                <c:pt idx="22">
                  <c:v>36.379873561474717</c:v>
                </c:pt>
                <c:pt idx="23">
                  <c:v>35.611795430025175</c:v>
                </c:pt>
                <c:pt idx="24">
                  <c:v>34.8819660112501</c:v>
                </c:pt>
                <c:pt idx="25">
                  <c:v>34.326967392524381</c:v>
                </c:pt>
                <c:pt idx="26">
                  <c:v>34.054421588336574</c:v>
                </c:pt>
                <c:pt idx="27">
                  <c:v>34.121305135216502</c:v>
                </c:pt>
                <c:pt idx="28">
                  <c:v>34.521852399266209</c:v>
                </c:pt>
                <c:pt idx="29">
                  <c:v>35.187641550715156</c:v>
                </c:pt>
                <c:pt idx="30">
                  <c:v>36.000000000000007</c:v>
                </c:pt>
                <c:pt idx="31">
                  <c:v>36.812358449284858</c:v>
                </c:pt>
                <c:pt idx="32">
                  <c:v>37.478147600733806</c:v>
                </c:pt>
                <c:pt idx="33">
                  <c:v>37.878694864783505</c:v>
                </c:pt>
                <c:pt idx="34">
                  <c:v>37.945578411663426</c:v>
                </c:pt>
                <c:pt idx="35">
                  <c:v>37.673032607475605</c:v>
                </c:pt>
                <c:pt idx="36">
                  <c:v>37.118033988749893</c:v>
                </c:pt>
                <c:pt idx="37">
                  <c:v>36.388204569974803</c:v>
                </c:pt>
                <c:pt idx="38">
                  <c:v>35.620126438525276</c:v>
                </c:pt>
                <c:pt idx="39">
                  <c:v>34.952559010771388</c:v>
                </c:pt>
                <c:pt idx="40">
                  <c:v>34.5</c:v>
                </c:pt>
                <c:pt idx="41">
                  <c:v>34.331847514354664</c:v>
                </c:pt>
                <c:pt idx="42">
                  <c:v>34.461158231412377</c:v>
                </c:pt>
                <c:pt idx="43">
                  <c:v>34.844936000205202</c:v>
                </c:pt>
                <c:pt idx="44">
                  <c:v>35.395471536732337</c:v>
                </c:pt>
                <c:pt idx="45">
                  <c:v>36</c:v>
                </c:pt>
                <c:pt idx="46">
                  <c:v>36.544319873219365</c:v>
                </c:pt>
                <c:pt idx="47">
                  <c:v>36.935352384352193</c:v>
                </c:pt>
                <c:pt idx="48">
                  <c:v>37.118033988749893</c:v>
                </c:pt>
                <c:pt idx="49">
                  <c:v>37.083310890789384</c:v>
                </c:pt>
                <c:pt idx="50">
                  <c:v>36.866025403784441</c:v>
                </c:pt>
                <c:pt idx="51">
                  <c:v>36.533697840855581</c:v>
                </c:pt>
                <c:pt idx="52">
                  <c:v>36.169130606358863</c:v>
                </c:pt>
                <c:pt idx="53">
                  <c:v>35.850982227350286</c:v>
                </c:pt>
                <c:pt idx="54">
                  <c:v>35.636728735997316</c:v>
                </c:pt>
                <c:pt idx="55">
                  <c:v>35.551712263915974</c:v>
                </c:pt>
                <c:pt idx="56">
                  <c:v>35.586454542357401</c:v>
                </c:pt>
                <c:pt idx="57">
                  <c:v>35.702443965300681</c:v>
                </c:pt>
                <c:pt idx="58">
                  <c:v>35.844640426815083</c:v>
                </c:pt>
                <c:pt idx="59">
                  <c:v>35.957426097691169</c:v>
                </c:pt>
                <c:pt idx="60">
                  <c:v>36</c:v>
                </c:pt>
                <c:pt idx="61">
                  <c:v>35.957426097691169</c:v>
                </c:pt>
                <c:pt idx="62">
                  <c:v>35.844640426815076</c:v>
                </c:pt>
                <c:pt idx="63">
                  <c:v>35.702443965300681</c:v>
                </c:pt>
                <c:pt idx="64">
                  <c:v>35.586454542357401</c:v>
                </c:pt>
                <c:pt idx="65">
                  <c:v>35.551712263915974</c:v>
                </c:pt>
                <c:pt idx="66">
                  <c:v>35.636728735997323</c:v>
                </c:pt>
                <c:pt idx="67">
                  <c:v>35.850982227350286</c:v>
                </c:pt>
                <c:pt idx="68">
                  <c:v>36.169130606358856</c:v>
                </c:pt>
                <c:pt idx="69">
                  <c:v>36.533697840855595</c:v>
                </c:pt>
                <c:pt idx="70">
                  <c:v>36.866025403784434</c:v>
                </c:pt>
                <c:pt idx="71">
                  <c:v>37.083310890789384</c:v>
                </c:pt>
                <c:pt idx="72">
                  <c:v>37.118033988749893</c:v>
                </c:pt>
                <c:pt idx="73">
                  <c:v>36.935352384352193</c:v>
                </c:pt>
                <c:pt idx="74">
                  <c:v>36.544319873219344</c:v>
                </c:pt>
                <c:pt idx="75">
                  <c:v>36.000000000000007</c:v>
                </c:pt>
                <c:pt idx="76">
                  <c:v>35.395471536732352</c:v>
                </c:pt>
                <c:pt idx="77">
                  <c:v>34.844936000205188</c:v>
                </c:pt>
                <c:pt idx="78">
                  <c:v>34.461158231412369</c:v>
                </c:pt>
                <c:pt idx="79">
                  <c:v>34.331847514354664</c:v>
                </c:pt>
                <c:pt idx="80">
                  <c:v>34.5</c:v>
                </c:pt>
                <c:pt idx="81">
                  <c:v>34.952559010771395</c:v>
                </c:pt>
                <c:pt idx="82">
                  <c:v>35.62012643852529</c:v>
                </c:pt>
                <c:pt idx="83">
                  <c:v>36.388204569974796</c:v>
                </c:pt>
                <c:pt idx="84">
                  <c:v>37.1180339887499</c:v>
                </c:pt>
                <c:pt idx="85">
                  <c:v>37.673032607475612</c:v>
                </c:pt>
                <c:pt idx="86">
                  <c:v>37.945578411663426</c:v>
                </c:pt>
                <c:pt idx="87">
                  <c:v>37.878694864783498</c:v>
                </c:pt>
                <c:pt idx="88">
                  <c:v>37.478147600733799</c:v>
                </c:pt>
                <c:pt idx="89">
                  <c:v>36.812358449284851</c:v>
                </c:pt>
                <c:pt idx="90">
                  <c:v>36</c:v>
                </c:pt>
                <c:pt idx="91">
                  <c:v>35.187641550715156</c:v>
                </c:pt>
                <c:pt idx="92">
                  <c:v>34.521852399266187</c:v>
                </c:pt>
                <c:pt idx="93">
                  <c:v>34.121305135216495</c:v>
                </c:pt>
                <c:pt idx="94">
                  <c:v>34.054421588336574</c:v>
                </c:pt>
                <c:pt idx="95">
                  <c:v>34.326967392524381</c:v>
                </c:pt>
                <c:pt idx="96">
                  <c:v>34.881966011250107</c:v>
                </c:pt>
                <c:pt idx="97">
                  <c:v>35.611795430025211</c:v>
                </c:pt>
                <c:pt idx="98">
                  <c:v>36.379873561474724</c:v>
                </c:pt>
                <c:pt idx="99">
                  <c:v>37.047440989228598</c:v>
                </c:pt>
                <c:pt idx="100">
                  <c:v>37.5</c:v>
                </c:pt>
                <c:pt idx="101">
                  <c:v>37.668152485645336</c:v>
                </c:pt>
                <c:pt idx="102">
                  <c:v>37.538841768587623</c:v>
                </c:pt>
                <c:pt idx="103">
                  <c:v>37.155063999794805</c:v>
                </c:pt>
                <c:pt idx="104">
                  <c:v>36.604528463267648</c:v>
                </c:pt>
                <c:pt idx="105">
                  <c:v>36</c:v>
                </c:pt>
                <c:pt idx="106">
                  <c:v>35.455680126780649</c:v>
                </c:pt>
                <c:pt idx="107">
                  <c:v>35.064647615647807</c:v>
                </c:pt>
                <c:pt idx="108">
                  <c:v>34.881966011250107</c:v>
                </c:pt>
                <c:pt idx="109">
                  <c:v>34.916689109210616</c:v>
                </c:pt>
                <c:pt idx="110">
                  <c:v>35.133974596215566</c:v>
                </c:pt>
                <c:pt idx="111">
                  <c:v>35.466302159144412</c:v>
                </c:pt>
                <c:pt idx="112">
                  <c:v>35.830869393641137</c:v>
                </c:pt>
                <c:pt idx="113">
                  <c:v>36.149017772649721</c:v>
                </c:pt>
                <c:pt idx="114">
                  <c:v>36.363271264002684</c:v>
                </c:pt>
                <c:pt idx="115">
                  <c:v>36.448287736084026</c:v>
                </c:pt>
                <c:pt idx="116">
                  <c:v>36.413545457642599</c:v>
                </c:pt>
                <c:pt idx="117">
                  <c:v>36.297556034699312</c:v>
                </c:pt>
                <c:pt idx="118">
                  <c:v>36.155359573184917</c:v>
                </c:pt>
                <c:pt idx="119">
                  <c:v>36.042573902308831</c:v>
                </c:pt>
                <c:pt idx="120">
                  <c:v>36</c:v>
                </c:pt>
                <c:pt idx="121">
                  <c:v>36.042573902308831</c:v>
                </c:pt>
                <c:pt idx="122">
                  <c:v>36.155359573184917</c:v>
                </c:pt>
                <c:pt idx="123">
                  <c:v>36.297556034699319</c:v>
                </c:pt>
                <c:pt idx="124">
                  <c:v>36.413545457642599</c:v>
                </c:pt>
                <c:pt idx="125">
                  <c:v>36.448287736084026</c:v>
                </c:pt>
                <c:pt idx="126">
                  <c:v>36.363271264002677</c:v>
                </c:pt>
                <c:pt idx="127">
                  <c:v>36.149017772649714</c:v>
                </c:pt>
                <c:pt idx="128">
                  <c:v>35.830869393641144</c:v>
                </c:pt>
                <c:pt idx="129">
                  <c:v>35.466302159144405</c:v>
                </c:pt>
                <c:pt idx="130">
                  <c:v>35.133974596215559</c:v>
                </c:pt>
                <c:pt idx="131">
                  <c:v>34.916689109210616</c:v>
                </c:pt>
                <c:pt idx="132">
                  <c:v>34.881966011250107</c:v>
                </c:pt>
                <c:pt idx="133">
                  <c:v>35.064647615647807</c:v>
                </c:pt>
                <c:pt idx="134">
                  <c:v>35.455680126780649</c:v>
                </c:pt>
                <c:pt idx="135">
                  <c:v>36</c:v>
                </c:pt>
                <c:pt idx="136">
                  <c:v>36.604528463267656</c:v>
                </c:pt>
                <c:pt idx="137">
                  <c:v>37.155063999794805</c:v>
                </c:pt>
                <c:pt idx="138">
                  <c:v>37.538841768587631</c:v>
                </c:pt>
                <c:pt idx="139">
                  <c:v>37.668152485645336</c:v>
                </c:pt>
                <c:pt idx="140">
                  <c:v>37.5</c:v>
                </c:pt>
                <c:pt idx="141">
                  <c:v>37.047440989228598</c:v>
                </c:pt>
                <c:pt idx="142">
                  <c:v>36.37987356147471</c:v>
                </c:pt>
                <c:pt idx="143">
                  <c:v>35.611795430025204</c:v>
                </c:pt>
                <c:pt idx="144">
                  <c:v>34.881966011250107</c:v>
                </c:pt>
                <c:pt idx="145">
                  <c:v>34.326967392524381</c:v>
                </c:pt>
                <c:pt idx="146">
                  <c:v>34.054421588336574</c:v>
                </c:pt>
                <c:pt idx="147">
                  <c:v>34.121305135216495</c:v>
                </c:pt>
                <c:pt idx="148">
                  <c:v>34.521852399266194</c:v>
                </c:pt>
                <c:pt idx="149">
                  <c:v>35.187641550715156</c:v>
                </c:pt>
                <c:pt idx="150">
                  <c:v>36</c:v>
                </c:pt>
                <c:pt idx="151">
                  <c:v>36.812358449284844</c:v>
                </c:pt>
                <c:pt idx="152">
                  <c:v>37.478147600733806</c:v>
                </c:pt>
                <c:pt idx="153">
                  <c:v>37.878694864783505</c:v>
                </c:pt>
                <c:pt idx="154">
                  <c:v>37.945578411663426</c:v>
                </c:pt>
                <c:pt idx="155">
                  <c:v>37.673032607475619</c:v>
                </c:pt>
                <c:pt idx="156">
                  <c:v>37.118033988749893</c:v>
                </c:pt>
                <c:pt idx="157">
                  <c:v>36.388204569974796</c:v>
                </c:pt>
                <c:pt idx="158">
                  <c:v>35.620126438525283</c:v>
                </c:pt>
                <c:pt idx="159">
                  <c:v>34.952559010771402</c:v>
                </c:pt>
                <c:pt idx="160">
                  <c:v>34.5</c:v>
                </c:pt>
                <c:pt idx="161">
                  <c:v>34.331847514354664</c:v>
                </c:pt>
                <c:pt idx="162">
                  <c:v>34.461158231412377</c:v>
                </c:pt>
                <c:pt idx="163">
                  <c:v>34.844936000205195</c:v>
                </c:pt>
                <c:pt idx="164">
                  <c:v>35.395471536732344</c:v>
                </c:pt>
                <c:pt idx="165">
                  <c:v>36</c:v>
                </c:pt>
                <c:pt idx="166">
                  <c:v>36.544319873219351</c:v>
                </c:pt>
                <c:pt idx="167">
                  <c:v>36.935352384352193</c:v>
                </c:pt>
                <c:pt idx="168">
                  <c:v>37.118033988749893</c:v>
                </c:pt>
                <c:pt idx="169">
                  <c:v>37.083310890789384</c:v>
                </c:pt>
                <c:pt idx="170">
                  <c:v>36.866025403784441</c:v>
                </c:pt>
                <c:pt idx="171">
                  <c:v>36.533697840855588</c:v>
                </c:pt>
                <c:pt idx="172">
                  <c:v>36.169130606358856</c:v>
                </c:pt>
                <c:pt idx="173">
                  <c:v>35.850982227350286</c:v>
                </c:pt>
                <c:pt idx="174">
                  <c:v>35.636728735997316</c:v>
                </c:pt>
                <c:pt idx="175">
                  <c:v>35.551712263915974</c:v>
                </c:pt>
                <c:pt idx="176">
                  <c:v>35.586454542357401</c:v>
                </c:pt>
                <c:pt idx="177">
                  <c:v>35.702443965300681</c:v>
                </c:pt>
                <c:pt idx="178">
                  <c:v>35.844640426815076</c:v>
                </c:pt>
                <c:pt idx="179">
                  <c:v>35.957426097691169</c:v>
                </c:pt>
                <c:pt idx="180">
                  <c:v>36</c:v>
                </c:pt>
                <c:pt idx="181">
                  <c:v>35.957426097691169</c:v>
                </c:pt>
                <c:pt idx="182">
                  <c:v>35.844640426815076</c:v>
                </c:pt>
                <c:pt idx="183">
                  <c:v>35.702443965300681</c:v>
                </c:pt>
                <c:pt idx="184">
                  <c:v>35.586454542357401</c:v>
                </c:pt>
                <c:pt idx="185">
                  <c:v>35.551712263915974</c:v>
                </c:pt>
                <c:pt idx="186">
                  <c:v>35.636728735997316</c:v>
                </c:pt>
                <c:pt idx="187">
                  <c:v>35.850982227350286</c:v>
                </c:pt>
                <c:pt idx="188">
                  <c:v>36.169130606358856</c:v>
                </c:pt>
                <c:pt idx="189">
                  <c:v>36.533697840855588</c:v>
                </c:pt>
                <c:pt idx="190">
                  <c:v>36.866025403784441</c:v>
                </c:pt>
                <c:pt idx="191">
                  <c:v>37.083310890789384</c:v>
                </c:pt>
                <c:pt idx="192">
                  <c:v>37.118033988749893</c:v>
                </c:pt>
                <c:pt idx="193">
                  <c:v>36.935352384352193</c:v>
                </c:pt>
                <c:pt idx="194">
                  <c:v>36.544319873219351</c:v>
                </c:pt>
                <c:pt idx="195">
                  <c:v>36</c:v>
                </c:pt>
                <c:pt idx="196">
                  <c:v>35.395471536732344</c:v>
                </c:pt>
                <c:pt idx="197">
                  <c:v>34.844936000205195</c:v>
                </c:pt>
                <c:pt idx="198">
                  <c:v>34.461158231412377</c:v>
                </c:pt>
                <c:pt idx="199">
                  <c:v>34.331847514354664</c:v>
                </c:pt>
                <c:pt idx="200">
                  <c:v>34.5</c:v>
                </c:pt>
                <c:pt idx="201">
                  <c:v>34.952559010771402</c:v>
                </c:pt>
                <c:pt idx="202">
                  <c:v>35.620126438525283</c:v>
                </c:pt>
                <c:pt idx="203">
                  <c:v>36.388204569974796</c:v>
                </c:pt>
                <c:pt idx="204">
                  <c:v>37.118033988749893</c:v>
                </c:pt>
                <c:pt idx="205">
                  <c:v>37.673032607475619</c:v>
                </c:pt>
                <c:pt idx="206">
                  <c:v>37.945578411663426</c:v>
                </c:pt>
                <c:pt idx="207">
                  <c:v>37.878694864783505</c:v>
                </c:pt>
                <c:pt idx="208">
                  <c:v>37.478147600733806</c:v>
                </c:pt>
                <c:pt idx="209">
                  <c:v>36.812358449284844</c:v>
                </c:pt>
                <c:pt idx="210">
                  <c:v>36</c:v>
                </c:pt>
                <c:pt idx="211">
                  <c:v>35.187641550715156</c:v>
                </c:pt>
                <c:pt idx="212">
                  <c:v>34.521852399266194</c:v>
                </c:pt>
                <c:pt idx="213">
                  <c:v>34.121305135216495</c:v>
                </c:pt>
                <c:pt idx="214">
                  <c:v>34.054421588336574</c:v>
                </c:pt>
                <c:pt idx="215">
                  <c:v>34.326967392524381</c:v>
                </c:pt>
                <c:pt idx="216">
                  <c:v>34.881966011250107</c:v>
                </c:pt>
                <c:pt idx="217">
                  <c:v>35.611795430025204</c:v>
                </c:pt>
                <c:pt idx="218">
                  <c:v>36.37987356147471</c:v>
                </c:pt>
                <c:pt idx="219">
                  <c:v>37.047440989228598</c:v>
                </c:pt>
                <c:pt idx="220">
                  <c:v>37.5</c:v>
                </c:pt>
                <c:pt idx="221">
                  <c:v>37.668152485645336</c:v>
                </c:pt>
                <c:pt idx="222">
                  <c:v>37.538841768587631</c:v>
                </c:pt>
                <c:pt idx="223">
                  <c:v>37.155063999794805</c:v>
                </c:pt>
                <c:pt idx="224">
                  <c:v>36.604528463267656</c:v>
                </c:pt>
                <c:pt idx="225">
                  <c:v>36</c:v>
                </c:pt>
                <c:pt idx="226">
                  <c:v>35.455680126780649</c:v>
                </c:pt>
                <c:pt idx="227">
                  <c:v>35.064647615647807</c:v>
                </c:pt>
                <c:pt idx="228">
                  <c:v>34.881966011250107</c:v>
                </c:pt>
                <c:pt idx="229">
                  <c:v>34.916689109210616</c:v>
                </c:pt>
                <c:pt idx="230">
                  <c:v>35.133974596215559</c:v>
                </c:pt>
                <c:pt idx="231">
                  <c:v>35.466302159144405</c:v>
                </c:pt>
                <c:pt idx="232">
                  <c:v>35.830869393641144</c:v>
                </c:pt>
                <c:pt idx="233">
                  <c:v>36.149017772649714</c:v>
                </c:pt>
                <c:pt idx="234">
                  <c:v>36.363271264002677</c:v>
                </c:pt>
                <c:pt idx="235">
                  <c:v>36.448287736084026</c:v>
                </c:pt>
                <c:pt idx="236">
                  <c:v>36.413545457642599</c:v>
                </c:pt>
                <c:pt idx="237">
                  <c:v>36.297556034699319</c:v>
                </c:pt>
                <c:pt idx="238">
                  <c:v>36.155359573184917</c:v>
                </c:pt>
                <c:pt idx="239">
                  <c:v>36.042573902308831</c:v>
                </c:pt>
                <c:pt idx="240">
                  <c:v>36</c:v>
                </c:pt>
                <c:pt idx="241">
                  <c:v>36.042573902308831</c:v>
                </c:pt>
                <c:pt idx="242">
                  <c:v>36.155359573184917</c:v>
                </c:pt>
                <c:pt idx="243">
                  <c:v>36.297556034699312</c:v>
                </c:pt>
                <c:pt idx="244">
                  <c:v>36.413545457642599</c:v>
                </c:pt>
                <c:pt idx="245">
                  <c:v>36.448287736084026</c:v>
                </c:pt>
                <c:pt idx="246">
                  <c:v>36.363271264002684</c:v>
                </c:pt>
                <c:pt idx="247">
                  <c:v>36.149017772649721</c:v>
                </c:pt>
                <c:pt idx="248">
                  <c:v>35.830869393641137</c:v>
                </c:pt>
                <c:pt idx="249">
                  <c:v>35.466302159144412</c:v>
                </c:pt>
                <c:pt idx="250">
                  <c:v>35.133974596215566</c:v>
                </c:pt>
                <c:pt idx="251">
                  <c:v>34.916689109210616</c:v>
                </c:pt>
                <c:pt idx="252">
                  <c:v>34.881966011250107</c:v>
                </c:pt>
                <c:pt idx="253">
                  <c:v>35.064647615647807</c:v>
                </c:pt>
                <c:pt idx="254">
                  <c:v>35.455680126780649</c:v>
                </c:pt>
                <c:pt idx="255">
                  <c:v>36</c:v>
                </c:pt>
                <c:pt idx="256">
                  <c:v>36.604528463267648</c:v>
                </c:pt>
                <c:pt idx="257">
                  <c:v>37.155063999794805</c:v>
                </c:pt>
                <c:pt idx="258">
                  <c:v>37.538841768587623</c:v>
                </c:pt>
                <c:pt idx="259">
                  <c:v>37.668152485645336</c:v>
                </c:pt>
                <c:pt idx="260">
                  <c:v>37.5</c:v>
                </c:pt>
                <c:pt idx="261">
                  <c:v>37.047440989228598</c:v>
                </c:pt>
                <c:pt idx="262">
                  <c:v>36.379873561474724</c:v>
                </c:pt>
                <c:pt idx="263">
                  <c:v>35.611795430025211</c:v>
                </c:pt>
                <c:pt idx="264">
                  <c:v>34.881966011250107</c:v>
                </c:pt>
                <c:pt idx="265">
                  <c:v>34.326967392524381</c:v>
                </c:pt>
                <c:pt idx="266">
                  <c:v>34.054421588336574</c:v>
                </c:pt>
                <c:pt idx="267">
                  <c:v>34.121305135216495</c:v>
                </c:pt>
                <c:pt idx="268">
                  <c:v>34.521852399266187</c:v>
                </c:pt>
                <c:pt idx="269">
                  <c:v>35.187641550715156</c:v>
                </c:pt>
                <c:pt idx="270">
                  <c:v>36</c:v>
                </c:pt>
                <c:pt idx="271">
                  <c:v>36.812358449284851</c:v>
                </c:pt>
                <c:pt idx="272">
                  <c:v>37.478147600733799</c:v>
                </c:pt>
                <c:pt idx="273">
                  <c:v>37.878694864783498</c:v>
                </c:pt>
                <c:pt idx="274">
                  <c:v>37.945578411663426</c:v>
                </c:pt>
                <c:pt idx="275">
                  <c:v>37.673032607475612</c:v>
                </c:pt>
                <c:pt idx="276">
                  <c:v>37.1180339887499</c:v>
                </c:pt>
                <c:pt idx="277">
                  <c:v>36.388204569974796</c:v>
                </c:pt>
                <c:pt idx="278">
                  <c:v>35.62012643852529</c:v>
                </c:pt>
                <c:pt idx="279">
                  <c:v>34.952559010771395</c:v>
                </c:pt>
                <c:pt idx="280">
                  <c:v>34.5</c:v>
                </c:pt>
                <c:pt idx="281">
                  <c:v>34.331847514354664</c:v>
                </c:pt>
                <c:pt idx="282">
                  <c:v>34.461158231412369</c:v>
                </c:pt>
                <c:pt idx="283">
                  <c:v>34.844936000205188</c:v>
                </c:pt>
                <c:pt idx="284">
                  <c:v>35.395471536732352</c:v>
                </c:pt>
                <c:pt idx="285">
                  <c:v>36.000000000000007</c:v>
                </c:pt>
                <c:pt idx="286">
                  <c:v>36.544319873219344</c:v>
                </c:pt>
                <c:pt idx="287">
                  <c:v>36.935352384352193</c:v>
                </c:pt>
                <c:pt idx="288">
                  <c:v>37.118033988749893</c:v>
                </c:pt>
                <c:pt idx="289">
                  <c:v>37.083310890789384</c:v>
                </c:pt>
                <c:pt idx="290">
                  <c:v>36.866025403784434</c:v>
                </c:pt>
                <c:pt idx="291">
                  <c:v>36.533697840855595</c:v>
                </c:pt>
                <c:pt idx="292">
                  <c:v>36.169130606358856</c:v>
                </c:pt>
                <c:pt idx="293">
                  <c:v>35.850982227350286</c:v>
                </c:pt>
                <c:pt idx="294">
                  <c:v>35.636728735997323</c:v>
                </c:pt>
                <c:pt idx="295">
                  <c:v>35.551712263915974</c:v>
                </c:pt>
                <c:pt idx="296">
                  <c:v>35.586454542357401</c:v>
                </c:pt>
                <c:pt idx="297">
                  <c:v>35.702443965300681</c:v>
                </c:pt>
                <c:pt idx="298">
                  <c:v>35.844640426815076</c:v>
                </c:pt>
                <c:pt idx="299">
                  <c:v>35.957426097691169</c:v>
                </c:pt>
                <c:pt idx="300">
                  <c:v>36</c:v>
                </c:pt>
                <c:pt idx="301">
                  <c:v>35.957426097691169</c:v>
                </c:pt>
                <c:pt idx="302">
                  <c:v>35.844640426815083</c:v>
                </c:pt>
                <c:pt idx="303">
                  <c:v>35.702443965300681</c:v>
                </c:pt>
                <c:pt idx="304">
                  <c:v>35.586454542357401</c:v>
                </c:pt>
                <c:pt idx="305">
                  <c:v>35.551712263915974</c:v>
                </c:pt>
                <c:pt idx="306">
                  <c:v>35.636728735997316</c:v>
                </c:pt>
                <c:pt idx="307">
                  <c:v>35.850982227350286</c:v>
                </c:pt>
                <c:pt idx="308">
                  <c:v>36.169130606358863</c:v>
                </c:pt>
                <c:pt idx="309">
                  <c:v>36.533697840855581</c:v>
                </c:pt>
                <c:pt idx="310">
                  <c:v>36.866025403784441</c:v>
                </c:pt>
                <c:pt idx="311">
                  <c:v>37.083310890789384</c:v>
                </c:pt>
                <c:pt idx="312">
                  <c:v>37.118033988749893</c:v>
                </c:pt>
                <c:pt idx="313">
                  <c:v>36.935352384352193</c:v>
                </c:pt>
                <c:pt idx="314">
                  <c:v>36.544319873219365</c:v>
                </c:pt>
                <c:pt idx="315">
                  <c:v>36</c:v>
                </c:pt>
                <c:pt idx="316">
                  <c:v>35.395471536732337</c:v>
                </c:pt>
                <c:pt idx="317">
                  <c:v>34.844936000205202</c:v>
                </c:pt>
                <c:pt idx="318">
                  <c:v>34.461158231412377</c:v>
                </c:pt>
                <c:pt idx="319">
                  <c:v>34.331847514354664</c:v>
                </c:pt>
                <c:pt idx="320">
                  <c:v>34.5</c:v>
                </c:pt>
                <c:pt idx="321">
                  <c:v>34.952559010771388</c:v>
                </c:pt>
                <c:pt idx="322">
                  <c:v>35.620126438525276</c:v>
                </c:pt>
                <c:pt idx="323">
                  <c:v>36.388204569974803</c:v>
                </c:pt>
                <c:pt idx="324">
                  <c:v>37.118033988749893</c:v>
                </c:pt>
                <c:pt idx="325">
                  <c:v>37.673032607475605</c:v>
                </c:pt>
                <c:pt idx="326">
                  <c:v>37.945578411663426</c:v>
                </c:pt>
                <c:pt idx="327">
                  <c:v>37.878694864783505</c:v>
                </c:pt>
                <c:pt idx="328">
                  <c:v>37.478147600733806</c:v>
                </c:pt>
                <c:pt idx="329">
                  <c:v>36.812358449284858</c:v>
                </c:pt>
                <c:pt idx="330">
                  <c:v>36.000000000000007</c:v>
                </c:pt>
                <c:pt idx="331">
                  <c:v>35.187641550715156</c:v>
                </c:pt>
                <c:pt idx="332">
                  <c:v>34.521852399266209</c:v>
                </c:pt>
                <c:pt idx="333">
                  <c:v>34.121305135216502</c:v>
                </c:pt>
                <c:pt idx="334">
                  <c:v>34.054421588336574</c:v>
                </c:pt>
                <c:pt idx="335">
                  <c:v>34.326967392524381</c:v>
                </c:pt>
                <c:pt idx="336">
                  <c:v>34.8819660112501</c:v>
                </c:pt>
                <c:pt idx="337">
                  <c:v>35.611795430025175</c:v>
                </c:pt>
                <c:pt idx="338">
                  <c:v>36.379873561474717</c:v>
                </c:pt>
                <c:pt idx="339">
                  <c:v>37.047440989228605</c:v>
                </c:pt>
                <c:pt idx="340">
                  <c:v>37.499999999999993</c:v>
                </c:pt>
                <c:pt idx="341">
                  <c:v>37.668152485645336</c:v>
                </c:pt>
                <c:pt idx="342">
                  <c:v>37.538841768587631</c:v>
                </c:pt>
                <c:pt idx="343">
                  <c:v>37.15506399979482</c:v>
                </c:pt>
                <c:pt idx="344">
                  <c:v>36.60452846326767</c:v>
                </c:pt>
                <c:pt idx="345">
                  <c:v>36.000000000000014</c:v>
                </c:pt>
                <c:pt idx="346">
                  <c:v>35.455680126780656</c:v>
                </c:pt>
                <c:pt idx="347">
                  <c:v>35.0646476156478</c:v>
                </c:pt>
                <c:pt idx="348">
                  <c:v>34.881966011250107</c:v>
                </c:pt>
                <c:pt idx="349">
                  <c:v>34.916689109210616</c:v>
                </c:pt>
                <c:pt idx="350">
                  <c:v>35.133974596215566</c:v>
                </c:pt>
                <c:pt idx="351">
                  <c:v>35.466302159144412</c:v>
                </c:pt>
                <c:pt idx="352">
                  <c:v>35.830869393641137</c:v>
                </c:pt>
                <c:pt idx="353">
                  <c:v>36.149017772649714</c:v>
                </c:pt>
                <c:pt idx="354">
                  <c:v>36.363271264002677</c:v>
                </c:pt>
                <c:pt idx="355">
                  <c:v>36.448287736084026</c:v>
                </c:pt>
                <c:pt idx="356">
                  <c:v>36.413545457642606</c:v>
                </c:pt>
                <c:pt idx="357">
                  <c:v>36.297556034699312</c:v>
                </c:pt>
                <c:pt idx="358">
                  <c:v>36.155359573184917</c:v>
                </c:pt>
                <c:pt idx="359">
                  <c:v>36.042573902308838</c:v>
                </c:pt>
                <c:pt idx="360">
                  <c:v>36</c:v>
                </c:pt>
              </c:numCache>
            </c:numRef>
          </c:yVal>
          <c:smooth val="1"/>
        </c:ser>
        <c:ser>
          <c:idx val="27"/>
          <c:order val="27"/>
          <c:tx>
            <c:strRef>
              <c:f>Infinite!$AE$622</c:f>
              <c:strCache>
                <c:ptCount val="1"/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Infinite!$AE$623:$AE$1007</c:f>
              <c:numCache>
                <c:formatCode>General</c:formatCode>
                <c:ptCount val="385"/>
                <c:pt idx="0">
                  <c:v>25</c:v>
                </c:pt>
                <c:pt idx="1">
                  <c:v>25.081977632860816</c:v>
                </c:pt>
                <c:pt idx="2">
                  <c:v>25.133530344835503</c:v>
                </c:pt>
                <c:pt idx="3">
                  <c:v>25.130526192220053</c:v>
                </c:pt>
                <c:pt idx="4">
                  <c:v>25.060307379214091</c:v>
                </c:pt>
                <c:pt idx="5">
                  <c:v>24.924831310929424</c:v>
                </c:pt>
                <c:pt idx="6">
                  <c:v>24.741180954897477</c:v>
                </c:pt>
                <c:pt idx="7">
                  <c:v>24.539291986552204</c:v>
                </c:pt>
                <c:pt idx="8">
                  <c:v>24.357212390313457</c:v>
                </c:pt>
                <c:pt idx="9">
                  <c:v>24.234633135269821</c:v>
                </c:pt>
                <c:pt idx="10">
                  <c:v>24.205737476065796</c:v>
                </c:pt>
                <c:pt idx="11">
                  <c:v>24.292560081426817</c:v>
                </c:pt>
                <c:pt idx="12">
                  <c:v>24.5</c:v>
                </c:pt>
                <c:pt idx="13">
                  <c:v>24.813397804298834</c:v>
                </c:pt>
                <c:pt idx="14">
                  <c:v>25.199201005850099</c:v>
                </c:pt>
                <c:pt idx="15">
                  <c:v>25.608761429008723</c:v>
                </c:pt>
                <c:pt idx="16">
                  <c:v>25.98480775301222</c:v>
                </c:pt>
                <c:pt idx="17">
                  <c:v>26.269694265543315</c:v>
                </c:pt>
                <c:pt idx="18">
                  <c:v>26.414213562373096</c:v>
                </c:pt>
                <c:pt idx="19">
                  <c:v>26.385628145746317</c:v>
                </c:pt>
                <c:pt idx="20">
                  <c:v>26.17364817766693</c:v>
                </c:pt>
                <c:pt idx="21">
                  <c:v>25.793353340291233</c:v>
                </c:pt>
                <c:pt idx="22">
                  <c:v>25.284488519445837</c:v>
                </c:pt>
                <c:pt idx="23">
                  <c:v>24.707093224749418</c:v>
                </c:pt>
                <c:pt idx="24">
                  <c:v>24.133974596215552</c:v>
                </c:pt>
                <c:pt idx="25">
                  <c:v>23.641020560514978</c:v>
                </c:pt>
                <c:pt idx="26">
                  <c:v>23.296698520721709</c:v>
                </c:pt>
                <c:pt idx="27">
                  <c:v>23.152240934977428</c:v>
                </c:pt>
                <c:pt idx="28">
                  <c:v>23.233955556881025</c:v>
                </c:pt>
                <c:pt idx="29">
                  <c:v>23.538820859141897</c:v>
                </c:pt>
                <c:pt idx="30">
                  <c:v>24.034074173710927</c:v>
                </c:pt>
                <c:pt idx="31">
                  <c:v>24.660935955000255</c:v>
                </c:pt>
                <c:pt idx="32">
                  <c:v>25.342020143325676</c:v>
                </c:pt>
                <c:pt idx="33">
                  <c:v>25.991444861373804</c:v>
                </c:pt>
                <c:pt idx="34">
                  <c:v>26.526258825475544</c:v>
                </c:pt>
                <c:pt idx="35">
                  <c:v>26.87759648325952</c:v>
                </c:pt>
                <c:pt idx="36">
                  <c:v>27</c:v>
                </c:pt>
                <c:pt idx="37">
                  <c:v>26.877596483259516</c:v>
                </c:pt>
                <c:pt idx="38">
                  <c:v>26.526258825475537</c:v>
                </c:pt>
                <c:pt idx="39">
                  <c:v>25.991444861373797</c:v>
                </c:pt>
                <c:pt idx="40">
                  <c:v>25.342020143325669</c:v>
                </c:pt>
                <c:pt idx="41">
                  <c:v>24.660935955000248</c:v>
                </c:pt>
                <c:pt idx="42">
                  <c:v>24.03407417371092</c:v>
                </c:pt>
                <c:pt idx="43">
                  <c:v>23.538820859141889</c:v>
                </c:pt>
                <c:pt idx="44">
                  <c:v>23.233955556881021</c:v>
                </c:pt>
                <c:pt idx="45">
                  <c:v>23.152240934977428</c:v>
                </c:pt>
                <c:pt idx="46">
                  <c:v>23.296698520721712</c:v>
                </c:pt>
                <c:pt idx="47">
                  <c:v>23.641020560514981</c:v>
                </c:pt>
                <c:pt idx="48">
                  <c:v>24.133974596215555</c:v>
                </c:pt>
                <c:pt idx="49">
                  <c:v>24.707093224749425</c:v>
                </c:pt>
                <c:pt idx="50">
                  <c:v>25.284488519445841</c:v>
                </c:pt>
                <c:pt idx="51">
                  <c:v>25.79335334029124</c:v>
                </c:pt>
                <c:pt idx="52">
                  <c:v>26.173648177666934</c:v>
                </c:pt>
                <c:pt idx="53">
                  <c:v>26.38562814574632</c:v>
                </c:pt>
                <c:pt idx="54">
                  <c:v>26.414213562373096</c:v>
                </c:pt>
                <c:pt idx="55">
                  <c:v>26.269694265543308</c:v>
                </c:pt>
                <c:pt idx="56">
                  <c:v>25.984807753012205</c:v>
                </c:pt>
                <c:pt idx="57">
                  <c:v>25.60876142900872</c:v>
                </c:pt>
                <c:pt idx="58">
                  <c:v>25.199201005850092</c:v>
                </c:pt>
                <c:pt idx="59">
                  <c:v>24.813397804298837</c:v>
                </c:pt>
                <c:pt idx="60">
                  <c:v>24.499999999999996</c:v>
                </c:pt>
                <c:pt idx="61">
                  <c:v>24.292560081426817</c:v>
                </c:pt>
                <c:pt idx="62">
                  <c:v>24.205737476065792</c:v>
                </c:pt>
                <c:pt idx="63">
                  <c:v>24.234633135269821</c:v>
                </c:pt>
                <c:pt idx="64">
                  <c:v>24.35721239031346</c:v>
                </c:pt>
                <c:pt idx="65">
                  <c:v>24.539291986552207</c:v>
                </c:pt>
                <c:pt idx="66">
                  <c:v>24.74118095489748</c:v>
                </c:pt>
                <c:pt idx="67">
                  <c:v>24.924831310929431</c:v>
                </c:pt>
                <c:pt idx="68">
                  <c:v>25.060307379214091</c:v>
                </c:pt>
                <c:pt idx="69">
                  <c:v>25.130526192220053</c:v>
                </c:pt>
                <c:pt idx="70">
                  <c:v>25.133530344835503</c:v>
                </c:pt>
                <c:pt idx="71">
                  <c:v>25.081977632860816</c:v>
                </c:pt>
                <c:pt idx="72">
                  <c:v>25</c:v>
                </c:pt>
                <c:pt idx="73">
                  <c:v>24.918022367139184</c:v>
                </c:pt>
                <c:pt idx="74">
                  <c:v>24.866469655164497</c:v>
                </c:pt>
                <c:pt idx="75">
                  <c:v>24.869473807779947</c:v>
                </c:pt>
                <c:pt idx="76">
                  <c:v>24.939692620785909</c:v>
                </c:pt>
                <c:pt idx="77">
                  <c:v>25.075168689070573</c:v>
                </c:pt>
                <c:pt idx="78">
                  <c:v>25.258819045102523</c:v>
                </c:pt>
                <c:pt idx="79">
                  <c:v>25.460708013447796</c:v>
                </c:pt>
                <c:pt idx="80">
                  <c:v>25.64278760968654</c:v>
                </c:pt>
                <c:pt idx="81">
                  <c:v>25.765366864730179</c:v>
                </c:pt>
                <c:pt idx="82">
                  <c:v>25.794262523934204</c:v>
                </c:pt>
                <c:pt idx="83">
                  <c:v>25.707439918573183</c:v>
                </c:pt>
                <c:pt idx="84">
                  <c:v>25.499999999999996</c:v>
                </c:pt>
                <c:pt idx="85">
                  <c:v>25.186602195701166</c:v>
                </c:pt>
                <c:pt idx="86">
                  <c:v>24.800798994149904</c:v>
                </c:pt>
                <c:pt idx="87">
                  <c:v>24.391238570991277</c:v>
                </c:pt>
                <c:pt idx="88">
                  <c:v>24.015192246987791</c:v>
                </c:pt>
                <c:pt idx="89">
                  <c:v>23.730305734456689</c:v>
                </c:pt>
                <c:pt idx="90">
                  <c:v>23.585786437626904</c:v>
                </c:pt>
                <c:pt idx="91">
                  <c:v>23.61437185425368</c:v>
                </c:pt>
                <c:pt idx="92">
                  <c:v>23.82635182233307</c:v>
                </c:pt>
                <c:pt idx="93">
                  <c:v>24.20664665970877</c:v>
                </c:pt>
                <c:pt idx="94">
                  <c:v>24.715511480554156</c:v>
                </c:pt>
                <c:pt idx="95">
                  <c:v>25.292906775250568</c:v>
                </c:pt>
                <c:pt idx="96">
                  <c:v>25.866025403784437</c:v>
                </c:pt>
                <c:pt idx="97">
                  <c:v>26.358979439485022</c:v>
                </c:pt>
                <c:pt idx="98">
                  <c:v>26.703301479278295</c:v>
                </c:pt>
                <c:pt idx="99">
                  <c:v>26.847759065022572</c:v>
                </c:pt>
                <c:pt idx="100">
                  <c:v>26.766044443118979</c:v>
                </c:pt>
                <c:pt idx="101">
                  <c:v>26.461179140858107</c:v>
                </c:pt>
                <c:pt idx="102">
                  <c:v>25.965925826289062</c:v>
                </c:pt>
                <c:pt idx="103">
                  <c:v>25.339064044999756</c:v>
                </c:pt>
                <c:pt idx="104">
                  <c:v>24.657979856674327</c:v>
                </c:pt>
                <c:pt idx="105">
                  <c:v>24.008555138626193</c:v>
                </c:pt>
                <c:pt idx="106">
                  <c:v>23.473741174524459</c:v>
                </c:pt>
                <c:pt idx="107">
                  <c:v>23.122403516740484</c:v>
                </c:pt>
                <c:pt idx="108">
                  <c:v>23</c:v>
                </c:pt>
                <c:pt idx="109">
                  <c:v>23.122403516740487</c:v>
                </c:pt>
                <c:pt idx="110">
                  <c:v>23.473741174524459</c:v>
                </c:pt>
                <c:pt idx="111">
                  <c:v>24.008555138626196</c:v>
                </c:pt>
                <c:pt idx="112">
                  <c:v>24.657979856674331</c:v>
                </c:pt>
                <c:pt idx="113">
                  <c:v>25.339064044999759</c:v>
                </c:pt>
                <c:pt idx="114">
                  <c:v>25.965925826289066</c:v>
                </c:pt>
                <c:pt idx="115">
                  <c:v>26.461179140858107</c:v>
                </c:pt>
                <c:pt idx="116">
                  <c:v>26.766044443118979</c:v>
                </c:pt>
                <c:pt idx="117">
                  <c:v>26.847759065022572</c:v>
                </c:pt>
                <c:pt idx="118">
                  <c:v>26.703301479278291</c:v>
                </c:pt>
                <c:pt idx="119">
                  <c:v>26.358979439485019</c:v>
                </c:pt>
                <c:pt idx="120">
                  <c:v>25.866025403784434</c:v>
                </c:pt>
                <c:pt idx="121">
                  <c:v>25.292906775250565</c:v>
                </c:pt>
                <c:pt idx="122">
                  <c:v>24.715511480554152</c:v>
                </c:pt>
                <c:pt idx="123">
                  <c:v>24.206646659708763</c:v>
                </c:pt>
                <c:pt idx="124">
                  <c:v>23.82635182233307</c:v>
                </c:pt>
                <c:pt idx="125">
                  <c:v>23.61437185425368</c:v>
                </c:pt>
                <c:pt idx="126">
                  <c:v>23.585786437626904</c:v>
                </c:pt>
                <c:pt idx="127">
                  <c:v>23.730305734456689</c:v>
                </c:pt>
                <c:pt idx="128">
                  <c:v>24.015192246987791</c:v>
                </c:pt>
                <c:pt idx="129">
                  <c:v>24.391238570991284</c:v>
                </c:pt>
                <c:pt idx="130">
                  <c:v>24.800798994149897</c:v>
                </c:pt>
                <c:pt idx="131">
                  <c:v>25.186602195701166</c:v>
                </c:pt>
                <c:pt idx="132">
                  <c:v>25.5</c:v>
                </c:pt>
                <c:pt idx="133">
                  <c:v>25.707439918573183</c:v>
                </c:pt>
                <c:pt idx="134">
                  <c:v>25.794262523934204</c:v>
                </c:pt>
                <c:pt idx="135">
                  <c:v>25.765366864730179</c:v>
                </c:pt>
                <c:pt idx="136">
                  <c:v>25.64278760968654</c:v>
                </c:pt>
                <c:pt idx="137">
                  <c:v>25.460708013447796</c:v>
                </c:pt>
                <c:pt idx="138">
                  <c:v>25.25881904510252</c:v>
                </c:pt>
                <c:pt idx="139">
                  <c:v>25.075168689070569</c:v>
                </c:pt>
                <c:pt idx="140">
                  <c:v>24.939692620785909</c:v>
                </c:pt>
                <c:pt idx="141">
                  <c:v>24.869473807779947</c:v>
                </c:pt>
                <c:pt idx="142">
                  <c:v>24.866469655164497</c:v>
                </c:pt>
                <c:pt idx="143">
                  <c:v>24.918022367139184</c:v>
                </c:pt>
                <c:pt idx="144">
                  <c:v>25</c:v>
                </c:pt>
                <c:pt idx="145">
                  <c:v>25.081977632860816</c:v>
                </c:pt>
                <c:pt idx="146">
                  <c:v>25.133530344835503</c:v>
                </c:pt>
                <c:pt idx="147">
                  <c:v>25.130526192220053</c:v>
                </c:pt>
                <c:pt idx="148">
                  <c:v>25.060307379214091</c:v>
                </c:pt>
                <c:pt idx="149">
                  <c:v>24.924831310929427</c:v>
                </c:pt>
                <c:pt idx="150">
                  <c:v>24.74118095489748</c:v>
                </c:pt>
                <c:pt idx="151">
                  <c:v>24.539291986552204</c:v>
                </c:pt>
                <c:pt idx="152">
                  <c:v>24.35721239031346</c:v>
                </c:pt>
                <c:pt idx="153">
                  <c:v>24.234633135269821</c:v>
                </c:pt>
                <c:pt idx="154">
                  <c:v>24.205737476065796</c:v>
                </c:pt>
                <c:pt idx="155">
                  <c:v>24.292560081426817</c:v>
                </c:pt>
                <c:pt idx="156">
                  <c:v>24.5</c:v>
                </c:pt>
                <c:pt idx="157">
                  <c:v>24.813397804298837</c:v>
                </c:pt>
                <c:pt idx="158">
                  <c:v>25.199201005850103</c:v>
                </c:pt>
                <c:pt idx="159">
                  <c:v>25.60876142900872</c:v>
                </c:pt>
                <c:pt idx="160">
                  <c:v>25.984807753012209</c:v>
                </c:pt>
                <c:pt idx="161">
                  <c:v>26.269694265543311</c:v>
                </c:pt>
                <c:pt idx="162">
                  <c:v>26.414213562373096</c:v>
                </c:pt>
                <c:pt idx="163">
                  <c:v>26.38562814574632</c:v>
                </c:pt>
                <c:pt idx="164">
                  <c:v>26.17364817766693</c:v>
                </c:pt>
                <c:pt idx="165">
                  <c:v>25.793353340291233</c:v>
                </c:pt>
                <c:pt idx="166">
                  <c:v>25.284488519445848</c:v>
                </c:pt>
                <c:pt idx="167">
                  <c:v>24.707093224749428</c:v>
                </c:pt>
                <c:pt idx="168">
                  <c:v>24.133974596215559</c:v>
                </c:pt>
                <c:pt idx="169">
                  <c:v>23.641020560514978</c:v>
                </c:pt>
                <c:pt idx="170">
                  <c:v>23.296698520721709</c:v>
                </c:pt>
                <c:pt idx="171">
                  <c:v>23.152240934977428</c:v>
                </c:pt>
                <c:pt idx="172">
                  <c:v>23.233955556881021</c:v>
                </c:pt>
                <c:pt idx="173">
                  <c:v>23.538820859141889</c:v>
                </c:pt>
                <c:pt idx="174">
                  <c:v>24.03407417371093</c:v>
                </c:pt>
                <c:pt idx="175">
                  <c:v>24.660935955000248</c:v>
                </c:pt>
                <c:pt idx="176">
                  <c:v>25.342020143325669</c:v>
                </c:pt>
                <c:pt idx="177">
                  <c:v>25.991444861373811</c:v>
                </c:pt>
                <c:pt idx="178">
                  <c:v>26.526258825475541</c:v>
                </c:pt>
                <c:pt idx="179">
                  <c:v>26.877596483259513</c:v>
                </c:pt>
                <c:pt idx="180">
                  <c:v>27</c:v>
                </c:pt>
                <c:pt idx="181">
                  <c:v>26.877596483259513</c:v>
                </c:pt>
                <c:pt idx="182">
                  <c:v>26.526258825475541</c:v>
                </c:pt>
                <c:pt idx="183">
                  <c:v>25.991444861373811</c:v>
                </c:pt>
                <c:pt idx="184">
                  <c:v>25.342020143325669</c:v>
                </c:pt>
                <c:pt idx="185">
                  <c:v>24.660935955000248</c:v>
                </c:pt>
                <c:pt idx="186">
                  <c:v>24.03407417371093</c:v>
                </c:pt>
                <c:pt idx="187">
                  <c:v>23.538820859141889</c:v>
                </c:pt>
                <c:pt idx="188">
                  <c:v>23.233955556881021</c:v>
                </c:pt>
                <c:pt idx="189">
                  <c:v>23.152240934977428</c:v>
                </c:pt>
                <c:pt idx="190">
                  <c:v>23.296698520721709</c:v>
                </c:pt>
                <c:pt idx="191">
                  <c:v>23.641020560514978</c:v>
                </c:pt>
                <c:pt idx="192">
                  <c:v>24.133974596215559</c:v>
                </c:pt>
                <c:pt idx="193">
                  <c:v>24.707093224749428</c:v>
                </c:pt>
                <c:pt idx="194">
                  <c:v>25.284488519445848</c:v>
                </c:pt>
                <c:pt idx="195">
                  <c:v>25.793353340291233</c:v>
                </c:pt>
                <c:pt idx="196">
                  <c:v>26.17364817766693</c:v>
                </c:pt>
                <c:pt idx="197">
                  <c:v>26.38562814574632</c:v>
                </c:pt>
                <c:pt idx="198">
                  <c:v>26.414213562373096</c:v>
                </c:pt>
                <c:pt idx="199">
                  <c:v>26.269694265543311</c:v>
                </c:pt>
                <c:pt idx="200">
                  <c:v>25.984807753012209</c:v>
                </c:pt>
                <c:pt idx="201">
                  <c:v>25.60876142900872</c:v>
                </c:pt>
                <c:pt idx="202">
                  <c:v>25.199201005850103</c:v>
                </c:pt>
                <c:pt idx="203">
                  <c:v>24.813397804298837</c:v>
                </c:pt>
                <c:pt idx="204">
                  <c:v>24.5</c:v>
                </c:pt>
                <c:pt idx="205">
                  <c:v>24.292560081426817</c:v>
                </c:pt>
                <c:pt idx="206">
                  <c:v>24.205737476065796</c:v>
                </c:pt>
                <c:pt idx="207">
                  <c:v>24.234633135269821</c:v>
                </c:pt>
                <c:pt idx="208">
                  <c:v>24.35721239031346</c:v>
                </c:pt>
                <c:pt idx="209">
                  <c:v>24.539291986552204</c:v>
                </c:pt>
                <c:pt idx="210">
                  <c:v>24.74118095489748</c:v>
                </c:pt>
                <c:pt idx="211">
                  <c:v>24.924831310929427</c:v>
                </c:pt>
                <c:pt idx="212">
                  <c:v>25.060307379214091</c:v>
                </c:pt>
                <c:pt idx="213">
                  <c:v>25.130526192220053</c:v>
                </c:pt>
                <c:pt idx="214">
                  <c:v>25.133530344835503</c:v>
                </c:pt>
                <c:pt idx="215">
                  <c:v>25.081977632860816</c:v>
                </c:pt>
                <c:pt idx="216">
                  <c:v>25</c:v>
                </c:pt>
                <c:pt idx="217">
                  <c:v>24.918022367139184</c:v>
                </c:pt>
                <c:pt idx="218">
                  <c:v>24.866469655164497</c:v>
                </c:pt>
                <c:pt idx="219">
                  <c:v>24.869473807779947</c:v>
                </c:pt>
                <c:pt idx="220">
                  <c:v>24.939692620785909</c:v>
                </c:pt>
                <c:pt idx="221">
                  <c:v>25.075168689070569</c:v>
                </c:pt>
                <c:pt idx="222">
                  <c:v>25.25881904510252</c:v>
                </c:pt>
                <c:pt idx="223">
                  <c:v>25.460708013447796</c:v>
                </c:pt>
                <c:pt idx="224">
                  <c:v>25.64278760968654</c:v>
                </c:pt>
                <c:pt idx="225">
                  <c:v>25.765366864730179</c:v>
                </c:pt>
                <c:pt idx="226">
                  <c:v>25.794262523934204</c:v>
                </c:pt>
                <c:pt idx="227">
                  <c:v>25.707439918573183</c:v>
                </c:pt>
                <c:pt idx="228">
                  <c:v>25.5</c:v>
                </c:pt>
                <c:pt idx="229">
                  <c:v>25.186602195701166</c:v>
                </c:pt>
                <c:pt idx="230">
                  <c:v>24.800798994149897</c:v>
                </c:pt>
                <c:pt idx="231">
                  <c:v>24.391238570991284</c:v>
                </c:pt>
                <c:pt idx="232">
                  <c:v>24.015192246987791</c:v>
                </c:pt>
                <c:pt idx="233">
                  <c:v>23.730305734456689</c:v>
                </c:pt>
                <c:pt idx="234">
                  <c:v>23.585786437626904</c:v>
                </c:pt>
                <c:pt idx="235">
                  <c:v>23.61437185425368</c:v>
                </c:pt>
                <c:pt idx="236">
                  <c:v>23.82635182233307</c:v>
                </c:pt>
                <c:pt idx="237">
                  <c:v>24.206646659708763</c:v>
                </c:pt>
                <c:pt idx="238">
                  <c:v>24.715511480554152</c:v>
                </c:pt>
                <c:pt idx="239">
                  <c:v>25.292906775250565</c:v>
                </c:pt>
                <c:pt idx="240">
                  <c:v>25.866025403784434</c:v>
                </c:pt>
                <c:pt idx="241">
                  <c:v>26.358979439485019</c:v>
                </c:pt>
                <c:pt idx="242">
                  <c:v>26.703301479278291</c:v>
                </c:pt>
                <c:pt idx="243">
                  <c:v>26.847759065022572</c:v>
                </c:pt>
                <c:pt idx="244">
                  <c:v>26.766044443118979</c:v>
                </c:pt>
                <c:pt idx="245">
                  <c:v>26.461179140858107</c:v>
                </c:pt>
                <c:pt idx="246">
                  <c:v>25.965925826289066</c:v>
                </c:pt>
                <c:pt idx="247">
                  <c:v>25.339064044999759</c:v>
                </c:pt>
                <c:pt idx="248">
                  <c:v>24.657979856674331</c:v>
                </c:pt>
                <c:pt idx="249">
                  <c:v>24.008555138626196</c:v>
                </c:pt>
                <c:pt idx="250">
                  <c:v>23.473741174524459</c:v>
                </c:pt>
                <c:pt idx="251">
                  <c:v>23.122403516740487</c:v>
                </c:pt>
                <c:pt idx="252">
                  <c:v>23</c:v>
                </c:pt>
                <c:pt idx="253">
                  <c:v>23.122403516740484</c:v>
                </c:pt>
                <c:pt idx="254">
                  <c:v>23.473741174524459</c:v>
                </c:pt>
                <c:pt idx="255">
                  <c:v>24.008555138626193</c:v>
                </c:pt>
                <c:pt idx="256">
                  <c:v>24.657979856674327</c:v>
                </c:pt>
                <c:pt idx="257">
                  <c:v>25.339064044999756</c:v>
                </c:pt>
                <c:pt idx="258">
                  <c:v>25.965925826289062</c:v>
                </c:pt>
                <c:pt idx="259">
                  <c:v>26.461179140858107</c:v>
                </c:pt>
                <c:pt idx="260">
                  <c:v>26.766044443118979</c:v>
                </c:pt>
                <c:pt idx="261">
                  <c:v>26.847759065022572</c:v>
                </c:pt>
                <c:pt idx="262">
                  <c:v>26.703301479278295</c:v>
                </c:pt>
                <c:pt idx="263">
                  <c:v>26.358979439485022</c:v>
                </c:pt>
                <c:pt idx="264">
                  <c:v>25.866025403784437</c:v>
                </c:pt>
                <c:pt idx="265">
                  <c:v>25.292906775250568</c:v>
                </c:pt>
                <c:pt idx="266">
                  <c:v>24.715511480554156</c:v>
                </c:pt>
                <c:pt idx="267">
                  <c:v>24.20664665970877</c:v>
                </c:pt>
                <c:pt idx="268">
                  <c:v>23.82635182233307</c:v>
                </c:pt>
                <c:pt idx="269">
                  <c:v>23.61437185425368</c:v>
                </c:pt>
                <c:pt idx="270">
                  <c:v>23.585786437626904</c:v>
                </c:pt>
                <c:pt idx="271">
                  <c:v>23.730305734456689</c:v>
                </c:pt>
                <c:pt idx="272">
                  <c:v>24.015192246987791</c:v>
                </c:pt>
                <c:pt idx="273">
                  <c:v>24.391238570991277</c:v>
                </c:pt>
                <c:pt idx="274">
                  <c:v>24.800798994149904</c:v>
                </c:pt>
                <c:pt idx="275">
                  <c:v>25.186602195701166</c:v>
                </c:pt>
                <c:pt idx="276">
                  <c:v>25.499999999999996</c:v>
                </c:pt>
                <c:pt idx="277">
                  <c:v>25.707439918573183</c:v>
                </c:pt>
                <c:pt idx="278">
                  <c:v>25.794262523934204</c:v>
                </c:pt>
                <c:pt idx="279">
                  <c:v>25.765366864730179</c:v>
                </c:pt>
                <c:pt idx="280">
                  <c:v>25.64278760968654</c:v>
                </c:pt>
                <c:pt idx="281">
                  <c:v>25.460708013447796</c:v>
                </c:pt>
                <c:pt idx="282">
                  <c:v>25.258819045102523</c:v>
                </c:pt>
                <c:pt idx="283">
                  <c:v>25.075168689070573</c:v>
                </c:pt>
                <c:pt idx="284">
                  <c:v>24.939692620785909</c:v>
                </c:pt>
                <c:pt idx="285">
                  <c:v>24.869473807779947</c:v>
                </c:pt>
                <c:pt idx="286">
                  <c:v>24.866469655164497</c:v>
                </c:pt>
                <c:pt idx="287">
                  <c:v>24.918022367139184</c:v>
                </c:pt>
                <c:pt idx="288">
                  <c:v>25</c:v>
                </c:pt>
                <c:pt idx="289">
                  <c:v>25.081977632860816</c:v>
                </c:pt>
                <c:pt idx="290">
                  <c:v>25.133530344835503</c:v>
                </c:pt>
                <c:pt idx="291">
                  <c:v>25.130526192220053</c:v>
                </c:pt>
                <c:pt idx="292">
                  <c:v>25.060307379214091</c:v>
                </c:pt>
                <c:pt idx="293">
                  <c:v>24.924831310929431</c:v>
                </c:pt>
                <c:pt idx="294">
                  <c:v>24.74118095489748</c:v>
                </c:pt>
                <c:pt idx="295">
                  <c:v>24.539291986552207</c:v>
                </c:pt>
                <c:pt idx="296">
                  <c:v>24.35721239031346</c:v>
                </c:pt>
                <c:pt idx="297">
                  <c:v>24.234633135269821</c:v>
                </c:pt>
                <c:pt idx="298">
                  <c:v>24.205737476065792</c:v>
                </c:pt>
                <c:pt idx="299">
                  <c:v>24.292560081426817</c:v>
                </c:pt>
                <c:pt idx="300">
                  <c:v>24.499999999999996</c:v>
                </c:pt>
                <c:pt idx="301">
                  <c:v>24.813397804298837</c:v>
                </c:pt>
                <c:pt idx="302">
                  <c:v>25.199201005850092</c:v>
                </c:pt>
                <c:pt idx="303">
                  <c:v>25.60876142900872</c:v>
                </c:pt>
                <c:pt idx="304">
                  <c:v>25.984807753012205</c:v>
                </c:pt>
                <c:pt idx="305">
                  <c:v>26.269694265543308</c:v>
                </c:pt>
                <c:pt idx="306">
                  <c:v>26.414213562373096</c:v>
                </c:pt>
                <c:pt idx="307">
                  <c:v>26.38562814574632</c:v>
                </c:pt>
                <c:pt idx="308">
                  <c:v>26.173648177666934</c:v>
                </c:pt>
                <c:pt idx="309">
                  <c:v>25.79335334029124</c:v>
                </c:pt>
                <c:pt idx="310">
                  <c:v>25.284488519445841</c:v>
                </c:pt>
                <c:pt idx="311">
                  <c:v>24.707093224749425</c:v>
                </c:pt>
                <c:pt idx="312">
                  <c:v>24.133974596215555</c:v>
                </c:pt>
                <c:pt idx="313">
                  <c:v>23.641020560514981</c:v>
                </c:pt>
                <c:pt idx="314">
                  <c:v>23.296698520721712</c:v>
                </c:pt>
                <c:pt idx="315">
                  <c:v>23.152240934977428</c:v>
                </c:pt>
                <c:pt idx="316">
                  <c:v>23.233955556881021</c:v>
                </c:pt>
                <c:pt idx="317">
                  <c:v>23.538820859141889</c:v>
                </c:pt>
                <c:pt idx="318">
                  <c:v>24.03407417371092</c:v>
                </c:pt>
                <c:pt idx="319">
                  <c:v>24.660935955000248</c:v>
                </c:pt>
                <c:pt idx="320">
                  <c:v>25.342020143325669</c:v>
                </c:pt>
                <c:pt idx="321">
                  <c:v>25.991444861373797</c:v>
                </c:pt>
                <c:pt idx="322">
                  <c:v>26.526258825475537</c:v>
                </c:pt>
                <c:pt idx="323">
                  <c:v>26.877596483259516</c:v>
                </c:pt>
                <c:pt idx="324">
                  <c:v>27</c:v>
                </c:pt>
                <c:pt idx="325">
                  <c:v>26.87759648325952</c:v>
                </c:pt>
                <c:pt idx="326">
                  <c:v>26.526258825475544</c:v>
                </c:pt>
                <c:pt idx="327">
                  <c:v>25.991444861373804</c:v>
                </c:pt>
                <c:pt idx="328">
                  <c:v>25.342020143325676</c:v>
                </c:pt>
                <c:pt idx="329">
                  <c:v>24.660935955000255</c:v>
                </c:pt>
                <c:pt idx="330">
                  <c:v>24.034074173710927</c:v>
                </c:pt>
                <c:pt idx="331">
                  <c:v>23.538820859141897</c:v>
                </c:pt>
                <c:pt idx="332">
                  <c:v>23.233955556881025</c:v>
                </c:pt>
                <c:pt idx="333">
                  <c:v>23.152240934977428</c:v>
                </c:pt>
                <c:pt idx="334">
                  <c:v>23.296698520721709</c:v>
                </c:pt>
                <c:pt idx="335">
                  <c:v>23.641020560514978</c:v>
                </c:pt>
                <c:pt idx="336">
                  <c:v>24.133974596215552</c:v>
                </c:pt>
                <c:pt idx="337">
                  <c:v>24.707093224749418</c:v>
                </c:pt>
                <c:pt idx="338">
                  <c:v>25.284488519445837</c:v>
                </c:pt>
                <c:pt idx="339">
                  <c:v>25.793353340291233</c:v>
                </c:pt>
                <c:pt idx="340">
                  <c:v>26.17364817766693</c:v>
                </c:pt>
                <c:pt idx="341">
                  <c:v>26.385628145746317</c:v>
                </c:pt>
                <c:pt idx="342">
                  <c:v>26.414213562373096</c:v>
                </c:pt>
                <c:pt idx="343">
                  <c:v>26.269694265543315</c:v>
                </c:pt>
                <c:pt idx="344">
                  <c:v>25.98480775301222</c:v>
                </c:pt>
                <c:pt idx="345">
                  <c:v>25.608761429008723</c:v>
                </c:pt>
                <c:pt idx="346">
                  <c:v>25.199201005850099</c:v>
                </c:pt>
                <c:pt idx="347">
                  <c:v>24.813397804298834</c:v>
                </c:pt>
                <c:pt idx="348">
                  <c:v>24.5</c:v>
                </c:pt>
                <c:pt idx="349">
                  <c:v>24.292560081426817</c:v>
                </c:pt>
                <c:pt idx="350">
                  <c:v>24.205737476065796</c:v>
                </c:pt>
                <c:pt idx="351">
                  <c:v>24.234633135269821</c:v>
                </c:pt>
                <c:pt idx="352">
                  <c:v>24.357212390313457</c:v>
                </c:pt>
                <c:pt idx="353">
                  <c:v>24.539291986552204</c:v>
                </c:pt>
                <c:pt idx="354">
                  <c:v>24.741180954897477</c:v>
                </c:pt>
                <c:pt idx="355">
                  <c:v>24.924831310929424</c:v>
                </c:pt>
                <c:pt idx="356">
                  <c:v>25.060307379214091</c:v>
                </c:pt>
                <c:pt idx="357">
                  <c:v>25.130526192220053</c:v>
                </c:pt>
                <c:pt idx="358">
                  <c:v>25.133530344835503</c:v>
                </c:pt>
                <c:pt idx="359">
                  <c:v>25.081977632860816</c:v>
                </c:pt>
                <c:pt idx="360">
                  <c:v>25</c:v>
                </c:pt>
              </c:numCache>
            </c:numRef>
          </c:yVal>
          <c:smooth val="1"/>
        </c:ser>
        <c:ser>
          <c:idx val="28"/>
          <c:order val="28"/>
          <c:tx>
            <c:strRef>
              <c:f>Infinite!$AF$622</c:f>
              <c:strCache>
                <c:ptCount val="1"/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Infinite!$AF$623:$AF$1007</c:f>
              <c:numCache>
                <c:formatCode>General</c:formatCode>
                <c:ptCount val="385"/>
                <c:pt idx="0">
                  <c:v>16</c:v>
                </c:pt>
                <c:pt idx="1">
                  <c:v>16.019239209980842</c:v>
                </c:pt>
                <c:pt idx="2">
                  <c:v>16.07393059848398</c:v>
                </c:pt>
                <c:pt idx="3">
                  <c:v>16.155359573184921</c:v>
                </c:pt>
                <c:pt idx="4">
                  <c:v>16.250175909095802</c:v>
                </c:pt>
                <c:pt idx="5">
                  <c:v>16.342020143325669</c:v>
                </c:pt>
                <c:pt idx="6">
                  <c:v>16.413545457642602</c:v>
                </c:pt>
                <c:pt idx="7">
                  <c:v>16.448612151332409</c:v>
                </c:pt>
                <c:pt idx="8">
                  <c:v>16.434410400959035</c:v>
                </c:pt>
                <c:pt idx="9">
                  <c:v>16.36327126400268</c:v>
                </c:pt>
                <c:pt idx="10">
                  <c:v>16.233955556881021</c:v>
                </c:pt>
                <c:pt idx="11">
                  <c:v>16.052262469995984</c:v>
                </c:pt>
                <c:pt idx="12">
                  <c:v>15.830869393641143</c:v>
                </c:pt>
                <c:pt idx="13">
                  <c:v>15.58839442527338</c:v>
                </c:pt>
                <c:pt idx="14">
                  <c:v>15.347755298436628</c:v>
                </c:pt>
                <c:pt idx="15">
                  <c:v>15.133974596215559</c:v>
                </c:pt>
                <c:pt idx="16">
                  <c:v>14.971643205286398</c:v>
                </c:pt>
                <c:pt idx="17">
                  <c:v>14.882295483474321</c:v>
                </c:pt>
                <c:pt idx="18">
                  <c:v>14.881966011250105</c:v>
                </c:pt>
                <c:pt idx="19">
                  <c:v>14.979187009960723</c:v>
                </c:pt>
                <c:pt idx="20">
                  <c:v>15.173648177666932</c:v>
                </c:pt>
                <c:pt idx="21">
                  <c:v>15.455680126780646</c:v>
                </c:pt>
                <c:pt idx="22">
                  <c:v>15.806644480950716</c:v>
                </c:pt>
                <c:pt idx="23">
                  <c:v>16.200225501314261</c:v>
                </c:pt>
                <c:pt idx="24">
                  <c:v>16.604528463267659</c:v>
                </c:pt>
                <c:pt idx="25">
                  <c:v>16.984807753012209</c:v>
                </c:pt>
                <c:pt idx="26">
                  <c:v>17.306581044634768</c:v>
                </c:pt>
                <c:pt idx="27">
                  <c:v>17.538841768587627</c:v>
                </c:pt>
                <c:pt idx="28">
                  <c:v>17.657065090531376</c:v>
                </c:pt>
                <c:pt idx="29">
                  <c:v>17.645714886754149</c:v>
                </c:pt>
                <c:pt idx="30">
                  <c:v>17.5</c:v>
                </c:pt>
                <c:pt idx="31">
                  <c:v>17.226693872112151</c:v>
                </c:pt>
                <c:pt idx="32">
                  <c:v>16.843916491077447</c:v>
                </c:pt>
                <c:pt idx="33">
                  <c:v>16.379873561474721</c:v>
                </c:pt>
                <c:pt idx="34">
                  <c:v>15.870645847585868</c:v>
                </c:pt>
                <c:pt idx="35">
                  <c:v>15.357212390313451</c:v>
                </c:pt>
                <c:pt idx="36">
                  <c:v>14.881966011250103</c:v>
                </c:pt>
                <c:pt idx="37">
                  <c:v>14.485030893140742</c:v>
                </c:pt>
                <c:pt idx="38">
                  <c:v>14.200714936883481</c:v>
                </c:pt>
                <c:pt idx="39">
                  <c:v>14.054421588336572</c:v>
                </c:pt>
                <c:pt idx="40">
                  <c:v>14.060307379214093</c:v>
                </c:pt>
                <c:pt idx="41">
                  <c:v>14.219905911149805</c:v>
                </c:pt>
                <c:pt idx="42">
                  <c:v>14.5218523992662</c:v>
                </c:pt>
                <c:pt idx="43">
                  <c:v>14.942743184921637</c:v>
                </c:pt>
                <c:pt idx="44">
                  <c:v>15.449061110025379</c:v>
                </c:pt>
                <c:pt idx="45">
                  <c:v>16.000000000000004</c:v>
                </c:pt>
                <c:pt idx="46">
                  <c:v>16.550938889974624</c:v>
                </c:pt>
                <c:pt idx="47">
                  <c:v>17.057256815078368</c:v>
                </c:pt>
                <c:pt idx="48">
                  <c:v>17.478147600733806</c:v>
                </c:pt>
                <c:pt idx="49">
                  <c:v>17.780094088850191</c:v>
                </c:pt>
                <c:pt idx="50">
                  <c:v>17.939692620785909</c:v>
                </c:pt>
                <c:pt idx="51">
                  <c:v>17.945578411663426</c:v>
                </c:pt>
                <c:pt idx="52">
                  <c:v>17.799285063116518</c:v>
                </c:pt>
                <c:pt idx="53">
                  <c:v>17.514969106859265</c:v>
                </c:pt>
                <c:pt idx="54">
                  <c:v>17.118033988749893</c:v>
                </c:pt>
                <c:pt idx="55">
                  <c:v>16.642787609686529</c:v>
                </c:pt>
                <c:pt idx="56">
                  <c:v>16.129354152414127</c:v>
                </c:pt>
                <c:pt idx="57">
                  <c:v>15.620126438525288</c:v>
                </c:pt>
                <c:pt idx="58">
                  <c:v>15.156083508922547</c:v>
                </c:pt>
                <c:pt idx="59">
                  <c:v>14.773306127887848</c:v>
                </c:pt>
                <c:pt idx="60">
                  <c:v>14.499999999999996</c:v>
                </c:pt>
                <c:pt idx="61">
                  <c:v>14.354285113245849</c:v>
                </c:pt>
                <c:pt idx="62">
                  <c:v>14.342934909468628</c:v>
                </c:pt>
                <c:pt idx="63">
                  <c:v>14.461158231412375</c:v>
                </c:pt>
                <c:pt idx="64">
                  <c:v>14.693418955365226</c:v>
                </c:pt>
                <c:pt idx="65">
                  <c:v>15.015192246987795</c:v>
                </c:pt>
                <c:pt idx="66">
                  <c:v>15.39547153673235</c:v>
                </c:pt>
                <c:pt idx="67">
                  <c:v>15.799774498685755</c:v>
                </c:pt>
                <c:pt idx="68">
                  <c:v>16.193355519049287</c:v>
                </c:pt>
                <c:pt idx="69">
                  <c:v>16.544319873219354</c:v>
                </c:pt>
                <c:pt idx="70">
                  <c:v>16.82635182233307</c:v>
                </c:pt>
                <c:pt idx="71">
                  <c:v>17.020812990039282</c:v>
                </c:pt>
                <c:pt idx="72">
                  <c:v>17.118033988749897</c:v>
                </c:pt>
                <c:pt idx="73">
                  <c:v>17.117704516525677</c:v>
                </c:pt>
                <c:pt idx="74">
                  <c:v>17.028356794713599</c:v>
                </c:pt>
                <c:pt idx="75">
                  <c:v>16.866025403784441</c:v>
                </c:pt>
                <c:pt idx="76">
                  <c:v>16.652244701563372</c:v>
                </c:pt>
                <c:pt idx="77">
                  <c:v>16.411605574726622</c:v>
                </c:pt>
                <c:pt idx="78">
                  <c:v>16.169130606358856</c:v>
                </c:pt>
                <c:pt idx="79">
                  <c:v>15.947737530004014</c:v>
                </c:pt>
                <c:pt idx="80">
                  <c:v>15.766044443118977</c:v>
                </c:pt>
                <c:pt idx="81">
                  <c:v>15.63672873599732</c:v>
                </c:pt>
                <c:pt idx="82">
                  <c:v>15.565589599040964</c:v>
                </c:pt>
                <c:pt idx="83">
                  <c:v>15.551387848667593</c:v>
                </c:pt>
                <c:pt idx="84">
                  <c:v>15.5864545423574</c:v>
                </c:pt>
                <c:pt idx="85">
                  <c:v>15.657979856674331</c:v>
                </c:pt>
                <c:pt idx="86">
                  <c:v>15.7498240909042</c:v>
                </c:pt>
                <c:pt idx="87">
                  <c:v>15.844640426815079</c:v>
                </c:pt>
                <c:pt idx="88">
                  <c:v>15.926069401516022</c:v>
                </c:pt>
                <c:pt idx="89">
                  <c:v>15.980760790019158</c:v>
                </c:pt>
                <c:pt idx="90">
                  <c:v>16</c:v>
                </c:pt>
                <c:pt idx="91">
                  <c:v>15.980760790019158</c:v>
                </c:pt>
                <c:pt idx="92">
                  <c:v>15.92606940151602</c:v>
                </c:pt>
                <c:pt idx="93">
                  <c:v>15.844640426815078</c:v>
                </c:pt>
                <c:pt idx="94">
                  <c:v>15.7498240909042</c:v>
                </c:pt>
                <c:pt idx="95">
                  <c:v>15.657979856674331</c:v>
                </c:pt>
                <c:pt idx="96">
                  <c:v>15.5864545423574</c:v>
                </c:pt>
                <c:pt idx="97">
                  <c:v>15.551387848667593</c:v>
                </c:pt>
                <c:pt idx="98">
                  <c:v>15.565589599040965</c:v>
                </c:pt>
                <c:pt idx="99">
                  <c:v>15.63672873599732</c:v>
                </c:pt>
                <c:pt idx="100">
                  <c:v>15.766044443118979</c:v>
                </c:pt>
                <c:pt idx="101">
                  <c:v>15.947737530004014</c:v>
                </c:pt>
                <c:pt idx="102">
                  <c:v>16.169130606358859</c:v>
                </c:pt>
                <c:pt idx="103">
                  <c:v>16.411605574726622</c:v>
                </c:pt>
                <c:pt idx="104">
                  <c:v>16.652244701563372</c:v>
                </c:pt>
                <c:pt idx="105">
                  <c:v>16.866025403784437</c:v>
                </c:pt>
                <c:pt idx="106">
                  <c:v>17.028356794713599</c:v>
                </c:pt>
                <c:pt idx="107">
                  <c:v>17.117704516525677</c:v>
                </c:pt>
                <c:pt idx="108">
                  <c:v>17.118033988749893</c:v>
                </c:pt>
                <c:pt idx="109">
                  <c:v>17.020812990039278</c:v>
                </c:pt>
                <c:pt idx="110">
                  <c:v>16.82635182233307</c:v>
                </c:pt>
                <c:pt idx="111">
                  <c:v>16.544319873219351</c:v>
                </c:pt>
                <c:pt idx="112">
                  <c:v>16.193355519049291</c:v>
                </c:pt>
                <c:pt idx="113">
                  <c:v>15.799774498685748</c:v>
                </c:pt>
                <c:pt idx="114">
                  <c:v>15.395471536732348</c:v>
                </c:pt>
                <c:pt idx="115">
                  <c:v>15.015192246987793</c:v>
                </c:pt>
                <c:pt idx="116">
                  <c:v>14.693418955365228</c:v>
                </c:pt>
                <c:pt idx="117">
                  <c:v>14.461158231412373</c:v>
                </c:pt>
                <c:pt idx="118">
                  <c:v>14.342934909468626</c:v>
                </c:pt>
                <c:pt idx="119">
                  <c:v>14.354285113245849</c:v>
                </c:pt>
                <c:pt idx="120">
                  <c:v>14.500000000000002</c:v>
                </c:pt>
                <c:pt idx="121">
                  <c:v>14.773306127887849</c:v>
                </c:pt>
                <c:pt idx="122">
                  <c:v>15.156083508922549</c:v>
                </c:pt>
                <c:pt idx="123">
                  <c:v>15.620126438525288</c:v>
                </c:pt>
                <c:pt idx="124">
                  <c:v>16.12935415241413</c:v>
                </c:pt>
                <c:pt idx="125">
                  <c:v>16.64278760968654</c:v>
                </c:pt>
                <c:pt idx="126">
                  <c:v>17.118033988749897</c:v>
                </c:pt>
                <c:pt idx="127">
                  <c:v>17.514969106859262</c:v>
                </c:pt>
                <c:pt idx="128">
                  <c:v>17.799285063116518</c:v>
                </c:pt>
                <c:pt idx="129">
                  <c:v>17.945578411663426</c:v>
                </c:pt>
                <c:pt idx="130">
                  <c:v>17.939692620785909</c:v>
                </c:pt>
                <c:pt idx="131">
                  <c:v>17.780094088850195</c:v>
                </c:pt>
                <c:pt idx="132">
                  <c:v>17.478147600733806</c:v>
                </c:pt>
                <c:pt idx="133">
                  <c:v>17.057256815078365</c:v>
                </c:pt>
                <c:pt idx="134">
                  <c:v>16.55093888997461</c:v>
                </c:pt>
                <c:pt idx="135">
                  <c:v>15.999999999999998</c:v>
                </c:pt>
                <c:pt idx="136">
                  <c:v>15.449061110025383</c:v>
                </c:pt>
                <c:pt idx="137">
                  <c:v>14.942743184921634</c:v>
                </c:pt>
                <c:pt idx="138">
                  <c:v>14.521852399266194</c:v>
                </c:pt>
                <c:pt idx="139">
                  <c:v>14.219905911149803</c:v>
                </c:pt>
                <c:pt idx="140">
                  <c:v>14.060307379214091</c:v>
                </c:pt>
                <c:pt idx="141">
                  <c:v>14.054421588336574</c:v>
                </c:pt>
                <c:pt idx="142">
                  <c:v>14.200714936883482</c:v>
                </c:pt>
                <c:pt idx="143">
                  <c:v>14.48503089314074</c:v>
                </c:pt>
                <c:pt idx="144">
                  <c:v>14.881966011250105</c:v>
                </c:pt>
                <c:pt idx="145">
                  <c:v>15.357212390313462</c:v>
                </c:pt>
                <c:pt idx="146">
                  <c:v>15.87064584758587</c:v>
                </c:pt>
                <c:pt idx="147">
                  <c:v>16.379873561474714</c:v>
                </c:pt>
                <c:pt idx="148">
                  <c:v>16.843916491077447</c:v>
                </c:pt>
                <c:pt idx="149">
                  <c:v>17.226693872112154</c:v>
                </c:pt>
                <c:pt idx="150">
                  <c:v>17.5</c:v>
                </c:pt>
                <c:pt idx="151">
                  <c:v>17.645714886754149</c:v>
                </c:pt>
                <c:pt idx="152">
                  <c:v>17.657065090531372</c:v>
                </c:pt>
                <c:pt idx="153">
                  <c:v>17.538841768587627</c:v>
                </c:pt>
                <c:pt idx="154">
                  <c:v>17.306581044634772</c:v>
                </c:pt>
                <c:pt idx="155">
                  <c:v>16.984807753012209</c:v>
                </c:pt>
                <c:pt idx="156">
                  <c:v>16.604528463267652</c:v>
                </c:pt>
                <c:pt idx="157">
                  <c:v>16.200225501314247</c:v>
                </c:pt>
                <c:pt idx="158">
                  <c:v>15.806644480950711</c:v>
                </c:pt>
                <c:pt idx="159">
                  <c:v>15.455680126780647</c:v>
                </c:pt>
                <c:pt idx="160">
                  <c:v>15.17364817766693</c:v>
                </c:pt>
                <c:pt idx="161">
                  <c:v>14.979187009960722</c:v>
                </c:pt>
                <c:pt idx="162">
                  <c:v>14.881966011250105</c:v>
                </c:pt>
                <c:pt idx="163">
                  <c:v>14.882295483474321</c:v>
                </c:pt>
                <c:pt idx="164">
                  <c:v>14.971643205286401</c:v>
                </c:pt>
                <c:pt idx="165">
                  <c:v>15.133974596215563</c:v>
                </c:pt>
                <c:pt idx="166">
                  <c:v>15.347755298436628</c:v>
                </c:pt>
                <c:pt idx="167">
                  <c:v>15.588394425273377</c:v>
                </c:pt>
                <c:pt idx="168">
                  <c:v>15.830869393641143</c:v>
                </c:pt>
                <c:pt idx="169">
                  <c:v>16.052262469995988</c:v>
                </c:pt>
                <c:pt idx="170">
                  <c:v>16.233955556881021</c:v>
                </c:pt>
                <c:pt idx="171">
                  <c:v>16.36327126400268</c:v>
                </c:pt>
                <c:pt idx="172">
                  <c:v>16.434410400959035</c:v>
                </c:pt>
                <c:pt idx="173">
                  <c:v>16.448612151332409</c:v>
                </c:pt>
                <c:pt idx="174">
                  <c:v>16.413545457642602</c:v>
                </c:pt>
                <c:pt idx="175">
                  <c:v>16.342020143325669</c:v>
                </c:pt>
                <c:pt idx="176">
                  <c:v>16.250175909095798</c:v>
                </c:pt>
                <c:pt idx="177">
                  <c:v>16.155359573184921</c:v>
                </c:pt>
                <c:pt idx="178">
                  <c:v>16.07393059848398</c:v>
                </c:pt>
                <c:pt idx="179">
                  <c:v>16.019239209980842</c:v>
                </c:pt>
                <c:pt idx="180">
                  <c:v>16</c:v>
                </c:pt>
                <c:pt idx="181">
                  <c:v>16.019239209980842</c:v>
                </c:pt>
                <c:pt idx="182">
                  <c:v>16.07393059848398</c:v>
                </c:pt>
                <c:pt idx="183">
                  <c:v>16.155359573184921</c:v>
                </c:pt>
                <c:pt idx="184">
                  <c:v>16.250175909095798</c:v>
                </c:pt>
                <c:pt idx="185">
                  <c:v>16.342020143325669</c:v>
                </c:pt>
                <c:pt idx="186">
                  <c:v>16.413545457642602</c:v>
                </c:pt>
                <c:pt idx="187">
                  <c:v>16.448612151332409</c:v>
                </c:pt>
                <c:pt idx="188">
                  <c:v>16.434410400959035</c:v>
                </c:pt>
                <c:pt idx="189">
                  <c:v>16.36327126400268</c:v>
                </c:pt>
                <c:pt idx="190">
                  <c:v>16.233955556881021</c:v>
                </c:pt>
                <c:pt idx="191">
                  <c:v>16.052262469995988</c:v>
                </c:pt>
                <c:pt idx="192">
                  <c:v>15.830869393641143</c:v>
                </c:pt>
                <c:pt idx="193">
                  <c:v>15.588394425273377</c:v>
                </c:pt>
                <c:pt idx="194">
                  <c:v>15.347755298436628</c:v>
                </c:pt>
                <c:pt idx="195">
                  <c:v>15.133974596215563</c:v>
                </c:pt>
                <c:pt idx="196">
                  <c:v>14.971643205286401</c:v>
                </c:pt>
                <c:pt idx="197">
                  <c:v>14.882295483474321</c:v>
                </c:pt>
                <c:pt idx="198">
                  <c:v>14.881966011250105</c:v>
                </c:pt>
                <c:pt idx="199">
                  <c:v>14.979187009960722</c:v>
                </c:pt>
                <c:pt idx="200">
                  <c:v>15.17364817766693</c:v>
                </c:pt>
                <c:pt idx="201">
                  <c:v>15.455680126780647</c:v>
                </c:pt>
                <c:pt idx="202">
                  <c:v>15.806644480950711</c:v>
                </c:pt>
                <c:pt idx="203">
                  <c:v>16.200225501314247</c:v>
                </c:pt>
                <c:pt idx="204">
                  <c:v>16.604528463267652</c:v>
                </c:pt>
                <c:pt idx="205">
                  <c:v>16.984807753012209</c:v>
                </c:pt>
                <c:pt idx="206">
                  <c:v>17.306581044634772</c:v>
                </c:pt>
                <c:pt idx="207">
                  <c:v>17.538841768587627</c:v>
                </c:pt>
                <c:pt idx="208">
                  <c:v>17.657065090531372</c:v>
                </c:pt>
                <c:pt idx="209">
                  <c:v>17.645714886754149</c:v>
                </c:pt>
                <c:pt idx="210">
                  <c:v>17.5</c:v>
                </c:pt>
                <c:pt idx="211">
                  <c:v>17.226693872112154</c:v>
                </c:pt>
                <c:pt idx="212">
                  <c:v>16.843916491077447</c:v>
                </c:pt>
                <c:pt idx="213">
                  <c:v>16.379873561474714</c:v>
                </c:pt>
                <c:pt idx="214">
                  <c:v>15.87064584758587</c:v>
                </c:pt>
                <c:pt idx="215">
                  <c:v>15.357212390313462</c:v>
                </c:pt>
                <c:pt idx="216">
                  <c:v>14.881966011250105</c:v>
                </c:pt>
                <c:pt idx="217">
                  <c:v>14.48503089314074</c:v>
                </c:pt>
                <c:pt idx="218">
                  <c:v>14.200714936883482</c:v>
                </c:pt>
                <c:pt idx="219">
                  <c:v>14.054421588336574</c:v>
                </c:pt>
                <c:pt idx="220">
                  <c:v>14.060307379214091</c:v>
                </c:pt>
                <c:pt idx="221">
                  <c:v>14.219905911149803</c:v>
                </c:pt>
                <c:pt idx="222">
                  <c:v>14.521852399266194</c:v>
                </c:pt>
                <c:pt idx="223">
                  <c:v>14.942743184921634</c:v>
                </c:pt>
                <c:pt idx="224">
                  <c:v>15.449061110025383</c:v>
                </c:pt>
                <c:pt idx="225">
                  <c:v>15.999999999999998</c:v>
                </c:pt>
                <c:pt idx="226">
                  <c:v>16.55093888997461</c:v>
                </c:pt>
                <c:pt idx="227">
                  <c:v>17.057256815078365</c:v>
                </c:pt>
                <c:pt idx="228">
                  <c:v>17.478147600733806</c:v>
                </c:pt>
                <c:pt idx="229">
                  <c:v>17.780094088850195</c:v>
                </c:pt>
                <c:pt idx="230">
                  <c:v>17.939692620785909</c:v>
                </c:pt>
                <c:pt idx="231">
                  <c:v>17.945578411663426</c:v>
                </c:pt>
                <c:pt idx="232">
                  <c:v>17.799285063116518</c:v>
                </c:pt>
                <c:pt idx="233">
                  <c:v>17.514969106859262</c:v>
                </c:pt>
                <c:pt idx="234">
                  <c:v>17.118033988749897</c:v>
                </c:pt>
                <c:pt idx="235">
                  <c:v>16.64278760968654</c:v>
                </c:pt>
                <c:pt idx="236">
                  <c:v>16.12935415241413</c:v>
                </c:pt>
                <c:pt idx="237">
                  <c:v>15.620126438525288</c:v>
                </c:pt>
                <c:pt idx="238">
                  <c:v>15.156083508922549</c:v>
                </c:pt>
                <c:pt idx="239">
                  <c:v>14.773306127887849</c:v>
                </c:pt>
                <c:pt idx="240">
                  <c:v>14.500000000000002</c:v>
                </c:pt>
                <c:pt idx="241">
                  <c:v>14.354285113245849</c:v>
                </c:pt>
                <c:pt idx="242">
                  <c:v>14.342934909468626</c:v>
                </c:pt>
                <c:pt idx="243">
                  <c:v>14.461158231412373</c:v>
                </c:pt>
                <c:pt idx="244">
                  <c:v>14.693418955365228</c:v>
                </c:pt>
                <c:pt idx="245">
                  <c:v>15.015192246987793</c:v>
                </c:pt>
                <c:pt idx="246">
                  <c:v>15.395471536732348</c:v>
                </c:pt>
                <c:pt idx="247">
                  <c:v>15.799774498685748</c:v>
                </c:pt>
                <c:pt idx="248">
                  <c:v>16.193355519049291</c:v>
                </c:pt>
                <c:pt idx="249">
                  <c:v>16.544319873219351</c:v>
                </c:pt>
                <c:pt idx="250">
                  <c:v>16.82635182233307</c:v>
                </c:pt>
                <c:pt idx="251">
                  <c:v>17.020812990039278</c:v>
                </c:pt>
                <c:pt idx="252">
                  <c:v>17.118033988749893</c:v>
                </c:pt>
                <c:pt idx="253">
                  <c:v>17.117704516525677</c:v>
                </c:pt>
                <c:pt idx="254">
                  <c:v>17.028356794713599</c:v>
                </c:pt>
                <c:pt idx="255">
                  <c:v>16.866025403784437</c:v>
                </c:pt>
                <c:pt idx="256">
                  <c:v>16.652244701563372</c:v>
                </c:pt>
                <c:pt idx="257">
                  <c:v>16.411605574726622</c:v>
                </c:pt>
                <c:pt idx="258">
                  <c:v>16.169130606358859</c:v>
                </c:pt>
                <c:pt idx="259">
                  <c:v>15.947737530004014</c:v>
                </c:pt>
                <c:pt idx="260">
                  <c:v>15.766044443118979</c:v>
                </c:pt>
                <c:pt idx="261">
                  <c:v>15.63672873599732</c:v>
                </c:pt>
                <c:pt idx="262">
                  <c:v>15.565589599040965</c:v>
                </c:pt>
                <c:pt idx="263">
                  <c:v>15.551387848667593</c:v>
                </c:pt>
                <c:pt idx="264">
                  <c:v>15.5864545423574</c:v>
                </c:pt>
                <c:pt idx="265">
                  <c:v>15.657979856674331</c:v>
                </c:pt>
                <c:pt idx="266">
                  <c:v>15.7498240909042</c:v>
                </c:pt>
                <c:pt idx="267">
                  <c:v>15.844640426815078</c:v>
                </c:pt>
                <c:pt idx="268">
                  <c:v>15.92606940151602</c:v>
                </c:pt>
                <c:pt idx="269">
                  <c:v>15.980760790019158</c:v>
                </c:pt>
                <c:pt idx="270">
                  <c:v>16</c:v>
                </c:pt>
                <c:pt idx="271">
                  <c:v>15.980760790019158</c:v>
                </c:pt>
                <c:pt idx="272">
                  <c:v>15.926069401516022</c:v>
                </c:pt>
                <c:pt idx="273">
                  <c:v>15.844640426815079</c:v>
                </c:pt>
                <c:pt idx="274">
                  <c:v>15.7498240909042</c:v>
                </c:pt>
                <c:pt idx="275">
                  <c:v>15.657979856674331</c:v>
                </c:pt>
                <c:pt idx="276">
                  <c:v>15.5864545423574</c:v>
                </c:pt>
                <c:pt idx="277">
                  <c:v>15.551387848667593</c:v>
                </c:pt>
                <c:pt idx="278">
                  <c:v>15.565589599040964</c:v>
                </c:pt>
                <c:pt idx="279">
                  <c:v>15.63672873599732</c:v>
                </c:pt>
                <c:pt idx="280">
                  <c:v>15.766044443118977</c:v>
                </c:pt>
                <c:pt idx="281">
                  <c:v>15.947737530004014</c:v>
                </c:pt>
                <c:pt idx="282">
                  <c:v>16.169130606358856</c:v>
                </c:pt>
                <c:pt idx="283">
                  <c:v>16.411605574726622</c:v>
                </c:pt>
                <c:pt idx="284">
                  <c:v>16.652244701563372</c:v>
                </c:pt>
                <c:pt idx="285">
                  <c:v>16.866025403784441</c:v>
                </c:pt>
                <c:pt idx="286">
                  <c:v>17.028356794713599</c:v>
                </c:pt>
                <c:pt idx="287">
                  <c:v>17.117704516525677</c:v>
                </c:pt>
                <c:pt idx="288">
                  <c:v>17.118033988749897</c:v>
                </c:pt>
                <c:pt idx="289">
                  <c:v>17.020812990039282</c:v>
                </c:pt>
                <c:pt idx="290">
                  <c:v>16.82635182233307</c:v>
                </c:pt>
                <c:pt idx="291">
                  <c:v>16.544319873219354</c:v>
                </c:pt>
                <c:pt idx="292">
                  <c:v>16.193355519049287</c:v>
                </c:pt>
                <c:pt idx="293">
                  <c:v>15.799774498685755</c:v>
                </c:pt>
                <c:pt idx="294">
                  <c:v>15.39547153673235</c:v>
                </c:pt>
                <c:pt idx="295">
                  <c:v>15.015192246987795</c:v>
                </c:pt>
                <c:pt idx="296">
                  <c:v>14.693418955365226</c:v>
                </c:pt>
                <c:pt idx="297">
                  <c:v>14.461158231412375</c:v>
                </c:pt>
                <c:pt idx="298">
                  <c:v>14.342934909468628</c:v>
                </c:pt>
                <c:pt idx="299">
                  <c:v>14.354285113245849</c:v>
                </c:pt>
                <c:pt idx="300">
                  <c:v>14.499999999999996</c:v>
                </c:pt>
                <c:pt idx="301">
                  <c:v>14.773306127887848</c:v>
                </c:pt>
                <c:pt idx="302">
                  <c:v>15.156083508922547</c:v>
                </c:pt>
                <c:pt idx="303">
                  <c:v>15.620126438525288</c:v>
                </c:pt>
                <c:pt idx="304">
                  <c:v>16.129354152414127</c:v>
                </c:pt>
                <c:pt idx="305">
                  <c:v>16.642787609686529</c:v>
                </c:pt>
                <c:pt idx="306">
                  <c:v>17.118033988749893</c:v>
                </c:pt>
                <c:pt idx="307">
                  <c:v>17.514969106859265</c:v>
                </c:pt>
                <c:pt idx="308">
                  <c:v>17.799285063116518</c:v>
                </c:pt>
                <c:pt idx="309">
                  <c:v>17.945578411663426</c:v>
                </c:pt>
                <c:pt idx="310">
                  <c:v>17.939692620785909</c:v>
                </c:pt>
                <c:pt idx="311">
                  <c:v>17.780094088850191</c:v>
                </c:pt>
                <c:pt idx="312">
                  <c:v>17.478147600733806</c:v>
                </c:pt>
                <c:pt idx="313">
                  <c:v>17.057256815078368</c:v>
                </c:pt>
                <c:pt idx="314">
                  <c:v>16.550938889974624</c:v>
                </c:pt>
                <c:pt idx="315">
                  <c:v>16.000000000000004</c:v>
                </c:pt>
                <c:pt idx="316">
                  <c:v>15.449061110025379</c:v>
                </c:pt>
                <c:pt idx="317">
                  <c:v>14.942743184921637</c:v>
                </c:pt>
                <c:pt idx="318">
                  <c:v>14.5218523992662</c:v>
                </c:pt>
                <c:pt idx="319">
                  <c:v>14.219905911149805</c:v>
                </c:pt>
                <c:pt idx="320">
                  <c:v>14.060307379214093</c:v>
                </c:pt>
                <c:pt idx="321">
                  <c:v>14.054421588336572</c:v>
                </c:pt>
                <c:pt idx="322">
                  <c:v>14.200714936883481</c:v>
                </c:pt>
                <c:pt idx="323">
                  <c:v>14.485030893140742</c:v>
                </c:pt>
                <c:pt idx="324">
                  <c:v>14.881966011250103</c:v>
                </c:pt>
                <c:pt idx="325">
                  <c:v>15.357212390313451</c:v>
                </c:pt>
                <c:pt idx="326">
                  <c:v>15.870645847585868</c:v>
                </c:pt>
                <c:pt idx="327">
                  <c:v>16.379873561474721</c:v>
                </c:pt>
                <c:pt idx="328">
                  <c:v>16.843916491077447</c:v>
                </c:pt>
                <c:pt idx="329">
                  <c:v>17.226693872112151</c:v>
                </c:pt>
                <c:pt idx="330">
                  <c:v>17.5</c:v>
                </c:pt>
                <c:pt idx="331">
                  <c:v>17.645714886754149</c:v>
                </c:pt>
                <c:pt idx="332">
                  <c:v>17.657065090531376</c:v>
                </c:pt>
                <c:pt idx="333">
                  <c:v>17.538841768587627</c:v>
                </c:pt>
                <c:pt idx="334">
                  <c:v>17.306581044634768</c:v>
                </c:pt>
                <c:pt idx="335">
                  <c:v>16.984807753012209</c:v>
                </c:pt>
                <c:pt idx="336">
                  <c:v>16.604528463267659</c:v>
                </c:pt>
                <c:pt idx="337">
                  <c:v>16.200225501314261</c:v>
                </c:pt>
                <c:pt idx="338">
                  <c:v>15.806644480950716</c:v>
                </c:pt>
                <c:pt idx="339">
                  <c:v>15.455680126780646</c:v>
                </c:pt>
                <c:pt idx="340">
                  <c:v>15.173648177666932</c:v>
                </c:pt>
                <c:pt idx="341">
                  <c:v>14.979187009960723</c:v>
                </c:pt>
                <c:pt idx="342">
                  <c:v>14.881966011250105</c:v>
                </c:pt>
                <c:pt idx="343">
                  <c:v>14.882295483474321</c:v>
                </c:pt>
                <c:pt idx="344">
                  <c:v>14.971643205286398</c:v>
                </c:pt>
                <c:pt idx="345">
                  <c:v>15.133974596215559</c:v>
                </c:pt>
                <c:pt idx="346">
                  <c:v>15.347755298436628</c:v>
                </c:pt>
                <c:pt idx="347">
                  <c:v>15.58839442527338</c:v>
                </c:pt>
                <c:pt idx="348">
                  <c:v>15.830869393641143</c:v>
                </c:pt>
                <c:pt idx="349">
                  <c:v>16.052262469995984</c:v>
                </c:pt>
                <c:pt idx="350">
                  <c:v>16.233955556881021</c:v>
                </c:pt>
                <c:pt idx="351">
                  <c:v>16.36327126400268</c:v>
                </c:pt>
                <c:pt idx="352">
                  <c:v>16.434410400959035</c:v>
                </c:pt>
                <c:pt idx="353">
                  <c:v>16.448612151332409</c:v>
                </c:pt>
                <c:pt idx="354">
                  <c:v>16.413545457642602</c:v>
                </c:pt>
                <c:pt idx="355">
                  <c:v>16.342020143325669</c:v>
                </c:pt>
                <c:pt idx="356">
                  <c:v>16.250175909095802</c:v>
                </c:pt>
                <c:pt idx="357">
                  <c:v>16.155359573184921</c:v>
                </c:pt>
                <c:pt idx="358">
                  <c:v>16.07393059848398</c:v>
                </c:pt>
                <c:pt idx="359">
                  <c:v>16.019239209980842</c:v>
                </c:pt>
                <c:pt idx="360">
                  <c:v>16</c:v>
                </c:pt>
              </c:numCache>
            </c:numRef>
          </c:yVal>
          <c:smooth val="1"/>
        </c:ser>
        <c:ser>
          <c:idx val="29"/>
          <c:order val="29"/>
          <c:tx>
            <c:strRef>
              <c:f>Infinite!$AG$622</c:f>
              <c:strCache>
                <c:ptCount val="1"/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Infinite!$AG$623:$AG$1007</c:f>
              <c:numCache>
                <c:formatCode>General</c:formatCode>
                <c:ptCount val="385"/>
                <c:pt idx="0">
                  <c:v>9</c:v>
                </c:pt>
                <c:pt idx="1">
                  <c:v>9.0512098383637589</c:v>
                </c:pt>
                <c:pt idx="2">
                  <c:v>9.0956225501942463</c:v>
                </c:pt>
                <c:pt idx="3">
                  <c:v>9.1269494836142346</c:v>
                </c:pt>
                <c:pt idx="4">
                  <c:v>9.1398863880160892</c:v>
                </c:pt>
                <c:pt idx="5">
                  <c:v>9.1305261922200511</c:v>
                </c:pt>
                <c:pt idx="6">
                  <c:v>9.09668181640677</c:v>
                </c:pt>
                <c:pt idx="7">
                  <c:v>9.0380975988649332</c:v>
                </c:pt>
                <c:pt idx="8">
                  <c:v>8.9565346209268792</c:v>
                </c:pt>
                <c:pt idx="9">
                  <c:v>8.8557228306209659</c:v>
                </c:pt>
                <c:pt idx="10">
                  <c:v>8.7411809548974801</c:v>
                </c:pt>
                <c:pt idx="11">
                  <c:v>8.6199132803660881</c:v>
                </c:pt>
                <c:pt idx="12">
                  <c:v>8.5</c:v>
                </c:pt>
                <c:pt idx="13">
                  <c:v>8.3901045200340931</c:v>
                </c:pt>
                <c:pt idx="14">
                  <c:v>8.2989264999447414</c:v>
                </c:pt>
                <c:pt idx="15">
                  <c:v>8.234633135269819</c:v>
                </c:pt>
                <c:pt idx="16">
                  <c:v>8.204303056889767</c:v>
                </c:pt>
                <c:pt idx="17">
                  <c:v>8.2134170860920968</c:v>
                </c:pt>
                <c:pt idx="18">
                  <c:v>8.2654279408518629</c:v>
                </c:pt>
                <c:pt idx="19">
                  <c:v>8.3614369388360963</c:v>
                </c:pt>
                <c:pt idx="20">
                  <c:v>8.5000000000000036</c:v>
                </c:pt>
                <c:pt idx="21">
                  <c:v>8.6770781279325053</c:v>
                </c:pt>
                <c:pt idx="22">
                  <c:v>8.8861394372686018</c:v>
                </c:pt>
                <c:pt idx="23">
                  <c:v>9.1184111470619431</c:v>
                </c:pt>
                <c:pt idx="24">
                  <c:v>9.3632712640026821</c:v>
                </c:pt>
                <c:pt idx="25">
                  <c:v>9.6087614290087231</c:v>
                </c:pt>
                <c:pt idx="26">
                  <c:v>9.8421950697143394</c:v>
                </c:pt>
                <c:pt idx="27">
                  <c:v>10.050829016125526</c:v>
                </c:pt>
                <c:pt idx="28">
                  <c:v>10.222562452017552</c:v>
                </c:pt>
                <c:pt idx="29">
                  <c:v>10.346624753337965</c:v>
                </c:pt>
                <c:pt idx="30">
                  <c:v>10.414213562373096</c:v>
                </c:pt>
                <c:pt idx="31">
                  <c:v>10.419046401278925</c:v>
                </c:pt>
                <c:pt idx="32">
                  <c:v>10.357793159370953</c:v>
                </c:pt>
                <c:pt idx="33">
                  <c:v>10.230362697589035</c:v>
                </c:pt>
                <c:pt idx="34">
                  <c:v>10.040024296838084</c:v>
                </c:pt>
                <c:pt idx="35">
                  <c:v>9.7933533402912296</c:v>
                </c:pt>
                <c:pt idx="36">
                  <c:v>9.4999999999999982</c:v>
                </c:pt>
                <c:pt idx="37">
                  <c:v>9.1722892880705764</c:v>
                </c:pt>
                <c:pt idx="38">
                  <c:v>8.8246701086897037</c:v>
                </c:pt>
                <c:pt idx="39">
                  <c:v>8.4730393982558674</c:v>
                </c:pt>
                <c:pt idx="40">
                  <c:v>8.1339745962155572</c:v>
                </c:pt>
                <c:pt idx="41">
                  <c:v>7.8239131450519164</c:v>
                </c:pt>
                <c:pt idx="42">
                  <c:v>7.5583211596653141</c:v>
                </c:pt>
                <c:pt idx="43">
                  <c:v>7.3508946266942568</c:v>
                </c:pt>
                <c:pt idx="44">
                  <c:v>7.2128354048912486</c:v>
                </c:pt>
                <c:pt idx="45">
                  <c:v>7.1522409349774261</c:v>
                </c:pt>
                <c:pt idx="46">
                  <c:v>7.17364109145944</c:v>
                </c:pt>
                <c:pt idx="47">
                  <c:v>7.277708295254584</c:v>
                </c:pt>
                <c:pt idx="48">
                  <c:v>7.4611582314123748</c:v>
                </c:pt>
                <c:pt idx="49">
                  <c:v>7.7168487388376059</c:v>
                </c:pt>
                <c:pt idx="50">
                  <c:v>8.0340741737109322</c:v>
                </c:pt>
                <c:pt idx="51">
                  <c:v>8.3990423395562139</c:v>
                </c:pt>
                <c:pt idx="52">
                  <c:v>8.7955114688927036</c:v>
                </c:pt>
                <c:pt idx="53">
                  <c:v>9.2055562489760767</c:v>
                </c:pt>
                <c:pt idx="54">
                  <c:v>9.6104249647797797</c:v>
                </c:pt>
                <c:pt idx="55">
                  <c:v>9.9914448613738145</c:v>
                </c:pt>
                <c:pt idx="56">
                  <c:v>10.330930077769873</c:v>
                </c:pt>
                <c:pt idx="57">
                  <c:v>10.613046129954121</c:v>
                </c:pt>
                <c:pt idx="58">
                  <c:v>10.824586950685571</c:v>
                </c:pt>
                <c:pt idx="59">
                  <c:v>10.955624827961632</c:v>
                </c:pt>
                <c:pt idx="60">
                  <c:v>11</c:v>
                </c:pt>
                <c:pt idx="61">
                  <c:v>10.95562482796163</c:v>
                </c:pt>
                <c:pt idx="62">
                  <c:v>10.824586950685568</c:v>
                </c:pt>
                <c:pt idx="63">
                  <c:v>10.613046129954123</c:v>
                </c:pt>
                <c:pt idx="64">
                  <c:v>10.330930077769869</c:v>
                </c:pt>
                <c:pt idx="65">
                  <c:v>9.9914448613738109</c:v>
                </c:pt>
                <c:pt idx="66">
                  <c:v>9.6104249647797761</c:v>
                </c:pt>
                <c:pt idx="67">
                  <c:v>9.2055562489760732</c:v>
                </c:pt>
                <c:pt idx="68">
                  <c:v>8.7955114688927072</c:v>
                </c:pt>
                <c:pt idx="69">
                  <c:v>8.3990423395562051</c:v>
                </c:pt>
                <c:pt idx="70">
                  <c:v>8.034074173710934</c:v>
                </c:pt>
                <c:pt idx="71">
                  <c:v>7.7168487388376086</c:v>
                </c:pt>
                <c:pt idx="72">
                  <c:v>7.461158231412373</c:v>
                </c:pt>
                <c:pt idx="73">
                  <c:v>7.2777082952545831</c:v>
                </c:pt>
                <c:pt idx="74">
                  <c:v>7.1736410914594373</c:v>
                </c:pt>
                <c:pt idx="75">
                  <c:v>7.1522409349774261</c:v>
                </c:pt>
                <c:pt idx="76">
                  <c:v>7.212835404891246</c:v>
                </c:pt>
                <c:pt idx="77">
                  <c:v>7.3508946266942612</c:v>
                </c:pt>
                <c:pt idx="78">
                  <c:v>7.5583211596653168</c:v>
                </c:pt>
                <c:pt idx="79">
                  <c:v>7.823913145051919</c:v>
                </c:pt>
                <c:pt idx="80">
                  <c:v>8.1339745962155607</c:v>
                </c:pt>
                <c:pt idx="81">
                  <c:v>8.4730393982558692</c:v>
                </c:pt>
                <c:pt idx="82">
                  <c:v>8.8246701086897126</c:v>
                </c:pt>
                <c:pt idx="83">
                  <c:v>9.1722892880705746</c:v>
                </c:pt>
                <c:pt idx="84">
                  <c:v>9.5000000000000018</c:v>
                </c:pt>
                <c:pt idx="85">
                  <c:v>9.7933533402912332</c:v>
                </c:pt>
                <c:pt idx="86">
                  <c:v>10.04002429683808</c:v>
                </c:pt>
                <c:pt idx="87">
                  <c:v>10.230362697589037</c:v>
                </c:pt>
                <c:pt idx="88">
                  <c:v>10.357793159370955</c:v>
                </c:pt>
                <c:pt idx="89">
                  <c:v>10.419046401278925</c:v>
                </c:pt>
                <c:pt idx="90">
                  <c:v>10.414213562373096</c:v>
                </c:pt>
                <c:pt idx="91">
                  <c:v>10.346624753337965</c:v>
                </c:pt>
                <c:pt idx="92">
                  <c:v>10.222562452017545</c:v>
                </c:pt>
                <c:pt idx="93">
                  <c:v>10.050829016125521</c:v>
                </c:pt>
                <c:pt idx="94">
                  <c:v>9.8421950697143412</c:v>
                </c:pt>
                <c:pt idx="95">
                  <c:v>9.6087614290087213</c:v>
                </c:pt>
                <c:pt idx="96">
                  <c:v>9.3632712640026803</c:v>
                </c:pt>
                <c:pt idx="97">
                  <c:v>9.1184111470619325</c:v>
                </c:pt>
                <c:pt idx="98">
                  <c:v>8.8861394372686</c:v>
                </c:pt>
                <c:pt idx="99">
                  <c:v>8.6770781279325071</c:v>
                </c:pt>
                <c:pt idx="100">
                  <c:v>8.4999999999999982</c:v>
                </c:pt>
                <c:pt idx="101">
                  <c:v>8.3614369388360945</c:v>
                </c:pt>
                <c:pt idx="102">
                  <c:v>8.2654279408518629</c:v>
                </c:pt>
                <c:pt idx="103">
                  <c:v>8.2134170860920968</c:v>
                </c:pt>
                <c:pt idx="104">
                  <c:v>8.204303056889767</c:v>
                </c:pt>
                <c:pt idx="105">
                  <c:v>8.2346331352698208</c:v>
                </c:pt>
                <c:pt idx="106">
                  <c:v>8.2989264999447414</c:v>
                </c:pt>
                <c:pt idx="107">
                  <c:v>8.3901045200340914</c:v>
                </c:pt>
                <c:pt idx="108">
                  <c:v>8.5</c:v>
                </c:pt>
                <c:pt idx="109">
                  <c:v>8.6199132803660898</c:v>
                </c:pt>
                <c:pt idx="110">
                  <c:v>8.7411809548974801</c:v>
                </c:pt>
                <c:pt idx="111">
                  <c:v>8.8557228306209641</c:v>
                </c:pt>
                <c:pt idx="112">
                  <c:v>8.9565346209268792</c:v>
                </c:pt>
                <c:pt idx="113">
                  <c:v>9.0380975988649368</c:v>
                </c:pt>
                <c:pt idx="114">
                  <c:v>9.09668181640677</c:v>
                </c:pt>
                <c:pt idx="115">
                  <c:v>9.1305261922200511</c:v>
                </c:pt>
                <c:pt idx="116">
                  <c:v>9.1398863880160892</c:v>
                </c:pt>
                <c:pt idx="117">
                  <c:v>9.1269494836142346</c:v>
                </c:pt>
                <c:pt idx="118">
                  <c:v>9.0956225501942463</c:v>
                </c:pt>
                <c:pt idx="119">
                  <c:v>9.0512098383637571</c:v>
                </c:pt>
                <c:pt idx="120">
                  <c:v>9</c:v>
                </c:pt>
                <c:pt idx="121">
                  <c:v>8.9487901616362411</c:v>
                </c:pt>
                <c:pt idx="122">
                  <c:v>8.9043774498057537</c:v>
                </c:pt>
                <c:pt idx="123">
                  <c:v>8.8730505163857654</c:v>
                </c:pt>
                <c:pt idx="124">
                  <c:v>8.8601136119839108</c:v>
                </c:pt>
                <c:pt idx="125">
                  <c:v>8.8694738077799489</c:v>
                </c:pt>
                <c:pt idx="126">
                  <c:v>8.90331818359323</c:v>
                </c:pt>
                <c:pt idx="127">
                  <c:v>8.961902401135065</c:v>
                </c:pt>
                <c:pt idx="128">
                  <c:v>9.043465379073119</c:v>
                </c:pt>
                <c:pt idx="129">
                  <c:v>9.1442771693790359</c:v>
                </c:pt>
                <c:pt idx="130">
                  <c:v>9.2588190451025199</c:v>
                </c:pt>
                <c:pt idx="131">
                  <c:v>9.3800867196339119</c:v>
                </c:pt>
                <c:pt idx="132">
                  <c:v>9.5</c:v>
                </c:pt>
                <c:pt idx="133">
                  <c:v>9.6098954799659086</c:v>
                </c:pt>
                <c:pt idx="134">
                  <c:v>9.7010735000552586</c:v>
                </c:pt>
                <c:pt idx="135">
                  <c:v>9.7653668647301792</c:v>
                </c:pt>
                <c:pt idx="136">
                  <c:v>9.795696943110233</c:v>
                </c:pt>
                <c:pt idx="137">
                  <c:v>9.7865829139079032</c:v>
                </c:pt>
                <c:pt idx="138">
                  <c:v>9.7345720591481371</c:v>
                </c:pt>
                <c:pt idx="139">
                  <c:v>9.6385630611639055</c:v>
                </c:pt>
                <c:pt idx="140">
                  <c:v>9.5</c:v>
                </c:pt>
                <c:pt idx="141">
                  <c:v>9.3229218720674929</c:v>
                </c:pt>
                <c:pt idx="142">
                  <c:v>9.1138605627313947</c:v>
                </c:pt>
                <c:pt idx="143">
                  <c:v>8.8815888529380658</c:v>
                </c:pt>
                <c:pt idx="144">
                  <c:v>8.6367287359973197</c:v>
                </c:pt>
                <c:pt idx="145">
                  <c:v>8.3912385709912787</c:v>
                </c:pt>
                <c:pt idx="146">
                  <c:v>8.157804930285657</c:v>
                </c:pt>
                <c:pt idx="147">
                  <c:v>7.9491709838744784</c:v>
                </c:pt>
                <c:pt idx="148">
                  <c:v>7.7774375479824513</c:v>
                </c:pt>
                <c:pt idx="149">
                  <c:v>7.6533752466620353</c:v>
                </c:pt>
                <c:pt idx="150">
                  <c:v>7.5857864376269051</c:v>
                </c:pt>
                <c:pt idx="151">
                  <c:v>7.5809535987210754</c:v>
                </c:pt>
                <c:pt idx="152">
                  <c:v>7.6422068406290462</c:v>
                </c:pt>
                <c:pt idx="153">
                  <c:v>7.7696373024109668</c:v>
                </c:pt>
                <c:pt idx="154">
                  <c:v>7.959975703161918</c:v>
                </c:pt>
                <c:pt idx="155">
                  <c:v>8.2066466597087651</c:v>
                </c:pt>
                <c:pt idx="156">
                  <c:v>8.5</c:v>
                </c:pt>
                <c:pt idx="157">
                  <c:v>8.8277107119294254</c:v>
                </c:pt>
                <c:pt idx="158">
                  <c:v>9.1753298913102928</c:v>
                </c:pt>
                <c:pt idx="159">
                  <c:v>9.5269606017441255</c:v>
                </c:pt>
                <c:pt idx="160">
                  <c:v>9.8660254037844393</c:v>
                </c:pt>
                <c:pt idx="161">
                  <c:v>10.176086854948085</c:v>
                </c:pt>
                <c:pt idx="162">
                  <c:v>10.441678840334685</c:v>
                </c:pt>
                <c:pt idx="163">
                  <c:v>10.649105373305741</c:v>
                </c:pt>
                <c:pt idx="164">
                  <c:v>10.787164595108752</c:v>
                </c:pt>
                <c:pt idx="165">
                  <c:v>10.847759065022574</c:v>
                </c:pt>
                <c:pt idx="166">
                  <c:v>10.826358908540563</c:v>
                </c:pt>
                <c:pt idx="167">
                  <c:v>10.722291704745416</c:v>
                </c:pt>
                <c:pt idx="168">
                  <c:v>10.538841768587627</c:v>
                </c:pt>
                <c:pt idx="169">
                  <c:v>10.283151261162386</c:v>
                </c:pt>
                <c:pt idx="170">
                  <c:v>9.9659258262890678</c:v>
                </c:pt>
                <c:pt idx="171">
                  <c:v>9.6009576604437932</c:v>
                </c:pt>
                <c:pt idx="172">
                  <c:v>9.2044885311072946</c:v>
                </c:pt>
                <c:pt idx="173">
                  <c:v>8.7944437510239215</c:v>
                </c:pt>
                <c:pt idx="174">
                  <c:v>8.3895750352202221</c:v>
                </c:pt>
                <c:pt idx="175">
                  <c:v>8.0085551386261891</c:v>
                </c:pt>
                <c:pt idx="176">
                  <c:v>7.6690699222301326</c:v>
                </c:pt>
                <c:pt idx="177">
                  <c:v>7.3869538700458772</c:v>
                </c:pt>
                <c:pt idx="178">
                  <c:v>7.1754130493144306</c:v>
                </c:pt>
                <c:pt idx="179">
                  <c:v>7.0443751720383689</c:v>
                </c:pt>
                <c:pt idx="180">
                  <c:v>7</c:v>
                </c:pt>
                <c:pt idx="181">
                  <c:v>7.0443751720383689</c:v>
                </c:pt>
                <c:pt idx="182">
                  <c:v>7.1754130493144306</c:v>
                </c:pt>
                <c:pt idx="183">
                  <c:v>7.3869538700458772</c:v>
                </c:pt>
                <c:pt idx="184">
                  <c:v>7.6690699222301326</c:v>
                </c:pt>
                <c:pt idx="185">
                  <c:v>8.0085551386261891</c:v>
                </c:pt>
                <c:pt idx="186">
                  <c:v>8.3895750352202221</c:v>
                </c:pt>
                <c:pt idx="187">
                  <c:v>8.7944437510239215</c:v>
                </c:pt>
                <c:pt idx="188">
                  <c:v>9.2044885311072946</c:v>
                </c:pt>
                <c:pt idx="189">
                  <c:v>9.6009576604437932</c:v>
                </c:pt>
                <c:pt idx="190">
                  <c:v>9.9659258262890678</c:v>
                </c:pt>
                <c:pt idx="191">
                  <c:v>10.283151261162386</c:v>
                </c:pt>
                <c:pt idx="192">
                  <c:v>10.538841768587627</c:v>
                </c:pt>
                <c:pt idx="193">
                  <c:v>10.722291704745416</c:v>
                </c:pt>
                <c:pt idx="194">
                  <c:v>10.826358908540563</c:v>
                </c:pt>
                <c:pt idx="195">
                  <c:v>10.847759065022574</c:v>
                </c:pt>
                <c:pt idx="196">
                  <c:v>10.787164595108752</c:v>
                </c:pt>
                <c:pt idx="197">
                  <c:v>10.649105373305741</c:v>
                </c:pt>
                <c:pt idx="198">
                  <c:v>10.441678840334685</c:v>
                </c:pt>
                <c:pt idx="199">
                  <c:v>10.176086854948085</c:v>
                </c:pt>
                <c:pt idx="200">
                  <c:v>9.8660254037844393</c:v>
                </c:pt>
                <c:pt idx="201">
                  <c:v>9.5269606017441255</c:v>
                </c:pt>
                <c:pt idx="202">
                  <c:v>9.1753298913102928</c:v>
                </c:pt>
                <c:pt idx="203">
                  <c:v>8.8277107119294254</c:v>
                </c:pt>
                <c:pt idx="204">
                  <c:v>8.5</c:v>
                </c:pt>
                <c:pt idx="205">
                  <c:v>8.2066466597087651</c:v>
                </c:pt>
                <c:pt idx="206">
                  <c:v>7.959975703161918</c:v>
                </c:pt>
                <c:pt idx="207">
                  <c:v>7.7696373024109668</c:v>
                </c:pt>
                <c:pt idx="208">
                  <c:v>7.6422068406290462</c:v>
                </c:pt>
                <c:pt idx="209">
                  <c:v>7.5809535987210754</c:v>
                </c:pt>
                <c:pt idx="210">
                  <c:v>7.5857864376269051</c:v>
                </c:pt>
                <c:pt idx="211">
                  <c:v>7.6533752466620353</c:v>
                </c:pt>
                <c:pt idx="212">
                  <c:v>7.7774375479824513</c:v>
                </c:pt>
                <c:pt idx="213">
                  <c:v>7.9491709838744784</c:v>
                </c:pt>
                <c:pt idx="214">
                  <c:v>8.157804930285657</c:v>
                </c:pt>
                <c:pt idx="215">
                  <c:v>8.3912385709912787</c:v>
                </c:pt>
                <c:pt idx="216">
                  <c:v>8.6367287359973197</c:v>
                </c:pt>
                <c:pt idx="217">
                  <c:v>8.8815888529380658</c:v>
                </c:pt>
                <c:pt idx="218">
                  <c:v>9.1138605627313947</c:v>
                </c:pt>
                <c:pt idx="219">
                  <c:v>9.3229218720674929</c:v>
                </c:pt>
                <c:pt idx="220">
                  <c:v>9.5</c:v>
                </c:pt>
                <c:pt idx="221">
                  <c:v>9.6385630611639055</c:v>
                </c:pt>
                <c:pt idx="222">
                  <c:v>9.7345720591481371</c:v>
                </c:pt>
                <c:pt idx="223">
                  <c:v>9.7865829139079032</c:v>
                </c:pt>
                <c:pt idx="224">
                  <c:v>9.795696943110233</c:v>
                </c:pt>
                <c:pt idx="225">
                  <c:v>9.7653668647301792</c:v>
                </c:pt>
                <c:pt idx="226">
                  <c:v>9.7010735000552586</c:v>
                </c:pt>
                <c:pt idx="227">
                  <c:v>9.6098954799659086</c:v>
                </c:pt>
                <c:pt idx="228">
                  <c:v>9.5</c:v>
                </c:pt>
                <c:pt idx="229">
                  <c:v>9.3800867196339119</c:v>
                </c:pt>
                <c:pt idx="230">
                  <c:v>9.2588190451025199</c:v>
                </c:pt>
                <c:pt idx="231">
                  <c:v>9.1442771693790359</c:v>
                </c:pt>
                <c:pt idx="232">
                  <c:v>9.043465379073119</c:v>
                </c:pt>
                <c:pt idx="233">
                  <c:v>8.961902401135065</c:v>
                </c:pt>
                <c:pt idx="234">
                  <c:v>8.90331818359323</c:v>
                </c:pt>
                <c:pt idx="235">
                  <c:v>8.8694738077799489</c:v>
                </c:pt>
                <c:pt idx="236">
                  <c:v>8.8601136119839108</c:v>
                </c:pt>
                <c:pt idx="237">
                  <c:v>8.8730505163857654</c:v>
                </c:pt>
                <c:pt idx="238">
                  <c:v>8.9043774498057537</c:v>
                </c:pt>
                <c:pt idx="239">
                  <c:v>8.9487901616362411</c:v>
                </c:pt>
                <c:pt idx="240">
                  <c:v>9</c:v>
                </c:pt>
                <c:pt idx="241">
                  <c:v>9.0512098383637571</c:v>
                </c:pt>
                <c:pt idx="242">
                  <c:v>9.0956225501942463</c:v>
                </c:pt>
                <c:pt idx="243">
                  <c:v>9.1269494836142346</c:v>
                </c:pt>
                <c:pt idx="244">
                  <c:v>9.1398863880160892</c:v>
                </c:pt>
                <c:pt idx="245">
                  <c:v>9.1305261922200511</c:v>
                </c:pt>
                <c:pt idx="246">
                  <c:v>9.09668181640677</c:v>
                </c:pt>
                <c:pt idx="247">
                  <c:v>9.0380975988649368</c:v>
                </c:pt>
                <c:pt idx="248">
                  <c:v>8.9565346209268792</c:v>
                </c:pt>
                <c:pt idx="249">
                  <c:v>8.8557228306209641</c:v>
                </c:pt>
                <c:pt idx="250">
                  <c:v>8.7411809548974801</c:v>
                </c:pt>
                <c:pt idx="251">
                  <c:v>8.6199132803660898</c:v>
                </c:pt>
                <c:pt idx="252">
                  <c:v>8.5</c:v>
                </c:pt>
                <c:pt idx="253">
                  <c:v>8.3901045200340914</c:v>
                </c:pt>
                <c:pt idx="254">
                  <c:v>8.2989264999447414</c:v>
                </c:pt>
                <c:pt idx="255">
                  <c:v>8.2346331352698208</c:v>
                </c:pt>
                <c:pt idx="256">
                  <c:v>8.204303056889767</c:v>
                </c:pt>
                <c:pt idx="257">
                  <c:v>8.2134170860920968</c:v>
                </c:pt>
                <c:pt idx="258">
                  <c:v>8.2654279408518629</c:v>
                </c:pt>
                <c:pt idx="259">
                  <c:v>8.3614369388360945</c:v>
                </c:pt>
                <c:pt idx="260">
                  <c:v>8.4999999999999982</c:v>
                </c:pt>
                <c:pt idx="261">
                  <c:v>8.6770781279325071</c:v>
                </c:pt>
                <c:pt idx="262">
                  <c:v>8.8861394372686</c:v>
                </c:pt>
                <c:pt idx="263">
                  <c:v>9.1184111470619325</c:v>
                </c:pt>
                <c:pt idx="264">
                  <c:v>9.3632712640026803</c:v>
                </c:pt>
                <c:pt idx="265">
                  <c:v>9.6087614290087213</c:v>
                </c:pt>
                <c:pt idx="266">
                  <c:v>9.8421950697143412</c:v>
                </c:pt>
                <c:pt idx="267">
                  <c:v>10.050829016125521</c:v>
                </c:pt>
                <c:pt idx="268">
                  <c:v>10.222562452017545</c:v>
                </c:pt>
                <c:pt idx="269">
                  <c:v>10.346624753337965</c:v>
                </c:pt>
                <c:pt idx="270">
                  <c:v>10.414213562373096</c:v>
                </c:pt>
                <c:pt idx="271">
                  <c:v>10.419046401278925</c:v>
                </c:pt>
                <c:pt idx="272">
                  <c:v>10.357793159370955</c:v>
                </c:pt>
                <c:pt idx="273">
                  <c:v>10.230362697589037</c:v>
                </c:pt>
                <c:pt idx="274">
                  <c:v>10.04002429683808</c:v>
                </c:pt>
                <c:pt idx="275">
                  <c:v>9.7933533402912332</c:v>
                </c:pt>
                <c:pt idx="276">
                  <c:v>9.5000000000000018</c:v>
                </c:pt>
                <c:pt idx="277">
                  <c:v>9.1722892880705746</c:v>
                </c:pt>
                <c:pt idx="278">
                  <c:v>8.8246701086897126</c:v>
                </c:pt>
                <c:pt idx="279">
                  <c:v>8.4730393982558692</c:v>
                </c:pt>
                <c:pt idx="280">
                  <c:v>8.1339745962155607</c:v>
                </c:pt>
                <c:pt idx="281">
                  <c:v>7.823913145051919</c:v>
                </c:pt>
                <c:pt idx="282">
                  <c:v>7.5583211596653168</c:v>
                </c:pt>
                <c:pt idx="283">
                  <c:v>7.3508946266942612</c:v>
                </c:pt>
                <c:pt idx="284">
                  <c:v>7.212835404891246</c:v>
                </c:pt>
                <c:pt idx="285">
                  <c:v>7.1522409349774261</c:v>
                </c:pt>
                <c:pt idx="286">
                  <c:v>7.1736410914594373</c:v>
                </c:pt>
                <c:pt idx="287">
                  <c:v>7.2777082952545831</c:v>
                </c:pt>
                <c:pt idx="288">
                  <c:v>7.461158231412373</c:v>
                </c:pt>
                <c:pt idx="289">
                  <c:v>7.7168487388376086</c:v>
                </c:pt>
                <c:pt idx="290">
                  <c:v>8.034074173710934</c:v>
                </c:pt>
                <c:pt idx="291">
                  <c:v>8.3990423395562051</c:v>
                </c:pt>
                <c:pt idx="292">
                  <c:v>8.7955114688927072</c:v>
                </c:pt>
                <c:pt idx="293">
                  <c:v>9.2055562489760732</c:v>
                </c:pt>
                <c:pt idx="294">
                  <c:v>9.6104249647797761</c:v>
                </c:pt>
                <c:pt idx="295">
                  <c:v>9.9914448613738109</c:v>
                </c:pt>
                <c:pt idx="296">
                  <c:v>10.330930077769869</c:v>
                </c:pt>
                <c:pt idx="297">
                  <c:v>10.613046129954123</c:v>
                </c:pt>
                <c:pt idx="298">
                  <c:v>10.824586950685568</c:v>
                </c:pt>
                <c:pt idx="299">
                  <c:v>10.95562482796163</c:v>
                </c:pt>
                <c:pt idx="300">
                  <c:v>11</c:v>
                </c:pt>
                <c:pt idx="301">
                  <c:v>10.955624827961632</c:v>
                </c:pt>
                <c:pt idx="302">
                  <c:v>10.824586950685571</c:v>
                </c:pt>
                <c:pt idx="303">
                  <c:v>10.613046129954121</c:v>
                </c:pt>
                <c:pt idx="304">
                  <c:v>10.330930077769873</c:v>
                </c:pt>
                <c:pt idx="305">
                  <c:v>9.9914448613738145</c:v>
                </c:pt>
                <c:pt idx="306">
                  <c:v>9.6104249647797797</c:v>
                </c:pt>
                <c:pt idx="307">
                  <c:v>9.2055562489760767</c:v>
                </c:pt>
                <c:pt idx="308">
                  <c:v>8.7955114688927036</c:v>
                </c:pt>
                <c:pt idx="309">
                  <c:v>8.3990423395562139</c:v>
                </c:pt>
                <c:pt idx="310">
                  <c:v>8.0340741737109322</c:v>
                </c:pt>
                <c:pt idx="311">
                  <c:v>7.7168487388376059</c:v>
                </c:pt>
                <c:pt idx="312">
                  <c:v>7.4611582314123748</c:v>
                </c:pt>
                <c:pt idx="313">
                  <c:v>7.277708295254584</c:v>
                </c:pt>
                <c:pt idx="314">
                  <c:v>7.17364109145944</c:v>
                </c:pt>
                <c:pt idx="315">
                  <c:v>7.1522409349774261</c:v>
                </c:pt>
                <c:pt idx="316">
                  <c:v>7.2128354048912486</c:v>
                </c:pt>
                <c:pt idx="317">
                  <c:v>7.3508946266942568</c:v>
                </c:pt>
                <c:pt idx="318">
                  <c:v>7.5583211596653141</c:v>
                </c:pt>
                <c:pt idx="319">
                  <c:v>7.8239131450519164</c:v>
                </c:pt>
                <c:pt idx="320">
                  <c:v>8.1339745962155572</c:v>
                </c:pt>
                <c:pt idx="321">
                  <c:v>8.4730393982558674</c:v>
                </c:pt>
                <c:pt idx="322">
                  <c:v>8.8246701086897037</c:v>
                </c:pt>
                <c:pt idx="323">
                  <c:v>9.1722892880705764</c:v>
                </c:pt>
                <c:pt idx="324">
                  <c:v>9.4999999999999982</c:v>
                </c:pt>
                <c:pt idx="325">
                  <c:v>9.7933533402912296</c:v>
                </c:pt>
                <c:pt idx="326">
                  <c:v>10.040024296838084</c:v>
                </c:pt>
                <c:pt idx="327">
                  <c:v>10.230362697589035</c:v>
                </c:pt>
                <c:pt idx="328">
                  <c:v>10.357793159370953</c:v>
                </c:pt>
                <c:pt idx="329">
                  <c:v>10.419046401278925</c:v>
                </c:pt>
                <c:pt idx="330">
                  <c:v>10.414213562373096</c:v>
                </c:pt>
                <c:pt idx="331">
                  <c:v>10.346624753337965</c:v>
                </c:pt>
                <c:pt idx="332">
                  <c:v>10.222562452017552</c:v>
                </c:pt>
                <c:pt idx="333">
                  <c:v>10.050829016125526</c:v>
                </c:pt>
                <c:pt idx="334">
                  <c:v>9.8421950697143394</c:v>
                </c:pt>
                <c:pt idx="335">
                  <c:v>9.6087614290087231</c:v>
                </c:pt>
                <c:pt idx="336">
                  <c:v>9.3632712640026821</c:v>
                </c:pt>
                <c:pt idx="337">
                  <c:v>9.1184111470619431</c:v>
                </c:pt>
                <c:pt idx="338">
                  <c:v>8.8861394372686018</c:v>
                </c:pt>
                <c:pt idx="339">
                  <c:v>8.6770781279325053</c:v>
                </c:pt>
                <c:pt idx="340">
                  <c:v>8.5000000000000036</c:v>
                </c:pt>
                <c:pt idx="341">
                  <c:v>8.3614369388360963</c:v>
                </c:pt>
                <c:pt idx="342">
                  <c:v>8.2654279408518629</c:v>
                </c:pt>
                <c:pt idx="343">
                  <c:v>8.2134170860920968</c:v>
                </c:pt>
                <c:pt idx="344">
                  <c:v>8.204303056889767</c:v>
                </c:pt>
                <c:pt idx="345">
                  <c:v>8.234633135269819</c:v>
                </c:pt>
                <c:pt idx="346">
                  <c:v>8.2989264999447414</c:v>
                </c:pt>
                <c:pt idx="347">
                  <c:v>8.3901045200340931</c:v>
                </c:pt>
                <c:pt idx="348">
                  <c:v>8.5</c:v>
                </c:pt>
                <c:pt idx="349">
                  <c:v>8.6199132803660881</c:v>
                </c:pt>
                <c:pt idx="350">
                  <c:v>8.7411809548974801</c:v>
                </c:pt>
                <c:pt idx="351">
                  <c:v>8.8557228306209659</c:v>
                </c:pt>
                <c:pt idx="352">
                  <c:v>8.9565346209268792</c:v>
                </c:pt>
                <c:pt idx="353">
                  <c:v>9.0380975988649332</c:v>
                </c:pt>
                <c:pt idx="354">
                  <c:v>9.09668181640677</c:v>
                </c:pt>
                <c:pt idx="355">
                  <c:v>9.1305261922200511</c:v>
                </c:pt>
                <c:pt idx="356">
                  <c:v>9.1398863880160892</c:v>
                </c:pt>
                <c:pt idx="357">
                  <c:v>9.1269494836142346</c:v>
                </c:pt>
                <c:pt idx="358">
                  <c:v>9.0956225501942463</c:v>
                </c:pt>
                <c:pt idx="359">
                  <c:v>9.0512098383637589</c:v>
                </c:pt>
                <c:pt idx="360">
                  <c:v>9</c:v>
                </c:pt>
              </c:numCache>
            </c:numRef>
          </c:yVal>
          <c:smooth val="1"/>
        </c:ser>
        <c:ser>
          <c:idx val="30"/>
          <c:order val="30"/>
          <c:tx>
            <c:strRef>
              <c:f>Infinite!$AH$622</c:f>
              <c:strCache>
                <c:ptCount val="1"/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Infinite!$AH$623:$AH$1007</c:f>
              <c:numCache>
                <c:formatCode>General</c:formatCode>
                <c:ptCount val="385"/>
                <c:pt idx="0">
                  <c:v>4</c:v>
                </c:pt>
                <c:pt idx="1">
                  <c:v>4.0048578110461843</c:v>
                </c:pt>
                <c:pt idx="2">
                  <c:v>4.0192392099808423</c:v>
                </c:pt>
                <c:pt idx="3">
                  <c:v>4.0425739023088338</c:v>
                </c:pt>
                <c:pt idx="4">
                  <c:v>4.0739305984839795</c:v>
                </c:pt>
                <c:pt idx="5">
                  <c:v>4.1120452631024458</c:v>
                </c:pt>
                <c:pt idx="6">
                  <c:v>4.1553595731849216</c:v>
                </c:pt>
                <c:pt idx="7">
                  <c:v>4.202068529250961</c:v>
                </c:pt>
                <c:pt idx="8">
                  <c:v>4.2501759090958</c:v>
                </c:pt>
                <c:pt idx="9">
                  <c:v>4.2975560346993165</c:v>
                </c:pt>
                <c:pt idx="10">
                  <c:v>4.3420201433256684</c:v>
                </c:pt>
                <c:pt idx="11">
                  <c:v>4.3813855193840965</c:v>
                </c:pt>
                <c:pt idx="12">
                  <c:v>4.4135454576426012</c:v>
                </c:pt>
                <c:pt idx="13">
                  <c:v>4.4365380933022633</c:v>
                </c:pt>
                <c:pt idx="14">
                  <c:v>4.4486121513324077</c:v>
                </c:pt>
                <c:pt idx="15">
                  <c:v>4.4482877360840263</c:v>
                </c:pt>
                <c:pt idx="16">
                  <c:v>4.4344104009590346</c:v>
                </c:pt>
                <c:pt idx="17">
                  <c:v>4.4061969039420301</c:v>
                </c:pt>
                <c:pt idx="18">
                  <c:v>4.3632712640026803</c:v>
                </c:pt>
                <c:pt idx="19">
                  <c:v>4.3056899805326383</c:v>
                </c:pt>
                <c:pt idx="20">
                  <c:v>4.2339555568810212</c:v>
                </c:pt>
                <c:pt idx="21">
                  <c:v>4.1490177726497137</c:v>
                </c:pt>
                <c:pt idx="22">
                  <c:v>4.0522624699959851</c:v>
                </c:pt>
                <c:pt idx="23">
                  <c:v>3.9454879485890482</c:v>
                </c:pt>
                <c:pt idx="24">
                  <c:v>3.83086939364114</c:v>
                </c:pt>
                <c:pt idx="25">
                  <c:v>3.7109120830948017</c:v>
                </c:pt>
                <c:pt idx="26">
                  <c:v>3.5883944252733784</c:v>
                </c:pt>
                <c:pt idx="27">
                  <c:v>3.4663021591444085</c:v>
                </c:pt>
                <c:pt idx="28">
                  <c:v>3.3477552984366263</c:v>
                </c:pt>
                <c:pt idx="29">
                  <c:v>3.2359296115877898</c:v>
                </c:pt>
                <c:pt idx="30">
                  <c:v>3.1339745962155616</c:v>
                </c:pt>
                <c:pt idx="31">
                  <c:v>3.0449300249124756</c:v>
                </c:pt>
                <c:pt idx="32">
                  <c:v>2.9716432052864015</c:v>
                </c:pt>
                <c:pt idx="33">
                  <c:v>2.9166891092106164</c:v>
                </c:pt>
                <c:pt idx="34">
                  <c:v>2.882295483474322</c:v>
                </c:pt>
                <c:pt idx="35">
                  <c:v>2.8702749570727528</c:v>
                </c:pt>
                <c:pt idx="36">
                  <c:v>2.8819660112501051</c:v>
                </c:pt>
                <c:pt idx="37">
                  <c:v>2.9181844804350874</c:v>
                </c:pt>
                <c:pt idx="38">
                  <c:v>2.9791870099607216</c:v>
                </c:pt>
                <c:pt idx="39">
                  <c:v>3.0646476156478082</c:v>
                </c:pt>
                <c:pt idx="40">
                  <c:v>3.1736481776669319</c:v>
                </c:pt>
                <c:pt idx="41">
                  <c:v>3.304683364127599</c:v>
                </c:pt>
                <c:pt idx="42">
                  <c:v>3.4556801267806492</c:v>
                </c:pt>
                <c:pt idx="43">
                  <c:v>3.6240315507216869</c:v>
                </c:pt>
                <c:pt idx="44">
                  <c:v>3.8066444809507094</c:v>
                </c:pt>
                <c:pt idx="45">
                  <c:v>4.0000000000000009</c:v>
                </c:pt>
                <c:pt idx="46">
                  <c:v>4.2002255013142529</c:v>
                </c:pt>
                <c:pt idx="47">
                  <c:v>4.4031768009625676</c:v>
                </c:pt>
                <c:pt idx="48">
                  <c:v>4.6045284632676529</c:v>
                </c:pt>
                <c:pt idx="49">
                  <c:v>4.7998702909228017</c:v>
                </c:pt>
                <c:pt idx="50">
                  <c:v>4.9848077530122081</c:v>
                </c:pt>
                <c:pt idx="51">
                  <c:v>5.1550639997948071</c:v>
                </c:pt>
                <c:pt idx="52">
                  <c:v>5.3065810446347719</c:v>
                </c:pt>
                <c:pt idx="53">
                  <c:v>5.4356176831872096</c:v>
                </c:pt>
                <c:pt idx="54">
                  <c:v>5.538841768587627</c:v>
                </c:pt>
                <c:pt idx="55">
                  <c:v>5.6134145682231988</c:v>
                </c:pt>
                <c:pt idx="56">
                  <c:v>5.6570650905313737</c:v>
                </c:pt>
                <c:pt idx="57">
                  <c:v>5.6681524856453382</c:v>
                </c:pt>
                <c:pt idx="58">
                  <c:v>5.6457148867541509</c:v>
                </c:pt>
                <c:pt idx="59">
                  <c:v>5.5895033637471858</c:v>
                </c:pt>
                <c:pt idx="60">
                  <c:v>5.4999999999999982</c:v>
                </c:pt>
                <c:pt idx="61">
                  <c:v>5.3784194690844114</c:v>
                </c:pt>
                <c:pt idx="62">
                  <c:v>5.2266938721121505</c:v>
                </c:pt>
                <c:pt idx="63">
                  <c:v>5.0474409892285976</c:v>
                </c:pt>
                <c:pt idx="64">
                  <c:v>4.8439164910774499</c:v>
                </c:pt>
                <c:pt idx="65">
                  <c:v>4.619951038438888</c:v>
                </c:pt>
                <c:pt idx="66">
                  <c:v>4.379873561474712</c:v>
                </c:pt>
                <c:pt idx="67">
                  <c:v>4.1284223452823872</c:v>
                </c:pt>
                <c:pt idx="68">
                  <c:v>3.8706458475858705</c:v>
                </c:pt>
                <c:pt idx="69">
                  <c:v>3.6117954300252038</c:v>
                </c:pt>
                <c:pt idx="70">
                  <c:v>3.3572123903134603</c:v>
                </c:pt>
                <c:pt idx="71">
                  <c:v>3.112211833340595</c:v>
                </c:pt>
                <c:pt idx="72">
                  <c:v>2.8819660112501042</c:v>
                </c:pt>
                <c:pt idx="73">
                  <c:v>2.6713897931210564</c:v>
                </c:pt>
                <c:pt idx="74">
                  <c:v>2.4850308931407383</c:v>
                </c:pt>
                <c:pt idx="75">
                  <c:v>2.3269673925243848</c:v>
                </c:pt>
                <c:pt idx="76">
                  <c:v>2.2007149368834824</c:v>
                </c:pt>
                <c:pt idx="77">
                  <c:v>2.1091457806552403</c:v>
                </c:pt>
                <c:pt idx="78">
                  <c:v>2.0544215883365728</c:v>
                </c:pt>
                <c:pt idx="79">
                  <c:v>2.0379415946196269</c:v>
                </c:pt>
                <c:pt idx="80">
                  <c:v>2.060307379214092</c:v>
                </c:pt>
                <c:pt idx="81">
                  <c:v>2.1213051352164936</c:v>
                </c:pt>
                <c:pt idx="82">
                  <c:v>2.2199059111498052</c:v>
                </c:pt>
                <c:pt idx="83">
                  <c:v>2.354283895588861</c:v>
                </c:pt>
                <c:pt idx="84">
                  <c:v>2.5218523992661961</c:v>
                </c:pt>
                <c:pt idx="85">
                  <c:v>2.7193167824624056</c:v>
                </c:pt>
                <c:pt idx="86">
                  <c:v>2.9427431849216354</c:v>
                </c:pt>
                <c:pt idx="87">
                  <c:v>3.1876415507151563</c:v>
                </c:pt>
                <c:pt idx="88">
                  <c:v>3.4490611100253883</c:v>
                </c:pt>
                <c:pt idx="89">
                  <c:v>3.7216961915546221</c:v>
                </c:pt>
                <c:pt idx="90">
                  <c:v>4.0000000000000009</c:v>
                </c:pt>
                <c:pt idx="91">
                  <c:v>4.2783038084453757</c:v>
                </c:pt>
                <c:pt idx="92">
                  <c:v>4.550938889974617</c:v>
                </c:pt>
                <c:pt idx="93">
                  <c:v>4.812358449284849</c:v>
                </c:pt>
                <c:pt idx="94">
                  <c:v>5.0572568150783663</c:v>
                </c:pt>
                <c:pt idx="95">
                  <c:v>5.2806832175375931</c:v>
                </c:pt>
                <c:pt idx="96">
                  <c:v>5.4781476007338057</c:v>
                </c:pt>
                <c:pt idx="97">
                  <c:v>5.6457161044111395</c:v>
                </c:pt>
                <c:pt idx="98">
                  <c:v>5.7800940888501966</c:v>
                </c:pt>
                <c:pt idx="99">
                  <c:v>5.8786948647835064</c:v>
                </c:pt>
                <c:pt idx="100">
                  <c:v>5.9396926207859089</c:v>
                </c:pt>
                <c:pt idx="101">
                  <c:v>5.9620584053803736</c:v>
                </c:pt>
                <c:pt idx="102">
                  <c:v>5.9455784116634263</c:v>
                </c:pt>
                <c:pt idx="103">
                  <c:v>5.8908542193447593</c:v>
                </c:pt>
                <c:pt idx="104">
                  <c:v>5.7992850631165167</c:v>
                </c:pt>
                <c:pt idx="105">
                  <c:v>5.6730326074756157</c:v>
                </c:pt>
                <c:pt idx="106">
                  <c:v>5.5149691068592608</c:v>
                </c:pt>
                <c:pt idx="107">
                  <c:v>5.3286102068789418</c:v>
                </c:pt>
                <c:pt idx="108">
                  <c:v>5.118033988749894</c:v>
                </c:pt>
                <c:pt idx="109">
                  <c:v>4.8877881666594005</c:v>
                </c:pt>
                <c:pt idx="110">
                  <c:v>4.6427876096865379</c:v>
                </c:pt>
                <c:pt idx="111">
                  <c:v>4.3882045699747945</c:v>
                </c:pt>
                <c:pt idx="112">
                  <c:v>4.1293541524141313</c:v>
                </c:pt>
                <c:pt idx="113">
                  <c:v>3.8715776547176075</c:v>
                </c:pt>
                <c:pt idx="114">
                  <c:v>3.6201264385252867</c:v>
                </c:pt>
                <c:pt idx="115">
                  <c:v>3.3800489615611107</c:v>
                </c:pt>
                <c:pt idx="116">
                  <c:v>3.1560835089225514</c:v>
                </c:pt>
                <c:pt idx="117">
                  <c:v>2.952559010771401</c:v>
                </c:pt>
                <c:pt idx="118">
                  <c:v>2.7733061278878468</c:v>
                </c:pt>
                <c:pt idx="119">
                  <c:v>2.6215805309155877</c:v>
                </c:pt>
                <c:pt idx="120">
                  <c:v>2.4999999999999991</c:v>
                </c:pt>
                <c:pt idx="121">
                  <c:v>2.4104966362528133</c:v>
                </c:pt>
                <c:pt idx="122">
                  <c:v>2.3542851132458491</c:v>
                </c:pt>
                <c:pt idx="123">
                  <c:v>2.3318475143546613</c:v>
                </c:pt>
                <c:pt idx="124">
                  <c:v>2.3429349094686263</c:v>
                </c:pt>
                <c:pt idx="125">
                  <c:v>2.3865854317768025</c:v>
                </c:pt>
                <c:pt idx="126">
                  <c:v>2.461158231412373</c:v>
                </c:pt>
                <c:pt idx="127">
                  <c:v>2.5643823168127895</c:v>
                </c:pt>
                <c:pt idx="128">
                  <c:v>2.6934189553652281</c:v>
                </c:pt>
                <c:pt idx="129">
                  <c:v>2.8449360002051964</c:v>
                </c:pt>
                <c:pt idx="130">
                  <c:v>3.0151922469877923</c:v>
                </c:pt>
                <c:pt idx="131">
                  <c:v>3.2001297090771956</c:v>
                </c:pt>
                <c:pt idx="132">
                  <c:v>3.3954715367323471</c:v>
                </c:pt>
                <c:pt idx="133">
                  <c:v>3.5968231990374342</c:v>
                </c:pt>
                <c:pt idx="134">
                  <c:v>3.7997744986857525</c:v>
                </c:pt>
                <c:pt idx="135">
                  <c:v>4</c:v>
                </c:pt>
                <c:pt idx="136">
                  <c:v>4.1933555190492902</c:v>
                </c:pt>
                <c:pt idx="137">
                  <c:v>4.3759684492783144</c:v>
                </c:pt>
                <c:pt idx="138">
                  <c:v>4.5443198732193535</c:v>
                </c:pt>
                <c:pt idx="139">
                  <c:v>4.6953166358724019</c:v>
                </c:pt>
                <c:pt idx="140">
                  <c:v>4.8263518223330699</c:v>
                </c:pt>
                <c:pt idx="141">
                  <c:v>4.9353523843521945</c:v>
                </c:pt>
                <c:pt idx="142">
                  <c:v>5.0208129900392793</c:v>
                </c:pt>
                <c:pt idx="143">
                  <c:v>5.0818155195649126</c:v>
                </c:pt>
                <c:pt idx="144">
                  <c:v>5.1180339887498949</c:v>
                </c:pt>
                <c:pt idx="145">
                  <c:v>5.1297250429272472</c:v>
                </c:pt>
                <c:pt idx="146">
                  <c:v>5.117704516525678</c:v>
                </c:pt>
                <c:pt idx="147">
                  <c:v>5.0833108907893845</c:v>
                </c:pt>
                <c:pt idx="148">
                  <c:v>5.0283567947135985</c:v>
                </c:pt>
                <c:pt idx="149">
                  <c:v>4.9550699750875236</c:v>
                </c:pt>
                <c:pt idx="150">
                  <c:v>4.8660254037844384</c:v>
                </c:pt>
                <c:pt idx="151">
                  <c:v>4.7640703884122093</c:v>
                </c:pt>
                <c:pt idx="152">
                  <c:v>4.6522447015633714</c:v>
                </c:pt>
                <c:pt idx="153">
                  <c:v>4.5336978408555906</c:v>
                </c:pt>
                <c:pt idx="154">
                  <c:v>4.4116055747266225</c:v>
                </c:pt>
                <c:pt idx="155">
                  <c:v>4.2890879169051983</c:v>
                </c:pt>
                <c:pt idx="156">
                  <c:v>4.1691306063588582</c:v>
                </c:pt>
                <c:pt idx="157">
                  <c:v>4.0545120514109483</c:v>
                </c:pt>
                <c:pt idx="158">
                  <c:v>3.9477375300040132</c:v>
                </c:pt>
                <c:pt idx="159">
                  <c:v>3.8509822273502863</c:v>
                </c:pt>
                <c:pt idx="160">
                  <c:v>3.7660444431189779</c:v>
                </c:pt>
                <c:pt idx="161">
                  <c:v>3.6943100194673608</c:v>
                </c:pt>
                <c:pt idx="162">
                  <c:v>3.6367287359973197</c:v>
                </c:pt>
                <c:pt idx="163">
                  <c:v>3.593803096057969</c:v>
                </c:pt>
                <c:pt idx="164">
                  <c:v>3.5655895990409645</c:v>
                </c:pt>
                <c:pt idx="165">
                  <c:v>3.5517122639159733</c:v>
                </c:pt>
                <c:pt idx="166">
                  <c:v>3.5513878486675923</c:v>
                </c:pt>
                <c:pt idx="167">
                  <c:v>3.5634619066977367</c:v>
                </c:pt>
                <c:pt idx="168">
                  <c:v>3.5864545423573992</c:v>
                </c:pt>
                <c:pt idx="169">
                  <c:v>3.618614480615904</c:v>
                </c:pt>
                <c:pt idx="170">
                  <c:v>3.6579798566743316</c:v>
                </c:pt>
                <c:pt idx="171">
                  <c:v>3.702443965300684</c:v>
                </c:pt>
                <c:pt idx="172">
                  <c:v>3.7498240909042004</c:v>
                </c:pt>
                <c:pt idx="173">
                  <c:v>3.7979314707490395</c:v>
                </c:pt>
                <c:pt idx="174">
                  <c:v>3.8446404268150789</c:v>
                </c:pt>
                <c:pt idx="175">
                  <c:v>3.8879547368975556</c:v>
                </c:pt>
                <c:pt idx="176">
                  <c:v>3.9260694015160205</c:v>
                </c:pt>
                <c:pt idx="177">
                  <c:v>3.9574260976911662</c:v>
                </c:pt>
                <c:pt idx="178">
                  <c:v>3.9807607900191573</c:v>
                </c:pt>
                <c:pt idx="179">
                  <c:v>3.9951421889538157</c:v>
                </c:pt>
                <c:pt idx="180">
                  <c:v>4</c:v>
                </c:pt>
                <c:pt idx="181">
                  <c:v>3.9951421889538157</c:v>
                </c:pt>
                <c:pt idx="182">
                  <c:v>3.9807607900191573</c:v>
                </c:pt>
                <c:pt idx="183">
                  <c:v>3.9574260976911662</c:v>
                </c:pt>
                <c:pt idx="184">
                  <c:v>3.9260694015160205</c:v>
                </c:pt>
                <c:pt idx="185">
                  <c:v>3.8879547368975556</c:v>
                </c:pt>
                <c:pt idx="186">
                  <c:v>3.8446404268150789</c:v>
                </c:pt>
                <c:pt idx="187">
                  <c:v>3.7979314707490395</c:v>
                </c:pt>
                <c:pt idx="188">
                  <c:v>3.7498240909042004</c:v>
                </c:pt>
                <c:pt idx="189">
                  <c:v>3.702443965300684</c:v>
                </c:pt>
                <c:pt idx="190">
                  <c:v>3.6579798566743316</c:v>
                </c:pt>
                <c:pt idx="191">
                  <c:v>3.618614480615904</c:v>
                </c:pt>
                <c:pt idx="192">
                  <c:v>3.5864545423573992</c:v>
                </c:pt>
                <c:pt idx="193">
                  <c:v>3.5634619066977367</c:v>
                </c:pt>
                <c:pt idx="194">
                  <c:v>3.5513878486675923</c:v>
                </c:pt>
                <c:pt idx="195">
                  <c:v>3.5517122639159733</c:v>
                </c:pt>
                <c:pt idx="196">
                  <c:v>3.5655895990409645</c:v>
                </c:pt>
                <c:pt idx="197">
                  <c:v>3.593803096057969</c:v>
                </c:pt>
                <c:pt idx="198">
                  <c:v>3.6367287359973197</c:v>
                </c:pt>
                <c:pt idx="199">
                  <c:v>3.6943100194673608</c:v>
                </c:pt>
                <c:pt idx="200">
                  <c:v>3.7660444431189779</c:v>
                </c:pt>
                <c:pt idx="201">
                  <c:v>3.8509822273502863</c:v>
                </c:pt>
                <c:pt idx="202">
                  <c:v>3.9477375300040132</c:v>
                </c:pt>
                <c:pt idx="203">
                  <c:v>4.0545120514109483</c:v>
                </c:pt>
                <c:pt idx="204">
                  <c:v>4.1691306063588582</c:v>
                </c:pt>
                <c:pt idx="205">
                  <c:v>4.2890879169051983</c:v>
                </c:pt>
                <c:pt idx="206">
                  <c:v>4.4116055747266225</c:v>
                </c:pt>
                <c:pt idx="207">
                  <c:v>4.5336978408555906</c:v>
                </c:pt>
                <c:pt idx="208">
                  <c:v>4.6522447015633714</c:v>
                </c:pt>
                <c:pt idx="209">
                  <c:v>4.7640703884122093</c:v>
                </c:pt>
                <c:pt idx="210">
                  <c:v>4.8660254037844384</c:v>
                </c:pt>
                <c:pt idx="211">
                  <c:v>4.9550699750875236</c:v>
                </c:pt>
                <c:pt idx="212">
                  <c:v>5.0283567947135985</c:v>
                </c:pt>
                <c:pt idx="213">
                  <c:v>5.0833108907893845</c:v>
                </c:pt>
                <c:pt idx="214">
                  <c:v>5.117704516525678</c:v>
                </c:pt>
                <c:pt idx="215">
                  <c:v>5.1297250429272472</c:v>
                </c:pt>
                <c:pt idx="216">
                  <c:v>5.1180339887498949</c:v>
                </c:pt>
                <c:pt idx="217">
                  <c:v>5.0818155195649126</c:v>
                </c:pt>
                <c:pt idx="218">
                  <c:v>5.0208129900392793</c:v>
                </c:pt>
                <c:pt idx="219">
                  <c:v>4.9353523843521945</c:v>
                </c:pt>
                <c:pt idx="220">
                  <c:v>4.8263518223330699</c:v>
                </c:pt>
                <c:pt idx="221">
                  <c:v>4.6953166358724019</c:v>
                </c:pt>
                <c:pt idx="222">
                  <c:v>4.5443198732193535</c:v>
                </c:pt>
                <c:pt idx="223">
                  <c:v>4.3759684492783144</c:v>
                </c:pt>
                <c:pt idx="224">
                  <c:v>4.1933555190492902</c:v>
                </c:pt>
                <c:pt idx="225">
                  <c:v>4</c:v>
                </c:pt>
                <c:pt idx="226">
                  <c:v>3.7997744986857525</c:v>
                </c:pt>
                <c:pt idx="227">
                  <c:v>3.5968231990374342</c:v>
                </c:pt>
                <c:pt idx="228">
                  <c:v>3.3954715367323471</c:v>
                </c:pt>
                <c:pt idx="229">
                  <c:v>3.2001297090771956</c:v>
                </c:pt>
                <c:pt idx="230">
                  <c:v>3.0151922469877923</c:v>
                </c:pt>
                <c:pt idx="231">
                  <c:v>2.8449360002051964</c:v>
                </c:pt>
                <c:pt idx="232">
                  <c:v>2.6934189553652281</c:v>
                </c:pt>
                <c:pt idx="233">
                  <c:v>2.5643823168127895</c:v>
                </c:pt>
                <c:pt idx="234">
                  <c:v>2.461158231412373</c:v>
                </c:pt>
                <c:pt idx="235">
                  <c:v>2.3865854317768025</c:v>
                </c:pt>
                <c:pt idx="236">
                  <c:v>2.3429349094686263</c:v>
                </c:pt>
                <c:pt idx="237">
                  <c:v>2.3318475143546613</c:v>
                </c:pt>
                <c:pt idx="238">
                  <c:v>2.3542851132458491</c:v>
                </c:pt>
                <c:pt idx="239">
                  <c:v>2.4104966362528133</c:v>
                </c:pt>
                <c:pt idx="240">
                  <c:v>2.4999999999999991</c:v>
                </c:pt>
                <c:pt idx="241">
                  <c:v>2.6215805309155877</c:v>
                </c:pt>
                <c:pt idx="242">
                  <c:v>2.7733061278878468</c:v>
                </c:pt>
                <c:pt idx="243">
                  <c:v>2.952559010771401</c:v>
                </c:pt>
                <c:pt idx="244">
                  <c:v>3.1560835089225514</c:v>
                </c:pt>
                <c:pt idx="245">
                  <c:v>3.3800489615611107</c:v>
                </c:pt>
                <c:pt idx="246">
                  <c:v>3.6201264385252867</c:v>
                </c:pt>
                <c:pt idx="247">
                  <c:v>3.8715776547176075</c:v>
                </c:pt>
                <c:pt idx="248">
                  <c:v>4.1293541524141313</c:v>
                </c:pt>
                <c:pt idx="249">
                  <c:v>4.3882045699747945</c:v>
                </c:pt>
                <c:pt idx="250">
                  <c:v>4.6427876096865379</c:v>
                </c:pt>
                <c:pt idx="251">
                  <c:v>4.8877881666594005</c:v>
                </c:pt>
                <c:pt idx="252">
                  <c:v>5.118033988749894</c:v>
                </c:pt>
                <c:pt idx="253">
                  <c:v>5.3286102068789418</c:v>
                </c:pt>
                <c:pt idx="254">
                  <c:v>5.5149691068592608</c:v>
                </c:pt>
                <c:pt idx="255">
                  <c:v>5.6730326074756157</c:v>
                </c:pt>
                <c:pt idx="256">
                  <c:v>5.7992850631165167</c:v>
                </c:pt>
                <c:pt idx="257">
                  <c:v>5.8908542193447593</c:v>
                </c:pt>
                <c:pt idx="258">
                  <c:v>5.9455784116634263</c:v>
                </c:pt>
                <c:pt idx="259">
                  <c:v>5.9620584053803736</c:v>
                </c:pt>
                <c:pt idx="260">
                  <c:v>5.9396926207859089</c:v>
                </c:pt>
                <c:pt idx="261">
                  <c:v>5.8786948647835064</c:v>
                </c:pt>
                <c:pt idx="262">
                  <c:v>5.7800940888501966</c:v>
                </c:pt>
                <c:pt idx="263">
                  <c:v>5.6457161044111395</c:v>
                </c:pt>
                <c:pt idx="264">
                  <c:v>5.4781476007338057</c:v>
                </c:pt>
                <c:pt idx="265">
                  <c:v>5.2806832175375931</c:v>
                </c:pt>
                <c:pt idx="266">
                  <c:v>5.0572568150783663</c:v>
                </c:pt>
                <c:pt idx="267">
                  <c:v>4.812358449284849</c:v>
                </c:pt>
                <c:pt idx="268">
                  <c:v>4.550938889974617</c:v>
                </c:pt>
                <c:pt idx="269">
                  <c:v>4.2783038084453757</c:v>
                </c:pt>
                <c:pt idx="270">
                  <c:v>4.0000000000000009</c:v>
                </c:pt>
                <c:pt idx="271">
                  <c:v>3.7216961915546221</c:v>
                </c:pt>
                <c:pt idx="272">
                  <c:v>3.4490611100253883</c:v>
                </c:pt>
                <c:pt idx="273">
                  <c:v>3.1876415507151563</c:v>
                </c:pt>
                <c:pt idx="274">
                  <c:v>2.9427431849216354</c:v>
                </c:pt>
                <c:pt idx="275">
                  <c:v>2.7193167824624056</c:v>
                </c:pt>
                <c:pt idx="276">
                  <c:v>2.5218523992661961</c:v>
                </c:pt>
                <c:pt idx="277">
                  <c:v>2.354283895588861</c:v>
                </c:pt>
                <c:pt idx="278">
                  <c:v>2.2199059111498052</c:v>
                </c:pt>
                <c:pt idx="279">
                  <c:v>2.1213051352164936</c:v>
                </c:pt>
                <c:pt idx="280">
                  <c:v>2.060307379214092</c:v>
                </c:pt>
                <c:pt idx="281">
                  <c:v>2.0379415946196269</c:v>
                </c:pt>
                <c:pt idx="282">
                  <c:v>2.0544215883365728</c:v>
                </c:pt>
                <c:pt idx="283">
                  <c:v>2.1091457806552403</c:v>
                </c:pt>
                <c:pt idx="284">
                  <c:v>2.2007149368834824</c:v>
                </c:pt>
                <c:pt idx="285">
                  <c:v>2.3269673925243848</c:v>
                </c:pt>
                <c:pt idx="286">
                  <c:v>2.4850308931407383</c:v>
                </c:pt>
                <c:pt idx="287">
                  <c:v>2.6713897931210564</c:v>
                </c:pt>
                <c:pt idx="288">
                  <c:v>2.8819660112501042</c:v>
                </c:pt>
                <c:pt idx="289">
                  <c:v>3.112211833340595</c:v>
                </c:pt>
                <c:pt idx="290">
                  <c:v>3.3572123903134603</c:v>
                </c:pt>
                <c:pt idx="291">
                  <c:v>3.6117954300252038</c:v>
                </c:pt>
                <c:pt idx="292">
                  <c:v>3.8706458475858705</c:v>
                </c:pt>
                <c:pt idx="293">
                  <c:v>4.1284223452823872</c:v>
                </c:pt>
                <c:pt idx="294">
                  <c:v>4.379873561474712</c:v>
                </c:pt>
                <c:pt idx="295">
                  <c:v>4.619951038438888</c:v>
                </c:pt>
                <c:pt idx="296">
                  <c:v>4.8439164910774499</c:v>
                </c:pt>
                <c:pt idx="297">
                  <c:v>5.0474409892285976</c:v>
                </c:pt>
                <c:pt idx="298">
                  <c:v>5.2266938721121505</c:v>
                </c:pt>
                <c:pt idx="299">
                  <c:v>5.3784194690844114</c:v>
                </c:pt>
                <c:pt idx="300">
                  <c:v>5.4999999999999982</c:v>
                </c:pt>
                <c:pt idx="301">
                  <c:v>5.5895033637471858</c:v>
                </c:pt>
                <c:pt idx="302">
                  <c:v>5.6457148867541509</c:v>
                </c:pt>
                <c:pt idx="303">
                  <c:v>5.6681524856453382</c:v>
                </c:pt>
                <c:pt idx="304">
                  <c:v>5.6570650905313737</c:v>
                </c:pt>
                <c:pt idx="305">
                  <c:v>5.6134145682231988</c:v>
                </c:pt>
                <c:pt idx="306">
                  <c:v>5.538841768587627</c:v>
                </c:pt>
                <c:pt idx="307">
                  <c:v>5.4356176831872096</c:v>
                </c:pt>
                <c:pt idx="308">
                  <c:v>5.3065810446347719</c:v>
                </c:pt>
                <c:pt idx="309">
                  <c:v>5.1550639997948071</c:v>
                </c:pt>
                <c:pt idx="310">
                  <c:v>4.9848077530122081</c:v>
                </c:pt>
                <c:pt idx="311">
                  <c:v>4.7998702909228017</c:v>
                </c:pt>
                <c:pt idx="312">
                  <c:v>4.6045284632676529</c:v>
                </c:pt>
                <c:pt idx="313">
                  <c:v>4.4031768009625676</c:v>
                </c:pt>
                <c:pt idx="314">
                  <c:v>4.2002255013142529</c:v>
                </c:pt>
                <c:pt idx="315">
                  <c:v>4.0000000000000009</c:v>
                </c:pt>
                <c:pt idx="316">
                  <c:v>3.8066444809507094</c:v>
                </c:pt>
                <c:pt idx="317">
                  <c:v>3.6240315507216869</c:v>
                </c:pt>
                <c:pt idx="318">
                  <c:v>3.4556801267806492</c:v>
                </c:pt>
                <c:pt idx="319">
                  <c:v>3.304683364127599</c:v>
                </c:pt>
                <c:pt idx="320">
                  <c:v>3.1736481776669319</c:v>
                </c:pt>
                <c:pt idx="321">
                  <c:v>3.0646476156478082</c:v>
                </c:pt>
                <c:pt idx="322">
                  <c:v>2.9791870099607216</c:v>
                </c:pt>
                <c:pt idx="323">
                  <c:v>2.9181844804350874</c:v>
                </c:pt>
                <c:pt idx="324">
                  <c:v>2.8819660112501051</c:v>
                </c:pt>
                <c:pt idx="325">
                  <c:v>2.8702749570727528</c:v>
                </c:pt>
                <c:pt idx="326">
                  <c:v>2.882295483474322</c:v>
                </c:pt>
                <c:pt idx="327">
                  <c:v>2.9166891092106164</c:v>
                </c:pt>
                <c:pt idx="328">
                  <c:v>2.9716432052864015</c:v>
                </c:pt>
                <c:pt idx="329">
                  <c:v>3.0449300249124756</c:v>
                </c:pt>
                <c:pt idx="330">
                  <c:v>3.1339745962155616</c:v>
                </c:pt>
                <c:pt idx="331">
                  <c:v>3.2359296115877898</c:v>
                </c:pt>
                <c:pt idx="332">
                  <c:v>3.3477552984366263</c:v>
                </c:pt>
                <c:pt idx="333">
                  <c:v>3.4663021591444085</c:v>
                </c:pt>
                <c:pt idx="334">
                  <c:v>3.5883944252733784</c:v>
                </c:pt>
                <c:pt idx="335">
                  <c:v>3.7109120830948017</c:v>
                </c:pt>
                <c:pt idx="336">
                  <c:v>3.83086939364114</c:v>
                </c:pt>
                <c:pt idx="337">
                  <c:v>3.9454879485890482</c:v>
                </c:pt>
                <c:pt idx="338">
                  <c:v>4.0522624699959851</c:v>
                </c:pt>
                <c:pt idx="339">
                  <c:v>4.1490177726497137</c:v>
                </c:pt>
                <c:pt idx="340">
                  <c:v>4.2339555568810212</c:v>
                </c:pt>
                <c:pt idx="341">
                  <c:v>4.3056899805326383</c:v>
                </c:pt>
                <c:pt idx="342">
                  <c:v>4.3632712640026803</c:v>
                </c:pt>
                <c:pt idx="343">
                  <c:v>4.4061969039420301</c:v>
                </c:pt>
                <c:pt idx="344">
                  <c:v>4.4344104009590346</c:v>
                </c:pt>
                <c:pt idx="345">
                  <c:v>4.4482877360840263</c:v>
                </c:pt>
                <c:pt idx="346">
                  <c:v>4.4486121513324077</c:v>
                </c:pt>
                <c:pt idx="347">
                  <c:v>4.4365380933022633</c:v>
                </c:pt>
                <c:pt idx="348">
                  <c:v>4.4135454576426012</c:v>
                </c:pt>
                <c:pt idx="349">
                  <c:v>4.3813855193840965</c:v>
                </c:pt>
                <c:pt idx="350">
                  <c:v>4.3420201433256684</c:v>
                </c:pt>
                <c:pt idx="351">
                  <c:v>4.2975560346993165</c:v>
                </c:pt>
                <c:pt idx="352">
                  <c:v>4.2501759090958</c:v>
                </c:pt>
                <c:pt idx="353">
                  <c:v>4.202068529250961</c:v>
                </c:pt>
                <c:pt idx="354">
                  <c:v>4.1553595731849216</c:v>
                </c:pt>
                <c:pt idx="355">
                  <c:v>4.1120452631024458</c:v>
                </c:pt>
                <c:pt idx="356">
                  <c:v>4.0739305984839795</c:v>
                </c:pt>
                <c:pt idx="357">
                  <c:v>4.0425739023088338</c:v>
                </c:pt>
                <c:pt idx="358">
                  <c:v>4.0192392099808423</c:v>
                </c:pt>
                <c:pt idx="359">
                  <c:v>4.0048578110461843</c:v>
                </c:pt>
                <c:pt idx="360">
                  <c:v>4</c:v>
                </c:pt>
              </c:numCache>
            </c:numRef>
          </c:yVal>
          <c:smooth val="1"/>
        </c:ser>
        <c:ser>
          <c:idx val="31"/>
          <c:order val="31"/>
          <c:tx>
            <c:strRef>
              <c:f>Infinite!$AI$622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Infinite!$A$623:$A$1007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Infinite!$AI$623:$AI$1007</c:f>
              <c:numCache>
                <c:formatCode>General</c:formatCode>
                <c:ptCount val="385"/>
                <c:pt idx="0">
                  <c:v>1.0000000000000002</c:v>
                </c:pt>
                <c:pt idx="1">
                  <c:v>1.017410556192988</c:v>
                </c:pt>
                <c:pt idx="2">
                  <c:v>1.0345651216350831</c:v>
                </c:pt>
                <c:pt idx="3">
                  <c:v>1.051209838363758</c:v>
                </c:pt>
                <c:pt idx="4">
                  <c:v>1.0670950987752799</c:v>
                </c:pt>
                <c:pt idx="5">
                  <c:v>1.0819776328608171</c:v>
                </c:pt>
                <c:pt idx="6">
                  <c:v>1.0956225501942467</c:v>
                </c:pt>
                <c:pt idx="7">
                  <c:v>1.1078053220597099</c:v>
                </c:pt>
                <c:pt idx="8">
                  <c:v>1.1183136895065826</c:v>
                </c:pt>
                <c:pt idx="9">
                  <c:v>1.1269494836142349</c:v>
                </c:pt>
                <c:pt idx="10">
                  <c:v>1.1335303448355014</c:v>
                </c:pt>
                <c:pt idx="11">
                  <c:v>1.1378913289624113</c:v>
                </c:pt>
                <c:pt idx="12">
                  <c:v>1.1398863880160892</c:v>
                </c:pt>
                <c:pt idx="13">
                  <c:v>1.1393897151999106</c:v>
                </c:pt>
                <c:pt idx="14">
                  <c:v>1.1362969439655959</c:v>
                </c:pt>
                <c:pt idx="15">
                  <c:v>1.1305261922200516</c:v>
                </c:pt>
                <c:pt idx="16">
                  <c:v>1.1220189437401116</c:v>
                </c:pt>
                <c:pt idx="17">
                  <c:v>1.1107407599561507</c:v>
                </c:pt>
                <c:pt idx="18">
                  <c:v>1.0966818164067698</c:v>
                </c:pt>
                <c:pt idx="19">
                  <c:v>1.0798572593480036</c:v>
                </c:pt>
                <c:pt idx="20">
                  <c:v>1.0603073792140914</c:v>
                </c:pt>
                <c:pt idx="21">
                  <c:v>1.038097598864935</c:v>
                </c:pt>
                <c:pt idx="22">
                  <c:v>1.0133182758099022</c:v>
                </c:pt>
                <c:pt idx="23">
                  <c:v>0.98608431886044445</c:v>
                </c:pt>
                <c:pt idx="24">
                  <c:v>0.9565346209268798</c:v>
                </c:pt>
                <c:pt idx="25">
                  <c:v>0.92483131092942883</c:v>
                </c:pt>
                <c:pt idx="26">
                  <c:v>0.89115882903197696</c:v>
                </c:pt>
                <c:pt idx="27">
                  <c:v>0.85572283062096399</c:v>
                </c:pt>
                <c:pt idx="28">
                  <c:v>0.81874892563337631</c:v>
                </c:pt>
                <c:pt idx="29">
                  <c:v>0.78048126097920101</c:v>
                </c:pt>
                <c:pt idx="30">
                  <c:v>0.74118095489747937</c:v>
                </c:pt>
                <c:pt idx="31">
                  <c:v>0.70112439312398389</c:v>
                </c:pt>
                <c:pt idx="32">
                  <c:v>0.66060139772568571</c:v>
                </c:pt>
                <c:pt idx="33">
                  <c:v>0.61991328036608873</c:v>
                </c:pt>
                <c:pt idx="34">
                  <c:v>0.57937079260015079</c:v>
                </c:pt>
                <c:pt idx="35">
                  <c:v>0.53929198655220334</c:v>
                </c:pt>
                <c:pt idx="36">
                  <c:v>0.49999999999999978</c:v>
                </c:pt>
                <c:pt idx="37">
                  <c:v>0.46182078046818564</c:v>
                </c:pt>
                <c:pt idx="38">
                  <c:v>0.42508076342106005</c:v>
                </c:pt>
                <c:pt idx="39">
                  <c:v>0.39010452003409013</c:v>
                </c:pt>
                <c:pt idx="40">
                  <c:v>0.3572123903134603</c:v>
                </c:pt>
                <c:pt idx="41">
                  <c:v>0.32671811752081381</c:v>
                </c:pt>
                <c:pt idx="42">
                  <c:v>0.29892649994474174</c:v>
                </c:pt>
                <c:pt idx="43">
                  <c:v>0.27413107604062736</c:v>
                </c:pt>
                <c:pt idx="44">
                  <c:v>0.25261185883597537</c:v>
                </c:pt>
                <c:pt idx="45">
                  <c:v>0.23463313526982033</c:v>
                </c:pt>
                <c:pt idx="46">
                  <c:v>0.22044134580329622</c:v>
                </c:pt>
                <c:pt idx="47">
                  <c:v>0.21026305920579424</c:v>
                </c:pt>
                <c:pt idx="48">
                  <c:v>0.20430305688976746</c:v>
                </c:pt>
                <c:pt idx="49">
                  <c:v>0.2027425405402058</c:v>
                </c:pt>
                <c:pt idx="50">
                  <c:v>0.20573747606579429</c:v>
                </c:pt>
                <c:pt idx="51">
                  <c:v>0.21341708609209609</c:v>
                </c:pt>
                <c:pt idx="52">
                  <c:v>0.22588250232755358</c:v>
                </c:pt>
                <c:pt idx="53">
                  <c:v>0.24320558816613158</c:v>
                </c:pt>
                <c:pt idx="54">
                  <c:v>0.26542794085186316</c:v>
                </c:pt>
                <c:pt idx="55">
                  <c:v>0.29256008142681666</c:v>
                </c:pt>
                <c:pt idx="56">
                  <c:v>0.32458083952184591</c:v>
                </c:pt>
                <c:pt idx="57">
                  <c:v>0.36143693883609407</c:v>
                </c:pt>
                <c:pt idx="58">
                  <c:v>0.4030427878941365</c:v>
                </c:pt>
                <c:pt idx="59">
                  <c:v>0.44928047937668081</c:v>
                </c:pt>
                <c:pt idx="60">
                  <c:v>0.50000000000000067</c:v>
                </c:pt>
                <c:pt idx="61">
                  <c:v>0.5550196515789303</c:v>
                </c:pt>
                <c:pt idx="62">
                  <c:v>0.6141266825569115</c:v>
                </c:pt>
                <c:pt idx="63">
                  <c:v>0.67707812793250732</c:v>
                </c:pt>
                <c:pt idx="64">
                  <c:v>0.74360185416384328</c:v>
                </c:pt>
                <c:pt idx="65">
                  <c:v>0.81339780429883779</c:v>
                </c:pt>
                <c:pt idx="66">
                  <c:v>0.88613943726860367</c:v>
                </c:pt>
                <c:pt idx="67">
                  <c:v>0.96147535400222772</c:v>
                </c:pt>
                <c:pt idx="68">
                  <c:v>1.0390311017814784</c:v>
                </c:pt>
                <c:pt idx="69">
                  <c:v>1.1184111470619345</c:v>
                </c:pt>
                <c:pt idx="70">
                  <c:v>1.1992010058501026</c:v>
                </c:pt>
                <c:pt idx="71">
                  <c:v>1.2809695196518422</c:v>
                </c:pt>
                <c:pt idx="72">
                  <c:v>1.3632712640026807</c:v>
                </c:pt>
                <c:pt idx="73">
                  <c:v>1.4456490756621594</c:v>
                </c:pt>
                <c:pt idx="74">
                  <c:v>1.5276366837081179</c:v>
                </c:pt>
                <c:pt idx="75">
                  <c:v>1.6087614290087204</c:v>
                </c:pt>
                <c:pt idx="76">
                  <c:v>1.6885470558848765</c:v>
                </c:pt>
                <c:pt idx="77">
                  <c:v>1.7665165592082666</c:v>
                </c:pt>
                <c:pt idx="78">
                  <c:v>1.8421950697143439</c:v>
                </c:pt>
                <c:pt idx="79">
                  <c:v>1.9151127599487427</c:v>
                </c:pt>
                <c:pt idx="80">
                  <c:v>1.9848077530122081</c:v>
                </c:pt>
                <c:pt idx="81">
                  <c:v>2.0508290161255207</c:v>
                </c:pt>
                <c:pt idx="82">
                  <c:v>2.1127392210032667</c:v>
                </c:pt>
                <c:pt idx="83">
                  <c:v>2.1701175531043031</c:v>
                </c:pt>
                <c:pt idx="84">
                  <c:v>2.2225624520175487</c:v>
                </c:pt>
                <c:pt idx="85">
                  <c:v>2.2696942655433112</c:v>
                </c:pt>
                <c:pt idx="86">
                  <c:v>2.3111578004416589</c:v>
                </c:pt>
                <c:pt idx="87">
                  <c:v>2.3466247533379647</c:v>
                </c:pt>
                <c:pt idx="88">
                  <c:v>2.3757960058991952</c:v>
                </c:pt>
                <c:pt idx="89">
                  <c:v>2.3984037691191862</c:v>
                </c:pt>
                <c:pt idx="90">
                  <c:v>2.4142135623730949</c:v>
                </c:pt>
                <c:pt idx="91">
                  <c:v>2.4230260138157682</c:v>
                </c:pt>
                <c:pt idx="92">
                  <c:v>2.4246784697006056</c:v>
                </c:pt>
                <c:pt idx="93">
                  <c:v>2.419046401278925</c:v>
                </c:pt>
                <c:pt idx="94">
                  <c:v>2.4060445990984221</c:v>
                </c:pt>
                <c:pt idx="95">
                  <c:v>2.3856281457463204</c:v>
                </c:pt>
                <c:pt idx="96">
                  <c:v>2.3577931593709538</c:v>
                </c:pt>
                <c:pt idx="97">
                  <c:v>2.322577301657144</c:v>
                </c:pt>
                <c:pt idx="98">
                  <c:v>2.2800600453178737</c:v>
                </c:pt>
                <c:pt idx="99">
                  <c:v>2.2303626975890332</c:v>
                </c:pt>
                <c:pt idx="100">
                  <c:v>2.1736481776669301</c:v>
                </c:pt>
                <c:pt idx="101">
                  <c:v>2.1101205475010341</c:v>
                </c:pt>
                <c:pt idx="102">
                  <c:v>2.0400242968380811</c:v>
                </c:pt>
                <c:pt idx="103">
                  <c:v>1.9636433848993029</c:v>
                </c:pt>
                <c:pt idx="104">
                  <c:v>1.8813000425510276</c:v>
                </c:pt>
                <c:pt idx="105">
                  <c:v>1.7933533402912354</c:v>
                </c:pt>
                <c:pt idx="106">
                  <c:v>1.700197528811823</c:v>
                </c:pt>
                <c:pt idx="107">
                  <c:v>1.6022601602996507</c:v>
                </c:pt>
                <c:pt idx="108">
                  <c:v>1.4999999999999998</c:v>
                </c:pt>
                <c:pt idx="109">
                  <c:v>1.3939047388757333</c:v>
                </c:pt>
                <c:pt idx="110">
                  <c:v>1.2844885194458475</c:v>
                </c:pt>
                <c:pt idx="111">
                  <c:v>1.1722892880705744</c:v>
                </c:pt>
                <c:pt idx="112">
                  <c:v>1.0578659880592687</c:v>
                </c:pt>
                <c:pt idx="113">
                  <c:v>0.94179560900500792</c:v>
                </c:pt>
                <c:pt idx="114">
                  <c:v>0.82467010868970947</c:v>
                </c:pt>
                <c:pt idx="115">
                  <c:v>0.70709322474942948</c:v>
                </c:pt>
                <c:pt idx="116">
                  <c:v>0.58967719403629615</c:v>
                </c:pt>
                <c:pt idx="117">
                  <c:v>0.47303939825587427</c:v>
                </c:pt>
                <c:pt idx="118">
                  <c:v>0.35779895499293757</c:v>
                </c:pt>
                <c:pt idx="119">
                  <c:v>0.24457327366067616</c:v>
                </c:pt>
                <c:pt idx="120">
                  <c:v>0.13397459621556052</c:v>
                </c:pt>
                <c:pt idx="121">
                  <c:v>2.6606542670129296E-2</c:v>
                </c:pt>
                <c:pt idx="122">
                  <c:v>-7.6939318492670772E-2</c:v>
                </c:pt>
                <c:pt idx="123">
                  <c:v>-0.17608685494808429</c:v>
                </c:pt>
                <c:pt idx="124">
                  <c:v>-0.27027869031326635</c:v>
                </c:pt>
                <c:pt idx="125">
                  <c:v>-0.3589794394850232</c:v>
                </c:pt>
                <c:pt idx="126">
                  <c:v>-0.44167884033468474</c:v>
                </c:pt>
                <c:pt idx="127">
                  <c:v>-0.51789476308312787</c:v>
                </c:pt>
                <c:pt idx="128">
                  <c:v>-0.58717607931156879</c:v>
                </c:pt>
                <c:pt idx="129">
                  <c:v>-0.64910537330574125</c:v>
                </c:pt>
                <c:pt idx="130">
                  <c:v>-0.70330147927829301</c:v>
                </c:pt>
                <c:pt idx="131">
                  <c:v>-0.74942182896194787</c:v>
                </c:pt>
                <c:pt idx="132">
                  <c:v>-0.78716459510875314</c:v>
                </c:pt>
                <c:pt idx="133">
                  <c:v>-0.81627061756271502</c:v>
                </c:pt>
                <c:pt idx="134">
                  <c:v>-0.83652509978768497</c:v>
                </c:pt>
                <c:pt idx="135">
                  <c:v>-0.84775906502257348</c:v>
                </c:pt>
                <c:pt idx="136">
                  <c:v>-0.84985056259432046</c:v>
                </c:pt>
                <c:pt idx="137">
                  <c:v>-0.84272561633757626</c:v>
                </c:pt>
                <c:pt idx="138">
                  <c:v>-0.82635890854056182</c:v>
                </c:pt>
                <c:pt idx="139">
                  <c:v>-0.80077419435034503</c:v>
                </c:pt>
                <c:pt idx="140">
                  <c:v>-0.7660444431189779</c:v>
                </c:pt>
                <c:pt idx="141">
                  <c:v>-0.72229170474541537</c:v>
                </c:pt>
                <c:pt idx="142">
                  <c:v>-0.66968670065763591</c:v>
                </c:pt>
                <c:pt idx="143">
                  <c:v>-0.60844814067544051</c:v>
                </c:pt>
                <c:pt idx="144">
                  <c:v>-0.53884176858762656</c:v>
                </c:pt>
                <c:pt idx="145">
                  <c:v>-0.46117914085811029</c:v>
                </c:pt>
                <c:pt idx="146">
                  <c:v>-0.37581614443470501</c:v>
                </c:pt>
                <c:pt idx="147">
                  <c:v>-0.28315126116238742</c:v>
                </c:pt>
                <c:pt idx="148">
                  <c:v>-0.18362358779085963</c:v>
                </c:pt>
                <c:pt idx="149">
                  <c:v>-7.7710622005122687E-2</c:v>
                </c:pt>
                <c:pt idx="150">
                  <c:v>3.4074173710932132E-2</c:v>
                </c:pt>
                <c:pt idx="151">
                  <c:v>0.15118401725261899</c:v>
                </c:pt>
                <c:pt idx="152">
                  <c:v>0.27304164674746134</c:v>
                </c:pt>
                <c:pt idx="153">
                  <c:v>0.39904233955620638</c:v>
                </c:pt>
                <c:pt idx="154">
                  <c:v>0.52855709382316962</c:v>
                </c:pt>
                <c:pt idx="155">
                  <c:v>0.66093595500024627</c:v>
                </c:pt>
                <c:pt idx="156">
                  <c:v>0.7955114688927063</c:v>
                </c:pt>
                <c:pt idx="157">
                  <c:v>0.93160224200477271</c:v>
                </c:pt>
                <c:pt idx="158">
                  <c:v>1.0685165893036344</c:v>
                </c:pt>
                <c:pt idx="159">
                  <c:v>1.2055562489760776</c:v>
                </c:pt>
                <c:pt idx="160">
                  <c:v>1.3420201433256689</c:v>
                </c:pt>
                <c:pt idx="161">
                  <c:v>1.4772081646530915</c:v>
                </c:pt>
                <c:pt idx="162">
                  <c:v>1.6104249647797777</c:v>
                </c:pt>
                <c:pt idx="163">
                  <c:v>1.7409837268166095</c:v>
                </c:pt>
                <c:pt idx="164">
                  <c:v>1.8682098978456945</c:v>
                </c:pt>
                <c:pt idx="165">
                  <c:v>1.9914448613738105</c:v>
                </c:pt>
                <c:pt idx="166">
                  <c:v>2.110049528730054</c:v>
                </c:pt>
                <c:pt idx="167">
                  <c:v>2.2234078290157999</c:v>
                </c:pt>
                <c:pt idx="168">
                  <c:v>2.3309300777698674</c:v>
                </c:pt>
                <c:pt idx="169">
                  <c:v>2.4320562051825978</c:v>
                </c:pt>
                <c:pt idx="170">
                  <c:v>2.5262588254755394</c:v>
                </c:pt>
                <c:pt idx="171">
                  <c:v>2.6130461299541232</c:v>
                </c:pt>
                <c:pt idx="172">
                  <c:v>2.6919645872338744</c:v>
                </c:pt>
                <c:pt idx="173">
                  <c:v>2.7626014352306356</c:v>
                </c:pt>
                <c:pt idx="174">
                  <c:v>2.8245869506855694</c:v>
                </c:pt>
                <c:pt idx="175">
                  <c:v>2.8775964832595138</c:v>
                </c:pt>
                <c:pt idx="176">
                  <c:v>2.9213522425711504</c:v>
                </c:pt>
                <c:pt idx="177">
                  <c:v>2.9556248279616311</c:v>
                </c:pt>
                <c:pt idx="178">
                  <c:v>2.9802344922364599</c:v>
                </c:pt>
                <c:pt idx="179">
                  <c:v>2.9950521321549948</c:v>
                </c:pt>
                <c:pt idx="180">
                  <c:v>3</c:v>
                </c:pt>
                <c:pt idx="181">
                  <c:v>2.9950521321549948</c:v>
                </c:pt>
                <c:pt idx="182">
                  <c:v>2.9802344922364599</c:v>
                </c:pt>
                <c:pt idx="183">
                  <c:v>2.9556248279616311</c:v>
                </c:pt>
                <c:pt idx="184">
                  <c:v>2.9213522425711504</c:v>
                </c:pt>
                <c:pt idx="185">
                  <c:v>2.8775964832595138</c:v>
                </c:pt>
                <c:pt idx="186">
                  <c:v>2.8245869506855694</c:v>
                </c:pt>
                <c:pt idx="187">
                  <c:v>2.7626014352306356</c:v>
                </c:pt>
                <c:pt idx="188">
                  <c:v>2.6919645872338744</c:v>
                </c:pt>
                <c:pt idx="189">
                  <c:v>2.6130461299541232</c:v>
                </c:pt>
                <c:pt idx="190">
                  <c:v>2.5262588254755394</c:v>
                </c:pt>
                <c:pt idx="191">
                  <c:v>2.4320562051825978</c:v>
                </c:pt>
                <c:pt idx="192">
                  <c:v>2.3309300777698674</c:v>
                </c:pt>
                <c:pt idx="193">
                  <c:v>2.2234078290157999</c:v>
                </c:pt>
                <c:pt idx="194">
                  <c:v>2.110049528730054</c:v>
                </c:pt>
                <c:pt idx="195">
                  <c:v>1.9914448613738105</c:v>
                </c:pt>
                <c:pt idx="196">
                  <c:v>1.8682098978456945</c:v>
                </c:pt>
                <c:pt idx="197">
                  <c:v>1.7409837268166095</c:v>
                </c:pt>
                <c:pt idx="198">
                  <c:v>1.6104249647797777</c:v>
                </c:pt>
                <c:pt idx="199">
                  <c:v>1.4772081646530915</c:v>
                </c:pt>
                <c:pt idx="200">
                  <c:v>1.3420201433256689</c:v>
                </c:pt>
                <c:pt idx="201">
                  <c:v>1.2055562489760776</c:v>
                </c:pt>
                <c:pt idx="202">
                  <c:v>1.0685165893036344</c:v>
                </c:pt>
                <c:pt idx="203">
                  <c:v>0.93160224200477271</c:v>
                </c:pt>
                <c:pt idx="204">
                  <c:v>0.7955114688927063</c:v>
                </c:pt>
                <c:pt idx="205">
                  <c:v>0.66093595500024627</c:v>
                </c:pt>
                <c:pt idx="206">
                  <c:v>0.52855709382316962</c:v>
                </c:pt>
                <c:pt idx="207">
                  <c:v>0.39904233955620638</c:v>
                </c:pt>
                <c:pt idx="208">
                  <c:v>0.27304164674746134</c:v>
                </c:pt>
                <c:pt idx="209">
                  <c:v>0.15118401725261899</c:v>
                </c:pt>
                <c:pt idx="210">
                  <c:v>3.4074173710932132E-2</c:v>
                </c:pt>
                <c:pt idx="211">
                  <c:v>-7.7710622005122687E-2</c:v>
                </c:pt>
                <c:pt idx="212">
                  <c:v>-0.18362358779085963</c:v>
                </c:pt>
                <c:pt idx="213">
                  <c:v>-0.28315126116238742</c:v>
                </c:pt>
                <c:pt idx="214">
                  <c:v>-0.37581614443470501</c:v>
                </c:pt>
                <c:pt idx="215">
                  <c:v>-0.46117914085811029</c:v>
                </c:pt>
                <c:pt idx="216">
                  <c:v>-0.53884176858762656</c:v>
                </c:pt>
                <c:pt idx="217">
                  <c:v>-0.60844814067544051</c:v>
                </c:pt>
                <c:pt idx="218">
                  <c:v>-0.66968670065763591</c:v>
                </c:pt>
                <c:pt idx="219">
                  <c:v>-0.72229170474541537</c:v>
                </c:pt>
                <c:pt idx="220">
                  <c:v>-0.7660444431189779</c:v>
                </c:pt>
                <c:pt idx="221">
                  <c:v>-0.80077419435034503</c:v>
                </c:pt>
                <c:pt idx="222">
                  <c:v>-0.82635890854056182</c:v>
                </c:pt>
                <c:pt idx="223">
                  <c:v>-0.84272561633757626</c:v>
                </c:pt>
                <c:pt idx="224">
                  <c:v>-0.84985056259432046</c:v>
                </c:pt>
                <c:pt idx="225">
                  <c:v>-0.84775906502257348</c:v>
                </c:pt>
                <c:pt idx="226">
                  <c:v>-0.83652509978768497</c:v>
                </c:pt>
                <c:pt idx="227">
                  <c:v>-0.81627061756271502</c:v>
                </c:pt>
                <c:pt idx="228">
                  <c:v>-0.78716459510875314</c:v>
                </c:pt>
                <c:pt idx="229">
                  <c:v>-0.74942182896194787</c:v>
                </c:pt>
                <c:pt idx="230">
                  <c:v>-0.70330147927829301</c:v>
                </c:pt>
                <c:pt idx="231">
                  <c:v>-0.64910537330574125</c:v>
                </c:pt>
                <c:pt idx="232">
                  <c:v>-0.58717607931156879</c:v>
                </c:pt>
                <c:pt idx="233">
                  <c:v>-0.51789476308312787</c:v>
                </c:pt>
                <c:pt idx="234">
                  <c:v>-0.44167884033468474</c:v>
                </c:pt>
                <c:pt idx="235">
                  <c:v>-0.3589794394850232</c:v>
                </c:pt>
                <c:pt idx="236">
                  <c:v>-0.27027869031326635</c:v>
                </c:pt>
                <c:pt idx="237">
                  <c:v>-0.17608685494808429</c:v>
                </c:pt>
                <c:pt idx="238">
                  <c:v>-7.6939318492670772E-2</c:v>
                </c:pt>
                <c:pt idx="239">
                  <c:v>2.6606542670129296E-2</c:v>
                </c:pt>
                <c:pt idx="240">
                  <c:v>0.13397459621556052</c:v>
                </c:pt>
                <c:pt idx="241">
                  <c:v>0.24457327366067616</c:v>
                </c:pt>
                <c:pt idx="242">
                  <c:v>0.35779895499293757</c:v>
                </c:pt>
                <c:pt idx="243">
                  <c:v>0.47303939825587427</c:v>
                </c:pt>
                <c:pt idx="244">
                  <c:v>0.58967719403629615</c:v>
                </c:pt>
                <c:pt idx="245">
                  <c:v>0.70709322474942948</c:v>
                </c:pt>
                <c:pt idx="246">
                  <c:v>0.82467010868970947</c:v>
                </c:pt>
                <c:pt idx="247">
                  <c:v>0.94179560900500792</c:v>
                </c:pt>
                <c:pt idx="248">
                  <c:v>1.0578659880592687</c:v>
                </c:pt>
                <c:pt idx="249">
                  <c:v>1.1722892880705744</c:v>
                </c:pt>
                <c:pt idx="250">
                  <c:v>1.2844885194458475</c:v>
                </c:pt>
                <c:pt idx="251">
                  <c:v>1.3939047388757333</c:v>
                </c:pt>
                <c:pt idx="252">
                  <c:v>1.4999999999999998</c:v>
                </c:pt>
                <c:pt idx="253">
                  <c:v>1.6022601602996507</c:v>
                </c:pt>
                <c:pt idx="254">
                  <c:v>1.700197528811823</c:v>
                </c:pt>
                <c:pt idx="255">
                  <c:v>1.7933533402912354</c:v>
                </c:pt>
                <c:pt idx="256">
                  <c:v>1.8813000425510276</c:v>
                </c:pt>
                <c:pt idx="257">
                  <c:v>1.9636433848993029</c:v>
                </c:pt>
                <c:pt idx="258">
                  <c:v>2.0400242968380811</c:v>
                </c:pt>
                <c:pt idx="259">
                  <c:v>2.1101205475010341</c:v>
                </c:pt>
                <c:pt idx="260">
                  <c:v>2.1736481776669301</c:v>
                </c:pt>
                <c:pt idx="261">
                  <c:v>2.2303626975890332</c:v>
                </c:pt>
                <c:pt idx="262">
                  <c:v>2.2800600453178737</c:v>
                </c:pt>
                <c:pt idx="263">
                  <c:v>2.322577301657144</c:v>
                </c:pt>
                <c:pt idx="264">
                  <c:v>2.3577931593709538</c:v>
                </c:pt>
                <c:pt idx="265">
                  <c:v>2.3856281457463204</c:v>
                </c:pt>
                <c:pt idx="266">
                  <c:v>2.4060445990984221</c:v>
                </c:pt>
                <c:pt idx="267">
                  <c:v>2.419046401278925</c:v>
                </c:pt>
                <c:pt idx="268">
                  <c:v>2.4246784697006056</c:v>
                </c:pt>
                <c:pt idx="269">
                  <c:v>2.4230260138157682</c:v>
                </c:pt>
                <c:pt idx="270">
                  <c:v>2.4142135623730949</c:v>
                </c:pt>
                <c:pt idx="271">
                  <c:v>2.3984037691191862</c:v>
                </c:pt>
                <c:pt idx="272">
                  <c:v>2.3757960058991952</c:v>
                </c:pt>
                <c:pt idx="273">
                  <c:v>2.3466247533379647</c:v>
                </c:pt>
                <c:pt idx="274">
                  <c:v>2.3111578004416589</c:v>
                </c:pt>
                <c:pt idx="275">
                  <c:v>2.2696942655433112</c:v>
                </c:pt>
                <c:pt idx="276">
                  <c:v>2.2225624520175487</c:v>
                </c:pt>
                <c:pt idx="277">
                  <c:v>2.1701175531043031</c:v>
                </c:pt>
                <c:pt idx="278">
                  <c:v>2.1127392210032667</c:v>
                </c:pt>
                <c:pt idx="279">
                  <c:v>2.0508290161255207</c:v>
                </c:pt>
                <c:pt idx="280">
                  <c:v>1.9848077530122081</c:v>
                </c:pt>
                <c:pt idx="281">
                  <c:v>1.9151127599487427</c:v>
                </c:pt>
                <c:pt idx="282">
                  <c:v>1.8421950697143439</c:v>
                </c:pt>
                <c:pt idx="283">
                  <c:v>1.7665165592082666</c:v>
                </c:pt>
                <c:pt idx="284">
                  <c:v>1.6885470558848765</c:v>
                </c:pt>
                <c:pt idx="285">
                  <c:v>1.6087614290087204</c:v>
                </c:pt>
                <c:pt idx="286">
                  <c:v>1.5276366837081179</c:v>
                </c:pt>
                <c:pt idx="287">
                  <c:v>1.4456490756621594</c:v>
                </c:pt>
                <c:pt idx="288">
                  <c:v>1.3632712640026807</c:v>
                </c:pt>
                <c:pt idx="289">
                  <c:v>1.2809695196518422</c:v>
                </c:pt>
                <c:pt idx="290">
                  <c:v>1.1992010058501026</c:v>
                </c:pt>
                <c:pt idx="291">
                  <c:v>1.1184111470619345</c:v>
                </c:pt>
                <c:pt idx="292">
                  <c:v>1.0390311017814784</c:v>
                </c:pt>
                <c:pt idx="293">
                  <c:v>0.96147535400222772</c:v>
                </c:pt>
                <c:pt idx="294">
                  <c:v>0.88613943726860367</c:v>
                </c:pt>
                <c:pt idx="295">
                  <c:v>0.81339780429883779</c:v>
                </c:pt>
                <c:pt idx="296">
                  <c:v>0.74360185416384328</c:v>
                </c:pt>
                <c:pt idx="297">
                  <c:v>0.67707812793250732</c:v>
                </c:pt>
                <c:pt idx="298">
                  <c:v>0.6141266825569115</c:v>
                </c:pt>
                <c:pt idx="299">
                  <c:v>0.5550196515789303</c:v>
                </c:pt>
                <c:pt idx="300">
                  <c:v>0.50000000000000067</c:v>
                </c:pt>
                <c:pt idx="301">
                  <c:v>0.44928047937668081</c:v>
                </c:pt>
                <c:pt idx="302">
                  <c:v>0.4030427878941365</c:v>
                </c:pt>
                <c:pt idx="303">
                  <c:v>0.36143693883609407</c:v>
                </c:pt>
                <c:pt idx="304">
                  <c:v>0.32458083952184591</c:v>
                </c:pt>
                <c:pt idx="305">
                  <c:v>0.29256008142681666</c:v>
                </c:pt>
                <c:pt idx="306">
                  <c:v>0.26542794085186316</c:v>
                </c:pt>
                <c:pt idx="307">
                  <c:v>0.24320558816613158</c:v>
                </c:pt>
                <c:pt idx="308">
                  <c:v>0.22588250232755358</c:v>
                </c:pt>
                <c:pt idx="309">
                  <c:v>0.21341708609209609</c:v>
                </c:pt>
                <c:pt idx="310">
                  <c:v>0.20573747606579429</c:v>
                </c:pt>
                <c:pt idx="311">
                  <c:v>0.2027425405402058</c:v>
                </c:pt>
                <c:pt idx="312">
                  <c:v>0.20430305688976746</c:v>
                </c:pt>
                <c:pt idx="313">
                  <c:v>0.21026305920579424</c:v>
                </c:pt>
                <c:pt idx="314">
                  <c:v>0.22044134580329622</c:v>
                </c:pt>
                <c:pt idx="315">
                  <c:v>0.23463313526982033</c:v>
                </c:pt>
                <c:pt idx="316">
                  <c:v>0.25261185883597537</c:v>
                </c:pt>
                <c:pt idx="317">
                  <c:v>0.27413107604062736</c:v>
                </c:pt>
                <c:pt idx="318">
                  <c:v>0.29892649994474174</c:v>
                </c:pt>
                <c:pt idx="319">
                  <c:v>0.32671811752081381</c:v>
                </c:pt>
                <c:pt idx="320">
                  <c:v>0.3572123903134603</c:v>
                </c:pt>
                <c:pt idx="321">
                  <c:v>0.39010452003409013</c:v>
                </c:pt>
                <c:pt idx="322">
                  <c:v>0.42508076342106005</c:v>
                </c:pt>
                <c:pt idx="323">
                  <c:v>0.46182078046818564</c:v>
                </c:pt>
                <c:pt idx="324">
                  <c:v>0.49999999999999978</c:v>
                </c:pt>
                <c:pt idx="325">
                  <c:v>0.53929198655220334</c:v>
                </c:pt>
                <c:pt idx="326">
                  <c:v>0.57937079260015079</c:v>
                </c:pt>
                <c:pt idx="327">
                  <c:v>0.61991328036608873</c:v>
                </c:pt>
                <c:pt idx="328">
                  <c:v>0.66060139772568571</c:v>
                </c:pt>
                <c:pt idx="329">
                  <c:v>0.70112439312398389</c:v>
                </c:pt>
                <c:pt idx="330">
                  <c:v>0.74118095489747937</c:v>
                </c:pt>
                <c:pt idx="331">
                  <c:v>0.78048126097920101</c:v>
                </c:pt>
                <c:pt idx="332">
                  <c:v>0.81874892563337631</c:v>
                </c:pt>
                <c:pt idx="333">
                  <c:v>0.85572283062096399</c:v>
                </c:pt>
                <c:pt idx="334">
                  <c:v>0.89115882903197696</c:v>
                </c:pt>
                <c:pt idx="335">
                  <c:v>0.92483131092942883</c:v>
                </c:pt>
                <c:pt idx="336">
                  <c:v>0.9565346209268798</c:v>
                </c:pt>
                <c:pt idx="337">
                  <c:v>0.98608431886044445</c:v>
                </c:pt>
                <c:pt idx="338">
                  <c:v>1.0133182758099022</c:v>
                </c:pt>
                <c:pt idx="339">
                  <c:v>1.038097598864935</c:v>
                </c:pt>
                <c:pt idx="340">
                  <c:v>1.0603073792140914</c:v>
                </c:pt>
                <c:pt idx="341">
                  <c:v>1.0798572593480036</c:v>
                </c:pt>
                <c:pt idx="342">
                  <c:v>1.0966818164067698</c:v>
                </c:pt>
                <c:pt idx="343">
                  <c:v>1.1107407599561507</c:v>
                </c:pt>
                <c:pt idx="344">
                  <c:v>1.1220189437401116</c:v>
                </c:pt>
                <c:pt idx="345">
                  <c:v>1.1305261922200516</c:v>
                </c:pt>
                <c:pt idx="346">
                  <c:v>1.1362969439655959</c:v>
                </c:pt>
                <c:pt idx="347">
                  <c:v>1.1393897151999106</c:v>
                </c:pt>
                <c:pt idx="348">
                  <c:v>1.1398863880160892</c:v>
                </c:pt>
                <c:pt idx="349">
                  <c:v>1.1378913289624113</c:v>
                </c:pt>
                <c:pt idx="350">
                  <c:v>1.1335303448355014</c:v>
                </c:pt>
                <c:pt idx="351">
                  <c:v>1.1269494836142349</c:v>
                </c:pt>
                <c:pt idx="352">
                  <c:v>1.1183136895065826</c:v>
                </c:pt>
                <c:pt idx="353">
                  <c:v>1.1078053220597099</c:v>
                </c:pt>
                <c:pt idx="354">
                  <c:v>1.0956225501942467</c:v>
                </c:pt>
                <c:pt idx="355">
                  <c:v>1.0819776328608171</c:v>
                </c:pt>
                <c:pt idx="356">
                  <c:v>1.0670950987752799</c:v>
                </c:pt>
                <c:pt idx="357">
                  <c:v>1.051209838363758</c:v>
                </c:pt>
                <c:pt idx="358">
                  <c:v>1.0345651216350831</c:v>
                </c:pt>
                <c:pt idx="359">
                  <c:v>1.017410556192988</c:v>
                </c:pt>
                <c:pt idx="360">
                  <c:v>1.0000000000000002</c:v>
                </c:pt>
              </c:numCache>
            </c:numRef>
          </c:yVal>
          <c:smooth val="1"/>
        </c:ser>
        <c:axId val="136471296"/>
        <c:axId val="136472832"/>
      </c:scatterChart>
      <c:valAx>
        <c:axId val="136471296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6472832"/>
        <c:crosses val="autoZero"/>
        <c:crossBetween val="midCat"/>
      </c:valAx>
      <c:valAx>
        <c:axId val="136472832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6471296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egendEntry>
        <c:idx val="30"/>
        <c:delete val="1"/>
      </c:legendEntry>
      <c:legendEntry>
        <c:idx val="31"/>
        <c:delete val="1"/>
      </c:legendEntry>
      <c:layout>
        <c:manualLayout>
          <c:xMode val="edge"/>
          <c:yMode val="edge"/>
          <c:x val="0.87583583075993965"/>
          <c:y val="1.612962146751333E-2"/>
          <c:w val="6.0220742125034664E-2"/>
          <c:h val="0.26909097300337481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Finite!$D$220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Finite!$D$226:$D$689</c:f>
              <c:numCache>
                <c:formatCode>General</c:formatCode>
                <c:ptCount val="464"/>
                <c:pt idx="0">
                  <c:v>-42105224004.384476</c:v>
                </c:pt>
                <c:pt idx="1">
                  <c:v>-21291042763.807938</c:v>
                </c:pt>
                <c:pt idx="2">
                  <c:v>-10766086927.67651</c:v>
                </c:pt>
                <c:pt idx="3">
                  <c:v>-5444008962.0746441</c:v>
                </c:pt>
                <c:pt idx="4">
                  <c:v>-2752832456.1639166</c:v>
                </c:pt>
                <c:pt idx="5">
                  <c:v>-1392004780.8130836</c:v>
                </c:pt>
                <c:pt idx="6">
                  <c:v>-703884935.11233974</c:v>
                </c:pt>
                <c:pt idx="7">
                  <c:v>-355928371.15934968</c:v>
                </c:pt>
                <c:pt idx="8">
                  <c:v>-179979702.98124027</c:v>
                </c:pt>
                <c:pt idx="9">
                  <c:v>-91009018.014271289</c:v>
                </c:pt>
                <c:pt idx="10">
                  <c:v>-46019858.01972878</c:v>
                </c:pt>
                <c:pt idx="11">
                  <c:v>-23270516.281312589</c:v>
                </c:pt>
                <c:pt idx="12">
                  <c:v>-11767021.893019387</c:v>
                </c:pt>
                <c:pt idx="13">
                  <c:v>-5950133.4457360506</c:v>
                </c:pt>
                <c:pt idx="14">
                  <c:v>-3008749.7177992477</c:v>
                </c:pt>
                <c:pt idx="15">
                  <c:v>-1521401.5739626416</c:v>
                </c:pt>
                <c:pt idx="16">
                  <c:v>-769305.04199266224</c:v>
                </c:pt>
                <c:pt idx="17">
                  <c:v>-388997.85181311157</c:v>
                </c:pt>
                <c:pt idx="18">
                  <c:v>-196690.67746220206</c:v>
                </c:pt>
                <c:pt idx="19">
                  <c:v>-99448.105505119296</c:v>
                </c:pt>
                <c:pt idx="20">
                  <c:v>-50276.16050231066</c:v>
                </c:pt>
                <c:pt idx="21">
                  <c:v>-25411.740252028223</c:v>
                </c:pt>
                <c:pt idx="22">
                  <c:v>-12838.729476323853</c:v>
                </c:pt>
                <c:pt idx="23">
                  <c:v>-6481.0264462609448</c:v>
                </c:pt>
                <c:pt idx="24">
                  <c:v>-3266.172936664178</c:v>
                </c:pt>
                <c:pt idx="25">
                  <c:v>-1640.5413147882616</c:v>
                </c:pt>
                <c:pt idx="26">
                  <c:v>-818.5199809532412</c:v>
                </c:pt>
                <c:pt idx="27">
                  <c:v>-402.85442414022077</c:v>
                </c:pt>
                <c:pt idx="28">
                  <c:v>-192.6678413728261</c:v>
                </c:pt>
                <c:pt idx="29">
                  <c:v>-86.384318835722013</c:v>
                </c:pt>
                <c:pt idx="30">
                  <c:v>-32.640702025527162</c:v>
                </c:pt>
                <c:pt idx="31">
                  <c:v>-5.4645577004958668</c:v>
                </c:pt>
                <c:pt idx="32">
                  <c:v>8.27740579599201</c:v>
                </c:pt>
                <c:pt idx="33">
                  <c:v>15.226204657236961</c:v>
                </c:pt>
                <c:pt idx="34">
                  <c:v>18.739953302136197</c:v>
                </c:pt>
                <c:pt idx="35">
                  <c:v>20.516725055941027</c:v>
                </c:pt>
                <c:pt idx="36">
                  <c:v>20.516725055941027</c:v>
                </c:pt>
                <c:pt idx="37">
                  <c:v>20.552686034883717</c:v>
                </c:pt>
                <c:pt idx="38">
                  <c:v>20.591676672559117</c:v>
                </c:pt>
                <c:pt idx="39">
                  <c:v>20.633630661262938</c:v>
                </c:pt>
                <c:pt idx="40">
                  <c:v>20.678476653798967</c:v>
                </c:pt>
                <c:pt idx="41">
                  <c:v>20.726138384812515</c:v>
                </c:pt>
                <c:pt idx="42">
                  <c:v>20.776534800487727</c:v>
                </c:pt>
                <c:pt idx="43">
                  <c:v>20.829580196388182</c:v>
                </c:pt>
                <c:pt idx="44">
                  <c:v>20.885184363206331</c:v>
                </c:pt>
                <c:pt idx="45">
                  <c:v>20.943252740173982</c:v>
                </c:pt>
                <c:pt idx="46">
                  <c:v>21.003686575872901</c:v>
                </c:pt>
                <c:pt idx="47">
                  <c:v>21.066383096172018</c:v>
                </c:pt>
                <c:pt idx="48">
                  <c:v>21.131235679005734</c:v>
                </c:pt>
                <c:pt idx="49">
                  <c:v>21.198134035696004</c:v>
                </c:pt>
                <c:pt idx="50">
                  <c:v>21.266964398509927</c:v>
                </c:pt>
                <c:pt idx="51">
                  <c:v>21.337609714133784</c:v>
                </c:pt>
                <c:pt idx="52">
                  <c:v>21.409949842734598</c:v>
                </c:pt>
                <c:pt idx="53">
                  <c:v>21.483861762270628</c:v>
                </c:pt>
                <c:pt idx="54">
                  <c:v>21.559219777703358</c:v>
                </c:pt>
                <c:pt idx="55">
                  <c:v>21.635895734755227</c:v>
                </c:pt>
                <c:pt idx="56">
                  <c:v>21.713759237849501</c:v>
                </c:pt>
                <c:pt idx="57">
                  <c:v>21.792677871861784</c:v>
                </c:pt>
                <c:pt idx="58">
                  <c:v>21.872517427305922</c:v>
                </c:pt>
                <c:pt idx="59">
                  <c:v>21.953142128571447</c:v>
                </c:pt>
                <c:pt idx="60">
                  <c:v>22.034414864824342</c:v>
                </c:pt>
                <c:pt idx="61">
                  <c:v>22.116197423178551</c:v>
                </c:pt>
                <c:pt idx="62">
                  <c:v>22.198350723741598</c:v>
                </c:pt>
                <c:pt idx="63">
                  <c:v>22.28073505613466</c:v>
                </c:pt>
                <c:pt idx="64">
                  <c:v>22.363210317084835</c:v>
                </c:pt>
                <c:pt idx="65">
                  <c:v>22.445636248685599</c:v>
                </c:pt>
                <c:pt idx="66">
                  <c:v>22.527872676920207</c:v>
                </c:pt>
                <c:pt idx="67">
                  <c:v>22.609779750042428</c:v>
                </c:pt>
                <c:pt idx="68">
                  <c:v>22.691218176409251</c:v>
                </c:pt>
                <c:pt idx="69">
                  <c:v>22.772049461361046</c:v>
                </c:pt>
                <c:pt idx="70">
                  <c:v>22.852136142746399</c:v>
                </c:pt>
                <c:pt idx="71">
                  <c:v>22.931342024691027</c:v>
                </c:pt>
                <c:pt idx="72">
                  <c:v>23.009532409213271</c:v>
                </c:pt>
                <c:pt idx="73">
                  <c:v>23.08657432529229</c:v>
                </c:pt>
                <c:pt idx="74">
                  <c:v>23.162336754999316</c:v>
                </c:pt>
                <c:pt idx="75">
                  <c:v>23.236690856307519</c:v>
                </c:pt>
                <c:pt idx="76">
                  <c:v>23.309510182201507</c:v>
                </c:pt>
                <c:pt idx="77">
                  <c:v>23.380670895713841</c:v>
                </c:pt>
                <c:pt idx="78">
                  <c:v>23.450051980522911</c:v>
                </c:pt>
                <c:pt idx="79">
                  <c:v>23.517535446753989</c:v>
                </c:pt>
                <c:pt idx="80">
                  <c:v>23.58300653163349</c:v>
                </c:pt>
                <c:pt idx="81">
                  <c:v>23.646353894655217</c:v>
                </c:pt>
                <c:pt idx="82">
                  <c:v>23.70746980692666</c:v>
                </c:pt>
                <c:pt idx="83">
                  <c:v>23.766250334373385</c:v>
                </c:pt>
                <c:pt idx="84">
                  <c:v>23.822595514489919</c:v>
                </c:pt>
                <c:pt idx="85">
                  <c:v>23.876409526336566</c:v>
                </c:pt>
                <c:pt idx="86">
                  <c:v>23.92760085349305</c:v>
                </c:pt>
                <c:pt idx="87">
                  <c:v>23.976082439691876</c:v>
                </c:pt>
                <c:pt idx="88">
                  <c:v>24.021771836866712</c:v>
                </c:pt>
                <c:pt idx="89">
                  <c:v>24.064591345364061</c:v>
                </c:pt>
                <c:pt idx="90">
                  <c:v>24.104468146079729</c:v>
                </c:pt>
                <c:pt idx="91">
                  <c:v>24.141334424295426</c:v>
                </c:pt>
                <c:pt idx="92">
                  <c:v>24.175127485004861</c:v>
                </c:pt>
                <c:pt idx="93">
                  <c:v>24.205789859533244</c:v>
                </c:pt>
                <c:pt idx="94">
                  <c:v>24.233269403268832</c:v>
                </c:pt>
                <c:pt idx="95">
                  <c:v>24.257519384340366</c:v>
                </c:pt>
                <c:pt idx="96">
                  <c:v>24.278498563089567</c:v>
                </c:pt>
                <c:pt idx="97">
                  <c:v>24.296171262203522</c:v>
                </c:pt>
                <c:pt idx="98">
                  <c:v>24.310507427387751</c:v>
                </c:pt>
                <c:pt idx="99">
                  <c:v>24.321482678476695</c:v>
                </c:pt>
                <c:pt idx="100">
                  <c:v>24.329078350894772</c:v>
                </c:pt>
                <c:pt idx="101">
                  <c:v>24.333281527397475</c:v>
                </c:pt>
                <c:pt idx="102">
                  <c:v>24.33408506003849</c:v>
                </c:pt>
                <c:pt idx="103">
                  <c:v>24.331487582325558</c:v>
                </c:pt>
                <c:pt idx="104">
                  <c:v>24.32549351154432</c:v>
                </c:pt>
                <c:pt idx="105">
                  <c:v>24.316113041246272</c:v>
                </c:pt>
                <c:pt idx="106">
                  <c:v>24.303362123913537</c:v>
                </c:pt>
                <c:pt idx="107">
                  <c:v>24.287262443829999</c:v>
                </c:pt>
                <c:pt idx="108">
                  <c:v>24.26784138020486</c:v>
                </c:pt>
                <c:pt idx="109">
                  <c:v>24.245131960611428</c:v>
                </c:pt>
                <c:pt idx="110">
                  <c:v>24.219172804820211</c:v>
                </c:pt>
                <c:pt idx="111">
                  <c:v>24.190008059121922</c:v>
                </c:pt>
                <c:pt idx="112">
                  <c:v>24.157687321252034</c:v>
                </c:pt>
                <c:pt idx="113">
                  <c:v>24.122265556044592</c:v>
                </c:pt>
                <c:pt idx="114">
                  <c:v>24.083803001958703</c:v>
                </c:pt>
                <c:pt idx="115">
                  <c:v>24.042365068636638</c:v>
                </c:pt>
                <c:pt idx="116">
                  <c:v>23.998022225667849</c:v>
                </c:pt>
                <c:pt idx="117">
                  <c:v>23.950849882747949</c:v>
                </c:pt>
                <c:pt idx="118">
                  <c:v>23.900928261436565</c:v>
                </c:pt>
                <c:pt idx="119">
                  <c:v>23.848342258732078</c:v>
                </c:pt>
                <c:pt idx="120">
                  <c:v>23.793181302695299</c:v>
                </c:pt>
                <c:pt idx="121">
                  <c:v>23.735539200367604</c:v>
                </c:pt>
                <c:pt idx="122">
                  <c:v>23.675513978242105</c:v>
                </c:pt>
                <c:pt idx="123">
                  <c:v>23.613207715559255</c:v>
                </c:pt>
                <c:pt idx="124">
                  <c:v>23.548726370710305</c:v>
                </c:pt>
                <c:pt idx="125">
                  <c:v>23.482179601043818</c:v>
                </c:pt>
                <c:pt idx="126">
                  <c:v>23.413680576381775</c:v>
                </c:pt>
                <c:pt idx="127">
                  <c:v>23.34334578656231</c:v>
                </c:pt>
                <c:pt idx="128">
                  <c:v>23.271294843336413</c:v>
                </c:pt>
                <c:pt idx="129">
                  <c:v>23.197650276955514</c:v>
                </c:pt>
                <c:pt idx="130">
                  <c:v>23.12253732779579</c:v>
                </c:pt>
                <c:pt idx="131">
                  <c:v>23.046083733373695</c:v>
                </c:pt>
                <c:pt idx="132">
                  <c:v>22.968419511114774</c:v>
                </c:pt>
                <c:pt idx="133">
                  <c:v>22.889676737245281</c:v>
                </c:pt>
                <c:pt idx="134">
                  <c:v>22.809989322182599</c:v>
                </c:pt>
                <c:pt idx="135">
                  <c:v>22.729492782806382</c:v>
                </c:pt>
                <c:pt idx="136">
                  <c:v>22.648324011997786</c:v>
                </c:pt>
                <c:pt idx="137">
                  <c:v>22.566621045838637</c:v>
                </c:pt>
                <c:pt idx="138">
                  <c:v>22.484522828866464</c:v>
                </c:pt>
                <c:pt idx="139">
                  <c:v>22.402168977784619</c:v>
                </c:pt>
                <c:pt idx="140">
                  <c:v>22.319699544029298</c:v>
                </c:pt>
                <c:pt idx="141">
                  <c:v>22.237254775597275</c:v>
                </c:pt>
                <c:pt idx="142">
                  <c:v>22.154974878539313</c:v>
                </c:pt>
                <c:pt idx="143">
                  <c:v>22.072999778524981</c:v>
                </c:pt>
                <c:pt idx="144">
                  <c:v>21.991468882884213</c:v>
                </c:pt>
                <c:pt idx="145">
                  <c:v>21.910520843530417</c:v>
                </c:pt>
                <c:pt idx="146">
                  <c:v>21.830293321168234</c:v>
                </c:pt>
                <c:pt idx="147">
                  <c:v>21.75092275118692</c:v>
                </c:pt>
                <c:pt idx="148">
                  <c:v>21.672544111637553</c:v>
                </c:pt>
                <c:pt idx="149">
                  <c:v>21.595290693688579</c:v>
                </c:pt>
                <c:pt idx="150">
                  <c:v>21.519293874950066</c:v>
                </c:pt>
                <c:pt idx="151">
                  <c:v>21.444682896052186</c:v>
                </c:pt>
                <c:pt idx="152">
                  <c:v>21.371584640857851</c:v>
                </c:pt>
                <c:pt idx="153">
                  <c:v>21.300123420683281</c:v>
                </c:pt>
                <c:pt idx="154">
                  <c:v>21.230420762893459</c:v>
                </c:pt>
                <c:pt idx="155">
                  <c:v>21.162595204231984</c:v>
                </c:pt>
                <c:pt idx="156">
                  <c:v>21.096762089236815</c:v>
                </c:pt>
                <c:pt idx="157">
                  <c:v>21.03303337408466</c:v>
                </c:pt>
                <c:pt idx="158">
                  <c:v>20.971517436197665</c:v>
                </c:pt>
                <c:pt idx="159">
                  <c:v>20.912318889936149</c:v>
                </c:pt>
                <c:pt idx="160">
                  <c:v>20.855538408690801</c:v>
                </c:pt>
                <c:pt idx="161">
                  <c:v>20.801272553676938</c:v>
                </c:pt>
                <c:pt idx="162">
                  <c:v>20.749613609721941</c:v>
                </c:pt>
                <c:pt idx="163">
                  <c:v>20.700649428325146</c:v>
                </c:pt>
                <c:pt idx="164">
                  <c:v>20.654463278257072</c:v>
                </c:pt>
                <c:pt idx="165">
                  <c:v>20.611133703952067</c:v>
                </c:pt>
                <c:pt idx="166">
                  <c:v>20.570734391935186</c:v>
                </c:pt>
                <c:pt idx="167">
                  <c:v>20.533334045510468</c:v>
                </c:pt>
                <c:pt idx="168">
                  <c:v>20.49899626792369</c:v>
                </c:pt>
                <c:pt idx="169">
                  <c:v>20.467779454198325</c:v>
                </c:pt>
                <c:pt idx="170">
                  <c:v>20.439736691828625</c:v>
                </c:pt>
                <c:pt idx="171">
                  <c:v>20.414915670498718</c:v>
                </c:pt>
                <c:pt idx="172">
                  <c:v>20.393358600981259</c:v>
                </c:pt>
                <c:pt idx="173">
                  <c:v>20.375102143353541</c:v>
                </c:pt>
                <c:pt idx="174">
                  <c:v>20.360177344653163</c:v>
                </c:pt>
                <c:pt idx="175">
                  <c:v>20.348609586079245</c:v>
                </c:pt>
                <c:pt idx="176">
                  <c:v>20.340418539829031</c:v>
                </c:pt>
                <c:pt idx="177">
                  <c:v>20.33561813564322</c:v>
                </c:pt>
                <c:pt idx="178">
                  <c:v>20.334216537116976</c:v>
                </c:pt>
                <c:pt idx="179">
                  <c:v>20.336216127816872</c:v>
                </c:pt>
                <c:pt idx="180">
                  <c:v>20.341613507227386</c:v>
                </c:pt>
                <c:pt idx="181">
                  <c:v>20.350399496533822</c:v>
                </c:pt>
                <c:pt idx="182">
                  <c:v>20.362559154231874</c:v>
                </c:pt>
                <c:pt idx="183">
                  <c:v>20.378071801537221</c:v>
                </c:pt>
                <c:pt idx="184">
                  <c:v>20.396911057551996</c:v>
                </c:pt>
                <c:pt idx="185">
                  <c:v>20.41904488412829</c:v>
                </c:pt>
                <c:pt idx="186">
                  <c:v>20.444435640352413</c:v>
                </c:pt>
                <c:pt idx="187">
                  <c:v>20.473040146557253</c:v>
                </c:pt>
                <c:pt idx="188">
                  <c:v>20.504809757753858</c:v>
                </c:pt>
                <c:pt idx="189">
                  <c:v>20.53969044635739</c:v>
                </c:pt>
                <c:pt idx="190">
                  <c:v>20.577622894066767</c:v>
                </c:pt>
                <c:pt idx="191">
                  <c:v>20.618542592741676</c:v>
                </c:pt>
                <c:pt idx="192">
                  <c:v>20.662379954105521</c:v>
                </c:pt>
                <c:pt idx="193">
                  <c:v>20.709060428087625</c:v>
                </c:pt>
                <c:pt idx="194">
                  <c:v>20.758504629603529</c:v>
                </c:pt>
                <c:pt idx="195">
                  <c:v>20.810628473557724</c:v>
                </c:pt>
                <c:pt idx="196">
                  <c:v>20.86534331783924</c:v>
                </c:pt>
                <c:pt idx="197">
                  <c:v>20.922556114066946</c:v>
                </c:pt>
                <c:pt idx="198">
                  <c:v>20.982169565828162</c:v>
                </c:pt>
                <c:pt idx="199">
                  <c:v>21.0440822941415</c:v>
                </c:pt>
                <c:pt idx="200">
                  <c:v>21.108189009862549</c:v>
                </c:pt>
                <c:pt idx="201">
                  <c:v>21.174380692739206</c:v>
                </c:pt>
                <c:pt idx="202">
                  <c:v>21.242544776812139</c:v>
                </c:pt>
                <c:pt idx="203">
                  <c:v>21.312565341845122</c:v>
                </c:pt>
                <c:pt idx="204">
                  <c:v>21.384323310459649</c:v>
                </c:pt>
                <c:pt idx="205">
                  <c:v>21.457696650638628</c:v>
                </c:pt>
                <c:pt idx="206">
                  <c:v>21.532560583254718</c:v>
                </c:pt>
                <c:pt idx="207">
                  <c:v>21.608787794270448</c:v>
                </c:pt>
                <c:pt idx="208">
                  <c:v>21.686248651249201</c:v>
                </c:pt>
                <c:pt idx="209">
                  <c:v>21.764811423808901</c:v>
                </c:pt>
                <c:pt idx="210">
                  <c:v>21.844342507643432</c:v>
                </c:pt>
                <c:pt idx="211">
                  <c:v>21.924706651730933</c:v>
                </c:pt>
                <c:pt idx="212">
                  <c:v>22.005767188342443</c:v>
                </c:pt>
                <c:pt idx="213">
                  <c:v>22.087386265459841</c:v>
                </c:pt>
                <c:pt idx="214">
                  <c:v>22.169425081207788</c:v>
                </c:pt>
                <c:pt idx="215">
                  <c:v>22.251744119900991</c:v>
                </c:pt>
                <c:pt idx="216">
                  <c:v>22.334203389305408</c:v>
                </c:pt>
                <c:pt idx="217">
                  <c:v>22.416662658709825</c:v>
                </c:pt>
                <c:pt idx="218">
                  <c:v>22.498981697403028</c:v>
                </c:pt>
                <c:pt idx="219">
                  <c:v>22.581020513150975</c:v>
                </c:pt>
                <c:pt idx="220">
                  <c:v>22.662639590268373</c:v>
                </c:pt>
                <c:pt idx="221">
                  <c:v>22.743700126879883</c:v>
                </c:pt>
                <c:pt idx="222">
                  <c:v>22.824064270967384</c:v>
                </c:pt>
                <c:pt idx="223">
                  <c:v>22.903595354801915</c:v>
                </c:pt>
                <c:pt idx="224">
                  <c:v>22.982158127361615</c:v>
                </c:pt>
                <c:pt idx="225">
                  <c:v>23.059618984340368</c:v>
                </c:pt>
                <c:pt idx="226">
                  <c:v>23.135846195356098</c:v>
                </c:pt>
                <c:pt idx="227">
                  <c:v>23.210710127972188</c:v>
                </c:pt>
                <c:pt idx="228">
                  <c:v>23.284083468151167</c:v>
                </c:pt>
                <c:pt idx="229">
                  <c:v>23.355841436765694</c:v>
                </c:pt>
                <c:pt idx="230">
                  <c:v>23.425862001798677</c:v>
                </c:pt>
                <c:pt idx="231">
                  <c:v>23.49402608587161</c:v>
                </c:pt>
                <c:pt idx="232">
                  <c:v>23.560217768748267</c:v>
                </c:pt>
                <c:pt idx="233">
                  <c:v>23.624324484469316</c:v>
                </c:pt>
                <c:pt idx="234">
                  <c:v>23.686237212782654</c:v>
                </c:pt>
                <c:pt idx="235">
                  <c:v>23.74585066454387</c:v>
                </c:pt>
                <c:pt idx="236">
                  <c:v>23.803063460771575</c:v>
                </c:pt>
                <c:pt idx="237">
                  <c:v>23.857778305053092</c:v>
                </c:pt>
                <c:pt idx="238">
                  <c:v>23.909902149007287</c:v>
                </c:pt>
                <c:pt idx="239">
                  <c:v>23.959346350523191</c:v>
                </c:pt>
                <c:pt idx="240">
                  <c:v>24.006026824505295</c:v>
                </c:pt>
                <c:pt idx="241">
                  <c:v>24.04986418586914</c:v>
                </c:pt>
                <c:pt idx="242">
                  <c:v>24.090783884544049</c:v>
                </c:pt>
                <c:pt idx="243">
                  <c:v>24.128716332253425</c:v>
                </c:pt>
                <c:pt idx="244">
                  <c:v>24.163597020856958</c:v>
                </c:pt>
                <c:pt idx="245">
                  <c:v>24.195366632053563</c:v>
                </c:pt>
                <c:pt idx="246">
                  <c:v>24.223971138258403</c:v>
                </c:pt>
                <c:pt idx="247">
                  <c:v>24.249361894482526</c:v>
                </c:pt>
                <c:pt idx="248">
                  <c:v>24.27149572105882</c:v>
                </c:pt>
                <c:pt idx="249">
                  <c:v>24.290334977073595</c:v>
                </c:pt>
                <c:pt idx="250">
                  <c:v>24.305847624378941</c:v>
                </c:pt>
                <c:pt idx="251">
                  <c:v>24.318007282076994</c:v>
                </c:pt>
                <c:pt idx="252">
                  <c:v>24.32679327138343</c:v>
                </c:pt>
                <c:pt idx="253">
                  <c:v>24.332190650793944</c:v>
                </c:pt>
                <c:pt idx="254">
                  <c:v>24.33419024149384</c:v>
                </c:pt>
                <c:pt idx="255">
                  <c:v>24.332788642967596</c:v>
                </c:pt>
                <c:pt idx="256">
                  <c:v>24.327988238781785</c:v>
                </c:pt>
                <c:pt idx="257">
                  <c:v>24.319797192531571</c:v>
                </c:pt>
                <c:pt idx="258">
                  <c:v>24.308229433957653</c:v>
                </c:pt>
                <c:pt idx="259">
                  <c:v>24.293304635257275</c:v>
                </c:pt>
                <c:pt idx="260">
                  <c:v>24.275048177629557</c:v>
                </c:pt>
                <c:pt idx="261">
                  <c:v>24.253491108112097</c:v>
                </c:pt>
                <c:pt idx="262">
                  <c:v>24.228670086782191</c:v>
                </c:pt>
                <c:pt idx="263">
                  <c:v>24.200627324412491</c:v>
                </c:pt>
                <c:pt idx="264">
                  <c:v>24.169410510687126</c:v>
                </c:pt>
                <c:pt idx="265">
                  <c:v>24.135072733100348</c:v>
                </c:pt>
                <c:pt idx="266">
                  <c:v>24.097672386675629</c:v>
                </c:pt>
                <c:pt idx="267">
                  <c:v>24.057273074658749</c:v>
                </c:pt>
                <c:pt idx="268">
                  <c:v>24.013943500353744</c:v>
                </c:pt>
                <c:pt idx="269">
                  <c:v>23.96775735028567</c:v>
                </c:pt>
                <c:pt idx="270">
                  <c:v>23.918793168888875</c:v>
                </c:pt>
                <c:pt idx="271">
                  <c:v>23.867134224933878</c:v>
                </c:pt>
                <c:pt idx="272">
                  <c:v>23.812868369920015</c:v>
                </c:pt>
                <c:pt idx="273">
                  <c:v>23.756087888674667</c:v>
                </c:pt>
                <c:pt idx="274">
                  <c:v>23.696889342413151</c:v>
                </c:pt>
                <c:pt idx="275">
                  <c:v>23.635373404526156</c:v>
                </c:pt>
                <c:pt idx="276">
                  <c:v>23.571644689374001</c:v>
                </c:pt>
                <c:pt idx="277">
                  <c:v>23.505811574378832</c:v>
                </c:pt>
                <c:pt idx="278">
                  <c:v>23.437986015717357</c:v>
                </c:pt>
                <c:pt idx="279">
                  <c:v>23.368283357927535</c:v>
                </c:pt>
                <c:pt idx="280">
                  <c:v>23.296822137752965</c:v>
                </c:pt>
                <c:pt idx="281">
                  <c:v>23.22372388255863</c:v>
                </c:pt>
                <c:pt idx="282">
                  <c:v>23.14911290366075</c:v>
                </c:pt>
                <c:pt idx="283">
                  <c:v>23.073116084922237</c:v>
                </c:pt>
                <c:pt idx="284">
                  <c:v>22.995862666973263</c:v>
                </c:pt>
                <c:pt idx="285">
                  <c:v>22.917484027423896</c:v>
                </c:pt>
                <c:pt idx="286">
                  <c:v>22.838113457442581</c:v>
                </c:pt>
                <c:pt idx="287">
                  <c:v>22.757885935080399</c:v>
                </c:pt>
                <c:pt idx="288">
                  <c:v>22.676937895726603</c:v>
                </c:pt>
                <c:pt idx="289">
                  <c:v>22.595407000085835</c:v>
                </c:pt>
                <c:pt idx="290">
                  <c:v>22.513431900071502</c:v>
                </c:pt>
                <c:pt idx="291">
                  <c:v>22.431152003013541</c:v>
                </c:pt>
                <c:pt idx="292">
                  <c:v>22.348707234581518</c:v>
                </c:pt>
                <c:pt idx="293">
                  <c:v>22.266237800826197</c:v>
                </c:pt>
                <c:pt idx="294">
                  <c:v>22.183883949744352</c:v>
                </c:pt>
                <c:pt idx="295">
                  <c:v>22.101785732772179</c:v>
                </c:pt>
                <c:pt idx="296">
                  <c:v>22.020082766613029</c:v>
                </c:pt>
                <c:pt idx="297">
                  <c:v>21.938913995804434</c:v>
                </c:pt>
                <c:pt idx="298">
                  <c:v>21.858417456428217</c:v>
                </c:pt>
                <c:pt idx="299">
                  <c:v>21.778730041365534</c:v>
                </c:pt>
                <c:pt idx="300">
                  <c:v>21.699987267496041</c:v>
                </c:pt>
                <c:pt idx="301">
                  <c:v>21.62232304523712</c:v>
                </c:pt>
                <c:pt idx="302">
                  <c:v>21.545869450815026</c:v>
                </c:pt>
                <c:pt idx="303">
                  <c:v>21.470756501655302</c:v>
                </c:pt>
                <c:pt idx="304">
                  <c:v>21.397111935274403</c:v>
                </c:pt>
                <c:pt idx="305">
                  <c:v>21.325060992048506</c:v>
                </c:pt>
                <c:pt idx="306">
                  <c:v>21.25472620222904</c:v>
                </c:pt>
                <c:pt idx="307">
                  <c:v>21.186227177566998</c:v>
                </c:pt>
                <c:pt idx="308">
                  <c:v>21.11968040790051</c:v>
                </c:pt>
                <c:pt idx="309">
                  <c:v>21.05519906305156</c:v>
                </c:pt>
                <c:pt idx="310">
                  <c:v>20.992892800368711</c:v>
                </c:pt>
                <c:pt idx="311">
                  <c:v>20.932867578243211</c:v>
                </c:pt>
                <c:pt idx="312">
                  <c:v>20.875225475915517</c:v>
                </c:pt>
                <c:pt idx="313">
                  <c:v>20.820064519878738</c:v>
                </c:pt>
                <c:pt idx="314">
                  <c:v>20.767478517174251</c:v>
                </c:pt>
                <c:pt idx="315">
                  <c:v>20.717556895862867</c:v>
                </c:pt>
                <c:pt idx="316">
                  <c:v>20.670384552942966</c:v>
                </c:pt>
                <c:pt idx="317">
                  <c:v>20.626041709974178</c:v>
                </c:pt>
                <c:pt idx="318">
                  <c:v>20.584603776652113</c:v>
                </c:pt>
                <c:pt idx="319">
                  <c:v>20.546141222566224</c:v>
                </c:pt>
                <c:pt idx="320">
                  <c:v>20.510719457358782</c:v>
                </c:pt>
                <c:pt idx="321">
                  <c:v>20.478398719488894</c:v>
                </c:pt>
                <c:pt idx="322">
                  <c:v>20.449233973790605</c:v>
                </c:pt>
                <c:pt idx="323">
                  <c:v>20.423274817999388</c:v>
                </c:pt>
                <c:pt idx="324">
                  <c:v>20.400565398405956</c:v>
                </c:pt>
                <c:pt idx="325">
                  <c:v>20.381144334780817</c:v>
                </c:pt>
                <c:pt idx="326">
                  <c:v>20.365044654697279</c:v>
                </c:pt>
                <c:pt idx="327">
                  <c:v>20.352293737364544</c:v>
                </c:pt>
                <c:pt idx="328">
                  <c:v>20.342913267066496</c:v>
                </c:pt>
                <c:pt idx="329">
                  <c:v>20.336919196285258</c:v>
                </c:pt>
                <c:pt idx="330">
                  <c:v>20.334321718572326</c:v>
                </c:pt>
                <c:pt idx="331">
                  <c:v>20.335125251213341</c:v>
                </c:pt>
                <c:pt idx="332">
                  <c:v>20.339328427716044</c:v>
                </c:pt>
                <c:pt idx="333">
                  <c:v>20.346924100134121</c:v>
                </c:pt>
                <c:pt idx="334">
                  <c:v>20.357899351223065</c:v>
                </c:pt>
                <c:pt idx="335">
                  <c:v>20.372235516407294</c:v>
                </c:pt>
                <c:pt idx="336">
                  <c:v>20.389908215521249</c:v>
                </c:pt>
                <c:pt idx="337">
                  <c:v>20.41088739427045</c:v>
                </c:pt>
                <c:pt idx="338">
                  <c:v>20.435137375341984</c:v>
                </c:pt>
                <c:pt idx="339">
                  <c:v>20.462616919077572</c:v>
                </c:pt>
                <c:pt idx="340">
                  <c:v>20.493279293605955</c:v>
                </c:pt>
                <c:pt idx="341">
                  <c:v>20.52707235431539</c:v>
                </c:pt>
                <c:pt idx="342">
                  <c:v>20.563938632531087</c:v>
                </c:pt>
                <c:pt idx="343">
                  <c:v>20.603815433246755</c:v>
                </c:pt>
                <c:pt idx="344">
                  <c:v>20.646634941744104</c:v>
                </c:pt>
                <c:pt idx="345">
                  <c:v>20.69232433891894</c:v>
                </c:pt>
                <c:pt idx="346">
                  <c:v>20.740805925117765</c:v>
                </c:pt>
                <c:pt idx="347">
                  <c:v>20.79199725227425</c:v>
                </c:pt>
                <c:pt idx="348">
                  <c:v>20.845811264120897</c:v>
                </c:pt>
                <c:pt idx="349">
                  <c:v>20.902156444237431</c:v>
                </c:pt>
                <c:pt idx="350">
                  <c:v>20.960936971684156</c:v>
                </c:pt>
                <c:pt idx="351">
                  <c:v>21.022052883955599</c:v>
                </c:pt>
                <c:pt idx="352">
                  <c:v>21.085400246977326</c:v>
                </c:pt>
                <c:pt idx="353">
                  <c:v>21.150871331856827</c:v>
                </c:pt>
                <c:pt idx="354">
                  <c:v>21.218354798087905</c:v>
                </c:pt>
                <c:pt idx="355">
                  <c:v>21.287735882896975</c:v>
                </c:pt>
                <c:pt idx="356">
                  <c:v>21.358896596409309</c:v>
                </c:pt>
                <c:pt idx="357">
                  <c:v>21.431715922303297</c:v>
                </c:pt>
                <c:pt idx="358">
                  <c:v>21.5060700236115</c:v>
                </c:pt>
                <c:pt idx="359">
                  <c:v>21.581832453318526</c:v>
                </c:pt>
                <c:pt idx="360">
                  <c:v>21.658874369397545</c:v>
                </c:pt>
                <c:pt idx="361">
                  <c:v>21.737064753919789</c:v>
                </c:pt>
                <c:pt idx="362">
                  <c:v>21.816270635864417</c:v>
                </c:pt>
                <c:pt idx="363">
                  <c:v>21.89635731724977</c:v>
                </c:pt>
                <c:pt idx="364">
                  <c:v>21.977188602201565</c:v>
                </c:pt>
                <c:pt idx="365">
                  <c:v>22.058627028568388</c:v>
                </c:pt>
                <c:pt idx="366">
                  <c:v>22.140534101690609</c:v>
                </c:pt>
                <c:pt idx="367">
                  <c:v>22.222770529925217</c:v>
                </c:pt>
                <c:pt idx="368">
                  <c:v>22.305196461525981</c:v>
                </c:pt>
                <c:pt idx="369">
                  <c:v>22.387671722476156</c:v>
                </c:pt>
                <c:pt idx="370">
                  <c:v>22.470056054869218</c:v>
                </c:pt>
                <c:pt idx="371">
                  <c:v>22.552209355432264</c:v>
                </c:pt>
                <c:pt idx="372">
                  <c:v>22.633991913786474</c:v>
                </c:pt>
                <c:pt idx="373">
                  <c:v>22.715264650039369</c:v>
                </c:pt>
                <c:pt idx="374">
                  <c:v>22.795889351304893</c:v>
                </c:pt>
                <c:pt idx="375">
                  <c:v>22.875728906749032</c:v>
                </c:pt>
                <c:pt idx="376">
                  <c:v>22.954647540761314</c:v>
                </c:pt>
                <c:pt idx="377">
                  <c:v>23.032511043855589</c:v>
                </c:pt>
                <c:pt idx="378">
                  <c:v>23.109187000907458</c:v>
                </c:pt>
                <c:pt idx="379">
                  <c:v>23.184545016340188</c:v>
                </c:pt>
                <c:pt idx="380">
                  <c:v>23.258456935876218</c:v>
                </c:pt>
                <c:pt idx="381">
                  <c:v>23.330797064477032</c:v>
                </c:pt>
                <c:pt idx="382">
                  <c:v>23.401442380100889</c:v>
                </c:pt>
                <c:pt idx="383">
                  <c:v>23.470272742914812</c:v>
                </c:pt>
                <c:pt idx="384">
                  <c:v>23.537171099605082</c:v>
                </c:pt>
                <c:pt idx="385">
                  <c:v>23.602023682438798</c:v>
                </c:pt>
                <c:pt idx="386">
                  <c:v>23.664720202737914</c:v>
                </c:pt>
                <c:pt idx="387">
                  <c:v>23.725154038436834</c:v>
                </c:pt>
                <c:pt idx="388">
                  <c:v>23.783222415404484</c:v>
                </c:pt>
                <c:pt idx="389">
                  <c:v>23.838826582222634</c:v>
                </c:pt>
                <c:pt idx="390">
                  <c:v>23.891871978123088</c:v>
                </c:pt>
                <c:pt idx="391">
                  <c:v>23.942268393798301</c:v>
                </c:pt>
                <c:pt idx="392">
                  <c:v>23.989930124811849</c:v>
                </c:pt>
                <c:pt idx="393">
                  <c:v>24.034776117347878</c:v>
                </c:pt>
                <c:pt idx="394">
                  <c:v>24.076730106051698</c:v>
                </c:pt>
                <c:pt idx="395">
                  <c:v>24.115720743727099</c:v>
                </c:pt>
                <c:pt idx="396">
                  <c:v>24.151681722669789</c:v>
                </c:pt>
                <c:pt idx="397">
                  <c:v>24.151681722669789</c:v>
                </c:pt>
                <c:pt idx="398">
                  <c:v>25.928453476474619</c:v>
                </c:pt>
                <c:pt idx="399">
                  <c:v>29.442202121373853</c:v>
                </c:pt>
                <c:pt idx="400">
                  <c:v>36.391000982618806</c:v>
                </c:pt>
                <c:pt idx="401">
                  <c:v>50.132964479106683</c:v>
                </c:pt>
                <c:pt idx="402">
                  <c:v>77.309108804137978</c:v>
                </c:pt>
                <c:pt idx="403">
                  <c:v>131.05272561433281</c:v>
                </c:pt>
                <c:pt idx="404">
                  <c:v>237.33624815143691</c:v>
                </c:pt>
                <c:pt idx="405">
                  <c:v>447.52283091883157</c:v>
                </c:pt>
                <c:pt idx="406">
                  <c:v>863.18838773185212</c:v>
                </c:pt>
                <c:pt idx="407">
                  <c:v>1685.2097215668725</c:v>
                </c:pt>
                <c:pt idx="408">
                  <c:v>3310.8413434427889</c:v>
                </c:pt>
                <c:pt idx="409">
                  <c:v>6525.6948530395548</c:v>
                </c:pt>
                <c:pt idx="410">
                  <c:v>12883.397883102465</c:v>
                </c:pt>
                <c:pt idx="411">
                  <c:v>25456.408658806835</c:v>
                </c:pt>
                <c:pt idx="412">
                  <c:v>50320.828909089272</c:v>
                </c:pt>
                <c:pt idx="413">
                  <c:v>99492.773911897893</c:v>
                </c:pt>
                <c:pt idx="414">
                  <c:v>196735.34586898066</c:v>
                </c:pt>
                <c:pt idx="415">
                  <c:v>389042.52021989017</c:v>
                </c:pt>
                <c:pt idx="416">
                  <c:v>769349.71039944096</c:v>
                </c:pt>
                <c:pt idx="417">
                  <c:v>1521446.2423694201</c:v>
                </c:pt>
                <c:pt idx="418">
                  <c:v>3008794.3862060267</c:v>
                </c:pt>
                <c:pt idx="419">
                  <c:v>5950178.1141428296</c:v>
                </c:pt>
                <c:pt idx="420">
                  <c:v>11767066.561426165</c:v>
                </c:pt>
                <c:pt idx="421">
                  <c:v>23270560.949719366</c:v>
                </c:pt>
                <c:pt idx="422">
                  <c:v>46019902.688135564</c:v>
                </c:pt>
                <c:pt idx="423">
                  <c:v>91009062.682678074</c:v>
                </c:pt>
                <c:pt idx="424">
                  <c:v>179979747.64964706</c:v>
                </c:pt>
                <c:pt idx="425">
                  <c:v>355928415.8277564</c:v>
                </c:pt>
                <c:pt idx="426">
                  <c:v>703884979.78074646</c:v>
                </c:pt>
                <c:pt idx="427">
                  <c:v>1392004825.4814906</c:v>
                </c:pt>
                <c:pt idx="428">
                  <c:v>2752832500.8323231</c:v>
                </c:pt>
                <c:pt idx="429">
                  <c:v>5444009006.7430515</c:v>
                </c:pt>
                <c:pt idx="430">
                  <c:v>10766086972.344917</c:v>
                </c:pt>
                <c:pt idx="431">
                  <c:v>21291042808.476341</c:v>
                </c:pt>
                <c:pt idx="432">
                  <c:v>42105224049.052887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Finite!$E$220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Finite!$E$226:$E$689</c:f>
              <c:numCache>
                <c:formatCode>General</c:formatCode>
                <c:ptCount val="464"/>
                <c:pt idx="0">
                  <c:v>150.00181980939888</c:v>
                </c:pt>
                <c:pt idx="1">
                  <c:v>134.7489999800118</c:v>
                </c:pt>
                <c:pt idx="2">
                  <c:v>121.22601232104546</c:v>
                </c:pt>
                <c:pt idx="3">
                  <c:v>109.23667544628476</c:v>
                </c:pt>
                <c:pt idx="4">
                  <c:v>98.607057027518437</c:v>
                </c:pt>
                <c:pt idx="5">
                  <c:v>89.18295051446907</c:v>
                </c:pt>
                <c:pt idx="6">
                  <c:v>80.827638021548154</c:v>
                </c:pt>
                <c:pt idx="7">
                  <c:v>73.419906927073228</c:v>
                </c:pt>
                <c:pt idx="8">
                  <c:v>66.852291411250974</c:v>
                </c:pt>
                <c:pt idx="9">
                  <c:v>61.029513422476455</c:v>
                </c:pt>
                <c:pt idx="10">
                  <c:v>55.867100454653318</c:v>
                </c:pt>
                <c:pt idx="11">
                  <c:v>51.290160083283041</c:v>
                </c:pt>
                <c:pt idx="12">
                  <c:v>47.232293482209364</c:v>
                </c:pt>
                <c:pt idx="13">
                  <c:v>43.634632159132209</c:v>
                </c:pt>
                <c:pt idx="14">
                  <c:v>40.444983935570455</c:v>
                </c:pt>
                <c:pt idx="15">
                  <c:v>37.617075781789936</c:v>
                </c:pt>
                <c:pt idx="16">
                  <c:v>35.109882522312468</c:v>
                </c:pt>
                <c:pt idx="17">
                  <c:v>32.887031673367552</c:v>
                </c:pt>
                <c:pt idx="18">
                  <c:v>30.916275778114031</c:v>
                </c:pt>
                <c:pt idx="19">
                  <c:v>29.169024584665756</c:v>
                </c:pt>
                <c:pt idx="20">
                  <c:v>27.619930280110246</c:v>
                </c:pt>
                <c:pt idx="21">
                  <c:v>26.246519763405768</c:v>
                </c:pt>
                <c:pt idx="22">
                  <c:v>25.028868622447177</c:v>
                </c:pt>
                <c:pt idx="23">
                  <c:v>23.949312085603804</c:v>
                </c:pt>
                <c:pt idx="24">
                  <c:v>22.992188754430504</c:v>
                </c:pt>
                <c:pt idx="25">
                  <c:v>22.143613399817848</c:v>
                </c:pt>
                <c:pt idx="26">
                  <c:v>21.391275525478001</c:v>
                </c:pt>
                <c:pt idx="27">
                  <c:v>20.724260776476054</c:v>
                </c:pt>
                <c:pt idx="28">
                  <c:v>20.132892601935428</c:v>
                </c:pt>
                <c:pt idx="29">
                  <c:v>19.60859187487835</c:v>
                </c:pt>
                <c:pt idx="30">
                  <c:v>19.143752432671114</c:v>
                </c:pt>
                <c:pt idx="31">
                  <c:v>18.731630732507966</c:v>
                </c:pt>
                <c:pt idx="32">
                  <c:v>18.366248021138041</c:v>
                </c:pt>
                <c:pt idx="33">
                  <c:v>18.042303599586869</c:v>
                </c:pt>
                <c:pt idx="34">
                  <c:v>17.755097924581957</c:v>
                </c:pt>
                <c:pt idx="35">
                  <c:v>17.500464431095491</c:v>
                </c:pt>
                <c:pt idx="36">
                  <c:v>17.500464431095491</c:v>
                </c:pt>
                <c:pt idx="37">
                  <c:v>17.49263428253602</c:v>
                </c:pt>
                <c:pt idx="38">
                  <c:v>17.482462427325384</c:v>
                </c:pt>
                <c:pt idx="39">
                  <c:v>17.469960878703237</c:v>
                </c:pt>
                <c:pt idx="40">
                  <c:v>17.455144401340963</c:v>
                </c:pt>
                <c:pt idx="41">
                  <c:v>17.438030493904208</c:v>
                </c:pt>
                <c:pt idx="42">
                  <c:v>17.418639368386465</c:v>
                </c:pt>
                <c:pt idx="43">
                  <c:v>17.396993926238164</c:v>
                </c:pt>
                <c:pt idx="44">
                  <c:v>17.373119731319434</c:v>
                </c:pt>
                <c:pt idx="45">
                  <c:v>17.347044979708471</c:v>
                </c:pt>
                <c:pt idx="46">
                  <c:v>17.318800466401218</c:v>
                </c:pt>
                <c:pt idx="47">
                  <c:v>17.288419548941608</c:v>
                </c:pt>
                <c:pt idx="48">
                  <c:v>17.255938108025411</c:v>
                </c:pt>
                <c:pt idx="49">
                  <c:v>17.221394505124128</c:v>
                </c:pt>
                <c:pt idx="50">
                  <c:v>17.184829537179066</c:v>
                </c:pt>
                <c:pt idx="51">
                  <c:v>17.146286388419018</c:v>
                </c:pt>
                <c:pt idx="52">
                  <c:v>17.105810579358504</c:v>
                </c:pt>
                <c:pt idx="53">
                  <c:v>17.063449913036816</c:v>
                </c:pt>
                <c:pt idx="54">
                  <c:v>17.019254418561289</c:v>
                </c:pt>
                <c:pt idx="55">
                  <c:v>16.973276292021577</c:v>
                </c:pt>
                <c:pt idx="56">
                  <c:v>16.92556983484463</c:v>
                </c:pt>
                <c:pt idx="57">
                  <c:v>16.876191389663237</c:v>
                </c:pt>
                <c:pt idx="58">
                  <c:v>16.825199273773809</c:v>
                </c:pt>
                <c:pt idx="59">
                  <c:v>16.772653710262077</c:v>
                </c:pt>
                <c:pt idx="60">
                  <c:v>16.718616756877964</c:v>
                </c:pt>
                <c:pt idx="61">
                  <c:v>16.663152232743691</c:v>
                </c:pt>
                <c:pt idx="62">
                  <c:v>16.606325642981634</c:v>
                </c:pt>
                <c:pt idx="63">
                  <c:v>16.548204101350994</c:v>
                </c:pt>
                <c:pt idx="64">
                  <c:v>16.4888562509846</c:v>
                </c:pt>
                <c:pt idx="65">
                  <c:v>16.42835218331949</c:v>
                </c:pt>
                <c:pt idx="66">
                  <c:v>16.366763355317012</c:v>
                </c:pt>
                <c:pt idx="67">
                  <c:v>16.304162505070174</c:v>
                </c:pt>
                <c:pt idx="68">
                  <c:v>16.240623565897991</c:v>
                </c:pt>
                <c:pt idx="69">
                  <c:v>16.176221579028191</c:v>
                </c:pt>
                <c:pt idx="70">
                  <c:v>16.111032604971474</c:v>
                </c:pt>
                <c:pt idx="71">
                  <c:v>16.045133633691968</c:v>
                </c:pt>
                <c:pt idx="72">
                  <c:v>15.978602493679972</c:v>
                </c:pt>
                <c:pt idx="73">
                  <c:v>15.911517760034371</c:v>
                </c:pt>
                <c:pt idx="74">
                  <c:v>15.843958661663295</c:v>
                </c:pt>
                <c:pt idx="75">
                  <c:v>15.776004987712621</c:v>
                </c:pt>
                <c:pt idx="76">
                  <c:v>15.707736993332786</c:v>
                </c:pt>
                <c:pt idx="77">
                  <c:v>15.63923530489526</c:v>
                </c:pt>
                <c:pt idx="78">
                  <c:v>15.570580824770603</c:v>
                </c:pt>
                <c:pt idx="79">
                  <c:v>15.501854635780544</c:v>
                </c:pt>
                <c:pt idx="80">
                  <c:v>15.433137905436944</c:v>
                </c:pt>
                <c:pt idx="81">
                  <c:v>15.364511790080739</c:v>
                </c:pt>
                <c:pt idx="82">
                  <c:v>15.296057339034094</c:v>
                </c:pt>
                <c:pt idx="83">
                  <c:v>15.227855398878912</c:v>
                </c:pt>
                <c:pt idx="84">
                  <c:v>15.159986517974817</c:v>
                </c:pt>
                <c:pt idx="85">
                  <c:v>15.092530851329339</c:v>
                </c:pt>
                <c:pt idx="86">
                  <c:v>15.025568065932646</c:v>
                </c:pt>
                <c:pt idx="87">
                  <c:v>14.959177246668645</c:v>
                </c:pt>
                <c:pt idx="88">
                  <c:v>14.89343680291358</c:v>
                </c:pt>
                <c:pt idx="89">
                  <c:v>14.8284243759324</c:v>
                </c:pt>
                <c:pt idx="90">
                  <c:v>14.764216747182296</c:v>
                </c:pt>
                <c:pt idx="91">
                  <c:v>14.700889747631708</c:v>
                </c:pt>
                <c:pt idx="92">
                  <c:v>14.63851816820187</c:v>
                </c:pt>
                <c:pt idx="93">
                  <c:v>14.577175671436668</c:v>
                </c:pt>
                <c:pt idx="94">
                  <c:v>14.516934704505184</c:v>
                </c:pt>
                <c:pt idx="95">
                  <c:v>14.457866413639586</c:v>
                </c:pt>
                <c:pt idx="96">
                  <c:v>14.400040560109481</c:v>
                </c:pt>
                <c:pt idx="97">
                  <c:v>14.343525437831961</c:v>
                </c:pt>
                <c:pt idx="98">
                  <c:v>14.288387792714582</c:v>
                </c:pt>
                <c:pt idx="99">
                  <c:v>14.234692743826658</c:v>
                </c:pt>
                <c:pt idx="100">
                  <c:v>14.182503706491829</c:v>
                </c:pt>
                <c:pt idx="101">
                  <c:v>14.131882317392838</c:v>
                </c:pt>
                <c:pt idx="102">
                  <c:v>14.08288836177692</c:v>
                </c:pt>
                <c:pt idx="103">
                  <c:v>14.035579702847778</c:v>
                </c:pt>
                <c:pt idx="104">
                  <c:v>13.990012213427571</c:v>
                </c:pt>
                <c:pt idx="105">
                  <c:v>13.946239709969563</c:v>
                </c:pt>
                <c:pt idx="106">
                  <c:v>13.904313888999427</c:v>
                </c:pt>
                <c:pt idx="107">
                  <c:v>13.864284266060235</c:v>
                </c:pt>
                <c:pt idx="108">
                  <c:v>13.826198117233236</c:v>
                </c:pt>
                <c:pt idx="109">
                  <c:v>13.790100423303514</c:v>
                </c:pt>
                <c:pt idx="110">
                  <c:v>13.75603381663645</c:v>
                </c:pt>
                <c:pt idx="111">
                  <c:v>13.724038530827727</c:v>
                </c:pt>
                <c:pt idx="112">
                  <c:v>13.694152353186354</c:v>
                </c:pt>
                <c:pt idx="113">
                  <c:v>13.666410580106819</c:v>
                </c:pt>
                <c:pt idx="114">
                  <c:v>13.640845975383078</c:v>
                </c:pt>
                <c:pt idx="115">
                  <c:v>13.617488731513619</c:v>
                </c:pt>
                <c:pt idx="116">
                  <c:v>13.596366434043293</c:v>
                </c:pt>
                <c:pt idx="117">
                  <c:v>13.577504028984031</c:v>
                </c:pt>
                <c:pt idx="118">
                  <c:v>13.560923793352915</c:v>
                </c:pt>
                <c:pt idx="119">
                  <c:v>13.546645308862423</c:v>
                </c:pt>
                <c:pt idx="120">
                  <c:v>13.534685438793877</c:v>
                </c:pt>
                <c:pt idx="121">
                  <c:v>13.525058308081455</c:v>
                </c:pt>
                <c:pt idx="122">
                  <c:v>13.517775286630249</c:v>
                </c:pt>
                <c:pt idx="123">
                  <c:v>13.5128449758881</c:v>
                </c:pt>
                <c:pt idx="124">
                  <c:v>13.510273198687059</c:v>
                </c:pt>
                <c:pt idx="125">
                  <c:v>13.510062992366446</c:v>
                </c:pt>
                <c:pt idx="126">
                  <c:v>13.512214605185687</c:v>
                </c:pt>
                <c:pt idx="127">
                  <c:v>13.5167254960311</c:v>
                </c:pt>
                <c:pt idx="128">
                  <c:v>13.523590337417028</c:v>
                </c:pt>
                <c:pt idx="129">
                  <c:v>13.53280102177774</c:v>
                </c:pt>
                <c:pt idx="130">
                  <c:v>13.544346671042691</c:v>
                </c:pt>
                <c:pt idx="131">
                  <c:v>13.558213649483822</c:v>
                </c:pt>
                <c:pt idx="132">
                  <c:v>13.574385579819726</c:v>
                </c:pt>
                <c:pt idx="133">
                  <c:v>13.592843362557668</c:v>
                </c:pt>
                <c:pt idx="134">
                  <c:v>13.613565198550608</c:v>
                </c:pt>
                <c:pt idx="135">
                  <c:v>13.636526614742589</c:v>
                </c:pt>
                <c:pt idx="136">
                  <c:v>13.661700493072091</c:v>
                </c:pt>
                <c:pt idx="137">
                  <c:v>13.689057102499202</c:v>
                </c:pt>
                <c:pt idx="138">
                  <c:v>13.718564134118791</c:v>
                </c:pt>
                <c:pt idx="139">
                  <c:v>13.750186739318206</c:v>
                </c:pt>
                <c:pt idx="140">
                  <c:v>13.78388757093445</c:v>
                </c:pt>
                <c:pt idx="141">
                  <c:v>13.819626827362193</c:v>
                </c:pt>
                <c:pt idx="142">
                  <c:v>13.857362299560561</c:v>
                </c:pt>
                <c:pt idx="143">
                  <c:v>13.897049420903176</c:v>
                </c:pt>
                <c:pt idx="144">
                  <c:v>13.938641319812557</c:v>
                </c:pt>
                <c:pt idx="145">
                  <c:v>13.982088875116736</c:v>
                </c:pt>
                <c:pt idx="146">
                  <c:v>14.027340774062708</c:v>
                </c:pt>
                <c:pt idx="147">
                  <c:v>14.074343572918202</c:v>
                </c:pt>
                <c:pt idx="148">
                  <c:v>14.123041760090191</c:v>
                </c:pt>
                <c:pt idx="149">
                  <c:v>14.1733778216856</c:v>
                </c:pt>
                <c:pt idx="150">
                  <c:v>14.225292309436794</c:v>
                </c:pt>
                <c:pt idx="151">
                  <c:v>14.278723910911612</c:v>
                </c:pt>
                <c:pt idx="152">
                  <c:v>14.333609521925021</c:v>
                </c:pt>
                <c:pt idx="153">
                  <c:v>14.389884321066898</c:v>
                </c:pt>
                <c:pt idx="154">
                  <c:v>14.44748184625788</c:v>
                </c:pt>
                <c:pt idx="155">
                  <c:v>14.506334073242906</c:v>
                </c:pt>
                <c:pt idx="156">
                  <c:v>14.566371495929729</c:v>
                </c:pt>
                <c:pt idx="157">
                  <c:v>14.627523208477507</c:v>
                </c:pt>
                <c:pt idx="158">
                  <c:v>14.689716989038555</c:v>
                </c:pt>
                <c:pt idx="159">
                  <c:v>14.752879385054309</c:v>
                </c:pt>
                <c:pt idx="160">
                  <c:v>14.816935800004824</c:v>
                </c:pt>
                <c:pt idx="161">
                  <c:v>14.881810581509303</c:v>
                </c:pt>
                <c:pt idx="162">
                  <c:v>14.947427110673628</c:v>
                </c:pt>
                <c:pt idx="163">
                  <c:v>15.013707892579379</c:v>
                </c:pt>
                <c:pt idx="164">
                  <c:v>15.080574647807449</c:v>
                </c:pt>
                <c:pt idx="165">
                  <c:v>15.147948404888187</c:v>
                </c:pt>
                <c:pt idx="166">
                  <c:v>15.215749593568862</c:v>
                </c:pt>
                <c:pt idx="167">
                  <c:v>15.283898138788324</c:v>
                </c:pt>
                <c:pt idx="168">
                  <c:v>15.352313555247822</c:v>
                </c:pt>
                <c:pt idx="169">
                  <c:v>15.420915042466367</c:v>
                </c:pt>
                <c:pt idx="170">
                  <c:v>15.489621580208311</c:v>
                </c:pt>
                <c:pt idx="171">
                  <c:v>15.558352024170452</c:v>
                </c:pt>
                <c:pt idx="172">
                  <c:v>15.627025201815689</c:v>
                </c:pt>
                <c:pt idx="173">
                  <c:v>15.695560008240015</c:v>
                </c:pt>
                <c:pt idx="174">
                  <c:v>15.763875501959618</c:v>
                </c:pt>
                <c:pt idx="175">
                  <c:v>15.831891000505005</c:v>
                </c:pt>
                <c:pt idx="176">
                  <c:v>15.899526175709193</c:v>
                </c:pt>
                <c:pt idx="177">
                  <c:v>15.966701148577494</c:v>
                </c:pt>
                <c:pt idx="178">
                  <c:v>16.033336583626777</c:v>
                </c:pt>
                <c:pt idx="179">
                  <c:v>16.099353782582863</c:v>
                </c:pt>
                <c:pt idx="180">
                  <c:v>16.164674777325324</c:v>
                </c:pt>
                <c:pt idx="181">
                  <c:v>16.229222421969993</c:v>
                </c:pt>
                <c:pt idx="182">
                  <c:v>16.292920483980339</c:v>
                </c:pt>
                <c:pt idx="183">
                  <c:v>16.355693734200209</c:v>
                </c:pt>
                <c:pt idx="184">
                  <c:v>16.417468035701496</c:v>
                </c:pt>
                <c:pt idx="185">
                  <c:v>16.478170431341908</c:v>
                </c:pt>
                <c:pt idx="186">
                  <c:v>16.537729229929326</c:v>
                </c:pt>
                <c:pt idx="187">
                  <c:v>16.596074090891083</c:v>
                </c:pt>
                <c:pt idx="188">
                  <c:v>16.653136107348107</c:v>
                </c:pt>
                <c:pt idx="189">
                  <c:v>16.708847887495818</c:v>
                </c:pt>
                <c:pt idx="190">
                  <c:v>16.763143634195714</c:v>
                </c:pt>
                <c:pt idx="191">
                  <c:v>16.815959222683578</c:v>
                </c:pt>
                <c:pt idx="192">
                  <c:v>16.867232276302595</c:v>
                </c:pt>
                <c:pt idx="193">
                  <c:v>16.916902240171883</c:v>
                </c:pt>
                <c:pt idx="194">
                  <c:v>16.964910452703464</c:v>
                </c:pt>
                <c:pt idx="195">
                  <c:v>17.011200214883221</c:v>
                </c:pt>
                <c:pt idx="196">
                  <c:v>17.055716857233971</c:v>
                </c:pt>
                <c:pt idx="197">
                  <c:v>17.098407804381623</c:v>
                </c:pt>
                <c:pt idx="198">
                  <c:v>17.13922263714813</c:v>
                </c:pt>
                <c:pt idx="199">
                  <c:v>17.178113152097929</c:v>
                </c:pt>
                <c:pt idx="200">
                  <c:v>17.21503341846751</c:v>
                </c:pt>
                <c:pt idx="201">
                  <c:v>17.249939832410906</c:v>
                </c:pt>
                <c:pt idx="202">
                  <c:v>17.282791168497038</c:v>
                </c:pt>
                <c:pt idx="203">
                  <c:v>17.313548628398063</c:v>
                </c:pt>
                <c:pt idx="204">
                  <c:v>17.342175886711285</c:v>
                </c:pt>
                <c:pt idx="205">
                  <c:v>17.368639133860423</c:v>
                </c:pt>
                <c:pt idx="206">
                  <c:v>17.392907116025672</c:v>
                </c:pt>
                <c:pt idx="207">
                  <c:v>17.4149511720553</c:v>
                </c:pt>
                <c:pt idx="208">
                  <c:v>17.434745267315279</c:v>
                </c:pt>
                <c:pt idx="209">
                  <c:v>17.452266024436859</c:v>
                </c:pt>
                <c:pt idx="210">
                  <c:v>17.467492750925935</c:v>
                </c:pt>
                <c:pt idx="211">
                  <c:v>17.480407463601399</c:v>
                </c:pt>
                <c:pt idx="212">
                  <c:v>17.490994909833802</c:v>
                </c:pt>
                <c:pt idx="213">
                  <c:v>17.499242585559109</c:v>
                </c:pt>
                <c:pt idx="214">
                  <c:v>17.505140750046365</c:v>
                </c:pt>
                <c:pt idx="215">
                  <c:v>17.508682437401731</c:v>
                </c:pt>
                <c:pt idx="216">
                  <c:v>17.509863464795423</c:v>
                </c:pt>
                <c:pt idx="217">
                  <c:v>17.508682437401731</c:v>
                </c:pt>
                <c:pt idx="218">
                  <c:v>17.505140750046365</c:v>
                </c:pt>
                <c:pt idx="219">
                  <c:v>17.499242585559109</c:v>
                </c:pt>
                <c:pt idx="220">
                  <c:v>17.490994909833802</c:v>
                </c:pt>
                <c:pt idx="221">
                  <c:v>17.480407463601399</c:v>
                </c:pt>
                <c:pt idx="222">
                  <c:v>17.467492750925935</c:v>
                </c:pt>
                <c:pt idx="223">
                  <c:v>17.452266024436859</c:v>
                </c:pt>
                <c:pt idx="224">
                  <c:v>17.434745267315279</c:v>
                </c:pt>
                <c:pt idx="225">
                  <c:v>17.4149511720553</c:v>
                </c:pt>
                <c:pt idx="226">
                  <c:v>17.392907116025672</c:v>
                </c:pt>
                <c:pt idx="227">
                  <c:v>17.368639133860423</c:v>
                </c:pt>
                <c:pt idx="228">
                  <c:v>17.342175886711285</c:v>
                </c:pt>
                <c:pt idx="229">
                  <c:v>17.313548628398063</c:v>
                </c:pt>
                <c:pt idx="230">
                  <c:v>17.282791168497038</c:v>
                </c:pt>
                <c:pt idx="231">
                  <c:v>17.249939832410906</c:v>
                </c:pt>
                <c:pt idx="232">
                  <c:v>17.21503341846751</c:v>
                </c:pt>
                <c:pt idx="233">
                  <c:v>17.178113152097929</c:v>
                </c:pt>
                <c:pt idx="234">
                  <c:v>17.13922263714813</c:v>
                </c:pt>
                <c:pt idx="235">
                  <c:v>17.098407804381623</c:v>
                </c:pt>
                <c:pt idx="236">
                  <c:v>17.055716857233971</c:v>
                </c:pt>
                <c:pt idx="237">
                  <c:v>17.011200214883221</c:v>
                </c:pt>
                <c:pt idx="238">
                  <c:v>16.964910452703464</c:v>
                </c:pt>
                <c:pt idx="239">
                  <c:v>16.916902240171883</c:v>
                </c:pt>
                <c:pt idx="240">
                  <c:v>16.867232276302595</c:v>
                </c:pt>
                <c:pt idx="241">
                  <c:v>16.815959222683578</c:v>
                </c:pt>
                <c:pt idx="242">
                  <c:v>16.763143634195714</c:v>
                </c:pt>
                <c:pt idx="243">
                  <c:v>16.708847887495818</c:v>
                </c:pt>
                <c:pt idx="244">
                  <c:v>16.653136107348107</c:v>
                </c:pt>
                <c:pt idx="245">
                  <c:v>16.596074090891083</c:v>
                </c:pt>
                <c:pt idx="246">
                  <c:v>16.537729229929326</c:v>
                </c:pt>
                <c:pt idx="247">
                  <c:v>16.478170431341908</c:v>
                </c:pt>
                <c:pt idx="248">
                  <c:v>16.417468035701496</c:v>
                </c:pt>
                <c:pt idx="249">
                  <c:v>16.355693734200209</c:v>
                </c:pt>
                <c:pt idx="250">
                  <c:v>16.292920483980339</c:v>
                </c:pt>
                <c:pt idx="251">
                  <c:v>16.229222421969993</c:v>
                </c:pt>
                <c:pt idx="252">
                  <c:v>16.164674777325324</c:v>
                </c:pt>
                <c:pt idx="253">
                  <c:v>16.099353782582863</c:v>
                </c:pt>
                <c:pt idx="254">
                  <c:v>16.033336583626777</c:v>
                </c:pt>
                <c:pt idx="255">
                  <c:v>15.966701148577494</c:v>
                </c:pt>
                <c:pt idx="256">
                  <c:v>15.899526175709193</c:v>
                </c:pt>
                <c:pt idx="257">
                  <c:v>15.831891000505005</c:v>
                </c:pt>
                <c:pt idx="258">
                  <c:v>15.763875501959618</c:v>
                </c:pt>
                <c:pt idx="259">
                  <c:v>15.695560008240015</c:v>
                </c:pt>
                <c:pt idx="260">
                  <c:v>15.627025201815689</c:v>
                </c:pt>
                <c:pt idx="261">
                  <c:v>15.558352024170452</c:v>
                </c:pt>
                <c:pt idx="262">
                  <c:v>15.489621580208311</c:v>
                </c:pt>
                <c:pt idx="263">
                  <c:v>15.420915042466367</c:v>
                </c:pt>
                <c:pt idx="264">
                  <c:v>15.352313555247822</c:v>
                </c:pt>
                <c:pt idx="265">
                  <c:v>15.283898138788324</c:v>
                </c:pt>
                <c:pt idx="266">
                  <c:v>15.215749593568862</c:v>
                </c:pt>
                <c:pt idx="267">
                  <c:v>15.147948404888187</c:v>
                </c:pt>
                <c:pt idx="268">
                  <c:v>15.080574647807449</c:v>
                </c:pt>
                <c:pt idx="269">
                  <c:v>15.013707892579379</c:v>
                </c:pt>
                <c:pt idx="270">
                  <c:v>14.947427110673628</c:v>
                </c:pt>
                <c:pt idx="271">
                  <c:v>14.881810581509303</c:v>
                </c:pt>
                <c:pt idx="272">
                  <c:v>14.816935800004824</c:v>
                </c:pt>
                <c:pt idx="273">
                  <c:v>14.752879385054309</c:v>
                </c:pt>
                <c:pt idx="274">
                  <c:v>14.689716989038555</c:v>
                </c:pt>
                <c:pt idx="275">
                  <c:v>14.627523208477507</c:v>
                </c:pt>
                <c:pt idx="276">
                  <c:v>14.566371495929729</c:v>
                </c:pt>
                <c:pt idx="277">
                  <c:v>14.506334073242906</c:v>
                </c:pt>
                <c:pt idx="278">
                  <c:v>14.44748184625788</c:v>
                </c:pt>
                <c:pt idx="279">
                  <c:v>14.389884321066898</c:v>
                </c:pt>
                <c:pt idx="280">
                  <c:v>14.333609521925021</c:v>
                </c:pt>
                <c:pt idx="281">
                  <c:v>14.278723910911612</c:v>
                </c:pt>
                <c:pt idx="282">
                  <c:v>14.225292309436794</c:v>
                </c:pt>
                <c:pt idx="283">
                  <c:v>14.1733778216856</c:v>
                </c:pt>
                <c:pt idx="284">
                  <c:v>14.123041760090191</c:v>
                </c:pt>
                <c:pt idx="285">
                  <c:v>14.074343572918202</c:v>
                </c:pt>
                <c:pt idx="286">
                  <c:v>14.027340774062708</c:v>
                </c:pt>
                <c:pt idx="287">
                  <c:v>13.982088875116736</c:v>
                </c:pt>
                <c:pt idx="288">
                  <c:v>13.938641319812557</c:v>
                </c:pt>
                <c:pt idx="289">
                  <c:v>13.897049420903176</c:v>
                </c:pt>
                <c:pt idx="290">
                  <c:v>13.857362299560561</c:v>
                </c:pt>
                <c:pt idx="291">
                  <c:v>13.819626827362193</c:v>
                </c:pt>
                <c:pt idx="292">
                  <c:v>13.78388757093445</c:v>
                </c:pt>
                <c:pt idx="293">
                  <c:v>13.750186739318206</c:v>
                </c:pt>
                <c:pt idx="294">
                  <c:v>13.718564134118791</c:v>
                </c:pt>
                <c:pt idx="295">
                  <c:v>13.689057102499202</c:v>
                </c:pt>
                <c:pt idx="296">
                  <c:v>13.661700493072091</c:v>
                </c:pt>
                <c:pt idx="297">
                  <c:v>13.636526614742589</c:v>
                </c:pt>
                <c:pt idx="298">
                  <c:v>13.613565198550608</c:v>
                </c:pt>
                <c:pt idx="299">
                  <c:v>13.592843362557668</c:v>
                </c:pt>
                <c:pt idx="300">
                  <c:v>13.574385579819726</c:v>
                </c:pt>
                <c:pt idx="301">
                  <c:v>13.558213649483822</c:v>
                </c:pt>
                <c:pt idx="302">
                  <c:v>13.544346671042691</c:v>
                </c:pt>
                <c:pt idx="303">
                  <c:v>13.53280102177774</c:v>
                </c:pt>
                <c:pt idx="304">
                  <c:v>13.523590337417028</c:v>
                </c:pt>
                <c:pt idx="305">
                  <c:v>13.5167254960311</c:v>
                </c:pt>
                <c:pt idx="306">
                  <c:v>13.512214605185687</c:v>
                </c:pt>
                <c:pt idx="307">
                  <c:v>13.510062992366446</c:v>
                </c:pt>
                <c:pt idx="308">
                  <c:v>13.510273198687059</c:v>
                </c:pt>
                <c:pt idx="309">
                  <c:v>13.5128449758881</c:v>
                </c:pt>
                <c:pt idx="310">
                  <c:v>13.517775286630249</c:v>
                </c:pt>
                <c:pt idx="311">
                  <c:v>13.525058308081455</c:v>
                </c:pt>
                <c:pt idx="312">
                  <c:v>13.534685438793877</c:v>
                </c:pt>
                <c:pt idx="313">
                  <c:v>13.546645308862423</c:v>
                </c:pt>
                <c:pt idx="314">
                  <c:v>13.560923793352915</c:v>
                </c:pt>
                <c:pt idx="315">
                  <c:v>13.577504028984031</c:v>
                </c:pt>
                <c:pt idx="316">
                  <c:v>13.596366434043293</c:v>
                </c:pt>
                <c:pt idx="317">
                  <c:v>13.617488731513619</c:v>
                </c:pt>
                <c:pt idx="318">
                  <c:v>13.640845975383078</c:v>
                </c:pt>
                <c:pt idx="319">
                  <c:v>13.666410580106819</c:v>
                </c:pt>
                <c:pt idx="320">
                  <c:v>13.694152353186354</c:v>
                </c:pt>
                <c:pt idx="321">
                  <c:v>13.724038530827727</c:v>
                </c:pt>
                <c:pt idx="322">
                  <c:v>13.75603381663645</c:v>
                </c:pt>
                <c:pt idx="323">
                  <c:v>13.790100423303514</c:v>
                </c:pt>
                <c:pt idx="324">
                  <c:v>13.826198117233236</c:v>
                </c:pt>
                <c:pt idx="325">
                  <c:v>13.864284266060235</c:v>
                </c:pt>
                <c:pt idx="326">
                  <c:v>13.904313888999427</c:v>
                </c:pt>
                <c:pt idx="327">
                  <c:v>13.946239709969563</c:v>
                </c:pt>
                <c:pt idx="328">
                  <c:v>13.990012213427571</c:v>
                </c:pt>
                <c:pt idx="329">
                  <c:v>14.035579702847778</c:v>
                </c:pt>
                <c:pt idx="330">
                  <c:v>14.08288836177692</c:v>
                </c:pt>
                <c:pt idx="331">
                  <c:v>14.131882317392838</c:v>
                </c:pt>
                <c:pt idx="332">
                  <c:v>14.182503706491829</c:v>
                </c:pt>
                <c:pt idx="333">
                  <c:v>14.234692743826658</c:v>
                </c:pt>
                <c:pt idx="334">
                  <c:v>14.288387792714582</c:v>
                </c:pt>
                <c:pt idx="335">
                  <c:v>14.343525437831961</c:v>
                </c:pt>
                <c:pt idx="336">
                  <c:v>14.400040560109481</c:v>
                </c:pt>
                <c:pt idx="337">
                  <c:v>14.457866413639586</c:v>
                </c:pt>
                <c:pt idx="338">
                  <c:v>14.516934704505184</c:v>
                </c:pt>
                <c:pt idx="339">
                  <c:v>14.577175671436668</c:v>
                </c:pt>
                <c:pt idx="340">
                  <c:v>14.63851816820187</c:v>
                </c:pt>
                <c:pt idx="341">
                  <c:v>14.700889747631708</c:v>
                </c:pt>
                <c:pt idx="342">
                  <c:v>14.764216747182296</c:v>
                </c:pt>
                <c:pt idx="343">
                  <c:v>14.8284243759324</c:v>
                </c:pt>
                <c:pt idx="344">
                  <c:v>14.89343680291358</c:v>
                </c:pt>
                <c:pt idx="345">
                  <c:v>14.959177246668645</c:v>
                </c:pt>
                <c:pt idx="346">
                  <c:v>15.025568065932646</c:v>
                </c:pt>
                <c:pt idx="347">
                  <c:v>15.092530851329339</c:v>
                </c:pt>
                <c:pt idx="348">
                  <c:v>15.159986517974817</c:v>
                </c:pt>
                <c:pt idx="349">
                  <c:v>15.227855398878912</c:v>
                </c:pt>
                <c:pt idx="350">
                  <c:v>15.296057339034094</c:v>
                </c:pt>
                <c:pt idx="351">
                  <c:v>15.364511790080739</c:v>
                </c:pt>
                <c:pt idx="352">
                  <c:v>15.433137905436944</c:v>
                </c:pt>
                <c:pt idx="353">
                  <c:v>15.501854635780544</c:v>
                </c:pt>
                <c:pt idx="354">
                  <c:v>15.570580824770603</c:v>
                </c:pt>
                <c:pt idx="355">
                  <c:v>15.63923530489526</c:v>
                </c:pt>
                <c:pt idx="356">
                  <c:v>15.707736993332786</c:v>
                </c:pt>
                <c:pt idx="357">
                  <c:v>15.776004987712621</c:v>
                </c:pt>
                <c:pt idx="358">
                  <c:v>15.843958661663295</c:v>
                </c:pt>
                <c:pt idx="359">
                  <c:v>15.911517760034371</c:v>
                </c:pt>
                <c:pt idx="360">
                  <c:v>15.978602493679972</c:v>
                </c:pt>
                <c:pt idx="361">
                  <c:v>16.045133633691968</c:v>
                </c:pt>
                <c:pt idx="362">
                  <c:v>16.111032604971474</c:v>
                </c:pt>
                <c:pt idx="363">
                  <c:v>16.176221579028191</c:v>
                </c:pt>
                <c:pt idx="364">
                  <c:v>16.240623565897991</c:v>
                </c:pt>
                <c:pt idx="365">
                  <c:v>16.304162505070174</c:v>
                </c:pt>
                <c:pt idx="366">
                  <c:v>16.366763355317012</c:v>
                </c:pt>
                <c:pt idx="367">
                  <c:v>16.42835218331949</c:v>
                </c:pt>
                <c:pt idx="368">
                  <c:v>16.4888562509846</c:v>
                </c:pt>
                <c:pt idx="369">
                  <c:v>16.548204101350994</c:v>
                </c:pt>
                <c:pt idx="370">
                  <c:v>16.606325642981634</c:v>
                </c:pt>
                <c:pt idx="371">
                  <c:v>16.663152232743691</c:v>
                </c:pt>
                <c:pt idx="372">
                  <c:v>16.718616756877964</c:v>
                </c:pt>
                <c:pt idx="373">
                  <c:v>16.772653710262077</c:v>
                </c:pt>
                <c:pt idx="374">
                  <c:v>16.825199273773809</c:v>
                </c:pt>
                <c:pt idx="375">
                  <c:v>16.876191389663237</c:v>
                </c:pt>
                <c:pt idx="376">
                  <c:v>16.92556983484463</c:v>
                </c:pt>
                <c:pt idx="377">
                  <c:v>16.973276292021577</c:v>
                </c:pt>
                <c:pt idx="378">
                  <c:v>17.019254418561289</c:v>
                </c:pt>
                <c:pt idx="379">
                  <c:v>17.063449913036816</c:v>
                </c:pt>
                <c:pt idx="380">
                  <c:v>17.105810579358504</c:v>
                </c:pt>
                <c:pt idx="381">
                  <c:v>17.146286388419018</c:v>
                </c:pt>
                <c:pt idx="382">
                  <c:v>17.184829537179066</c:v>
                </c:pt>
                <c:pt idx="383">
                  <c:v>17.221394505124128</c:v>
                </c:pt>
                <c:pt idx="384">
                  <c:v>17.255938108025411</c:v>
                </c:pt>
                <c:pt idx="385">
                  <c:v>17.288419548941608</c:v>
                </c:pt>
                <c:pt idx="386">
                  <c:v>17.318800466401218</c:v>
                </c:pt>
                <c:pt idx="387">
                  <c:v>17.347044979708471</c:v>
                </c:pt>
                <c:pt idx="388">
                  <c:v>17.373119731319434</c:v>
                </c:pt>
                <c:pt idx="389">
                  <c:v>17.396993926238164</c:v>
                </c:pt>
                <c:pt idx="390">
                  <c:v>17.418639368386465</c:v>
                </c:pt>
                <c:pt idx="391">
                  <c:v>17.438030493904208</c:v>
                </c:pt>
                <c:pt idx="392">
                  <c:v>17.455144401340963</c:v>
                </c:pt>
                <c:pt idx="393">
                  <c:v>17.469960878703237</c:v>
                </c:pt>
                <c:pt idx="394">
                  <c:v>17.482462427325384</c:v>
                </c:pt>
                <c:pt idx="395">
                  <c:v>17.49263428253602</c:v>
                </c:pt>
                <c:pt idx="396">
                  <c:v>17.500464431095491</c:v>
                </c:pt>
                <c:pt idx="397">
                  <c:v>17.500464431095491</c:v>
                </c:pt>
                <c:pt idx="398">
                  <c:v>17.755097924581957</c:v>
                </c:pt>
                <c:pt idx="399">
                  <c:v>18.042303599586869</c:v>
                </c:pt>
                <c:pt idx="400">
                  <c:v>18.366248021138041</c:v>
                </c:pt>
                <c:pt idx="401">
                  <c:v>18.731630732507966</c:v>
                </c:pt>
                <c:pt idx="402">
                  <c:v>19.143752432671114</c:v>
                </c:pt>
                <c:pt idx="403">
                  <c:v>19.60859187487835</c:v>
                </c:pt>
                <c:pt idx="404">
                  <c:v>20.132892601935428</c:v>
                </c:pt>
                <c:pt idx="405">
                  <c:v>20.724260776476054</c:v>
                </c:pt>
                <c:pt idx="406">
                  <c:v>21.391275525478001</c:v>
                </c:pt>
                <c:pt idx="407">
                  <c:v>22.143613399817848</c:v>
                </c:pt>
                <c:pt idx="408">
                  <c:v>22.992188754430504</c:v>
                </c:pt>
                <c:pt idx="409">
                  <c:v>23.949312085603804</c:v>
                </c:pt>
                <c:pt idx="410">
                  <c:v>25.028868622447177</c:v>
                </c:pt>
                <c:pt idx="411">
                  <c:v>26.246519763405768</c:v>
                </c:pt>
                <c:pt idx="412">
                  <c:v>27.619930280110246</c:v>
                </c:pt>
                <c:pt idx="413">
                  <c:v>29.169024584665756</c:v>
                </c:pt>
                <c:pt idx="414">
                  <c:v>30.916275778114031</c:v>
                </c:pt>
                <c:pt idx="415">
                  <c:v>32.887031673367552</c:v>
                </c:pt>
                <c:pt idx="416">
                  <c:v>35.109882522312468</c:v>
                </c:pt>
                <c:pt idx="417">
                  <c:v>37.617075781789936</c:v>
                </c:pt>
                <c:pt idx="418">
                  <c:v>40.444983935570455</c:v>
                </c:pt>
                <c:pt idx="419">
                  <c:v>43.634632159132209</c:v>
                </c:pt>
                <c:pt idx="420">
                  <c:v>47.232293482209364</c:v>
                </c:pt>
                <c:pt idx="421">
                  <c:v>51.290160083283041</c:v>
                </c:pt>
                <c:pt idx="422">
                  <c:v>55.867100454653318</c:v>
                </c:pt>
                <c:pt idx="423">
                  <c:v>61.029513422476455</c:v>
                </c:pt>
                <c:pt idx="424">
                  <c:v>66.852291411250974</c:v>
                </c:pt>
                <c:pt idx="425">
                  <c:v>73.419906927073228</c:v>
                </c:pt>
                <c:pt idx="426">
                  <c:v>80.827638021548154</c:v>
                </c:pt>
                <c:pt idx="427">
                  <c:v>89.18295051446907</c:v>
                </c:pt>
                <c:pt idx="428">
                  <c:v>98.607057027518437</c:v>
                </c:pt>
                <c:pt idx="429">
                  <c:v>109.23667544628476</c:v>
                </c:pt>
                <c:pt idx="430">
                  <c:v>121.22601232104546</c:v>
                </c:pt>
                <c:pt idx="431">
                  <c:v>134.7489999800118</c:v>
                </c:pt>
                <c:pt idx="432">
                  <c:v>150.00181980939888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Finite!$F$220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Finite!$F$226:$F$689</c:f>
              <c:numCache>
                <c:formatCode>General</c:formatCode>
                <c:ptCount val="464"/>
                <c:pt idx="0">
                  <c:v>9.9267714091162471</c:v>
                </c:pt>
                <c:pt idx="1">
                  <c:v>9.9268950535423066</c:v>
                </c:pt>
                <c:pt idx="2">
                  <c:v>9.9270520201619803</c:v>
                </c:pt>
                <c:pt idx="3">
                  <c:v>9.9272512893120499</c:v>
                </c:pt>
                <c:pt idx="4">
                  <c:v>9.9275042615315705</c:v>
                </c:pt>
                <c:pt idx="5">
                  <c:v>9.927825409806788</c:v>
                </c:pt>
                <c:pt idx="6">
                  <c:v>9.9282331075961796</c:v>
                </c:pt>
                <c:pt idx="7">
                  <c:v>9.9287506800083651</c:v>
                </c:pt>
                <c:pt idx="8">
                  <c:v>9.9294077382726638</c:v>
                </c:pt>
                <c:pt idx="9">
                  <c:v>9.9302418738496758</c:v>
                </c:pt>
                <c:pt idx="10">
                  <c:v>9.9313008091049522</c:v>
                </c:pt>
                <c:pt idx="11">
                  <c:v>9.9326451275895842</c:v>
                </c:pt>
                <c:pt idx="12">
                  <c:v>9.9343517401318699</c:v>
                </c:pt>
                <c:pt idx="13">
                  <c:v>9.9365182850412701</c:v>
                </c:pt>
                <c:pt idx="14">
                  <c:v>9.9392687141680565</c:v>
                </c:pt>
                <c:pt idx="15">
                  <c:v>9.9427603844069949</c:v>
                </c:pt>
                <c:pt idx="16">
                  <c:v>9.9471930603624479</c:v>
                </c:pt>
                <c:pt idx="17">
                  <c:v>9.9528203432332507</c:v>
                </c:pt>
                <c:pt idx="18">
                  <c:v>9.9599641797839578</c:v>
                </c:pt>
                <c:pt idx="19">
                  <c:v>9.969033281486313</c:v>
                </c:pt>
                <c:pt idx="20">
                  <c:v>9.9805465076224174</c:v>
                </c:pt>
                <c:pt idx="21">
                  <c:v>9.9951625501381471</c:v>
                </c:pt>
                <c:pt idx="22">
                  <c:v>10.013717618569544</c:v>
                </c:pt>
                <c:pt idx="23">
                  <c:v>10.037273281063227</c:v>
                </c:pt>
                <c:pt idx="24">
                  <c:v>10.067177198559833</c:v>
                </c:pt>
                <c:pt idx="25">
                  <c:v>10.1051402268501</c:v>
                </c:pt>
                <c:pt idx="26">
                  <c:v>10.153334297648058</c:v>
                </c:pt>
                <c:pt idx="27">
                  <c:v>10.214516678629876</c:v>
                </c:pt>
                <c:pt idx="28">
                  <c:v>10.292187721574079</c:v>
                </c:pt>
                <c:pt idx="29">
                  <c:v>10.39079112365209</c:v>
                </c:pt>
                <c:pt idx="30">
                  <c:v>10.515968159170237</c:v>
                </c:pt>
                <c:pt idx="31">
                  <c:v>10.674880426808979</c:v>
                </c:pt>
                <c:pt idx="32">
                  <c:v>10.876619577297378</c:v>
                </c:pt>
                <c:pt idx="33">
                  <c:v>11.132727462764734</c:v>
                </c:pt>
                <c:pt idx="34">
                  <c:v>11.457856466429954</c:v>
                </c:pt>
                <c:pt idx="35">
                  <c:v>11.870607791253226</c:v>
                </c:pt>
                <c:pt idx="36">
                  <c:v>11.870607791253226</c:v>
                </c:pt>
                <c:pt idx="37">
                  <c:v>11.882758948793903</c:v>
                </c:pt>
                <c:pt idx="38">
                  <c:v>11.893431259237325</c:v>
                </c:pt>
                <c:pt idx="39">
                  <c:v>11.902616655551412</c:v>
                </c:pt>
                <c:pt idx="40">
                  <c:v>11.910308194639152</c:v>
                </c:pt>
                <c:pt idx="41">
                  <c:v>11.916500062586783</c:v>
                </c:pt>
                <c:pt idx="42">
                  <c:v>11.921187579058433</c:v>
                </c:pt>
                <c:pt idx="43">
                  <c:v>11.924367200833922</c:v>
                </c:pt>
                <c:pt idx="44">
                  <c:v>11.926036524487017</c:v>
                </c:pt>
                <c:pt idx="45">
                  <c:v>11.926194288202153</c:v>
                </c:pt>
                <c:pt idx="46">
                  <c:v>11.924840372728207</c:v>
                </c:pt>
                <c:pt idx="47">
                  <c:v>11.921975801468655</c:v>
                </c:pt>
                <c:pt idx="48">
                  <c:v>11.917602739707982</c:v>
                </c:pt>
                <c:pt idx="49">
                  <c:v>11.91172449297499</c:v>
                </c:pt>
                <c:pt idx="50">
                  <c:v>11.904345504544187</c:v>
                </c:pt>
                <c:pt idx="51">
                  <c:v>11.8954713520772</c:v>
                </c:pt>
                <c:pt idx="52">
                  <c:v>11.885108743406695</c:v>
                </c:pt>
                <c:pt idx="53">
                  <c:v>11.873265511466045</c:v>
                </c:pt>
                <c:pt idx="54">
                  <c:v>11.859950608368521</c:v>
                </c:pt>
                <c:pt idx="55">
                  <c:v>11.84517409864055</c:v>
                </c:pt>
                <c:pt idx="56">
                  <c:v>11.828947151614083</c:v>
                </c:pt>
                <c:pt idx="57">
                  <c:v>11.811282032983872</c:v>
                </c:pt>
                <c:pt idx="58">
                  <c:v>11.792192095536038</c:v>
                </c:pt>
                <c:pt idx="59">
                  <c:v>11.77169176905489</c:v>
                </c:pt>
                <c:pt idx="60">
                  <c:v>11.749796549415693</c:v>
                </c:pt>
                <c:pt idx="61">
                  <c:v>11.726522986871572</c:v>
                </c:pt>
                <c:pt idx="62">
                  <c:v>11.701888673543433</c:v>
                </c:pt>
                <c:pt idx="63">
                  <c:v>11.675912230122362</c:v>
                </c:pt>
                <c:pt idx="64">
                  <c:v>11.648613291794531</c:v>
                </c:pt>
                <c:pt idx="65">
                  <c:v>11.620012493399267</c:v>
                </c:pt>
                <c:pt idx="66">
                  <c:v>11.590131453831511</c:v>
                </c:pt>
                <c:pt idx="67">
                  <c:v>11.558992759700416</c:v>
                </c:pt>
                <c:pt idx="68">
                  <c:v>11.52661994825651</c:v>
                </c:pt>
                <c:pt idx="69">
                  <c:v>11.493037489600226</c:v>
                </c:pt>
                <c:pt idx="70">
                  <c:v>11.458270768185363</c:v>
                </c:pt>
                <c:pt idx="71">
                  <c:v>11.422346063631363</c:v>
                </c:pt>
                <c:pt idx="72">
                  <c:v>11.385290530858962</c:v>
                </c:pt>
                <c:pt idx="73">
                  <c:v>11.347132179564207</c:v>
                </c:pt>
                <c:pt idx="74">
                  <c:v>11.307899853046374</c:v>
                </c:pt>
                <c:pt idx="75">
                  <c:v>11.267623206405764</c:v>
                </c:pt>
                <c:pt idx="76">
                  <c:v>11.226332684127881</c:v>
                </c:pt>
                <c:pt idx="77">
                  <c:v>11.184059497070919</c:v>
                </c:pt>
                <c:pt idx="78">
                  <c:v>11.140835598873966</c:v>
                </c:pt>
                <c:pt idx="79">
                  <c:v>11.096693661803759</c:v>
                </c:pt>
                <c:pt idx="80">
                  <c:v>11.05166705205821</c:v>
                </c:pt>
                <c:pt idx="81">
                  <c:v>11.005789804545435</c:v>
                </c:pt>
                <c:pt idx="82">
                  <c:v>10.959096597157298</c:v>
                </c:pt>
                <c:pt idx="83">
                  <c:v>10.911622724556937</c:v>
                </c:pt>
                <c:pt idx="84">
                  <c:v>10.863404071500076</c:v>
                </c:pt>
                <c:pt idx="85">
                  <c:v>10.814477085710307</c:v>
                </c:pt>
                <c:pt idx="86">
                  <c:v>10.764878750328824</c:v>
                </c:pt>
                <c:pt idx="87">
                  <c:v>10.714646555959451</c:v>
                </c:pt>
                <c:pt idx="88">
                  <c:v>10.66381847233008</c:v>
                </c:pt>
                <c:pt idx="89">
                  <c:v>10.612432919591944</c:v>
                </c:pt>
                <c:pt idx="90">
                  <c:v>10.560528739278434</c:v>
                </c:pt>
                <c:pt idx="91">
                  <c:v>10.508145164945393</c:v>
                </c:pt>
                <c:pt idx="92">
                  <c:v>10.455321792515088</c:v>
                </c:pt>
                <c:pt idx="93">
                  <c:v>10.40209855034626</c:v>
                </c:pt>
                <c:pt idx="94">
                  <c:v>10.348515669052921</c:v>
                </c:pt>
                <c:pt idx="95">
                  <c:v>10.294613651094656</c:v>
                </c:pt>
                <c:pt idx="96">
                  <c:v>10.240433240161448</c:v>
                </c:pt>
                <c:pt idx="97">
                  <c:v>10.186015390376166</c:v>
                </c:pt>
                <c:pt idx="98">
                  <c:v>10.131401235337979</c:v>
                </c:pt>
                <c:pt idx="99">
                  <c:v>10.076632057030125</c:v>
                </c:pt>
                <c:pt idx="100">
                  <c:v>10.021749254615491</c:v>
                </c:pt>
                <c:pt idx="101">
                  <c:v>9.9667943131436516</c:v>
                </c:pt>
                <c:pt idx="102">
                  <c:v>9.9118087721929591</c:v>
                </c:pt>
                <c:pt idx="103">
                  <c:v>9.8568341944714373</c:v>
                </c:pt>
                <c:pt idx="104">
                  <c:v>9.801912134400169</c:v>
                </c:pt>
                <c:pt idx="105">
                  <c:v>9.7470841067029763</c:v>
                </c:pt>
                <c:pt idx="106">
                  <c:v>9.6923915550260809</c:v>
                </c:pt>
                <c:pt idx="107">
                  <c:v>9.6378758206115016</c:v>
                </c:pt>
                <c:pt idx="108">
                  <c:v>9.5835781110478724</c:v>
                </c:pt>
                <c:pt idx="109">
                  <c:v>9.5295394691222537</c:v>
                </c:pt>
                <c:pt idx="110">
                  <c:v>9.475800741796542</c:v>
                </c:pt>
                <c:pt idx="111">
                  <c:v>9.4224025493318955</c:v>
                </c:pt>
                <c:pt idx="112">
                  <c:v>9.3693852545845058</c:v>
                </c:pt>
                <c:pt idx="113">
                  <c:v>9.3167889324959603</c:v>
                </c:pt>
                <c:pt idx="114">
                  <c:v>9.2646533398012139</c:v>
                </c:pt>
                <c:pt idx="115">
                  <c:v>9.2130178849770967</c:v>
                </c:pt>
                <c:pt idx="116">
                  <c:v>9.1619215984540698</c:v>
                </c:pt>
                <c:pt idx="117">
                  <c:v>9.1114031031137266</c:v>
                </c:pt>
                <c:pt idx="118">
                  <c:v>9.0615005850943735</c:v>
                </c:pt>
                <c:pt idx="119">
                  <c:v>9.0122517649267166</c:v>
                </c:pt>
                <c:pt idx="120">
                  <c:v>8.9636938690215118</c:v>
                </c:pt>
                <c:pt idx="121">
                  <c:v>8.9158636015306989</c:v>
                </c:pt>
                <c:pt idx="122">
                  <c:v>8.8687971166033108</c:v>
                </c:pt>
                <c:pt idx="123">
                  <c:v>8.8225299910571184</c:v>
                </c:pt>
                <c:pt idx="124">
                  <c:v>8.7770971974866825</c:v>
                </c:pt>
                <c:pt idx="125">
                  <c:v>8.7325330778280961</c:v>
                </c:pt>
                <c:pt idx="126">
                  <c:v>8.6888713174004764</c:v>
                </c:pt>
                <c:pt idx="127">
                  <c:v>8.6461449194437439</c:v>
                </c:pt>
                <c:pt idx="128">
                  <c:v>8.6043861801720016</c:v>
                </c:pt>
                <c:pt idx="129">
                  <c:v>8.5636266643613261</c:v>
                </c:pt>
                <c:pt idx="130">
                  <c:v>8.5238971814904545</c:v>
                </c:pt>
                <c:pt idx="131">
                  <c:v>8.4852277624523786</c:v>
                </c:pt>
                <c:pt idx="132">
                  <c:v>8.4476476368544606</c:v>
                </c:pt>
                <c:pt idx="133">
                  <c:v>8.4111852109242431</c:v>
                </c:pt>
                <c:pt idx="134">
                  <c:v>8.3758680460376134</c:v>
                </c:pt>
                <c:pt idx="135">
                  <c:v>8.3417228378856016</c:v>
                </c:pt>
                <c:pt idx="136">
                  <c:v>8.3087753962955215</c:v>
                </c:pt>
                <c:pt idx="137">
                  <c:v>8.2770506257217296</c:v>
                </c:pt>
                <c:pt idx="138">
                  <c:v>8.2465725064207334</c:v>
                </c:pt>
                <c:pt idx="139">
                  <c:v>8.2173640763249018</c:v>
                </c:pt>
                <c:pt idx="140">
                  <c:v>8.1894474136284412</c:v>
                </c:pt>
                <c:pt idx="141">
                  <c:v>8.1628436200988475</c:v>
                </c:pt>
                <c:pt idx="142">
                  <c:v>8.1375728051263945</c:v>
                </c:pt>
                <c:pt idx="143">
                  <c:v>8.1136540705237792</c:v>
                </c:pt>
                <c:pt idx="144">
                  <c:v>8.0911054960873514</c:v>
                </c:pt>
                <c:pt idx="145">
                  <c:v>8.069944125930876</c:v>
                </c:pt>
                <c:pt idx="146">
                  <c:v>8.0501859556021653</c:v>
                </c:pt>
                <c:pt idx="147">
                  <c:v>8.0318459199922856</c:v>
                </c:pt>
                <c:pt idx="148">
                  <c:v>8.0149378820465138</c:v>
                </c:pt>
                <c:pt idx="149">
                  <c:v>7.9994746222855486</c:v>
                </c:pt>
                <c:pt idx="150">
                  <c:v>7.9854678291449197</c:v>
                </c:pt>
                <c:pt idx="151">
                  <c:v>7.9729280901398827</c:v>
                </c:pt>
                <c:pt idx="152">
                  <c:v>7.9618648838624804</c:v>
                </c:pt>
                <c:pt idx="153">
                  <c:v>7.9522865728168233</c:v>
                </c:pt>
                <c:pt idx="154">
                  <c:v>7.9442003970980064</c:v>
                </c:pt>
                <c:pt idx="155">
                  <c:v>7.9376124689194336</c:v>
                </c:pt>
                <c:pt idx="156">
                  <c:v>7.9325277679926911</c:v>
                </c:pt>
                <c:pt idx="157">
                  <c:v>7.9289501377634615</c:v>
                </c:pt>
                <c:pt idx="158">
                  <c:v>7.9268822825063241</c:v>
                </c:pt>
                <c:pt idx="159">
                  <c:v>7.9263257652806356</c:v>
                </c:pt>
                <c:pt idx="160">
                  <c:v>7.9272810067490402</c:v>
                </c:pt>
                <c:pt idx="161">
                  <c:v>7.9297472848594914</c:v>
                </c:pt>
                <c:pt idx="162">
                  <c:v>7.9337227353910471</c:v>
                </c:pt>
                <c:pt idx="163">
                  <c:v>7.9392043533630021</c:v>
                </c:pt>
                <c:pt idx="164">
                  <c:v>7.9461879953063024</c:v>
                </c:pt>
                <c:pt idx="165">
                  <c:v>7.9546683823955346</c:v>
                </c:pt>
                <c:pt idx="166">
                  <c:v>7.9646391044391027</c:v>
                </c:pt>
                <c:pt idx="167">
                  <c:v>7.9760926247245925</c:v>
                </c:pt>
                <c:pt idx="168">
                  <c:v>7.9890202857156565</c:v>
                </c:pt>
                <c:pt idx="169">
                  <c:v>8.0034123155961066</c:v>
                </c:pt>
                <c:pt idx="170">
                  <c:v>8.019257835656278</c:v>
                </c:pt>
                <c:pt idx="171">
                  <c:v>8.0365448685160761</c:v>
                </c:pt>
                <c:pt idx="172">
                  <c:v>8.0552603471784892</c:v>
                </c:pt>
                <c:pt idx="173">
                  <c:v>8.0753901249067273</c:v>
                </c:pt>
                <c:pt idx="174">
                  <c:v>8.096918985917517</c:v>
                </c:pt>
                <c:pt idx="175">
                  <c:v>8.1198306568824776</c:v>
                </c:pt>
                <c:pt idx="176">
                  <c:v>8.1441078192288678</c:v>
                </c:pt>
                <c:pt idx="177">
                  <c:v>8.1697321222304282</c:v>
                </c:pt>
                <c:pt idx="178">
                  <c:v>8.1966841968784117</c:v>
                </c:pt>
                <c:pt idx="179">
                  <c:v>8.2249436705222987</c:v>
                </c:pt>
                <c:pt idx="180">
                  <c:v>8.2544891822691824</c:v>
                </c:pt>
                <c:pt idx="181">
                  <c:v>8.2852983991301183</c:v>
                </c:pt>
                <c:pt idx="182">
                  <c:v>8.3173480329012897</c:v>
                </c:pt>
                <c:pt idx="183">
                  <c:v>8.3506138577671898</c:v>
                </c:pt>
                <c:pt idx="184">
                  <c:v>8.3850707286125399</c:v>
                </c:pt>
                <c:pt idx="185">
                  <c:v>8.4206926000290814</c:v>
                </c:pt>
                <c:pt idx="186">
                  <c:v>8.4574525460028998</c:v>
                </c:pt>
                <c:pt idx="187">
                  <c:v>8.4953227802673705</c:v>
                </c:pt>
                <c:pt idx="188">
                  <c:v>8.5342746773063638</c:v>
                </c:pt>
                <c:pt idx="189">
                  <c:v>8.574278793991823</c:v>
                </c:pt>
                <c:pt idx="190">
                  <c:v>8.6153048918393633</c:v>
                </c:pt>
                <c:pt idx="191">
                  <c:v>8.6573219598650706</c:v>
                </c:pt>
                <c:pt idx="192">
                  <c:v>8.7002982380262122</c:v>
                </c:pt>
                <c:pt idx="193">
                  <c:v>8.7442012412281578</c:v>
                </c:pt>
                <c:pt idx="194">
                  <c:v>8.7889977838793563</c:v>
                </c:pt>
                <c:pt idx="195">
                  <c:v>8.8346540049757998</c:v>
                </c:pt>
                <c:pt idx="196">
                  <c:v>8.8811353936960273</c:v>
                </c:pt>
                <c:pt idx="197">
                  <c:v>8.9284068154873086</c:v>
                </c:pt>
                <c:pt idx="198">
                  <c:v>8.9764325386233121</c:v>
                </c:pt>
                <c:pt idx="199">
                  <c:v>9.0251762612131454</c:v>
                </c:pt>
                <c:pt idx="200">
                  <c:v>9.074601138641393</c:v>
                </c:pt>
                <c:pt idx="201">
                  <c:v>9.1246698114183786</c:v>
                </c:pt>
                <c:pt idx="202">
                  <c:v>9.1753444334196175</c:v>
                </c:pt>
                <c:pt idx="203">
                  <c:v>9.2265867004931152</c:v>
                </c:pt>
                <c:pt idx="204">
                  <c:v>9.2783578794128641</c:v>
                </c:pt>
                <c:pt idx="205">
                  <c:v>9.3306188371566883</c:v>
                </c:pt>
                <c:pt idx="206">
                  <c:v>9.3833300704862861</c:v>
                </c:pt>
                <c:pt idx="207">
                  <c:v>9.4364517358070934</c:v>
                </c:pt>
                <c:pt idx="208">
                  <c:v>9.4899436792854495</c:v>
                </c:pt>
                <c:pt idx="209">
                  <c:v>9.5437654672002381</c:v>
                </c:pt>
                <c:pt idx="210">
                  <c:v>9.5978764165061055</c:v>
                </c:pt>
                <c:pt idx="211">
                  <c:v>9.6522356255851385</c:v>
                </c:pt>
                <c:pt idx="212">
                  <c:v>9.7068020051637571</c:v>
                </c:pt>
                <c:pt idx="213">
                  <c:v>9.7615343093714468</c:v>
                </c:pt>
                <c:pt idx="214">
                  <c:v>9.8163911669178709</c:v>
                </c:pt>
                <c:pt idx="215">
                  <c:v>9.8713311123647767</c:v>
                </c:pt>
                <c:pt idx="216">
                  <c:v>9.926312617469069</c:v>
                </c:pt>
                <c:pt idx="217">
                  <c:v>9.9812941225733613</c:v>
                </c:pt>
                <c:pt idx="218">
                  <c:v>10.036234068020267</c:v>
                </c:pt>
                <c:pt idx="219">
                  <c:v>10.091090925566691</c:v>
                </c:pt>
                <c:pt idx="220">
                  <c:v>10.145823229774381</c:v>
                </c:pt>
                <c:pt idx="221">
                  <c:v>10.200389609353</c:v>
                </c:pt>
                <c:pt idx="222">
                  <c:v>10.254748818432033</c:v>
                </c:pt>
                <c:pt idx="223">
                  <c:v>10.3088597677379</c:v>
                </c:pt>
                <c:pt idx="224">
                  <c:v>10.362681555652689</c:v>
                </c:pt>
                <c:pt idx="225">
                  <c:v>10.416173499131045</c:v>
                </c:pt>
                <c:pt idx="226">
                  <c:v>10.469295164451852</c:v>
                </c:pt>
                <c:pt idx="227">
                  <c:v>10.52200639778145</c:v>
                </c:pt>
                <c:pt idx="228">
                  <c:v>10.574267355525274</c:v>
                </c:pt>
                <c:pt idx="229">
                  <c:v>10.626038534445023</c:v>
                </c:pt>
                <c:pt idx="230">
                  <c:v>10.677280801518521</c:v>
                </c:pt>
                <c:pt idx="231">
                  <c:v>10.727955423519759</c:v>
                </c:pt>
                <c:pt idx="232">
                  <c:v>10.778024096296745</c:v>
                </c:pt>
                <c:pt idx="233">
                  <c:v>10.827448973724993</c:v>
                </c:pt>
                <c:pt idx="234">
                  <c:v>10.876192696314826</c:v>
                </c:pt>
                <c:pt idx="235">
                  <c:v>10.924218419450829</c:v>
                </c:pt>
                <c:pt idx="236">
                  <c:v>10.971489841242111</c:v>
                </c:pt>
                <c:pt idx="237">
                  <c:v>11.017971229962338</c:v>
                </c:pt>
                <c:pt idx="238">
                  <c:v>11.063627451058782</c:v>
                </c:pt>
                <c:pt idx="239">
                  <c:v>11.10842399370998</c:v>
                </c:pt>
                <c:pt idx="240">
                  <c:v>11.152326996911926</c:v>
                </c:pt>
                <c:pt idx="241">
                  <c:v>11.195303275073067</c:v>
                </c:pt>
                <c:pt idx="242">
                  <c:v>11.237320343098775</c:v>
                </c:pt>
                <c:pt idx="243">
                  <c:v>11.278346440946315</c:v>
                </c:pt>
                <c:pt idx="244">
                  <c:v>11.318350557631774</c:v>
                </c:pt>
                <c:pt idx="245">
                  <c:v>11.357302454670767</c:v>
                </c:pt>
                <c:pt idx="246">
                  <c:v>11.395172688935238</c:v>
                </c:pt>
                <c:pt idx="247">
                  <c:v>11.431932634909057</c:v>
                </c:pt>
                <c:pt idx="248">
                  <c:v>11.467554506325598</c:v>
                </c:pt>
                <c:pt idx="249">
                  <c:v>11.502011377170948</c:v>
                </c:pt>
                <c:pt idx="250">
                  <c:v>11.535277202036848</c:v>
                </c:pt>
                <c:pt idx="251">
                  <c:v>11.56732683580802</c:v>
                </c:pt>
                <c:pt idx="252">
                  <c:v>11.598136052668956</c:v>
                </c:pt>
                <c:pt idx="253">
                  <c:v>11.627681564415839</c:v>
                </c:pt>
                <c:pt idx="254">
                  <c:v>11.655941038059726</c:v>
                </c:pt>
                <c:pt idx="255">
                  <c:v>11.68289311270771</c:v>
                </c:pt>
                <c:pt idx="256">
                  <c:v>11.70851741570927</c:v>
                </c:pt>
                <c:pt idx="257">
                  <c:v>11.73279457805566</c:v>
                </c:pt>
                <c:pt idx="258">
                  <c:v>11.755706249020621</c:v>
                </c:pt>
                <c:pt idx="259">
                  <c:v>11.777235110031411</c:v>
                </c:pt>
                <c:pt idx="260">
                  <c:v>11.797364887759649</c:v>
                </c:pt>
                <c:pt idx="261">
                  <c:v>11.816080366422062</c:v>
                </c:pt>
                <c:pt idx="262">
                  <c:v>11.83336739928186</c:v>
                </c:pt>
                <c:pt idx="263">
                  <c:v>11.849212919342031</c:v>
                </c:pt>
                <c:pt idx="264">
                  <c:v>11.863604949222481</c:v>
                </c:pt>
                <c:pt idx="265">
                  <c:v>11.876532610213545</c:v>
                </c:pt>
                <c:pt idx="266">
                  <c:v>11.887986130499035</c:v>
                </c:pt>
                <c:pt idx="267">
                  <c:v>11.897956852542602</c:v>
                </c:pt>
                <c:pt idx="268">
                  <c:v>11.906437239631835</c:v>
                </c:pt>
                <c:pt idx="269">
                  <c:v>11.913420881575135</c:v>
                </c:pt>
                <c:pt idx="270">
                  <c:v>11.918902499547091</c:v>
                </c:pt>
                <c:pt idx="271">
                  <c:v>11.922877950078647</c:v>
                </c:pt>
                <c:pt idx="272">
                  <c:v>11.925344228189099</c:v>
                </c:pt>
                <c:pt idx="273">
                  <c:v>11.926299469657502</c:v>
                </c:pt>
                <c:pt idx="274">
                  <c:v>11.925742952431815</c:v>
                </c:pt>
                <c:pt idx="275">
                  <c:v>11.923675097174677</c:v>
                </c:pt>
                <c:pt idx="276">
                  <c:v>11.920097466945446</c:v>
                </c:pt>
                <c:pt idx="277">
                  <c:v>11.915012766018705</c:v>
                </c:pt>
                <c:pt idx="278">
                  <c:v>11.908424837840132</c:v>
                </c:pt>
                <c:pt idx="279">
                  <c:v>11.900338662121316</c:v>
                </c:pt>
                <c:pt idx="280">
                  <c:v>11.890760351075658</c:v>
                </c:pt>
                <c:pt idx="281">
                  <c:v>11.879697144798255</c:v>
                </c:pt>
                <c:pt idx="282">
                  <c:v>11.867157405793218</c:v>
                </c:pt>
                <c:pt idx="283">
                  <c:v>11.853150612652589</c:v>
                </c:pt>
                <c:pt idx="284">
                  <c:v>11.837687352891624</c:v>
                </c:pt>
                <c:pt idx="285">
                  <c:v>11.820779314945852</c:v>
                </c:pt>
                <c:pt idx="286">
                  <c:v>11.802439279335973</c:v>
                </c:pt>
                <c:pt idx="287">
                  <c:v>11.782681109007262</c:v>
                </c:pt>
                <c:pt idx="288">
                  <c:v>11.761519738850787</c:v>
                </c:pt>
                <c:pt idx="289">
                  <c:v>11.738971164414359</c:v>
                </c:pt>
                <c:pt idx="290">
                  <c:v>11.715052429811744</c:v>
                </c:pt>
                <c:pt idx="291">
                  <c:v>11.689781614839291</c:v>
                </c:pt>
                <c:pt idx="292">
                  <c:v>11.663177821309697</c:v>
                </c:pt>
                <c:pt idx="293">
                  <c:v>11.635261158613236</c:v>
                </c:pt>
                <c:pt idx="294">
                  <c:v>11.606052728517405</c:v>
                </c:pt>
                <c:pt idx="295">
                  <c:v>11.575574609216408</c:v>
                </c:pt>
                <c:pt idx="296">
                  <c:v>11.543849838642616</c:v>
                </c:pt>
                <c:pt idx="297">
                  <c:v>11.510902397052536</c:v>
                </c:pt>
                <c:pt idx="298">
                  <c:v>11.476757188900525</c:v>
                </c:pt>
                <c:pt idx="299">
                  <c:v>11.441440024013895</c:v>
                </c:pt>
                <c:pt idx="300">
                  <c:v>11.404977598083677</c:v>
                </c:pt>
                <c:pt idx="301">
                  <c:v>11.367397472485759</c:v>
                </c:pt>
                <c:pt idx="302">
                  <c:v>11.328728053447684</c:v>
                </c:pt>
                <c:pt idx="303">
                  <c:v>11.288998570576812</c:v>
                </c:pt>
                <c:pt idx="304">
                  <c:v>11.248239054766136</c:v>
                </c:pt>
                <c:pt idx="305">
                  <c:v>11.206480315494394</c:v>
                </c:pt>
                <c:pt idx="306">
                  <c:v>11.163753917537662</c:v>
                </c:pt>
                <c:pt idx="307">
                  <c:v>11.120092157110042</c:v>
                </c:pt>
                <c:pt idx="308">
                  <c:v>11.075528037451456</c:v>
                </c:pt>
                <c:pt idx="309">
                  <c:v>11.03009524388102</c:v>
                </c:pt>
                <c:pt idx="310">
                  <c:v>10.983828118334827</c:v>
                </c:pt>
                <c:pt idx="311">
                  <c:v>10.936761633407439</c:v>
                </c:pt>
                <c:pt idx="312">
                  <c:v>10.888931365916626</c:v>
                </c:pt>
                <c:pt idx="313">
                  <c:v>10.840373470011421</c:v>
                </c:pt>
                <c:pt idx="314">
                  <c:v>10.791124649843765</c:v>
                </c:pt>
                <c:pt idx="315">
                  <c:v>10.741222131824411</c:v>
                </c:pt>
                <c:pt idx="316">
                  <c:v>10.690703636484068</c:v>
                </c:pt>
                <c:pt idx="317">
                  <c:v>10.639607349961041</c:v>
                </c:pt>
                <c:pt idx="318">
                  <c:v>10.587971895136924</c:v>
                </c:pt>
                <c:pt idx="319">
                  <c:v>10.535836302442178</c:v>
                </c:pt>
                <c:pt idx="320">
                  <c:v>10.483239980353632</c:v>
                </c:pt>
                <c:pt idx="321">
                  <c:v>10.430222685606243</c:v>
                </c:pt>
                <c:pt idx="322">
                  <c:v>10.376824493141596</c:v>
                </c:pt>
                <c:pt idx="323">
                  <c:v>10.323085765815884</c:v>
                </c:pt>
                <c:pt idx="324">
                  <c:v>10.269047123890266</c:v>
                </c:pt>
                <c:pt idx="325">
                  <c:v>10.214749414326636</c:v>
                </c:pt>
                <c:pt idx="326">
                  <c:v>10.160233679912057</c:v>
                </c:pt>
                <c:pt idx="327">
                  <c:v>10.105541128235162</c:v>
                </c:pt>
                <c:pt idx="328">
                  <c:v>10.050713100537969</c:v>
                </c:pt>
                <c:pt idx="329">
                  <c:v>9.9957910404667007</c:v>
                </c:pt>
                <c:pt idx="330">
                  <c:v>9.9408164627451789</c:v>
                </c:pt>
                <c:pt idx="331">
                  <c:v>9.8858309217944864</c:v>
                </c:pt>
                <c:pt idx="332">
                  <c:v>9.8308759803226469</c:v>
                </c:pt>
                <c:pt idx="333">
                  <c:v>9.7759931779080134</c:v>
                </c:pt>
                <c:pt idx="334">
                  <c:v>9.7212239996001593</c:v>
                </c:pt>
                <c:pt idx="335">
                  <c:v>9.6666098445619717</c:v>
                </c:pt>
                <c:pt idx="336">
                  <c:v>9.6121919947766905</c:v>
                </c:pt>
                <c:pt idx="337">
                  <c:v>9.5580115838434825</c:v>
                </c:pt>
                <c:pt idx="338">
                  <c:v>9.5041095658852175</c:v>
                </c:pt>
                <c:pt idx="339">
                  <c:v>9.4505266845918783</c:v>
                </c:pt>
                <c:pt idx="340">
                  <c:v>9.3973034424230502</c:v>
                </c:pt>
                <c:pt idx="341">
                  <c:v>9.3444800699927448</c:v>
                </c:pt>
                <c:pt idx="342">
                  <c:v>9.2920964956597043</c:v>
                </c:pt>
                <c:pt idx="343">
                  <c:v>9.240192315346194</c:v>
                </c:pt>
                <c:pt idx="344">
                  <c:v>9.1888067626080581</c:v>
                </c:pt>
                <c:pt idx="345">
                  <c:v>9.137978678978687</c:v>
                </c:pt>
                <c:pt idx="346">
                  <c:v>9.0877464846093137</c:v>
                </c:pt>
                <c:pt idx="347">
                  <c:v>9.0381481492278315</c:v>
                </c:pt>
                <c:pt idx="348">
                  <c:v>8.9892211634380619</c:v>
                </c:pt>
                <c:pt idx="349">
                  <c:v>8.9410025103812014</c:v>
                </c:pt>
                <c:pt idx="350">
                  <c:v>8.8935286377808396</c:v>
                </c:pt>
                <c:pt idx="351">
                  <c:v>8.8468354303927033</c:v>
                </c:pt>
                <c:pt idx="352">
                  <c:v>8.8009581828799277</c:v>
                </c:pt>
                <c:pt idx="353">
                  <c:v>8.7559315731343794</c:v>
                </c:pt>
                <c:pt idx="354">
                  <c:v>8.7117896360641716</c:v>
                </c:pt>
                <c:pt idx="355">
                  <c:v>8.668565737867219</c:v>
                </c:pt>
                <c:pt idx="356">
                  <c:v>8.6262925508102573</c:v>
                </c:pt>
                <c:pt idx="357">
                  <c:v>8.585002028532374</c:v>
                </c:pt>
                <c:pt idx="358">
                  <c:v>8.5447253818917641</c:v>
                </c:pt>
                <c:pt idx="359">
                  <c:v>8.5054930553739307</c:v>
                </c:pt>
                <c:pt idx="360">
                  <c:v>8.4673347040791764</c:v>
                </c:pt>
                <c:pt idx="361">
                  <c:v>8.4302791713067755</c:v>
                </c:pt>
                <c:pt idx="362">
                  <c:v>8.394354466752775</c:v>
                </c:pt>
                <c:pt idx="363">
                  <c:v>8.3595877453379117</c:v>
                </c:pt>
                <c:pt idx="364">
                  <c:v>8.3260052866816281</c:v>
                </c:pt>
                <c:pt idx="365">
                  <c:v>8.2936324752377217</c:v>
                </c:pt>
                <c:pt idx="366">
                  <c:v>8.2624937811066275</c:v>
                </c:pt>
                <c:pt idx="367">
                  <c:v>8.2326127415388708</c:v>
                </c:pt>
                <c:pt idx="368">
                  <c:v>8.2040119431436072</c:v>
                </c:pt>
                <c:pt idx="369">
                  <c:v>8.1767130048157757</c:v>
                </c:pt>
                <c:pt idx="370">
                  <c:v>8.1507365613947051</c:v>
                </c:pt>
                <c:pt idx="371">
                  <c:v>8.1261022480665659</c:v>
                </c:pt>
                <c:pt idx="372">
                  <c:v>8.1028286855224447</c:v>
                </c:pt>
                <c:pt idx="373">
                  <c:v>8.0809334658832483</c:v>
                </c:pt>
                <c:pt idx="374">
                  <c:v>8.0604331394021003</c:v>
                </c:pt>
                <c:pt idx="375">
                  <c:v>8.0413432019542661</c:v>
                </c:pt>
                <c:pt idx="376">
                  <c:v>8.0236780833240555</c:v>
                </c:pt>
                <c:pt idx="377">
                  <c:v>8.007451136297588</c:v>
                </c:pt>
                <c:pt idx="378">
                  <c:v>7.9926746265696167</c:v>
                </c:pt>
                <c:pt idx="379">
                  <c:v>7.9793597234720934</c:v>
                </c:pt>
                <c:pt idx="380">
                  <c:v>7.9675164915314429</c:v>
                </c:pt>
                <c:pt idx="381">
                  <c:v>7.9571538828609389</c:v>
                </c:pt>
                <c:pt idx="382">
                  <c:v>7.948279730393951</c:v>
                </c:pt>
                <c:pt idx="383">
                  <c:v>7.9409007419631488</c:v>
                </c:pt>
                <c:pt idx="384">
                  <c:v>7.9350224952301556</c:v>
                </c:pt>
                <c:pt idx="385">
                  <c:v>7.9306494334694833</c:v>
                </c:pt>
                <c:pt idx="386">
                  <c:v>7.9277848622099309</c:v>
                </c:pt>
                <c:pt idx="387">
                  <c:v>7.9264309467359855</c:v>
                </c:pt>
                <c:pt idx="388">
                  <c:v>7.9265887104511199</c:v>
                </c:pt>
                <c:pt idx="389">
                  <c:v>7.928258034104215</c:v>
                </c:pt>
                <c:pt idx="390">
                  <c:v>7.9314376558797042</c:v>
                </c:pt>
                <c:pt idx="391">
                  <c:v>7.9361251723513551</c:v>
                </c:pt>
                <c:pt idx="392">
                  <c:v>7.9423170402989856</c:v>
                </c:pt>
                <c:pt idx="393">
                  <c:v>7.9500085793867266</c:v>
                </c:pt>
                <c:pt idx="394">
                  <c:v>7.9591939757008134</c:v>
                </c:pt>
                <c:pt idx="395">
                  <c:v>7.9698662861442351</c:v>
                </c:pt>
                <c:pt idx="396">
                  <c:v>7.982017443684911</c:v>
                </c:pt>
                <c:pt idx="397">
                  <c:v>7.9820174436849118</c:v>
                </c:pt>
                <c:pt idx="398">
                  <c:v>8.3947687685081842</c:v>
                </c:pt>
                <c:pt idx="399">
                  <c:v>8.7198977721734039</c:v>
                </c:pt>
                <c:pt idx="400">
                  <c:v>8.9760056576407603</c:v>
                </c:pt>
                <c:pt idx="401">
                  <c:v>9.1777448081291588</c:v>
                </c:pt>
                <c:pt idx="402">
                  <c:v>9.336657075767901</c:v>
                </c:pt>
                <c:pt idx="403">
                  <c:v>9.4618341112860485</c:v>
                </c:pt>
                <c:pt idx="404">
                  <c:v>9.5604375133640591</c:v>
                </c:pt>
                <c:pt idx="405">
                  <c:v>9.6381085563082625</c:v>
                </c:pt>
                <c:pt idx="406">
                  <c:v>9.6992909372900797</c:v>
                </c:pt>
                <c:pt idx="407">
                  <c:v>9.747485008088038</c:v>
                </c:pt>
                <c:pt idx="408">
                  <c:v>9.7854480363783054</c:v>
                </c:pt>
                <c:pt idx="409">
                  <c:v>9.8153519538749112</c:v>
                </c:pt>
                <c:pt idx="410">
                  <c:v>9.8389076163685942</c:v>
                </c:pt>
                <c:pt idx="411">
                  <c:v>9.8574626847999909</c:v>
                </c:pt>
                <c:pt idx="412">
                  <c:v>9.8720787273157207</c:v>
                </c:pt>
                <c:pt idx="413">
                  <c:v>9.8835919534518251</c:v>
                </c:pt>
                <c:pt idx="414">
                  <c:v>9.8926610551541803</c:v>
                </c:pt>
                <c:pt idx="415">
                  <c:v>9.8998048917048873</c:v>
                </c:pt>
                <c:pt idx="416">
                  <c:v>9.9054321745756901</c:v>
                </c:pt>
                <c:pt idx="417">
                  <c:v>9.9098648505311431</c:v>
                </c:pt>
                <c:pt idx="418">
                  <c:v>9.9133565207700816</c:v>
                </c:pt>
                <c:pt idx="419">
                  <c:v>9.9161069498968679</c:v>
                </c:pt>
                <c:pt idx="420">
                  <c:v>9.9182734948062681</c:v>
                </c:pt>
                <c:pt idx="421">
                  <c:v>9.9199801073485538</c:v>
                </c:pt>
                <c:pt idx="422">
                  <c:v>9.9213244258331859</c:v>
                </c:pt>
                <c:pt idx="423">
                  <c:v>9.9223833610884622</c:v>
                </c:pt>
                <c:pt idx="424">
                  <c:v>9.9232174966654743</c:v>
                </c:pt>
                <c:pt idx="425">
                  <c:v>9.9238745549297729</c:v>
                </c:pt>
                <c:pt idx="426">
                  <c:v>9.9243921273419584</c:v>
                </c:pt>
                <c:pt idx="427">
                  <c:v>9.9247998251313501</c:v>
                </c:pt>
                <c:pt idx="428">
                  <c:v>9.9251209734065675</c:v>
                </c:pt>
                <c:pt idx="429">
                  <c:v>9.9253739456260881</c:v>
                </c:pt>
                <c:pt idx="430">
                  <c:v>9.9255732147761577</c:v>
                </c:pt>
                <c:pt idx="431">
                  <c:v>9.9257301813958314</c:v>
                </c:pt>
                <c:pt idx="432">
                  <c:v>9.9258538258218909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Finite!$G$220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Finite!$G$226:$G$689</c:f>
              <c:numCache>
                <c:formatCode>General</c:formatCode>
                <c:ptCount val="464"/>
                <c:pt idx="0">
                  <c:v>5.5835507492317387</c:v>
                </c:pt>
                <c:pt idx="1">
                  <c:v>5.5835506894386446</c:v>
                </c:pt>
                <c:pt idx="2">
                  <c:v>5.58355059319896</c:v>
                </c:pt>
                <c:pt idx="3">
                  <c:v>5.5835504382968431</c:v>
                </c:pt>
                <c:pt idx="4">
                  <c:v>5.5835501889748951</c:v>
                </c:pt>
                <c:pt idx="5">
                  <c:v>5.5835497876799662</c:v>
                </c:pt>
                <c:pt idx="6">
                  <c:v>5.5835491417776639</c:v>
                </c:pt>
                <c:pt idx="7">
                  <c:v>5.5835481021687547</c:v>
                </c:pt>
                <c:pt idx="8">
                  <c:v>5.5835464288712888</c:v>
                </c:pt>
                <c:pt idx="9">
                  <c:v>5.5835437356234898</c:v>
                </c:pt>
                <c:pt idx="10">
                  <c:v>5.5835394007195909</c:v>
                </c:pt>
                <c:pt idx="11">
                  <c:v>5.5835324234960977</c:v>
                </c:pt>
                <c:pt idx="12">
                  <c:v>5.5835211933399505</c:v>
                </c:pt>
                <c:pt idx="13">
                  <c:v>5.5835031178967292</c:v>
                </c:pt>
                <c:pt idx="14">
                  <c:v>5.5834740246549837</c:v>
                </c:pt>
                <c:pt idx="15">
                  <c:v>5.5834271977691943</c:v>
                </c:pt>
                <c:pt idx="16">
                  <c:v>5.5833518277828649</c:v>
                </c:pt>
                <c:pt idx="17">
                  <c:v>5.5832305163878484</c:v>
                </c:pt>
                <c:pt idx="18">
                  <c:v>5.583035260221866</c:v>
                </c:pt>
                <c:pt idx="19">
                  <c:v>5.5827209866093268</c:v>
                </c:pt>
                <c:pt idx="20">
                  <c:v>5.5822151490443925</c:v>
                </c:pt>
                <c:pt idx="21">
                  <c:v>5.581400980651348</c:v>
                </c:pt>
                <c:pt idx="22">
                  <c:v>5.5800905398731482</c:v>
                </c:pt>
                <c:pt idx="23">
                  <c:v>5.5779813262905087</c:v>
                </c:pt>
                <c:pt idx="24">
                  <c:v>5.5745864518244472</c:v>
                </c:pt>
                <c:pt idx="25">
                  <c:v>5.5691222481348959</c:v>
                </c:pt>
                <c:pt idx="26">
                  <c:v>5.5603273656556187</c:v>
                </c:pt>
                <c:pt idx="27">
                  <c:v>5.5461716053254904</c:v>
                </c:pt>
                <c:pt idx="28">
                  <c:v>5.5233872701173512</c:v>
                </c:pt>
                <c:pt idx="29">
                  <c:v>5.4867148541700432</c:v>
                </c:pt>
                <c:pt idx="30">
                  <c:v>5.427688945398657</c:v>
                </c:pt>
                <c:pt idx="31">
                  <c:v>5.3326840809442908</c:v>
                </c:pt>
                <c:pt idx="32">
                  <c:v>5.179769463315095</c:v>
                </c:pt>
                <c:pt idx="33">
                  <c:v>4.9336464840447576</c:v>
                </c:pt>
                <c:pt idx="34">
                  <c:v>4.5375004395129013</c:v>
                </c:pt>
                <c:pt idx="35">
                  <c:v>3.8998854997641663</c:v>
                </c:pt>
                <c:pt idx="36">
                  <c:v>3.8998854997641663</c:v>
                </c:pt>
                <c:pt idx="37">
                  <c:v>3.8779854871431292</c:v>
                </c:pt>
                <c:pt idx="38">
                  <c:v>3.8568106751931515</c:v>
                </c:pt>
                <c:pt idx="39">
                  <c:v>3.8363700673732577</c:v>
                </c:pt>
                <c:pt idx="40">
                  <c:v>3.8166723549613408</c:v>
                </c:pt>
                <c:pt idx="41">
                  <c:v>3.7977259133586561</c:v>
                </c:pt>
                <c:pt idx="42">
                  <c:v>3.7795387985286322</c:v>
                </c:pt>
                <c:pt idx="43">
                  <c:v>3.7621187435714969</c:v>
                </c:pt>
                <c:pt idx="44">
                  <c:v>3.745473155436196</c:v>
                </c:pt>
                <c:pt idx="45">
                  <c:v>3.72960911177098</c:v>
                </c:pt>
                <c:pt idx="46">
                  <c:v>3.714533357914009</c:v>
                </c:pt>
                <c:pt idx="47">
                  <c:v>3.7002523040252635</c:v>
                </c:pt>
                <c:pt idx="48">
                  <c:v>3.6867720223609615</c:v>
                </c:pt>
                <c:pt idx="49">
                  <c:v>3.6740982446916561</c:v>
                </c:pt>
                <c:pt idx="50">
                  <c:v>3.6622363598651066</c:v>
                </c:pt>
                <c:pt idx="51">
                  <c:v>3.6511914115149606</c:v>
                </c:pt>
                <c:pt idx="52">
                  <c:v>3.6409680959162136</c:v>
                </c:pt>
                <c:pt idx="53">
                  <c:v>3.6315707599883718</c:v>
                </c:pt>
                <c:pt idx="54">
                  <c:v>3.6230033994471551</c:v>
                </c:pt>
                <c:pt idx="55">
                  <c:v>3.6152696571055314</c:v>
                </c:pt>
                <c:pt idx="56">
                  <c:v>3.6083728213248092</c:v>
                </c:pt>
                <c:pt idx="57">
                  <c:v>3.6023158246164302</c:v>
                </c:pt>
                <c:pt idx="58">
                  <c:v>3.5971012423950812</c:v>
                </c:pt>
                <c:pt idx="59">
                  <c:v>3.5927312918836347</c:v>
                </c:pt>
                <c:pt idx="60">
                  <c:v>3.5892078311703921</c:v>
                </c:pt>
                <c:pt idx="61">
                  <c:v>3.5865323584190323</c:v>
                </c:pt>
                <c:pt idx="62">
                  <c:v>3.5847060112315954</c:v>
                </c:pt>
                <c:pt idx="63">
                  <c:v>3.5837295661647808</c:v>
                </c:pt>
                <c:pt idx="64">
                  <c:v>3.5836034383997557</c:v>
                </c:pt>
                <c:pt idx="65">
                  <c:v>3.5843276815656231</c:v>
                </c:pt>
                <c:pt idx="66">
                  <c:v>3.5859019877166176</c:v>
                </c:pt>
                <c:pt idx="67">
                  <c:v>3.5883256874630445</c:v>
                </c:pt>
                <c:pt idx="68">
                  <c:v>3.5915977502558993</c:v>
                </c:pt>
                <c:pt idx="69">
                  <c:v>3.595716784825056</c:v>
                </c:pt>
                <c:pt idx="70">
                  <c:v>3.6006810397708313</c:v>
                </c:pt>
                <c:pt idx="71">
                  <c:v>3.6064884043086707</c:v>
                </c:pt>
                <c:pt idx="72">
                  <c:v>3.6131364091666489</c:v>
                </c:pt>
                <c:pt idx="73">
                  <c:v>3.6206222276353963</c:v>
                </c:pt>
                <c:pt idx="74">
                  <c:v>3.6289426767700066</c:v>
                </c:pt>
                <c:pt idx="75">
                  <c:v>3.6380942187434115</c:v>
                </c:pt>
                <c:pt idx="76">
                  <c:v>3.6480729623506578</c:v>
                </c:pt>
                <c:pt idx="77">
                  <c:v>3.6588746646634283</c:v>
                </c:pt>
                <c:pt idx="78">
                  <c:v>3.6704947328341273</c:v>
                </c:pt>
                <c:pt idx="79">
                  <c:v>3.6829282260487397</c:v>
                </c:pt>
                <c:pt idx="80">
                  <c:v>3.6961698576276492</c:v>
                </c:pt>
                <c:pt idx="81">
                  <c:v>3.7102139972735193</c:v>
                </c:pt>
                <c:pt idx="82">
                  <c:v>3.725054673465273</c:v>
                </c:pt>
                <c:pt idx="83">
                  <c:v>3.7406855759971642</c:v>
                </c:pt>
                <c:pt idx="84">
                  <c:v>3.7571000586618615</c:v>
                </c:pt>
                <c:pt idx="85">
                  <c:v>3.7742911420763838</c:v>
                </c:pt>
                <c:pt idx="86">
                  <c:v>3.7922515166497215</c:v>
                </c:pt>
                <c:pt idx="87">
                  <c:v>3.8109735456908393</c:v>
                </c:pt>
                <c:pt idx="88">
                  <c:v>3.8304492686557778</c:v>
                </c:pt>
                <c:pt idx="89">
                  <c:v>3.8506704045324511</c:v>
                </c:pt>
                <c:pt idx="90">
                  <c:v>3.8716283553617004</c:v>
                </c:pt>
                <c:pt idx="91">
                  <c:v>3.893314209893123</c:v>
                </c:pt>
                <c:pt idx="92">
                  <c:v>3.9157187473741004</c:v>
                </c:pt>
                <c:pt idx="93">
                  <c:v>3.938832441470435</c:v>
                </c:pt>
                <c:pt idx="94">
                  <c:v>3.9626454643169176</c:v>
                </c:pt>
                <c:pt idx="95">
                  <c:v>3.9871476906960961</c:v>
                </c:pt>
                <c:pt idx="96">
                  <c:v>4.0123287023434884</c:v>
                </c:pt>
                <c:pt idx="97">
                  <c:v>4.0381777923773949</c:v>
                </c:pt>
                <c:pt idx="98">
                  <c:v>4.0646839698514254</c:v>
                </c:pt>
                <c:pt idx="99">
                  <c:v>4.0918359644278119</c:v>
                </c:pt>
                <c:pt idx="100">
                  <c:v>4.1196222311695241</c:v>
                </c:pt>
                <c:pt idx="101">
                  <c:v>4.1480309554491326</c:v>
                </c:pt>
                <c:pt idx="102">
                  <c:v>4.17705005797235</c:v>
                </c:pt>
                <c:pt idx="103">
                  <c:v>4.2066671999141061</c:v>
                </c:pt>
                <c:pt idx="104">
                  <c:v>4.2368697881649773</c:v>
                </c:pt>
                <c:pt idx="105">
                  <c:v>4.2676449806857333</c:v>
                </c:pt>
                <c:pt idx="106">
                  <c:v>4.298979691967725</c:v>
                </c:pt>
                <c:pt idx="107">
                  <c:v>4.3308605985968081</c:v>
                </c:pt>
                <c:pt idx="108">
                  <c:v>4.3632741449184023</c:v>
                </c:pt>
                <c:pt idx="109">
                  <c:v>4.396206548801322</c:v>
                </c:pt>
                <c:pt idx="110">
                  <c:v>4.4296438074978832</c:v>
                </c:pt>
                <c:pt idx="111">
                  <c:v>4.4635717035978288</c:v>
                </c:pt>
                <c:pt idx="112">
                  <c:v>4.4979758110735251</c:v>
                </c:pt>
                <c:pt idx="113">
                  <c:v>4.5328415014138574</c:v>
                </c:pt>
                <c:pt idx="114">
                  <c:v>4.5681539498442216</c:v>
                </c:pt>
                <c:pt idx="115">
                  <c:v>4.6038981416299798</c:v>
                </c:pt>
                <c:pt idx="116">
                  <c:v>4.6400588784606587</c:v>
                </c:pt>
                <c:pt idx="117">
                  <c:v>4.6766207849122363</c:v>
                </c:pt>
                <c:pt idx="118">
                  <c:v>4.713568314984709</c:v>
                </c:pt>
                <c:pt idx="119">
                  <c:v>4.7508857587122026</c:v>
                </c:pt>
                <c:pt idx="120">
                  <c:v>4.7885572488428005</c:v>
                </c:pt>
                <c:pt idx="121">
                  <c:v>4.8265667675852395</c:v>
                </c:pt>
                <c:pt idx="122">
                  <c:v>4.8648981534196274</c:v>
                </c:pt>
                <c:pt idx="123">
                  <c:v>4.9035351079692617</c:v>
                </c:pt>
                <c:pt idx="124">
                  <c:v>4.9424612029306463</c:v>
                </c:pt>
                <c:pt idx="125">
                  <c:v>4.9816598870587541</c:v>
                </c:pt>
                <c:pt idx="126">
                  <c:v>5.0211144932045597</c:v>
                </c:pt>
                <c:pt idx="127">
                  <c:v>5.0608082454018488</c:v>
                </c:pt>
                <c:pt idx="128">
                  <c:v>5.1007242660003147</c:v>
                </c:pt>
                <c:pt idx="129">
                  <c:v>5.1408455828418642</c:v>
                </c:pt>
                <c:pt idx="130">
                  <c:v>5.1811551364771384</c:v>
                </c:pt>
                <c:pt idx="131">
                  <c:v>5.2216357874191175</c:v>
                </c:pt>
                <c:pt idx="132">
                  <c:v>5.2622703234307862</c:v>
                </c:pt>
                <c:pt idx="133">
                  <c:v>5.3030414668437116</c:v>
                </c:pt>
                <c:pt idx="134">
                  <c:v>5.3439318819044521</c:v>
                </c:pt>
                <c:pt idx="135">
                  <c:v>5.3849241821456593</c:v>
                </c:pt>
                <c:pt idx="136">
                  <c:v>5.4260009377787526</c:v>
                </c:pt>
                <c:pt idx="137">
                  <c:v>5.4671446831049959</c:v>
                </c:pt>
                <c:pt idx="138">
                  <c:v>5.5083379239418671</c:v>
                </c:pt>
                <c:pt idx="139">
                  <c:v>5.549563145061513</c:v>
                </c:pt>
                <c:pt idx="140">
                  <c:v>5.5908028176381759</c:v>
                </c:pt>
                <c:pt idx="141">
                  <c:v>5.6320394067013835</c:v>
                </c:pt>
                <c:pt idx="142">
                  <c:v>5.6732553785917634</c:v>
                </c:pt>
                <c:pt idx="143">
                  <c:v>5.7144332084162999</c:v>
                </c:pt>
                <c:pt idx="144">
                  <c:v>5.7555553874998502</c:v>
                </c:pt>
                <c:pt idx="145">
                  <c:v>5.7966044308297855</c:v>
                </c:pt>
                <c:pt idx="146">
                  <c:v>5.8375628844905494</c:v>
                </c:pt>
                <c:pt idx="147">
                  <c:v>5.8784133330850112</c:v>
                </c:pt>
                <c:pt idx="148">
                  <c:v>5.9191384071394317</c:v>
                </c:pt>
                <c:pt idx="149">
                  <c:v>5.959720790488908</c:v>
                </c:pt>
                <c:pt idx="150">
                  <c:v>6.0001432276401419</c:v>
                </c:pt>
                <c:pt idx="151">
                  <c:v>6.0403885311084258</c:v>
                </c:pt>
                <c:pt idx="152">
                  <c:v>6.0804395887256977</c:v>
                </c:pt>
                <c:pt idx="153">
                  <c:v>6.1202793709165828</c:v>
                </c:pt>
                <c:pt idx="154">
                  <c:v>6.1598909379393065</c:v>
                </c:pt>
                <c:pt idx="155">
                  <c:v>6.199257447088419</c:v>
                </c:pt>
                <c:pt idx="156">
                  <c:v>6.2383621598562566</c:v>
                </c:pt>
                <c:pt idx="157">
                  <c:v>6.2771884490501</c:v>
                </c:pt>
                <c:pt idx="158">
                  <c:v>6.3157198058619981</c:v>
                </c:pt>
                <c:pt idx="159">
                  <c:v>6.3539398468882604</c:v>
                </c:pt>
                <c:pt idx="160">
                  <c:v>6.3918323210956238</c:v>
                </c:pt>
                <c:pt idx="161">
                  <c:v>6.4293811167311379</c:v>
                </c:pt>
                <c:pt idx="162">
                  <c:v>6.4665702681728305</c:v>
                </c:pt>
                <c:pt idx="163">
                  <c:v>6.5033839627182317</c:v>
                </c:pt>
                <c:pt idx="164">
                  <c:v>6.5398065473078857</c:v>
                </c:pt>
                <c:pt idx="165">
                  <c:v>6.5758225351809791</c:v>
                </c:pt>
                <c:pt idx="166">
                  <c:v>6.6114166124602569</c:v>
                </c:pt>
                <c:pt idx="167">
                  <c:v>6.6465736446634347</c:v>
                </c:pt>
                <c:pt idx="168">
                  <c:v>6.6812786831383297</c:v>
                </c:pt>
                <c:pt idx="169">
                  <c:v>6.7155169714189746</c:v>
                </c:pt>
                <c:pt idx="170">
                  <c:v>6.7492739515000206</c:v>
                </c:pt>
                <c:pt idx="171">
                  <c:v>6.7825352700267505</c:v>
                </c:pt>
                <c:pt idx="172">
                  <c:v>6.8152867843980776</c:v>
                </c:pt>
                <c:pt idx="173">
                  <c:v>6.8475145687799337</c:v>
                </c:pt>
                <c:pt idx="174">
                  <c:v>6.8792049200264822</c:v>
                </c:pt>
                <c:pt idx="175">
                  <c:v>6.9103443635066579</c:v>
                </c:pt>
                <c:pt idx="176">
                  <c:v>6.9409196588335265</c:v>
                </c:pt>
                <c:pt idx="177">
                  <c:v>6.970917805494059</c:v>
                </c:pt>
                <c:pt idx="178">
                  <c:v>7.000326048376901</c:v>
                </c:pt>
                <c:pt idx="179">
                  <c:v>7.0291318831958085</c:v>
                </c:pt>
                <c:pt idx="180">
                  <c:v>7.0573230618064251</c:v>
                </c:pt>
                <c:pt idx="181">
                  <c:v>7.0848875974141521</c:v>
                </c:pt>
                <c:pt idx="182">
                  <c:v>7.1118137696708938</c:v>
                </c:pt>
                <c:pt idx="183">
                  <c:v>7.1380901296585133</c:v>
                </c:pt>
                <c:pt idx="184">
                  <c:v>7.1637055047568658</c:v>
                </c:pt>
                <c:pt idx="185">
                  <c:v>7.1886490033943709</c:v>
                </c:pt>
                <c:pt idx="186">
                  <c:v>7.212910019679061</c:v>
                </c:pt>
                <c:pt idx="187">
                  <c:v>7.2364782379081785</c:v>
                </c:pt>
                <c:pt idx="188">
                  <c:v>7.2593436369543749</c:v>
                </c:pt>
                <c:pt idx="189">
                  <c:v>7.281496494526662</c:v>
                </c:pt>
                <c:pt idx="190">
                  <c:v>7.3029273913042942</c:v>
                </c:pt>
                <c:pt idx="191">
                  <c:v>7.3236272149418387</c:v>
                </c:pt>
                <c:pt idx="192">
                  <c:v>7.3435871639437043</c:v>
                </c:pt>
                <c:pt idx="193">
                  <c:v>7.362798751406519</c:v>
                </c:pt>
                <c:pt idx="194">
                  <c:v>7.3812538086277248</c:v>
                </c:pt>
                <c:pt idx="195">
                  <c:v>7.3989444885788851</c:v>
                </c:pt>
                <c:pt idx="196">
                  <c:v>7.4158632692422151</c:v>
                </c:pt>
                <c:pt idx="197">
                  <c:v>7.4320029568089181</c:v>
                </c:pt>
                <c:pt idx="198">
                  <c:v>7.4473566887379707</c:v>
                </c:pt>
                <c:pt idx="199">
                  <c:v>7.46191793667405</c:v>
                </c:pt>
                <c:pt idx="200">
                  <c:v>7.475680509223368</c:v>
                </c:pt>
                <c:pt idx="201">
                  <c:v>7.4886385545862328</c:v>
                </c:pt>
                <c:pt idx="202">
                  <c:v>7.5007865630452155</c:v>
                </c:pt>
                <c:pt idx="203">
                  <c:v>7.5121193693078609</c:v>
                </c:pt>
                <c:pt idx="204">
                  <c:v>7.5226321547029542</c:v>
                </c:pt>
                <c:pt idx="205">
                  <c:v>7.5323204492294025</c:v>
                </c:pt>
                <c:pt idx="206">
                  <c:v>7.5411801334568649</c:v>
                </c:pt>
                <c:pt idx="207">
                  <c:v>7.549207440277323</c:v>
                </c:pt>
                <c:pt idx="208">
                  <c:v>7.556398956506837</c:v>
                </c:pt>
                <c:pt idx="209">
                  <c:v>7.5627516243368262</c:v>
                </c:pt>
                <c:pt idx="210">
                  <c:v>7.568262742634233</c:v>
                </c:pt>
                <c:pt idx="211">
                  <c:v>7.5729299680900422</c:v>
                </c:pt>
                <c:pt idx="212">
                  <c:v>7.5767513162156419</c:v>
                </c:pt>
                <c:pt idx="213">
                  <c:v>7.5797251621866248</c:v>
                </c:pt>
                <c:pt idx="214">
                  <c:v>7.5818502415336591</c:v>
                </c:pt>
                <c:pt idx="215">
                  <c:v>7.5831256506801319</c:v>
                </c:pt>
                <c:pt idx="216">
                  <c:v>7.583550847326352</c:v>
                </c:pt>
                <c:pt idx="217">
                  <c:v>7.5831256506801319</c:v>
                </c:pt>
                <c:pt idx="218">
                  <c:v>7.5818502415336591</c:v>
                </c:pt>
                <c:pt idx="219">
                  <c:v>7.5797251621866248</c:v>
                </c:pt>
                <c:pt idx="220">
                  <c:v>7.5767513162156419</c:v>
                </c:pt>
                <c:pt idx="221">
                  <c:v>7.5729299680900422</c:v>
                </c:pt>
                <c:pt idx="222">
                  <c:v>7.568262742634233</c:v>
                </c:pt>
                <c:pt idx="223">
                  <c:v>7.5627516243368262</c:v>
                </c:pt>
                <c:pt idx="224">
                  <c:v>7.556398956506837</c:v>
                </c:pt>
                <c:pt idx="225">
                  <c:v>7.549207440277323</c:v>
                </c:pt>
                <c:pt idx="226">
                  <c:v>7.5411801334568649</c:v>
                </c:pt>
                <c:pt idx="227">
                  <c:v>7.5323204492294025</c:v>
                </c:pt>
                <c:pt idx="228">
                  <c:v>7.5226321547029542</c:v>
                </c:pt>
                <c:pt idx="229">
                  <c:v>7.5121193693078609</c:v>
                </c:pt>
                <c:pt idx="230">
                  <c:v>7.5007865630452155</c:v>
                </c:pt>
                <c:pt idx="231">
                  <c:v>7.4886385545862328</c:v>
                </c:pt>
                <c:pt idx="232">
                  <c:v>7.475680509223368</c:v>
                </c:pt>
                <c:pt idx="233">
                  <c:v>7.46191793667405</c:v>
                </c:pt>
                <c:pt idx="234">
                  <c:v>7.4473566887379707</c:v>
                </c:pt>
                <c:pt idx="235">
                  <c:v>7.4320029568089181</c:v>
                </c:pt>
                <c:pt idx="236">
                  <c:v>7.4158632692422151</c:v>
                </c:pt>
                <c:pt idx="237">
                  <c:v>7.3989444885788851</c:v>
                </c:pt>
                <c:pt idx="238">
                  <c:v>7.3812538086277248</c:v>
                </c:pt>
                <c:pt idx="239">
                  <c:v>7.362798751406519</c:v>
                </c:pt>
                <c:pt idx="240">
                  <c:v>7.3435871639437043</c:v>
                </c:pt>
                <c:pt idx="241">
                  <c:v>7.3236272149418387</c:v>
                </c:pt>
                <c:pt idx="242">
                  <c:v>7.3029273913042942</c:v>
                </c:pt>
                <c:pt idx="243">
                  <c:v>7.281496494526662</c:v>
                </c:pt>
                <c:pt idx="244">
                  <c:v>7.2593436369543749</c:v>
                </c:pt>
                <c:pt idx="245">
                  <c:v>7.2364782379081785</c:v>
                </c:pt>
                <c:pt idx="246">
                  <c:v>7.212910019679061</c:v>
                </c:pt>
                <c:pt idx="247">
                  <c:v>7.1886490033943709</c:v>
                </c:pt>
                <c:pt idx="248">
                  <c:v>7.1637055047568658</c:v>
                </c:pt>
                <c:pt idx="249">
                  <c:v>7.1380901296585133</c:v>
                </c:pt>
                <c:pt idx="250">
                  <c:v>7.1118137696708938</c:v>
                </c:pt>
                <c:pt idx="251">
                  <c:v>7.0848875974141521</c:v>
                </c:pt>
                <c:pt idx="252">
                  <c:v>7.0573230618064251</c:v>
                </c:pt>
                <c:pt idx="253">
                  <c:v>7.0291318831958085</c:v>
                </c:pt>
                <c:pt idx="254">
                  <c:v>7.000326048376901</c:v>
                </c:pt>
                <c:pt idx="255">
                  <c:v>6.970917805494059</c:v>
                </c:pt>
                <c:pt idx="256">
                  <c:v>6.9409196588335265</c:v>
                </c:pt>
                <c:pt idx="257">
                  <c:v>6.9103443635066579</c:v>
                </c:pt>
                <c:pt idx="258">
                  <c:v>6.8792049200264822</c:v>
                </c:pt>
                <c:pt idx="259">
                  <c:v>6.8475145687799337</c:v>
                </c:pt>
                <c:pt idx="260">
                  <c:v>6.8152867843980776</c:v>
                </c:pt>
                <c:pt idx="261">
                  <c:v>6.7825352700267505</c:v>
                </c:pt>
                <c:pt idx="262">
                  <c:v>6.7492739515000206</c:v>
                </c:pt>
                <c:pt idx="263">
                  <c:v>6.7155169714189746</c:v>
                </c:pt>
                <c:pt idx="264">
                  <c:v>6.6812786831383297</c:v>
                </c:pt>
                <c:pt idx="265">
                  <c:v>6.6465736446634347</c:v>
                </c:pt>
                <c:pt idx="266">
                  <c:v>6.6114166124602569</c:v>
                </c:pt>
                <c:pt idx="267">
                  <c:v>6.5758225351809791</c:v>
                </c:pt>
                <c:pt idx="268">
                  <c:v>6.5398065473078857</c:v>
                </c:pt>
                <c:pt idx="269">
                  <c:v>6.5033839627182317</c:v>
                </c:pt>
                <c:pt idx="270">
                  <c:v>6.4665702681728305</c:v>
                </c:pt>
                <c:pt idx="271">
                  <c:v>6.4293811167311379</c:v>
                </c:pt>
                <c:pt idx="272">
                  <c:v>6.3918323210956238</c:v>
                </c:pt>
                <c:pt idx="273">
                  <c:v>6.3539398468882604</c:v>
                </c:pt>
                <c:pt idx="274">
                  <c:v>6.3157198058619981</c:v>
                </c:pt>
                <c:pt idx="275">
                  <c:v>6.2771884490501</c:v>
                </c:pt>
                <c:pt idx="276">
                  <c:v>6.2383621598562566</c:v>
                </c:pt>
                <c:pt idx="277">
                  <c:v>6.199257447088419</c:v>
                </c:pt>
                <c:pt idx="278">
                  <c:v>6.1598909379393065</c:v>
                </c:pt>
                <c:pt idx="279">
                  <c:v>6.1202793709165828</c:v>
                </c:pt>
                <c:pt idx="280">
                  <c:v>6.0804395887256977</c:v>
                </c:pt>
                <c:pt idx="281">
                  <c:v>6.0403885311084258</c:v>
                </c:pt>
                <c:pt idx="282">
                  <c:v>6.0001432276401419</c:v>
                </c:pt>
                <c:pt idx="283">
                  <c:v>5.959720790488908</c:v>
                </c:pt>
                <c:pt idx="284">
                  <c:v>5.9191384071394317</c:v>
                </c:pt>
                <c:pt idx="285">
                  <c:v>5.8784133330850112</c:v>
                </c:pt>
                <c:pt idx="286">
                  <c:v>5.8375628844905494</c:v>
                </c:pt>
                <c:pt idx="287">
                  <c:v>5.7966044308297855</c:v>
                </c:pt>
                <c:pt idx="288">
                  <c:v>5.7555553874998502</c:v>
                </c:pt>
                <c:pt idx="289">
                  <c:v>5.7144332084162999</c:v>
                </c:pt>
                <c:pt idx="290">
                  <c:v>5.6732553785917634</c:v>
                </c:pt>
                <c:pt idx="291">
                  <c:v>5.6320394067013835</c:v>
                </c:pt>
                <c:pt idx="292">
                  <c:v>5.5908028176381759</c:v>
                </c:pt>
                <c:pt idx="293">
                  <c:v>5.549563145061513</c:v>
                </c:pt>
                <c:pt idx="294">
                  <c:v>5.5083379239418671</c:v>
                </c:pt>
                <c:pt idx="295">
                  <c:v>5.4671446831049959</c:v>
                </c:pt>
                <c:pt idx="296">
                  <c:v>5.4260009377787526</c:v>
                </c:pt>
                <c:pt idx="297">
                  <c:v>5.3849241821456593</c:v>
                </c:pt>
                <c:pt idx="298">
                  <c:v>5.3439318819044521</c:v>
                </c:pt>
                <c:pt idx="299">
                  <c:v>5.3030414668437116</c:v>
                </c:pt>
                <c:pt idx="300">
                  <c:v>5.2622703234307862</c:v>
                </c:pt>
                <c:pt idx="301">
                  <c:v>5.2216357874191175</c:v>
                </c:pt>
                <c:pt idx="302">
                  <c:v>5.1811551364771384</c:v>
                </c:pt>
                <c:pt idx="303">
                  <c:v>5.1408455828418642</c:v>
                </c:pt>
                <c:pt idx="304">
                  <c:v>5.1007242660003147</c:v>
                </c:pt>
                <c:pt idx="305">
                  <c:v>5.0608082454018488</c:v>
                </c:pt>
                <c:pt idx="306">
                  <c:v>5.0211144932045597</c:v>
                </c:pt>
                <c:pt idx="307">
                  <c:v>4.9816598870587541</c:v>
                </c:pt>
                <c:pt idx="308">
                  <c:v>4.9424612029306463</c:v>
                </c:pt>
                <c:pt idx="309">
                  <c:v>4.9035351079692617</c:v>
                </c:pt>
                <c:pt idx="310">
                  <c:v>4.8648981534196274</c:v>
                </c:pt>
                <c:pt idx="311">
                  <c:v>4.8265667675852395</c:v>
                </c:pt>
                <c:pt idx="312">
                  <c:v>4.7885572488428005</c:v>
                </c:pt>
                <c:pt idx="313">
                  <c:v>4.7508857587122026</c:v>
                </c:pt>
                <c:pt idx="314">
                  <c:v>4.713568314984709</c:v>
                </c:pt>
                <c:pt idx="315">
                  <c:v>4.6766207849122363</c:v>
                </c:pt>
                <c:pt idx="316">
                  <c:v>4.6400588784606587</c:v>
                </c:pt>
                <c:pt idx="317">
                  <c:v>4.6038981416299798</c:v>
                </c:pt>
                <c:pt idx="318">
                  <c:v>4.5681539498442216</c:v>
                </c:pt>
                <c:pt idx="319">
                  <c:v>4.5328415014138574</c:v>
                </c:pt>
                <c:pt idx="320">
                  <c:v>4.4979758110735251</c:v>
                </c:pt>
                <c:pt idx="321">
                  <c:v>4.4635717035978288</c:v>
                </c:pt>
                <c:pt idx="322">
                  <c:v>4.4296438074978832</c:v>
                </c:pt>
                <c:pt idx="323">
                  <c:v>4.396206548801322</c:v>
                </c:pt>
                <c:pt idx="324">
                  <c:v>4.3632741449184023</c:v>
                </c:pt>
                <c:pt idx="325">
                  <c:v>4.3308605985968081</c:v>
                </c:pt>
                <c:pt idx="326">
                  <c:v>4.298979691967725</c:v>
                </c:pt>
                <c:pt idx="327">
                  <c:v>4.2676449806857333</c:v>
                </c:pt>
                <c:pt idx="328">
                  <c:v>4.2368697881649773</c:v>
                </c:pt>
                <c:pt idx="329">
                  <c:v>4.2066671999141061</c:v>
                </c:pt>
                <c:pt idx="330">
                  <c:v>4.17705005797235</c:v>
                </c:pt>
                <c:pt idx="331">
                  <c:v>4.1480309554491326</c:v>
                </c:pt>
                <c:pt idx="332">
                  <c:v>4.1196222311695241</c:v>
                </c:pt>
                <c:pt idx="333">
                  <c:v>4.0918359644278119</c:v>
                </c:pt>
                <c:pt idx="334">
                  <c:v>4.0646839698514254</c:v>
                </c:pt>
                <c:pt idx="335">
                  <c:v>4.0381777923773949</c:v>
                </c:pt>
                <c:pt idx="336">
                  <c:v>4.0123287023434884</c:v>
                </c:pt>
                <c:pt idx="337">
                  <c:v>3.9871476906960961</c:v>
                </c:pt>
                <c:pt idx="338">
                  <c:v>3.9626454643169176</c:v>
                </c:pt>
                <c:pt idx="339">
                  <c:v>3.938832441470435</c:v>
                </c:pt>
                <c:pt idx="340">
                  <c:v>3.9157187473741004</c:v>
                </c:pt>
                <c:pt idx="341">
                  <c:v>3.893314209893123</c:v>
                </c:pt>
                <c:pt idx="342">
                  <c:v>3.8716283553617004</c:v>
                </c:pt>
                <c:pt idx="343">
                  <c:v>3.8506704045324511</c:v>
                </c:pt>
                <c:pt idx="344">
                  <c:v>3.8304492686557778</c:v>
                </c:pt>
                <c:pt idx="345">
                  <c:v>3.8109735456908393</c:v>
                </c:pt>
                <c:pt idx="346">
                  <c:v>3.7922515166497215</c:v>
                </c:pt>
                <c:pt idx="347">
                  <c:v>3.7742911420763838</c:v>
                </c:pt>
                <c:pt idx="348">
                  <c:v>3.7571000586618615</c:v>
                </c:pt>
                <c:pt idx="349">
                  <c:v>3.7406855759971642</c:v>
                </c:pt>
                <c:pt idx="350">
                  <c:v>3.725054673465273</c:v>
                </c:pt>
                <c:pt idx="351">
                  <c:v>3.7102139972735193</c:v>
                </c:pt>
                <c:pt idx="352">
                  <c:v>3.6961698576276492</c:v>
                </c:pt>
                <c:pt idx="353">
                  <c:v>3.6829282260487397</c:v>
                </c:pt>
                <c:pt idx="354">
                  <c:v>3.6704947328341273</c:v>
                </c:pt>
                <c:pt idx="355">
                  <c:v>3.6588746646634283</c:v>
                </c:pt>
                <c:pt idx="356">
                  <c:v>3.6480729623506578</c:v>
                </c:pt>
                <c:pt idx="357">
                  <c:v>3.6380942187434115</c:v>
                </c:pt>
                <c:pt idx="358">
                  <c:v>3.6289426767700066</c:v>
                </c:pt>
                <c:pt idx="359">
                  <c:v>3.6206222276353963</c:v>
                </c:pt>
                <c:pt idx="360">
                  <c:v>3.6131364091666489</c:v>
                </c:pt>
                <c:pt idx="361">
                  <c:v>3.6064884043086707</c:v>
                </c:pt>
                <c:pt idx="362">
                  <c:v>3.6006810397708313</c:v>
                </c:pt>
                <c:pt idx="363">
                  <c:v>3.595716784825056</c:v>
                </c:pt>
                <c:pt idx="364">
                  <c:v>3.5915977502558993</c:v>
                </c:pt>
                <c:pt idx="365">
                  <c:v>3.5883256874630445</c:v>
                </c:pt>
                <c:pt idx="366">
                  <c:v>3.5859019877166176</c:v>
                </c:pt>
                <c:pt idx="367">
                  <c:v>3.5843276815656231</c:v>
                </c:pt>
                <c:pt idx="368">
                  <c:v>3.5836034383997557</c:v>
                </c:pt>
                <c:pt idx="369">
                  <c:v>3.5837295661647808</c:v>
                </c:pt>
                <c:pt idx="370">
                  <c:v>3.5847060112315954</c:v>
                </c:pt>
                <c:pt idx="371">
                  <c:v>3.5865323584190323</c:v>
                </c:pt>
                <c:pt idx="372">
                  <c:v>3.5892078311703921</c:v>
                </c:pt>
                <c:pt idx="373">
                  <c:v>3.5927312918836347</c:v>
                </c:pt>
                <c:pt idx="374">
                  <c:v>3.5971012423950812</c:v>
                </c:pt>
                <c:pt idx="375">
                  <c:v>3.6023158246164302</c:v>
                </c:pt>
                <c:pt idx="376">
                  <c:v>3.6083728213248092</c:v>
                </c:pt>
                <c:pt idx="377">
                  <c:v>3.6152696571055314</c:v>
                </c:pt>
                <c:pt idx="378">
                  <c:v>3.6230033994471551</c:v>
                </c:pt>
                <c:pt idx="379">
                  <c:v>3.6315707599883718</c:v>
                </c:pt>
                <c:pt idx="380">
                  <c:v>3.6409680959162136</c:v>
                </c:pt>
                <c:pt idx="381">
                  <c:v>3.6511914115149606</c:v>
                </c:pt>
                <c:pt idx="382">
                  <c:v>3.6622363598651066</c:v>
                </c:pt>
                <c:pt idx="383">
                  <c:v>3.6740982446916561</c:v>
                </c:pt>
                <c:pt idx="384">
                  <c:v>3.6867720223609615</c:v>
                </c:pt>
                <c:pt idx="385">
                  <c:v>3.7002523040252635</c:v>
                </c:pt>
                <c:pt idx="386">
                  <c:v>3.714533357914009</c:v>
                </c:pt>
                <c:pt idx="387">
                  <c:v>3.72960911177098</c:v>
                </c:pt>
                <c:pt idx="388">
                  <c:v>3.745473155436196</c:v>
                </c:pt>
                <c:pt idx="389">
                  <c:v>3.7621187435714969</c:v>
                </c:pt>
                <c:pt idx="390">
                  <c:v>3.7795387985286322</c:v>
                </c:pt>
                <c:pt idx="391">
                  <c:v>3.7977259133586561</c:v>
                </c:pt>
                <c:pt idx="392">
                  <c:v>3.8166723549613408</c:v>
                </c:pt>
                <c:pt idx="393">
                  <c:v>3.8363700673732577</c:v>
                </c:pt>
                <c:pt idx="394">
                  <c:v>3.8568106751931515</c:v>
                </c:pt>
                <c:pt idx="395">
                  <c:v>3.8779854871431292</c:v>
                </c:pt>
                <c:pt idx="396">
                  <c:v>3.8998854997641663</c:v>
                </c:pt>
                <c:pt idx="397">
                  <c:v>3.8998854997641663</c:v>
                </c:pt>
                <c:pt idx="398">
                  <c:v>4.5375004395129013</c:v>
                </c:pt>
                <c:pt idx="399">
                  <c:v>4.9336464840447576</c:v>
                </c:pt>
                <c:pt idx="400">
                  <c:v>5.179769463315095</c:v>
                </c:pt>
                <c:pt idx="401">
                  <c:v>5.3326840809442908</c:v>
                </c:pt>
                <c:pt idx="402">
                  <c:v>5.427688945398657</c:v>
                </c:pt>
                <c:pt idx="403">
                  <c:v>5.4867148541700432</c:v>
                </c:pt>
                <c:pt idx="404">
                  <c:v>5.5233872701173512</c:v>
                </c:pt>
                <c:pt idx="405">
                  <c:v>5.5461716053254904</c:v>
                </c:pt>
                <c:pt idx="406">
                  <c:v>5.5603273656556187</c:v>
                </c:pt>
                <c:pt idx="407">
                  <c:v>5.5691222481348959</c:v>
                </c:pt>
                <c:pt idx="408">
                  <c:v>5.5745864518244472</c:v>
                </c:pt>
                <c:pt idx="409">
                  <c:v>5.5779813262905087</c:v>
                </c:pt>
                <c:pt idx="410">
                  <c:v>5.5800905398731482</c:v>
                </c:pt>
                <c:pt idx="411">
                  <c:v>5.581400980651348</c:v>
                </c:pt>
                <c:pt idx="412">
                  <c:v>5.5822151490443925</c:v>
                </c:pt>
                <c:pt idx="413">
                  <c:v>5.5827209866093268</c:v>
                </c:pt>
                <c:pt idx="414">
                  <c:v>5.583035260221866</c:v>
                </c:pt>
                <c:pt idx="415">
                  <c:v>5.5832305163878484</c:v>
                </c:pt>
                <c:pt idx="416">
                  <c:v>5.5833518277828649</c:v>
                </c:pt>
                <c:pt idx="417">
                  <c:v>5.5834271977691943</c:v>
                </c:pt>
                <c:pt idx="418">
                  <c:v>5.5834740246549837</c:v>
                </c:pt>
                <c:pt idx="419">
                  <c:v>5.5835031178967292</c:v>
                </c:pt>
                <c:pt idx="420">
                  <c:v>5.5835211933399505</c:v>
                </c:pt>
                <c:pt idx="421">
                  <c:v>5.5835324234960977</c:v>
                </c:pt>
                <c:pt idx="422">
                  <c:v>5.5835394007195909</c:v>
                </c:pt>
                <c:pt idx="423">
                  <c:v>5.5835437356234898</c:v>
                </c:pt>
                <c:pt idx="424">
                  <c:v>5.5835464288712888</c:v>
                </c:pt>
                <c:pt idx="425">
                  <c:v>5.5835481021687547</c:v>
                </c:pt>
                <c:pt idx="426">
                  <c:v>5.5835491417776639</c:v>
                </c:pt>
                <c:pt idx="427">
                  <c:v>5.5835497876799662</c:v>
                </c:pt>
                <c:pt idx="428">
                  <c:v>5.5835501889748951</c:v>
                </c:pt>
                <c:pt idx="429">
                  <c:v>5.5835504382968431</c:v>
                </c:pt>
                <c:pt idx="430">
                  <c:v>5.58355059319896</c:v>
                </c:pt>
                <c:pt idx="431">
                  <c:v>5.5835506894386446</c:v>
                </c:pt>
                <c:pt idx="432">
                  <c:v>5.5835507492317387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Finite!$H$220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Finite!$H$226:$H$689</c:f>
              <c:numCache>
                <c:formatCode>General</c:formatCode>
                <c:ptCount val="464"/>
                <c:pt idx="0">
                  <c:v>2.4815781540198452</c:v>
                </c:pt>
                <c:pt idx="1">
                  <c:v>2.4815781537159958</c:v>
                </c:pt>
                <c:pt idx="2">
                  <c:v>2.4815781531464047</c:v>
                </c:pt>
                <c:pt idx="3">
                  <c:v>2.4815781520786584</c:v>
                </c:pt>
                <c:pt idx="4">
                  <c:v>2.481578150077079</c:v>
                </c:pt>
                <c:pt idx="5">
                  <c:v>2.4815781463249516</c:v>
                </c:pt>
                <c:pt idx="6">
                  <c:v>2.4815781392912752</c:v>
                </c:pt>
                <c:pt idx="7">
                  <c:v>2.4815781261060619</c:v>
                </c:pt>
                <c:pt idx="8">
                  <c:v>2.481578101389279</c:v>
                </c:pt>
                <c:pt idx="9">
                  <c:v>2.4815780550556061</c:v>
                </c:pt>
                <c:pt idx="10">
                  <c:v>2.4815779681992693</c:v>
                </c:pt>
                <c:pt idx="11">
                  <c:v>2.4815778053798154</c:v>
                </c:pt>
                <c:pt idx="12">
                  <c:v>2.4815775001611589</c:v>
                </c:pt>
                <c:pt idx="13">
                  <c:v>2.4815769280033102</c:v>
                </c:pt>
                <c:pt idx="14">
                  <c:v>2.4815758554456648</c:v>
                </c:pt>
                <c:pt idx="15">
                  <c:v>2.481573844846833</c:v>
                </c:pt>
                <c:pt idx="16">
                  <c:v>2.4815700758114971</c:v>
                </c:pt>
                <c:pt idx="17">
                  <c:v>2.4815630104401589</c:v>
                </c:pt>
                <c:pt idx="18">
                  <c:v>2.4815497658118395</c:v>
                </c:pt>
                <c:pt idx="19">
                  <c:v>2.4815249376505251</c:v>
                </c:pt>
                <c:pt idx="20">
                  <c:v>2.4814783951897348</c:v>
                </c:pt>
                <c:pt idx="21">
                  <c:v>2.4813911474620847</c:v>
                </c:pt>
                <c:pt idx="22">
                  <c:v>2.4812275943140363</c:v>
                </c:pt>
                <c:pt idx="23">
                  <c:v>2.480921000286239</c:v>
                </c:pt>
                <c:pt idx="24">
                  <c:v>2.4803462641897296</c:v>
                </c:pt>
                <c:pt idx="25">
                  <c:v>2.4792688734036021</c:v>
                </c:pt>
                <c:pt idx="26">
                  <c:v>2.4772492144451999</c:v>
                </c:pt>
                <c:pt idx="27">
                  <c:v>2.4734631951467452</c:v>
                </c:pt>
                <c:pt idx="28">
                  <c:v>2.466365985952768</c:v>
                </c:pt>
                <c:pt idx="29">
                  <c:v>2.453061674914621</c:v>
                </c:pt>
                <c:pt idx="30">
                  <c:v>2.4281216333627982</c:v>
                </c:pt>
                <c:pt idx="31">
                  <c:v>2.381369443728687</c:v>
                </c:pt>
                <c:pt idx="32">
                  <c:v>2.293728561854369</c:v>
                </c:pt>
                <c:pt idx="33">
                  <c:v>2.1294384133967226</c:v>
                </c:pt>
                <c:pt idx="34">
                  <c:v>1.8214628168144964</c:v>
                </c:pt>
                <c:pt idx="35">
                  <c:v>1.2441368542986744</c:v>
                </c:pt>
                <c:pt idx="36">
                  <c:v>1.2441368542986744</c:v>
                </c:pt>
                <c:pt idx="37">
                  <c:v>1.2226546996384129</c:v>
                </c:pt>
                <c:pt idx="38">
                  <c:v>1.2014104563419428</c:v>
                </c:pt>
                <c:pt idx="39">
                  <c:v>1.1804081391465182</c:v>
                </c:pt>
                <c:pt idx="40">
                  <c:v>1.1596517170701994</c:v>
                </c:pt>
                <c:pt idx="41">
                  <c:v>1.1391451126617838</c:v>
                </c:pt>
                <c:pt idx="42">
                  <c:v>1.1188922012595246</c:v>
                </c:pt>
                <c:pt idx="43">
                  <c:v>1.098896810258768</c:v>
                </c:pt>
                <c:pt idx="44">
                  <c:v>1.079162718388653</c:v>
                </c:pt>
                <c:pt idx="45">
                  <c:v>1.059693654998008</c:v>
                </c:pt>
                <c:pt idx="46">
                  <c:v>1.0404932993505762</c:v>
                </c:pt>
                <c:pt idx="47">
                  <c:v>1.0215652799297095</c:v>
                </c:pt>
                <c:pt idx="48">
                  <c:v>1.0029131737526591</c:v>
                </c:pt>
                <c:pt idx="49">
                  <c:v>0.98454050569458795</c:v>
                </c:pt>
                <c:pt idx="50">
                  <c:v>0.96645074782244111</c:v>
                </c:pt>
                <c:pt idx="51">
                  <c:v>0.94864731873879582</c:v>
                </c:pt>
                <c:pt idx="52">
                  <c:v>0.93113358293581161</c:v>
                </c:pt>
                <c:pt idx="53">
                  <c:v>0.91391285015941071</c:v>
                </c:pt>
                <c:pt idx="54">
                  <c:v>0.89698837478380034</c:v>
                </c:pt>
                <c:pt idx="55">
                  <c:v>0.88036335519646158</c:v>
                </c:pt>
                <c:pt idx="56">
                  <c:v>0.86404093319372022</c:v>
                </c:pt>
                <c:pt idx="57">
                  <c:v>0.84802419338700652</c:v>
                </c:pt>
                <c:pt idx="58">
                  <c:v>0.83231616261992714</c:v>
                </c:pt>
                <c:pt idx="59">
                  <c:v>0.81691980939625353</c:v>
                </c:pt>
                <c:pt idx="60">
                  <c:v>0.80183804331893183</c:v>
                </c:pt>
                <c:pt idx="61">
                  <c:v>0.7870737145402269</c:v>
                </c:pt>
                <c:pt idx="62">
                  <c:v>0.77262961322310031</c:v>
                </c:pt>
                <c:pt idx="63">
                  <c:v>0.75850846901392543</c:v>
                </c:pt>
                <c:pt idx="64">
                  <c:v>0.74471295052664011</c:v>
                </c:pt>
                <c:pt idx="65">
                  <c:v>0.73124566483843023</c:v>
                </c:pt>
                <c:pt idx="66">
                  <c:v>0.71810915699704481</c:v>
                </c:pt>
                <c:pt idx="67">
                  <c:v>0.70530590953983219</c:v>
                </c:pt>
                <c:pt idx="68">
                  <c:v>0.69283834202459227</c:v>
                </c:pt>
                <c:pt idx="69">
                  <c:v>0.68070881057232646</c:v>
                </c:pt>
                <c:pt idx="70">
                  <c:v>0.66891960742197742</c:v>
                </c:pt>
                <c:pt idx="71">
                  <c:v>0.65747296049724469</c:v>
                </c:pt>
                <c:pt idx="72">
                  <c:v>0.64637103298554877</c:v>
                </c:pt>
                <c:pt idx="73">
                  <c:v>0.63561592292923264</c:v>
                </c:pt>
                <c:pt idx="74">
                  <c:v>0.6252096628290742</c:v>
                </c:pt>
                <c:pt idx="75">
                  <c:v>0.61515421926018465</c:v>
                </c:pt>
                <c:pt idx="76">
                  <c:v>0.60545149250036379</c:v>
                </c:pt>
                <c:pt idx="77">
                  <c:v>0.59610331617098655</c:v>
                </c:pt>
                <c:pt idx="78">
                  <c:v>0.58711145689048472</c:v>
                </c:pt>
                <c:pt idx="79">
                  <c:v>0.57847761394049191</c:v>
                </c:pt>
                <c:pt idx="80">
                  <c:v>0.57020341894471249</c:v>
                </c:pt>
                <c:pt idx="81">
                  <c:v>0.56229043556057778</c:v>
                </c:pt>
                <c:pt idx="82">
                  <c:v>0.55474015918374664</c:v>
                </c:pt>
                <c:pt idx="83">
                  <c:v>0.54755401666550485</c:v>
                </c:pt>
                <c:pt idx="84">
                  <c:v>0.54073336604311817</c:v>
                </c:pt>
                <c:pt idx="85">
                  <c:v>0.53427949628319205</c:v>
                </c:pt>
                <c:pt idx="86">
                  <c:v>0.52819362703808115</c:v>
                </c:pt>
                <c:pt idx="87">
                  <c:v>0.52247690841540062</c:v>
                </c:pt>
                <c:pt idx="88">
                  <c:v>0.51713042076067839</c:v>
                </c:pt>
                <c:pt idx="89">
                  <c:v>0.5121551744531907</c:v>
                </c:pt>
                <c:pt idx="90">
                  <c:v>0.50755210971502129</c:v>
                </c:pt>
                <c:pt idx="91">
                  <c:v>0.50332209643337888</c:v>
                </c:pt>
                <c:pt idx="92">
                  <c:v>0.49946593399620465</c:v>
                </c:pt>
                <c:pt idx="93">
                  <c:v>0.4959843511411044</c:v>
                </c:pt>
                <c:pt idx="94">
                  <c:v>0.49287800581763186</c:v>
                </c:pt>
                <c:pt idx="95">
                  <c:v>0.49014748506294947</c:v>
                </c:pt>
                <c:pt idx="96">
                  <c:v>0.48779330489088935</c:v>
                </c:pt>
                <c:pt idx="97">
                  <c:v>0.48581591019443793</c:v>
                </c:pt>
                <c:pt idx="98">
                  <c:v>0.48421567466165971</c:v>
                </c:pt>
                <c:pt idx="99">
                  <c:v>0.4829929007050775</c:v>
                </c:pt>
                <c:pt idx="100">
                  <c:v>0.48214781940452234</c:v>
                </c:pt>
                <c:pt idx="101">
                  <c:v>0.48168059046346512</c:v>
                </c:pt>
                <c:pt idx="102">
                  <c:v>0.48159130217883428</c:v>
                </c:pt>
                <c:pt idx="103">
                  <c:v>0.4818799714243307</c:v>
                </c:pt>
                <c:pt idx="104">
                  <c:v>0.48254654364723826</c:v>
                </c:pt>
                <c:pt idx="105">
                  <c:v>0.48359089287873291</c:v>
                </c:pt>
                <c:pt idx="106">
                  <c:v>0.48501282175768967</c:v>
                </c:pt>
                <c:pt idx="107">
                  <c:v>0.48681206156797807</c:v>
                </c:pt>
                <c:pt idx="108">
                  <c:v>0.4889882722892458</c:v>
                </c:pt>
                <c:pt idx="109">
                  <c:v>0.49154104266117438</c:v>
                </c:pt>
                <c:pt idx="110">
                  <c:v>0.49446989026120036</c:v>
                </c:pt>
                <c:pt idx="111">
                  <c:v>0.49777426159568217</c:v>
                </c:pt>
                <c:pt idx="112">
                  <c:v>0.50145353220450084</c:v>
                </c:pt>
                <c:pt idx="113">
                  <c:v>0.50550700677906946</c:v>
                </c:pt>
                <c:pt idx="114">
                  <c:v>0.50993391929373311</c:v>
                </c:pt>
                <c:pt idx="115">
                  <c:v>0.51473343315053155</c:v>
                </c:pt>
                <c:pt idx="116">
                  <c:v>0.51990464133730074</c:v>
                </c:pt>
                <c:pt idx="117">
                  <c:v>0.52544656659907951</c:v>
                </c:pt>
                <c:pt idx="118">
                  <c:v>0.53135816162279093</c:v>
                </c:pt>
                <c:pt idx="119">
                  <c:v>0.53763830923516331</c:v>
                </c:pt>
                <c:pt idx="120">
                  <c:v>0.54428582261385472</c:v>
                </c:pt>
                <c:pt idx="121">
                  <c:v>0.55129944551173748</c:v>
                </c:pt>
                <c:pt idx="122">
                  <c:v>0.55867785249430435</c:v>
                </c:pt>
                <c:pt idx="123">
                  <c:v>0.56641964919014964</c:v>
                </c:pt>
                <c:pt idx="124">
                  <c:v>0.57452337255447583</c:v>
                </c:pt>
                <c:pt idx="125">
                  <c:v>0.5829874911455819</c:v>
                </c:pt>
                <c:pt idx="126">
                  <c:v>0.59181040541427388</c:v>
                </c:pt>
                <c:pt idx="127">
                  <c:v>0.60099044800614787</c:v>
                </c:pt>
                <c:pt idx="128">
                  <c:v>0.61052588407668718</c:v>
                </c:pt>
                <c:pt idx="129">
                  <c:v>0.62041491161911244</c:v>
                </c:pt>
                <c:pt idx="130">
                  <c:v>0.63065566180492549</c:v>
                </c:pt>
                <c:pt idx="131">
                  <c:v>0.64124619933708016</c:v>
                </c:pt>
                <c:pt idx="132">
                  <c:v>0.65218452281571571</c:v>
                </c:pt>
                <c:pt idx="133">
                  <c:v>0.66346856511637986</c:v>
                </c:pt>
                <c:pt idx="134">
                  <c:v>0.67509619378067565</c:v>
                </c:pt>
                <c:pt idx="135">
                  <c:v>0.68706521141925125</c:v>
                </c:pt>
                <c:pt idx="136">
                  <c:v>0.69937335612706542</c:v>
                </c:pt>
                <c:pt idx="137">
                  <c:v>0.71201830191083992</c:v>
                </c:pt>
                <c:pt idx="138">
                  <c:v>0.7249976591286269</c:v>
                </c:pt>
                <c:pt idx="139">
                  <c:v>0.73830897494140335</c:v>
                </c:pt>
                <c:pt idx="140">
                  <c:v>0.75194973377660901</c:v>
                </c:pt>
                <c:pt idx="141">
                  <c:v>0.76591735780353698</c:v>
                </c:pt>
                <c:pt idx="142">
                  <c:v>0.78020920742049649</c:v>
                </c:pt>
                <c:pt idx="143">
                  <c:v>0.79482258175364073</c:v>
                </c:pt>
                <c:pt idx="144">
                  <c:v>0.80975471916737995</c:v>
                </c:pt>
                <c:pt idx="145">
                  <c:v>0.8250027977862755</c:v>
                </c:pt>
                <c:pt idx="146">
                  <c:v>0.84056393602831658</c:v>
                </c:pt>
                <c:pt idx="147">
                  <c:v>0.8564351931494838</c:v>
                </c:pt>
                <c:pt idx="148">
                  <c:v>0.87261356979948812</c:v>
                </c:pt>
                <c:pt idx="149">
                  <c:v>0.88909600858859172</c:v>
                </c:pt>
                <c:pt idx="150">
                  <c:v>0.90587939466538869</c:v>
                </c:pt>
                <c:pt idx="151">
                  <c:v>0.92296055630545526</c:v>
                </c:pt>
                <c:pt idx="152">
                  <c:v>0.9403362655107379</c:v>
                </c:pt>
                <c:pt idx="153">
                  <c:v>0.95800323861958203</c:v>
                </c:pt>
                <c:pt idx="154">
                  <c:v>0.97595813692727962</c:v>
                </c:pt>
                <c:pt idx="155">
                  <c:v>0.99419756731701492</c:v>
                </c:pt>
                <c:pt idx="156">
                  <c:v>1.012718082901098</c:v>
                </c:pt>
                <c:pt idx="157">
                  <c:v>1.031516183672357</c:v>
                </c:pt>
                <c:pt idx="158">
                  <c:v>1.0505883171655686</c:v>
                </c:pt>
                <c:pt idx="159">
                  <c:v>1.0699308791288047</c:v>
                </c:pt>
                <c:pt idx="160">
                  <c:v>1.0895402142045618</c:v>
                </c:pt>
                <c:pt idx="161">
                  <c:v>1.1094126166205525</c:v>
                </c:pt>
                <c:pt idx="162">
                  <c:v>1.129544330890021</c:v>
                </c:pt>
                <c:pt idx="163">
                  <c:v>1.149931552521456</c:v>
                </c:pt>
                <c:pt idx="164">
                  <c:v>1.1705704287375622</c:v>
                </c:pt>
                <c:pt idx="165">
                  <c:v>1.19145705920336</c:v>
                </c:pt>
                <c:pt idx="166">
                  <c:v>1.212587496763269</c:v>
                </c:pt>
                <c:pt idx="167">
                  <c:v>1.2339577481870432</c:v>
                </c:pt>
                <c:pt idx="168">
                  <c:v>1.25556377492441</c:v>
                </c:pt>
                <c:pt idx="169">
                  <c:v>1.2774014938682767</c:v>
                </c:pt>
                <c:pt idx="170">
                  <c:v>1.2994667781263565</c:v>
                </c:pt>
                <c:pt idx="171">
                  <c:v>1.3217554578010657</c:v>
                </c:pt>
                <c:pt idx="172">
                  <c:v>1.3442633207775552</c:v>
                </c:pt>
                <c:pt idx="173">
                  <c:v>1.3669861135197132</c:v>
                </c:pt>
                <c:pt idx="174">
                  <c:v>1.3899195418739987</c:v>
                </c:pt>
                <c:pt idx="175">
                  <c:v>1.413059271880952</c:v>
                </c:pt>
                <c:pt idx="176">
                  <c:v>1.4364009305942247</c:v>
                </c:pt>
                <c:pt idx="177">
                  <c:v>1.4599401069069811</c:v>
                </c:pt>
                <c:pt idx="178">
                  <c:v>1.4836723523855069</c:v>
                </c:pt>
                <c:pt idx="179">
                  <c:v>1.5075931821098756</c:v>
                </c:pt>
                <c:pt idx="180">
                  <c:v>1.5316980755215099</c:v>
                </c:pt>
                <c:pt idx="181">
                  <c:v>1.5559824772774737</c:v>
                </c:pt>
                <c:pt idx="182">
                  <c:v>1.5804417981113437</c:v>
                </c:pt>
                <c:pt idx="183">
                  <c:v>1.6050714157004875</c:v>
                </c:pt>
                <c:pt idx="184">
                  <c:v>1.6298666755395912</c:v>
                </c:pt>
                <c:pt idx="185">
                  <c:v>1.6548228918202668</c:v>
                </c:pt>
                <c:pt idx="186">
                  <c:v>1.6799353483165766</c:v>
                </c:pt>
                <c:pt idx="187">
                  <c:v>1.7051992992763063</c:v>
                </c:pt>
                <c:pt idx="188">
                  <c:v>1.7306099703178166</c:v>
                </c:pt>
                <c:pt idx="189">
                  <c:v>1.756162559332306</c:v>
                </c:pt>
                <c:pt idx="190">
                  <c:v>1.7818522373913135</c:v>
                </c:pt>
                <c:pt idx="191">
                  <c:v>1.8076741496592894</c:v>
                </c:pt>
                <c:pt idx="192">
                  <c:v>1.8336234163110618</c:v>
                </c:pt>
                <c:pt idx="193">
                  <c:v>1.8596951334540275</c:v>
                </c:pt>
                <c:pt idx="194">
                  <c:v>1.8858843740548874</c:v>
                </c:pt>
                <c:pt idx="195">
                  <c:v>1.912186188870759</c:v>
                </c:pt>
                <c:pt idx="196">
                  <c:v>1.9385956073844839</c:v>
                </c:pt>
                <c:pt idx="197">
                  <c:v>1.9651076387439559</c:v>
                </c:pt>
                <c:pt idx="198">
                  <c:v>1.9917172727052923</c:v>
                </c:pt>
                <c:pt idx="199">
                  <c:v>2.0184194805796705</c:v>
                </c:pt>
                <c:pt idx="200">
                  <c:v>2.0452092161836486</c:v>
                </c:pt>
                <c:pt idx="201">
                  <c:v>2.0720814167927939</c:v>
                </c:pt>
                <c:pt idx="202">
                  <c:v>2.0990310040984363</c:v>
                </c:pt>
                <c:pt idx="203">
                  <c:v>2.1260528851673675</c:v>
                </c:pt>
                <c:pt idx="204">
                  <c:v>2.1531419534043033</c:v>
                </c:pt>
                <c:pt idx="205">
                  <c:v>2.1802930895169275</c:v>
                </c:pt>
                <c:pt idx="206">
                  <c:v>2.2075011624833367</c:v>
                </c:pt>
                <c:pt idx="207">
                  <c:v>2.2347610305217005</c:v>
                </c:pt>
                <c:pt idx="208">
                  <c:v>2.2620675420619549</c:v>
                </c:pt>
                <c:pt idx="209">
                  <c:v>2.2894155367193476</c:v>
                </c:pt>
                <c:pt idx="210">
                  <c:v>2.3167998462696451</c:v>
                </c:pt>
                <c:pt idx="211">
                  <c:v>2.3442152956258266</c:v>
                </c:pt>
                <c:pt idx="212">
                  <c:v>2.3716567038160696</c:v>
                </c:pt>
                <c:pt idx="213">
                  <c:v>2.3991188849628511</c:v>
                </c:pt>
                <c:pt idx="214">
                  <c:v>2.4265966492629749</c:v>
                </c:pt>
                <c:pt idx="215">
                  <c:v>2.4540848039683403</c:v>
                </c:pt>
                <c:pt idx="216">
                  <c:v>2.4815781543672673</c:v>
                </c:pt>
                <c:pt idx="217">
                  <c:v>2.5090715047661942</c:v>
                </c:pt>
                <c:pt idx="218">
                  <c:v>2.5365596594715596</c:v>
                </c:pt>
                <c:pt idx="219">
                  <c:v>2.5640374237716834</c:v>
                </c:pt>
                <c:pt idx="220">
                  <c:v>2.5914996049184649</c:v>
                </c:pt>
                <c:pt idx="221">
                  <c:v>2.6189410131087079</c:v>
                </c:pt>
                <c:pt idx="222">
                  <c:v>2.6463564624648894</c:v>
                </c:pt>
                <c:pt idx="223">
                  <c:v>2.6737407720151869</c:v>
                </c:pt>
                <c:pt idx="224">
                  <c:v>2.7010887666725796</c:v>
                </c:pt>
                <c:pt idx="225">
                  <c:v>2.728395278212834</c:v>
                </c:pt>
                <c:pt idx="226">
                  <c:v>2.7556551462511978</c:v>
                </c:pt>
                <c:pt idx="227">
                  <c:v>2.782863219217607</c:v>
                </c:pt>
                <c:pt idx="228">
                  <c:v>2.8100143553302313</c:v>
                </c:pt>
                <c:pt idx="229">
                  <c:v>2.837103423567167</c:v>
                </c:pt>
                <c:pt idx="230">
                  <c:v>2.8641253046360982</c:v>
                </c:pt>
                <c:pt idx="231">
                  <c:v>2.8910748919417406</c:v>
                </c:pt>
                <c:pt idx="232">
                  <c:v>2.9179470925508859</c:v>
                </c:pt>
                <c:pt idx="233">
                  <c:v>2.944736828154864</c:v>
                </c:pt>
                <c:pt idx="234">
                  <c:v>2.971439036029242</c:v>
                </c:pt>
                <c:pt idx="235">
                  <c:v>2.9980486699905784</c:v>
                </c:pt>
                <c:pt idx="236">
                  <c:v>3.0245607013500506</c:v>
                </c:pt>
                <c:pt idx="237">
                  <c:v>3.0509701198637753</c:v>
                </c:pt>
                <c:pt idx="238">
                  <c:v>3.0772719346796471</c:v>
                </c:pt>
                <c:pt idx="239">
                  <c:v>3.1034611752805068</c:v>
                </c:pt>
                <c:pt idx="240">
                  <c:v>3.1295328924234727</c:v>
                </c:pt>
                <c:pt idx="241">
                  <c:v>3.1554821590752451</c:v>
                </c:pt>
                <c:pt idx="242">
                  <c:v>3.181304071343221</c:v>
                </c:pt>
                <c:pt idx="243">
                  <c:v>3.2069937494022285</c:v>
                </c:pt>
                <c:pt idx="244">
                  <c:v>3.2325463384167179</c:v>
                </c:pt>
                <c:pt idx="245">
                  <c:v>3.2579570094582282</c:v>
                </c:pt>
                <c:pt idx="246">
                  <c:v>3.2832209604179576</c:v>
                </c:pt>
                <c:pt idx="247">
                  <c:v>3.3083334169142677</c:v>
                </c:pt>
                <c:pt idx="248">
                  <c:v>3.3332896331949433</c:v>
                </c:pt>
                <c:pt idx="249">
                  <c:v>3.358084893034047</c:v>
                </c:pt>
                <c:pt idx="250">
                  <c:v>3.3827145106231908</c:v>
                </c:pt>
                <c:pt idx="251">
                  <c:v>3.4071738314570608</c:v>
                </c:pt>
                <c:pt idx="252">
                  <c:v>3.4314582332130246</c:v>
                </c:pt>
                <c:pt idx="253">
                  <c:v>3.4555631266246589</c:v>
                </c:pt>
                <c:pt idx="254">
                  <c:v>3.4794839563490276</c:v>
                </c:pt>
                <c:pt idx="255">
                  <c:v>3.5032162018275534</c:v>
                </c:pt>
                <c:pt idx="256">
                  <c:v>3.5267553781403098</c:v>
                </c:pt>
                <c:pt idx="257">
                  <c:v>3.5500970368535825</c:v>
                </c:pt>
                <c:pt idx="258">
                  <c:v>3.5732367668605356</c:v>
                </c:pt>
                <c:pt idx="259">
                  <c:v>3.5961701952148211</c:v>
                </c:pt>
                <c:pt idx="260">
                  <c:v>3.6188929879569791</c:v>
                </c:pt>
                <c:pt idx="261">
                  <c:v>3.6414008509334685</c:v>
                </c:pt>
                <c:pt idx="262">
                  <c:v>3.663689530608178</c:v>
                </c:pt>
                <c:pt idx="263">
                  <c:v>3.6857548148662578</c:v>
                </c:pt>
                <c:pt idx="264">
                  <c:v>3.7075925338101245</c:v>
                </c:pt>
                <c:pt idx="265">
                  <c:v>3.7291985605474913</c:v>
                </c:pt>
                <c:pt idx="266">
                  <c:v>3.7505688119712657</c:v>
                </c:pt>
                <c:pt idx="267">
                  <c:v>3.7716992495311743</c:v>
                </c:pt>
                <c:pt idx="268">
                  <c:v>3.7925858799969721</c:v>
                </c:pt>
                <c:pt idx="269">
                  <c:v>3.8132247562130788</c:v>
                </c:pt>
                <c:pt idx="270">
                  <c:v>3.8336119778445132</c:v>
                </c:pt>
                <c:pt idx="271">
                  <c:v>3.8537436921139818</c:v>
                </c:pt>
                <c:pt idx="272">
                  <c:v>3.8736160945299725</c:v>
                </c:pt>
                <c:pt idx="273">
                  <c:v>3.8932254296057298</c:v>
                </c:pt>
                <c:pt idx="274">
                  <c:v>3.9125679915689657</c:v>
                </c:pt>
                <c:pt idx="275">
                  <c:v>3.9316401250621773</c:v>
                </c:pt>
                <c:pt idx="276">
                  <c:v>3.9504382258334365</c:v>
                </c:pt>
                <c:pt idx="277">
                  <c:v>3.9689587414175196</c:v>
                </c:pt>
                <c:pt idx="278">
                  <c:v>3.9871981718072549</c:v>
                </c:pt>
                <c:pt idx="279">
                  <c:v>4.005153070114952</c:v>
                </c:pt>
                <c:pt idx="280">
                  <c:v>4.0228200432237964</c:v>
                </c:pt>
                <c:pt idx="281">
                  <c:v>4.0401957524290797</c:v>
                </c:pt>
                <c:pt idx="282">
                  <c:v>4.0572769140691456</c:v>
                </c:pt>
                <c:pt idx="283">
                  <c:v>4.074060300145943</c:v>
                </c:pt>
                <c:pt idx="284">
                  <c:v>4.0905427389350466</c:v>
                </c:pt>
                <c:pt idx="285">
                  <c:v>4.1067211155850512</c:v>
                </c:pt>
                <c:pt idx="286">
                  <c:v>4.1225923727062179</c:v>
                </c:pt>
                <c:pt idx="287">
                  <c:v>4.1381535109482588</c:v>
                </c:pt>
                <c:pt idx="288">
                  <c:v>4.1534015895671548</c:v>
                </c:pt>
                <c:pt idx="289">
                  <c:v>4.1683337269808938</c:v>
                </c:pt>
                <c:pt idx="290">
                  <c:v>4.1829471013140385</c:v>
                </c:pt>
                <c:pt idx="291">
                  <c:v>4.1972389509309975</c:v>
                </c:pt>
                <c:pt idx="292">
                  <c:v>4.2112065749579255</c:v>
                </c:pt>
                <c:pt idx="293">
                  <c:v>4.2248473337931314</c:v>
                </c:pt>
                <c:pt idx="294">
                  <c:v>4.2381586496059072</c:v>
                </c:pt>
                <c:pt idx="295">
                  <c:v>4.2511380068236946</c:v>
                </c:pt>
                <c:pt idx="296">
                  <c:v>4.2637829526074693</c:v>
                </c:pt>
                <c:pt idx="297">
                  <c:v>4.276091097315283</c:v>
                </c:pt>
                <c:pt idx="298">
                  <c:v>4.2880601149538586</c:v>
                </c:pt>
                <c:pt idx="299">
                  <c:v>4.2996877436181542</c:v>
                </c:pt>
                <c:pt idx="300">
                  <c:v>4.3109717859188184</c:v>
                </c:pt>
                <c:pt idx="301">
                  <c:v>4.3219101093974546</c:v>
                </c:pt>
                <c:pt idx="302">
                  <c:v>4.332500646929609</c:v>
                </c:pt>
                <c:pt idx="303">
                  <c:v>4.3427413971154216</c:v>
                </c:pt>
                <c:pt idx="304">
                  <c:v>4.3526304246578471</c:v>
                </c:pt>
                <c:pt idx="305">
                  <c:v>4.3621658607283864</c:v>
                </c:pt>
                <c:pt idx="306">
                  <c:v>4.3713459033202611</c:v>
                </c:pt>
                <c:pt idx="307">
                  <c:v>4.3801688175889524</c:v>
                </c:pt>
                <c:pt idx="308">
                  <c:v>4.3886329361800591</c:v>
                </c:pt>
                <c:pt idx="309">
                  <c:v>4.3967366595443851</c:v>
                </c:pt>
                <c:pt idx="310">
                  <c:v>4.4044784562402306</c:v>
                </c:pt>
                <c:pt idx="311">
                  <c:v>4.4118568632227966</c:v>
                </c:pt>
                <c:pt idx="312">
                  <c:v>4.4188704861206798</c:v>
                </c:pt>
                <c:pt idx="313">
                  <c:v>4.4255179994993714</c:v>
                </c:pt>
                <c:pt idx="314">
                  <c:v>4.4317981471117438</c:v>
                </c:pt>
                <c:pt idx="315">
                  <c:v>4.4377097421354552</c:v>
                </c:pt>
                <c:pt idx="316">
                  <c:v>4.4432516673972335</c:v>
                </c:pt>
                <c:pt idx="317">
                  <c:v>4.4484228755840025</c:v>
                </c:pt>
                <c:pt idx="318">
                  <c:v>4.4532223894408016</c:v>
                </c:pt>
                <c:pt idx="319">
                  <c:v>4.457649301955465</c:v>
                </c:pt>
                <c:pt idx="320">
                  <c:v>4.4617027765300339</c:v>
                </c:pt>
                <c:pt idx="321">
                  <c:v>4.4653820471388528</c:v>
                </c:pt>
                <c:pt idx="322">
                  <c:v>4.4686864184733341</c:v>
                </c:pt>
                <c:pt idx="323">
                  <c:v>4.4716152660733606</c:v>
                </c:pt>
                <c:pt idx="324">
                  <c:v>4.4741680364452883</c:v>
                </c:pt>
                <c:pt idx="325">
                  <c:v>4.4763442471665567</c:v>
                </c:pt>
                <c:pt idx="326">
                  <c:v>4.4781434869768448</c:v>
                </c:pt>
                <c:pt idx="327">
                  <c:v>4.4795654158558014</c:v>
                </c:pt>
                <c:pt idx="328">
                  <c:v>4.480609765087296</c:v>
                </c:pt>
                <c:pt idx="329">
                  <c:v>4.481276337310204</c:v>
                </c:pt>
                <c:pt idx="330">
                  <c:v>4.4815650065556998</c:v>
                </c:pt>
                <c:pt idx="331">
                  <c:v>4.4814757182710689</c:v>
                </c:pt>
                <c:pt idx="332">
                  <c:v>4.4810084893300122</c:v>
                </c:pt>
                <c:pt idx="333">
                  <c:v>4.4801634080294566</c:v>
                </c:pt>
                <c:pt idx="334">
                  <c:v>4.4789406340728748</c:v>
                </c:pt>
                <c:pt idx="335">
                  <c:v>4.4773403985400968</c:v>
                </c:pt>
                <c:pt idx="336">
                  <c:v>4.4753630038436452</c:v>
                </c:pt>
                <c:pt idx="337">
                  <c:v>4.4730088236715853</c:v>
                </c:pt>
                <c:pt idx="338">
                  <c:v>4.4702783029169026</c:v>
                </c:pt>
                <c:pt idx="339">
                  <c:v>4.4671719575934299</c:v>
                </c:pt>
                <c:pt idx="340">
                  <c:v>4.4636903747383299</c:v>
                </c:pt>
                <c:pt idx="341">
                  <c:v>4.4598342123011552</c:v>
                </c:pt>
                <c:pt idx="342">
                  <c:v>4.455604199019513</c:v>
                </c:pt>
                <c:pt idx="343">
                  <c:v>4.451001134281344</c:v>
                </c:pt>
                <c:pt idx="344">
                  <c:v>4.4460258879738559</c:v>
                </c:pt>
                <c:pt idx="345">
                  <c:v>4.4406794003191337</c:v>
                </c:pt>
                <c:pt idx="346">
                  <c:v>4.4349626816964536</c:v>
                </c:pt>
                <c:pt idx="347">
                  <c:v>4.4288768124513425</c:v>
                </c:pt>
                <c:pt idx="348">
                  <c:v>4.4224229426914166</c:v>
                </c:pt>
                <c:pt idx="349">
                  <c:v>4.4156022920690301</c:v>
                </c:pt>
                <c:pt idx="350">
                  <c:v>4.4084161495507876</c:v>
                </c:pt>
                <c:pt idx="351">
                  <c:v>4.4008658731739567</c:v>
                </c:pt>
                <c:pt idx="352">
                  <c:v>4.3929528897898216</c:v>
                </c:pt>
                <c:pt idx="353">
                  <c:v>4.3846786947940428</c:v>
                </c:pt>
                <c:pt idx="354">
                  <c:v>4.3760448518440498</c:v>
                </c:pt>
                <c:pt idx="355">
                  <c:v>4.367052992563548</c:v>
                </c:pt>
                <c:pt idx="356">
                  <c:v>4.3577048162341709</c:v>
                </c:pt>
                <c:pt idx="357">
                  <c:v>4.3480020894743499</c:v>
                </c:pt>
                <c:pt idx="358">
                  <c:v>4.3379466459054603</c:v>
                </c:pt>
                <c:pt idx="359">
                  <c:v>4.3275403858053014</c:v>
                </c:pt>
                <c:pt idx="360">
                  <c:v>4.3167852757489857</c:v>
                </c:pt>
                <c:pt idx="361">
                  <c:v>4.3056833482372898</c:v>
                </c:pt>
                <c:pt idx="362">
                  <c:v>4.2942367013125571</c:v>
                </c:pt>
                <c:pt idx="363">
                  <c:v>4.2824474981622078</c:v>
                </c:pt>
                <c:pt idx="364">
                  <c:v>4.2703179667099427</c:v>
                </c:pt>
                <c:pt idx="365">
                  <c:v>4.2578503991947025</c:v>
                </c:pt>
                <c:pt idx="366">
                  <c:v>4.2450471517374897</c:v>
                </c:pt>
                <c:pt idx="367">
                  <c:v>4.2319106438961045</c:v>
                </c:pt>
                <c:pt idx="368">
                  <c:v>4.2184433582078942</c:v>
                </c:pt>
                <c:pt idx="369">
                  <c:v>4.2046478397206091</c:v>
                </c:pt>
                <c:pt idx="370">
                  <c:v>4.1905266955114344</c:v>
                </c:pt>
                <c:pt idx="371">
                  <c:v>4.1760825941943072</c:v>
                </c:pt>
                <c:pt idx="372">
                  <c:v>4.1613182654156029</c:v>
                </c:pt>
                <c:pt idx="373">
                  <c:v>4.146236499338281</c:v>
                </c:pt>
                <c:pt idx="374">
                  <c:v>4.1308401461146076</c:v>
                </c:pt>
                <c:pt idx="375">
                  <c:v>4.115132115347528</c:v>
                </c:pt>
                <c:pt idx="376">
                  <c:v>4.0991153755408138</c:v>
                </c:pt>
                <c:pt idx="377">
                  <c:v>4.0827929535380729</c:v>
                </c:pt>
                <c:pt idx="378">
                  <c:v>4.0661679339507337</c:v>
                </c:pt>
                <c:pt idx="379">
                  <c:v>4.0492434585751234</c:v>
                </c:pt>
                <c:pt idx="380">
                  <c:v>4.0320227257987229</c:v>
                </c:pt>
                <c:pt idx="381">
                  <c:v>4.0145089899957389</c:v>
                </c:pt>
                <c:pt idx="382">
                  <c:v>3.9967055609120932</c:v>
                </c:pt>
                <c:pt idx="383">
                  <c:v>3.9786158030399466</c:v>
                </c:pt>
                <c:pt idx="384">
                  <c:v>3.9602431349818756</c:v>
                </c:pt>
                <c:pt idx="385">
                  <c:v>3.941591028804825</c:v>
                </c:pt>
                <c:pt idx="386">
                  <c:v>3.9226630093839585</c:v>
                </c:pt>
                <c:pt idx="387">
                  <c:v>3.9034626537365265</c:v>
                </c:pt>
                <c:pt idx="388">
                  <c:v>3.8839935903458818</c:v>
                </c:pt>
                <c:pt idx="389">
                  <c:v>3.8642594984757666</c:v>
                </c:pt>
                <c:pt idx="390">
                  <c:v>3.8442641074750101</c:v>
                </c:pt>
                <c:pt idx="391">
                  <c:v>3.8240111960727505</c:v>
                </c:pt>
                <c:pt idx="392">
                  <c:v>3.8035045916643351</c:v>
                </c:pt>
                <c:pt idx="393">
                  <c:v>3.7827481695880163</c:v>
                </c:pt>
                <c:pt idx="394">
                  <c:v>3.7617458523925915</c:v>
                </c:pt>
                <c:pt idx="395">
                  <c:v>3.7405016090961216</c:v>
                </c:pt>
                <c:pt idx="396">
                  <c:v>3.7190194544358599</c:v>
                </c:pt>
                <c:pt idx="397">
                  <c:v>3.7190194544358599</c:v>
                </c:pt>
                <c:pt idx="398">
                  <c:v>3.1416934919200381</c:v>
                </c:pt>
                <c:pt idx="399">
                  <c:v>2.8337178953378119</c:v>
                </c:pt>
                <c:pt idx="400">
                  <c:v>2.6694277468801655</c:v>
                </c:pt>
                <c:pt idx="401">
                  <c:v>2.5817868650058475</c:v>
                </c:pt>
                <c:pt idx="402">
                  <c:v>2.5350346753717363</c:v>
                </c:pt>
                <c:pt idx="403">
                  <c:v>2.5100946338199135</c:v>
                </c:pt>
                <c:pt idx="404">
                  <c:v>2.4967903227817665</c:v>
                </c:pt>
                <c:pt idx="405">
                  <c:v>2.4896931135877893</c:v>
                </c:pt>
                <c:pt idx="406">
                  <c:v>2.4859070942893347</c:v>
                </c:pt>
                <c:pt idx="407">
                  <c:v>2.4838874353309324</c:v>
                </c:pt>
                <c:pt idx="408">
                  <c:v>2.4828100445448049</c:v>
                </c:pt>
                <c:pt idx="409">
                  <c:v>2.4822353084482955</c:v>
                </c:pt>
                <c:pt idx="410">
                  <c:v>2.4819287144204982</c:v>
                </c:pt>
                <c:pt idx="411">
                  <c:v>2.4817651612724498</c:v>
                </c:pt>
                <c:pt idx="412">
                  <c:v>2.4816779135447997</c:v>
                </c:pt>
                <c:pt idx="413">
                  <c:v>2.4816313710840094</c:v>
                </c:pt>
                <c:pt idx="414">
                  <c:v>2.481606542922695</c:v>
                </c:pt>
                <c:pt idx="415">
                  <c:v>2.4815932982943756</c:v>
                </c:pt>
                <c:pt idx="416">
                  <c:v>2.4815862329230374</c:v>
                </c:pt>
                <c:pt idx="417">
                  <c:v>2.4815824638877015</c:v>
                </c:pt>
                <c:pt idx="418">
                  <c:v>2.4815804532888697</c:v>
                </c:pt>
                <c:pt idx="419">
                  <c:v>2.4815793807312243</c:v>
                </c:pt>
                <c:pt idx="420">
                  <c:v>2.4815788085733756</c:v>
                </c:pt>
                <c:pt idx="421">
                  <c:v>2.4815785033547191</c:v>
                </c:pt>
                <c:pt idx="422">
                  <c:v>2.4815783405352652</c:v>
                </c:pt>
                <c:pt idx="423">
                  <c:v>2.4815782536789284</c:v>
                </c:pt>
                <c:pt idx="424">
                  <c:v>2.4815782073452555</c:v>
                </c:pt>
                <c:pt idx="425">
                  <c:v>2.4815781826284726</c:v>
                </c:pt>
                <c:pt idx="426">
                  <c:v>2.4815781694432593</c:v>
                </c:pt>
                <c:pt idx="427">
                  <c:v>2.481578162409583</c:v>
                </c:pt>
                <c:pt idx="428">
                  <c:v>2.4815781586574555</c:v>
                </c:pt>
                <c:pt idx="429">
                  <c:v>2.4815781566558761</c:v>
                </c:pt>
                <c:pt idx="430">
                  <c:v>2.4815781555881298</c:v>
                </c:pt>
                <c:pt idx="431">
                  <c:v>2.4815781550185387</c:v>
                </c:pt>
                <c:pt idx="432">
                  <c:v>2.4815781547146893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Finite!$I$220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Finite!$I$226:$I$689</c:f>
              <c:numCache>
                <c:formatCode>General</c:formatCode>
                <c:ptCount val="464"/>
                <c:pt idx="0">
                  <c:v>0.62039453860096105</c:v>
                </c:pt>
                <c:pt idx="1">
                  <c:v>0.62039453861049321</c:v>
                </c:pt>
                <c:pt idx="2">
                  <c:v>0.62039453862996152</c:v>
                </c:pt>
                <c:pt idx="3">
                  <c:v>0.62039453866972372</c:v>
                </c:pt>
                <c:pt idx="4">
                  <c:v>0.6203945387509342</c:v>
                </c:pt>
                <c:pt idx="5">
                  <c:v>0.62039453891679897</c:v>
                </c:pt>
                <c:pt idx="6">
                  <c:v>0.62039453925556209</c:v>
                </c:pt>
                <c:pt idx="7">
                  <c:v>0.62039453994745353</c:v>
                </c:pt>
                <c:pt idx="8">
                  <c:v>0.62039454136057604</c:v>
                </c:pt>
                <c:pt idx="9">
                  <c:v>0.62039454424674489</c:v>
                </c:pt>
                <c:pt idx="10">
                  <c:v>0.62039455014147082</c:v>
                </c:pt>
                <c:pt idx="11">
                  <c:v>0.62039456218088918</c:v>
                </c:pt>
                <c:pt idx="12">
                  <c:v>0.62039458677025872</c:v>
                </c:pt>
                <c:pt idx="13">
                  <c:v>0.6203946369917126</c:v>
                </c:pt>
                <c:pt idx="14">
                  <c:v>0.6203947395642665</c:v>
                </c:pt>
                <c:pt idx="15">
                  <c:v>0.62039494905897463</c:v>
                </c:pt>
                <c:pt idx="16">
                  <c:v>0.62039537693203672</c:v>
                </c:pt>
                <c:pt idx="17">
                  <c:v>0.62039625082216432</c:v>
                </c:pt>
                <c:pt idx="18">
                  <c:v>0.62039803565982476</c:v>
                </c:pt>
                <c:pt idx="19">
                  <c:v>0.62040168102137949</c:v>
                </c:pt>
                <c:pt idx="20">
                  <c:v>0.62040912632643952</c:v>
                </c:pt>
                <c:pt idx="21">
                  <c:v>0.62042433265552543</c:v>
                </c:pt>
                <c:pt idx="22">
                  <c:v>0.62045539013972562</c:v>
                </c:pt>
                <c:pt idx="23">
                  <c:v>0.6205188221040997</c:v>
                </c:pt>
                <c:pt idx="24">
                  <c:v>0.62064837587215238</c:v>
                </c:pt>
                <c:pt idx="25">
                  <c:v>0.62091297714979288</c:v>
                </c:pt>
                <c:pt idx="26">
                  <c:v>0.62145340015084805</c:v>
                </c:pt>
                <c:pt idx="27">
                  <c:v>0.62255716284872209</c:v>
                </c:pt>
                <c:pt idx="28">
                  <c:v>0.62481149342095788</c:v>
                </c:pt>
                <c:pt idx="29">
                  <c:v>0.62941574969697245</c:v>
                </c:pt>
                <c:pt idx="30">
                  <c:v>0.63881950623397155</c:v>
                </c:pt>
                <c:pt idx="31">
                  <c:v>0.65802578662019262</c:v>
                </c:pt>
                <c:pt idx="32">
                  <c:v>0.69725279178805011</c:v>
                </c:pt>
                <c:pt idx="33">
                  <c:v>0.77737022751720142</c:v>
                </c:pt>
                <c:pt idx="34">
                  <c:v>0.94100248749595283</c:v>
                </c:pt>
                <c:pt idx="35">
                  <c:v>1.2752058511217215</c:v>
                </c:pt>
                <c:pt idx="36">
                  <c:v>1.2752058511217215</c:v>
                </c:pt>
                <c:pt idx="37">
                  <c:v>1.2881797012256344</c:v>
                </c:pt>
                <c:pt idx="38">
                  <c:v>1.3011220014456555</c:v>
                </c:pt>
                <c:pt idx="39">
                  <c:v>1.3140321403155646</c:v>
                </c:pt>
                <c:pt idx="40">
                  <c:v>1.3269095078886226</c:v>
                </c:pt>
                <c:pt idx="41">
                  <c:v>1.3397534957663884</c:v>
                </c:pt>
                <c:pt idx="42">
                  <c:v>1.3525634971274632</c:v>
                </c:pt>
                <c:pt idx="43">
                  <c:v>1.3653389067561608</c:v>
                </c:pt>
                <c:pt idx="44">
                  <c:v>1.3780791210711012</c:v>
                </c:pt>
                <c:pt idx="45">
                  <c:v>1.390783538153725</c:v>
                </c:pt>
                <c:pt idx="46">
                  <c:v>1.403451557776735</c:v>
                </c:pt>
                <c:pt idx="47">
                  <c:v>1.4160825814324511</c:v>
                </c:pt>
                <c:pt idx="48">
                  <c:v>1.4286760123610884</c:v>
                </c:pt>
                <c:pt idx="49">
                  <c:v>1.4412312555789524</c:v>
                </c:pt>
                <c:pt idx="50">
                  <c:v>1.4537477179065474</c:v>
                </c:pt>
                <c:pt idx="51">
                  <c:v>1.4662248079966032</c:v>
                </c:pt>
                <c:pt idx="52">
                  <c:v>1.4786619363620126</c:v>
                </c:pt>
                <c:pt idx="53">
                  <c:v>1.4910585154036826</c:v>
                </c:pt>
                <c:pt idx="54">
                  <c:v>1.5034139594382954</c:v>
                </c:pt>
                <c:pt idx="55">
                  <c:v>1.5157276847259809</c:v>
                </c:pt>
                <c:pt idx="56">
                  <c:v>1.5279991094978922</c:v>
                </c:pt>
                <c:pt idx="57">
                  <c:v>1.5402276539836963</c:v>
                </c:pt>
                <c:pt idx="58">
                  <c:v>1.5524127404389625</c:v>
                </c:pt>
                <c:pt idx="59">
                  <c:v>1.5645537931724589</c:v>
                </c:pt>
                <c:pt idx="60">
                  <c:v>1.5766502385733507</c:v>
                </c:pt>
                <c:pt idx="61">
                  <c:v>1.5887015051383029</c:v>
                </c:pt>
                <c:pt idx="62">
                  <c:v>1.6007070234984793</c:v>
                </c:pt>
                <c:pt idx="63">
                  <c:v>1.6126662264464435</c:v>
                </c:pt>
                <c:pt idx="64">
                  <c:v>1.6245785489629563</c:v>
                </c:pt>
                <c:pt idx="65">
                  <c:v>1.6364434282436702</c:v>
                </c:pt>
                <c:pt idx="66">
                  <c:v>1.6482603037257213</c:v>
                </c:pt>
                <c:pt idx="67">
                  <c:v>1.6600286171142113</c:v>
                </c:pt>
                <c:pt idx="68">
                  <c:v>1.6717478124085852</c:v>
                </c:pt>
                <c:pt idx="69">
                  <c:v>1.6834173359288995</c:v>
                </c:pt>
                <c:pt idx="70">
                  <c:v>1.6950366363419826</c:v>
                </c:pt>
                <c:pt idx="71">
                  <c:v>1.7066051646874807</c:v>
                </c:pt>
                <c:pt idx="72">
                  <c:v>1.7181223744037946</c:v>
                </c:pt>
                <c:pt idx="73">
                  <c:v>1.7295877213539033</c:v>
                </c:pt>
                <c:pt idx="74">
                  <c:v>1.7410006638510713</c:v>
                </c:pt>
                <c:pt idx="75">
                  <c:v>1.7523606626844397</c:v>
                </c:pt>
                <c:pt idx="76">
                  <c:v>1.7636671811445035</c:v>
                </c:pt>
                <c:pt idx="77">
                  <c:v>1.7749196850484676</c:v>
                </c:pt>
                <c:pt idx="78">
                  <c:v>1.7861176427654855</c:v>
                </c:pt>
                <c:pt idx="79">
                  <c:v>1.7972605252417746</c:v>
                </c:pt>
                <c:pt idx="80">
                  <c:v>1.8083478060256137</c:v>
                </c:pt>
                <c:pt idx="81">
                  <c:v>1.8193789612922151</c:v>
                </c:pt>
                <c:pt idx="82">
                  <c:v>1.8303534698684718</c:v>
                </c:pt>
                <c:pt idx="83">
                  <c:v>1.841270813257581</c:v>
                </c:pt>
                <c:pt idx="84">
                  <c:v>1.8521304756635424</c:v>
                </c:pt>
                <c:pt idx="85">
                  <c:v>1.8629319440155252</c:v>
                </c:pt>
                <c:pt idx="86">
                  <c:v>1.8736747079921101</c:v>
                </c:pt>
                <c:pt idx="87">
                  <c:v>1.8843582600453981</c:v>
                </c:pt>
                <c:pt idx="88">
                  <c:v>1.8949820954249901</c:v>
                </c:pt>
                <c:pt idx="89">
                  <c:v>1.905545712201836</c:v>
                </c:pt>
                <c:pt idx="90">
                  <c:v>1.916048611291947</c:v>
                </c:pt>
                <c:pt idx="91">
                  <c:v>1.9264902964799751</c:v>
                </c:pt>
                <c:pt idx="92">
                  <c:v>1.9368702744426569</c:v>
                </c:pt>
                <c:pt idx="93">
                  <c:v>1.9471880547721225</c:v>
                </c:pt>
                <c:pt idx="94">
                  <c:v>1.9574431499990634</c:v>
                </c:pt>
                <c:pt idx="95">
                  <c:v>1.9676350756157637</c:v>
                </c:pt>
                <c:pt idx="96">
                  <c:v>1.9777633500989915</c:v>
                </c:pt>
                <c:pt idx="97">
                  <c:v>1.9878274949327481</c:v>
                </c:pt>
                <c:pt idx="98">
                  <c:v>1.9978270346308762</c:v>
                </c:pt>
                <c:pt idx="99">
                  <c:v>2.0077614967595236</c:v>
                </c:pt>
                <c:pt idx="100">
                  <c:v>2.0176304119594652</c:v>
                </c:pt>
                <c:pt idx="101">
                  <c:v>2.0274333139682774</c:v>
                </c:pt>
                <c:pt idx="102">
                  <c:v>2.037169739642366</c:v>
                </c:pt>
                <c:pt idx="103">
                  <c:v>2.0468392289788486</c:v>
                </c:pt>
                <c:pt idx="104">
                  <c:v>2.0564413251372873</c:v>
                </c:pt>
                <c:pt idx="105">
                  <c:v>2.0659755744612736</c:v>
                </c:pt>
                <c:pt idx="106">
                  <c:v>2.0754415264998598</c:v>
                </c:pt>
                <c:pt idx="107">
                  <c:v>2.0848387340288426</c:v>
                </c:pt>
                <c:pt idx="108">
                  <c:v>2.0941667530718897</c:v>
                </c:pt>
                <c:pt idx="109">
                  <c:v>2.1034251429215205</c:v>
                </c:pt>
                <c:pt idx="110">
                  <c:v>2.112613466159921</c:v>
                </c:pt>
                <c:pt idx="111">
                  <c:v>2.1217312886796167</c:v>
                </c:pt>
                <c:pt idx="112">
                  <c:v>2.1307781797039773</c:v>
                </c:pt>
                <c:pt idx="113">
                  <c:v>2.1397537118075718</c:v>
                </c:pt>
                <c:pt idx="114">
                  <c:v>2.1486574609363593</c:v>
                </c:pt>
                <c:pt idx="115">
                  <c:v>2.1574890064277277</c:v>
                </c:pt>
                <c:pt idx="116">
                  <c:v>2.1662479310303664</c:v>
                </c:pt>
                <c:pt idx="117">
                  <c:v>2.1749338209239779</c:v>
                </c:pt>
                <c:pt idx="118">
                  <c:v>2.1835462657388307</c:v>
                </c:pt>
                <c:pt idx="119">
                  <c:v>2.1920848585751482</c:v>
                </c:pt>
                <c:pt idx="120">
                  <c:v>2.2005491960223313</c:v>
                </c:pt>
                <c:pt idx="121">
                  <c:v>2.2089388781780173</c:v>
                </c:pt>
                <c:pt idx="122">
                  <c:v>2.2172535086669765</c:v>
                </c:pt>
                <c:pt idx="123">
                  <c:v>2.2254926946598355</c:v>
                </c:pt>
                <c:pt idx="124">
                  <c:v>2.2336560468916398</c:v>
                </c:pt>
                <c:pt idx="125">
                  <c:v>2.2417431796802418</c:v>
                </c:pt>
                <c:pt idx="126">
                  <c:v>2.2497537109445256</c:v>
                </c:pt>
                <c:pt idx="127">
                  <c:v>2.2576872622224569</c:v>
                </c:pt>
                <c:pt idx="128">
                  <c:v>2.2655434586889629</c:v>
                </c:pt>
                <c:pt idx="129">
                  <c:v>2.2733219291736431</c:v>
                </c:pt>
                <c:pt idx="130">
                  <c:v>2.281022306178305</c:v>
                </c:pt>
                <c:pt idx="131">
                  <c:v>2.2886442258943256</c:v>
                </c:pt>
                <c:pt idx="132">
                  <c:v>2.29618732821984</c:v>
                </c:pt>
                <c:pt idx="133">
                  <c:v>2.3036512567767558</c:v>
                </c:pt>
                <c:pt idx="134">
                  <c:v>2.3110356589275893</c:v>
                </c:pt>
                <c:pt idx="135">
                  <c:v>2.3183401857921266</c:v>
                </c:pt>
                <c:pt idx="136">
                  <c:v>2.325564492263906</c:v>
                </c:pt>
                <c:pt idx="137">
                  <c:v>2.332708237026524</c:v>
                </c:pt>
                <c:pt idx="138">
                  <c:v>2.3397710825697593</c:v>
                </c:pt>
                <c:pt idx="139">
                  <c:v>2.3467526952055198</c:v>
                </c:pt>
                <c:pt idx="140">
                  <c:v>2.3536527450836076</c:v>
                </c:pt>
                <c:pt idx="141">
                  <c:v>2.3604709062073033</c:v>
                </c:pt>
                <c:pt idx="142">
                  <c:v>2.3672068564487665</c:v>
                </c:pt>
                <c:pt idx="143">
                  <c:v>2.373860277564257</c:v>
                </c:pt>
                <c:pt idx="144">
                  <c:v>2.3804308552091693</c:v>
                </c:pt>
                <c:pt idx="145">
                  <c:v>2.3869182789528836</c:v>
                </c:pt>
                <c:pt idx="146">
                  <c:v>2.3933222422934333</c:v>
                </c:pt>
                <c:pt idx="147">
                  <c:v>2.3996424426719845</c:v>
                </c:pt>
                <c:pt idx="148">
                  <c:v>2.4058785814871313</c:v>
                </c:pt>
                <c:pt idx="149">
                  <c:v>2.4120303641090048</c:v>
                </c:pt>
                <c:pt idx="150">
                  <c:v>2.4180974998931895</c:v>
                </c:pt>
                <c:pt idx="151">
                  <c:v>2.4240797021944598</c:v>
                </c:pt>
                <c:pt idx="152">
                  <c:v>2.429976688380318</c:v>
                </c:pt>
                <c:pt idx="153">
                  <c:v>2.4357881798443497</c:v>
                </c:pt>
                <c:pt idx="154">
                  <c:v>2.4415139020193877</c:v>
                </c:pt>
                <c:pt idx="155">
                  <c:v>2.447153584390481</c:v>
                </c:pt>
                <c:pt idx="156">
                  <c:v>2.4527069605076797</c:v>
                </c:pt>
                <c:pt idx="157">
                  <c:v>2.4581737679986189</c:v>
                </c:pt>
                <c:pt idx="158">
                  <c:v>2.4635537485809182</c:v>
                </c:pt>
                <c:pt idx="159">
                  <c:v>2.4688466480743831</c:v>
                </c:pt>
                <c:pt idx="160">
                  <c:v>2.4740522164130132</c:v>
                </c:pt>
                <c:pt idx="161">
                  <c:v>2.4791702076568178</c:v>
                </c:pt>
                <c:pt idx="162">
                  <c:v>2.4842003800034358</c:v>
                </c:pt>
                <c:pt idx="163">
                  <c:v>2.4891424957995576</c:v>
                </c:pt>
                <c:pt idx="164">
                  <c:v>2.4939963215521557</c:v>
                </c:pt>
                <c:pt idx="165">
                  <c:v>2.4987616279395146</c:v>
                </c:pt>
                <c:pt idx="166">
                  <c:v>2.5034381898220666</c:v>
                </c:pt>
                <c:pt idx="167">
                  <c:v>2.5080257862530262</c:v>
                </c:pt>
                <c:pt idx="168">
                  <c:v>2.5125242004888326</c:v>
                </c:pt>
                <c:pt idx="169">
                  <c:v>2.5169332199993857</c:v>
                </c:pt>
                <c:pt idx="170">
                  <c:v>2.5212526364780907</c:v>
                </c:pt>
                <c:pt idx="171">
                  <c:v>2.5254822458516974</c:v>
                </c:pt>
                <c:pt idx="172">
                  <c:v>2.5296218482899433</c:v>
                </c:pt>
                <c:pt idx="173">
                  <c:v>2.5336712482149935</c:v>
                </c:pt>
                <c:pt idx="174">
                  <c:v>2.5376302543106801</c:v>
                </c:pt>
                <c:pt idx="175">
                  <c:v>2.5414986795315455</c:v>
                </c:pt>
                <c:pt idx="176">
                  <c:v>2.5452763411116726</c:v>
                </c:pt>
                <c:pt idx="177">
                  <c:v>2.548963060573326</c:v>
                </c:pt>
                <c:pt idx="178">
                  <c:v>2.5525586637353799</c:v>
                </c:pt>
                <c:pt idx="179">
                  <c:v>2.55606298072155</c:v>
                </c:pt>
                <c:pt idx="180">
                  <c:v>2.5594758459684188</c:v>
                </c:pt>
                <c:pt idx="181">
                  <c:v>2.5627970982332564</c:v>
                </c:pt>
                <c:pt idx="182">
                  <c:v>2.56602658060164</c:v>
                </c:pt>
                <c:pt idx="183">
                  <c:v>2.5691641404948671</c:v>
                </c:pt>
                <c:pt idx="184">
                  <c:v>2.5722096296771637</c:v>
                </c:pt>
                <c:pt idx="185">
                  <c:v>2.5751629042626885</c:v>
                </c:pt>
                <c:pt idx="186">
                  <c:v>2.5780238247223299</c:v>
                </c:pt>
                <c:pt idx="187">
                  <c:v>2.5807922558902994</c:v>
                </c:pt>
                <c:pt idx="188">
                  <c:v>2.5834680669705161</c:v>
                </c:pt>
                <c:pt idx="189">
                  <c:v>2.5860511315427877</c:v>
                </c:pt>
                <c:pt idx="190">
                  <c:v>2.5885413275687821</c:v>
                </c:pt>
                <c:pt idx="191">
                  <c:v>2.5909385373977933</c:v>
                </c:pt>
                <c:pt idx="192">
                  <c:v>2.5932426477723021</c:v>
                </c:pt>
                <c:pt idx="193">
                  <c:v>2.5954535498333224</c:v>
                </c:pt>
                <c:pt idx="194">
                  <c:v>2.5975711391255492</c:v>
                </c:pt>
                <c:pt idx="195">
                  <c:v>2.5995953156022908</c:v>
                </c:pt>
                <c:pt idx="196">
                  <c:v>2.6015259836301956</c:v>
                </c:pt>
                <c:pt idx="197">
                  <c:v>2.6033630519937727</c:v>
                </c:pt>
                <c:pt idx="198">
                  <c:v>2.6051064338996981</c:v>
                </c:pt>
                <c:pt idx="199">
                  <c:v>2.6067560469809177</c:v>
                </c:pt>
                <c:pt idx="200">
                  <c:v>2.6083118133005376</c:v>
                </c:pt>
                <c:pt idx="201">
                  <c:v>2.6097736593555068</c:v>
                </c:pt>
                <c:pt idx="202">
                  <c:v>2.611141516080091</c:v>
                </c:pt>
                <c:pt idx="203">
                  <c:v>2.6124153188491324</c:v>
                </c:pt>
                <c:pt idx="204">
                  <c:v>2.6135950074811065</c:v>
                </c:pt>
                <c:pt idx="205">
                  <c:v>2.6146805262409636</c:v>
                </c:pt>
                <c:pt idx="206">
                  <c:v>2.6156718238427614</c:v>
                </c:pt>
                <c:pt idx="207">
                  <c:v>2.6165688534520903</c:v>
                </c:pt>
                <c:pt idx="208">
                  <c:v>2.6173715726882838</c:v>
                </c:pt>
                <c:pt idx="209">
                  <c:v>2.6180799436264222</c:v>
                </c:pt>
                <c:pt idx="210">
                  <c:v>2.6186939327991237</c:v>
                </c:pt>
                <c:pt idx="211">
                  <c:v>2.6192135111981267</c:v>
                </c:pt>
                <c:pt idx="212">
                  <c:v>2.6196386542756587</c:v>
                </c:pt>
                <c:pt idx="213">
                  <c:v>2.6199693419455965</c:v>
                </c:pt>
                <c:pt idx="214">
                  <c:v>2.6202055585844164</c:v>
                </c:pt>
                <c:pt idx="215">
                  <c:v>2.6203472930319309</c:v>
                </c:pt>
                <c:pt idx="216">
                  <c:v>2.6203945385918166</c:v>
                </c:pt>
                <c:pt idx="217">
                  <c:v>2.6203472930319309</c:v>
                </c:pt>
                <c:pt idx="218">
                  <c:v>2.6202055585844164</c:v>
                </c:pt>
                <c:pt idx="219">
                  <c:v>2.6199693419455965</c:v>
                </c:pt>
                <c:pt idx="220">
                  <c:v>2.6196386542756587</c:v>
                </c:pt>
                <c:pt idx="221">
                  <c:v>2.6192135111981267</c:v>
                </c:pt>
                <c:pt idx="222">
                  <c:v>2.6186939327991237</c:v>
                </c:pt>
                <c:pt idx="223">
                  <c:v>2.6180799436264222</c:v>
                </c:pt>
                <c:pt idx="224">
                  <c:v>2.6173715726882838</c:v>
                </c:pt>
                <c:pt idx="225">
                  <c:v>2.6165688534520903</c:v>
                </c:pt>
                <c:pt idx="226">
                  <c:v>2.6156718238427614</c:v>
                </c:pt>
                <c:pt idx="227">
                  <c:v>2.6146805262409636</c:v>
                </c:pt>
                <c:pt idx="228">
                  <c:v>2.6135950074811065</c:v>
                </c:pt>
                <c:pt idx="229">
                  <c:v>2.6124153188491324</c:v>
                </c:pt>
                <c:pt idx="230">
                  <c:v>2.611141516080091</c:v>
                </c:pt>
                <c:pt idx="231">
                  <c:v>2.6097736593555068</c:v>
                </c:pt>
                <c:pt idx="232">
                  <c:v>2.6083118133005376</c:v>
                </c:pt>
                <c:pt idx="233">
                  <c:v>2.6067560469809177</c:v>
                </c:pt>
                <c:pt idx="234">
                  <c:v>2.6051064338996981</c:v>
                </c:pt>
                <c:pt idx="235">
                  <c:v>2.6033630519937727</c:v>
                </c:pt>
                <c:pt idx="236">
                  <c:v>2.6015259836301956</c:v>
                </c:pt>
                <c:pt idx="237">
                  <c:v>2.5995953156022908</c:v>
                </c:pt>
                <c:pt idx="238">
                  <c:v>2.5975711391255492</c:v>
                </c:pt>
                <c:pt idx="239">
                  <c:v>2.5954535498333224</c:v>
                </c:pt>
                <c:pt idx="240">
                  <c:v>2.5932426477723021</c:v>
                </c:pt>
                <c:pt idx="241">
                  <c:v>2.5909385373977933</c:v>
                </c:pt>
                <c:pt idx="242">
                  <c:v>2.5885413275687821</c:v>
                </c:pt>
                <c:pt idx="243">
                  <c:v>2.5860511315427877</c:v>
                </c:pt>
                <c:pt idx="244">
                  <c:v>2.5834680669705161</c:v>
                </c:pt>
                <c:pt idx="245">
                  <c:v>2.5807922558902994</c:v>
                </c:pt>
                <c:pt idx="246">
                  <c:v>2.5780238247223299</c:v>
                </c:pt>
                <c:pt idx="247">
                  <c:v>2.5751629042626885</c:v>
                </c:pt>
                <c:pt idx="248">
                  <c:v>2.5722096296771637</c:v>
                </c:pt>
                <c:pt idx="249">
                  <c:v>2.5691641404948671</c:v>
                </c:pt>
                <c:pt idx="250">
                  <c:v>2.56602658060164</c:v>
                </c:pt>
                <c:pt idx="251">
                  <c:v>2.5627970982332564</c:v>
                </c:pt>
                <c:pt idx="252">
                  <c:v>2.5594758459684188</c:v>
                </c:pt>
                <c:pt idx="253">
                  <c:v>2.55606298072155</c:v>
                </c:pt>
                <c:pt idx="254">
                  <c:v>2.5525586637353799</c:v>
                </c:pt>
                <c:pt idx="255">
                  <c:v>2.548963060573326</c:v>
                </c:pt>
                <c:pt idx="256">
                  <c:v>2.5452763411116726</c:v>
                </c:pt>
                <c:pt idx="257">
                  <c:v>2.5414986795315455</c:v>
                </c:pt>
                <c:pt idx="258">
                  <c:v>2.5376302543106801</c:v>
                </c:pt>
                <c:pt idx="259">
                  <c:v>2.5336712482149935</c:v>
                </c:pt>
                <c:pt idx="260">
                  <c:v>2.5296218482899433</c:v>
                </c:pt>
                <c:pt idx="261">
                  <c:v>2.5254822458516974</c:v>
                </c:pt>
                <c:pt idx="262">
                  <c:v>2.5212526364780907</c:v>
                </c:pt>
                <c:pt idx="263">
                  <c:v>2.5169332199993857</c:v>
                </c:pt>
                <c:pt idx="264">
                  <c:v>2.5125242004888326</c:v>
                </c:pt>
                <c:pt idx="265">
                  <c:v>2.5080257862530262</c:v>
                </c:pt>
                <c:pt idx="266">
                  <c:v>2.5034381898220666</c:v>
                </c:pt>
                <c:pt idx="267">
                  <c:v>2.4987616279395146</c:v>
                </c:pt>
                <c:pt idx="268">
                  <c:v>2.4939963215521557</c:v>
                </c:pt>
                <c:pt idx="269">
                  <c:v>2.4891424957995576</c:v>
                </c:pt>
                <c:pt idx="270">
                  <c:v>2.4842003800034358</c:v>
                </c:pt>
                <c:pt idx="271">
                  <c:v>2.4791702076568178</c:v>
                </c:pt>
                <c:pt idx="272">
                  <c:v>2.4740522164130132</c:v>
                </c:pt>
                <c:pt idx="273">
                  <c:v>2.4688466480743831</c:v>
                </c:pt>
                <c:pt idx="274">
                  <c:v>2.4635537485809182</c:v>
                </c:pt>
                <c:pt idx="275">
                  <c:v>2.4581737679986189</c:v>
                </c:pt>
                <c:pt idx="276">
                  <c:v>2.4527069605076797</c:v>
                </c:pt>
                <c:pt idx="277">
                  <c:v>2.447153584390481</c:v>
                </c:pt>
                <c:pt idx="278">
                  <c:v>2.4415139020193877</c:v>
                </c:pt>
                <c:pt idx="279">
                  <c:v>2.4357881798443497</c:v>
                </c:pt>
                <c:pt idx="280">
                  <c:v>2.429976688380318</c:v>
                </c:pt>
                <c:pt idx="281">
                  <c:v>2.4240797021944598</c:v>
                </c:pt>
                <c:pt idx="282">
                  <c:v>2.4180974998931895</c:v>
                </c:pt>
                <c:pt idx="283">
                  <c:v>2.4120303641090048</c:v>
                </c:pt>
                <c:pt idx="284">
                  <c:v>2.4058785814871313</c:v>
                </c:pt>
                <c:pt idx="285">
                  <c:v>2.3996424426719845</c:v>
                </c:pt>
                <c:pt idx="286">
                  <c:v>2.3933222422934333</c:v>
                </c:pt>
                <c:pt idx="287">
                  <c:v>2.3869182789528836</c:v>
                </c:pt>
                <c:pt idx="288">
                  <c:v>2.3804308552091693</c:v>
                </c:pt>
                <c:pt idx="289">
                  <c:v>2.373860277564257</c:v>
                </c:pt>
                <c:pt idx="290">
                  <c:v>2.3672068564487665</c:v>
                </c:pt>
                <c:pt idx="291">
                  <c:v>2.3604709062073033</c:v>
                </c:pt>
                <c:pt idx="292">
                  <c:v>2.3536527450836076</c:v>
                </c:pt>
                <c:pt idx="293">
                  <c:v>2.3467526952055198</c:v>
                </c:pt>
                <c:pt idx="294">
                  <c:v>2.3397710825697593</c:v>
                </c:pt>
                <c:pt idx="295">
                  <c:v>2.332708237026524</c:v>
                </c:pt>
                <c:pt idx="296">
                  <c:v>2.325564492263906</c:v>
                </c:pt>
                <c:pt idx="297">
                  <c:v>2.3183401857921266</c:v>
                </c:pt>
                <c:pt idx="298">
                  <c:v>2.3110356589275893</c:v>
                </c:pt>
                <c:pt idx="299">
                  <c:v>2.3036512567767558</c:v>
                </c:pt>
                <c:pt idx="300">
                  <c:v>2.29618732821984</c:v>
                </c:pt>
                <c:pt idx="301">
                  <c:v>2.2886442258943256</c:v>
                </c:pt>
                <c:pt idx="302">
                  <c:v>2.281022306178305</c:v>
                </c:pt>
                <c:pt idx="303">
                  <c:v>2.2733219291736431</c:v>
                </c:pt>
                <c:pt idx="304">
                  <c:v>2.2655434586889629</c:v>
                </c:pt>
                <c:pt idx="305">
                  <c:v>2.2576872622224569</c:v>
                </c:pt>
                <c:pt idx="306">
                  <c:v>2.2497537109445256</c:v>
                </c:pt>
                <c:pt idx="307">
                  <c:v>2.2417431796802418</c:v>
                </c:pt>
                <c:pt idx="308">
                  <c:v>2.2336560468916398</c:v>
                </c:pt>
                <c:pt idx="309">
                  <c:v>2.2254926946598355</c:v>
                </c:pt>
                <c:pt idx="310">
                  <c:v>2.2172535086669765</c:v>
                </c:pt>
                <c:pt idx="311">
                  <c:v>2.2089388781780173</c:v>
                </c:pt>
                <c:pt idx="312">
                  <c:v>2.2005491960223313</c:v>
                </c:pt>
                <c:pt idx="313">
                  <c:v>2.1920848585751482</c:v>
                </c:pt>
                <c:pt idx="314">
                  <c:v>2.1835462657388307</c:v>
                </c:pt>
                <c:pt idx="315">
                  <c:v>2.1749338209239779</c:v>
                </c:pt>
                <c:pt idx="316">
                  <c:v>2.1662479310303664</c:v>
                </c:pt>
                <c:pt idx="317">
                  <c:v>2.1574890064277277</c:v>
                </c:pt>
                <c:pt idx="318">
                  <c:v>2.1486574609363593</c:v>
                </c:pt>
                <c:pt idx="319">
                  <c:v>2.1397537118075718</c:v>
                </c:pt>
                <c:pt idx="320">
                  <c:v>2.1307781797039773</c:v>
                </c:pt>
                <c:pt idx="321">
                  <c:v>2.1217312886796167</c:v>
                </c:pt>
                <c:pt idx="322">
                  <c:v>2.112613466159921</c:v>
                </c:pt>
                <c:pt idx="323">
                  <c:v>2.1034251429215205</c:v>
                </c:pt>
                <c:pt idx="324">
                  <c:v>2.0941667530718897</c:v>
                </c:pt>
                <c:pt idx="325">
                  <c:v>2.0848387340288426</c:v>
                </c:pt>
                <c:pt idx="326">
                  <c:v>2.0754415264998598</c:v>
                </c:pt>
                <c:pt idx="327">
                  <c:v>2.0659755744612736</c:v>
                </c:pt>
                <c:pt idx="328">
                  <c:v>2.0564413251372873</c:v>
                </c:pt>
                <c:pt idx="329">
                  <c:v>2.0468392289788486</c:v>
                </c:pt>
                <c:pt idx="330">
                  <c:v>2.037169739642366</c:v>
                </c:pt>
                <c:pt idx="331">
                  <c:v>2.0274333139682774</c:v>
                </c:pt>
                <c:pt idx="332">
                  <c:v>2.0176304119594652</c:v>
                </c:pt>
                <c:pt idx="333">
                  <c:v>2.0077614967595236</c:v>
                </c:pt>
                <c:pt idx="334">
                  <c:v>1.9978270346308762</c:v>
                </c:pt>
                <c:pt idx="335">
                  <c:v>1.9878274949327481</c:v>
                </c:pt>
                <c:pt idx="336">
                  <c:v>1.9777633500989915</c:v>
                </c:pt>
                <c:pt idx="337">
                  <c:v>1.9676350756157637</c:v>
                </c:pt>
                <c:pt idx="338">
                  <c:v>1.9574431499990634</c:v>
                </c:pt>
                <c:pt idx="339">
                  <c:v>1.9471880547721225</c:v>
                </c:pt>
                <c:pt idx="340">
                  <c:v>1.9368702744426569</c:v>
                </c:pt>
                <c:pt idx="341">
                  <c:v>1.9264902964799751</c:v>
                </c:pt>
                <c:pt idx="342">
                  <c:v>1.916048611291947</c:v>
                </c:pt>
                <c:pt idx="343">
                  <c:v>1.905545712201836</c:v>
                </c:pt>
                <c:pt idx="344">
                  <c:v>1.8949820954249901</c:v>
                </c:pt>
                <c:pt idx="345">
                  <c:v>1.8843582600453981</c:v>
                </c:pt>
                <c:pt idx="346">
                  <c:v>1.8736747079921101</c:v>
                </c:pt>
                <c:pt idx="347">
                  <c:v>1.8629319440155252</c:v>
                </c:pt>
                <c:pt idx="348">
                  <c:v>1.8521304756635424</c:v>
                </c:pt>
                <c:pt idx="349">
                  <c:v>1.841270813257581</c:v>
                </c:pt>
                <c:pt idx="350">
                  <c:v>1.8303534698684718</c:v>
                </c:pt>
                <c:pt idx="351">
                  <c:v>1.8193789612922151</c:v>
                </c:pt>
                <c:pt idx="352">
                  <c:v>1.8083478060256137</c:v>
                </c:pt>
                <c:pt idx="353">
                  <c:v>1.7972605252417746</c:v>
                </c:pt>
                <c:pt idx="354">
                  <c:v>1.7861176427654855</c:v>
                </c:pt>
                <c:pt idx="355">
                  <c:v>1.7749196850484676</c:v>
                </c:pt>
                <c:pt idx="356">
                  <c:v>1.7636671811445035</c:v>
                </c:pt>
                <c:pt idx="357">
                  <c:v>1.7523606626844397</c:v>
                </c:pt>
                <c:pt idx="358">
                  <c:v>1.7410006638510713</c:v>
                </c:pt>
                <c:pt idx="359">
                  <c:v>1.7295877213539033</c:v>
                </c:pt>
                <c:pt idx="360">
                  <c:v>1.7181223744037946</c:v>
                </c:pt>
                <c:pt idx="361">
                  <c:v>1.7066051646874807</c:v>
                </c:pt>
                <c:pt idx="362">
                  <c:v>1.6950366363419826</c:v>
                </c:pt>
                <c:pt idx="363">
                  <c:v>1.6834173359288995</c:v>
                </c:pt>
                <c:pt idx="364">
                  <c:v>1.6717478124085852</c:v>
                </c:pt>
                <c:pt idx="365">
                  <c:v>1.6600286171142113</c:v>
                </c:pt>
                <c:pt idx="366">
                  <c:v>1.6482603037257213</c:v>
                </c:pt>
                <c:pt idx="367">
                  <c:v>1.6364434282436702</c:v>
                </c:pt>
                <c:pt idx="368">
                  <c:v>1.6245785489629563</c:v>
                </c:pt>
                <c:pt idx="369">
                  <c:v>1.6126662264464435</c:v>
                </c:pt>
                <c:pt idx="370">
                  <c:v>1.6007070234984793</c:v>
                </c:pt>
                <c:pt idx="371">
                  <c:v>1.5887015051383029</c:v>
                </c:pt>
                <c:pt idx="372">
                  <c:v>1.5766502385733507</c:v>
                </c:pt>
                <c:pt idx="373">
                  <c:v>1.5645537931724589</c:v>
                </c:pt>
                <c:pt idx="374">
                  <c:v>1.5524127404389625</c:v>
                </c:pt>
                <c:pt idx="375">
                  <c:v>1.5402276539836963</c:v>
                </c:pt>
                <c:pt idx="376">
                  <c:v>1.5279991094978922</c:v>
                </c:pt>
                <c:pt idx="377">
                  <c:v>1.5157276847259809</c:v>
                </c:pt>
                <c:pt idx="378">
                  <c:v>1.5034139594382954</c:v>
                </c:pt>
                <c:pt idx="379">
                  <c:v>1.4910585154036826</c:v>
                </c:pt>
                <c:pt idx="380">
                  <c:v>1.4786619363620126</c:v>
                </c:pt>
                <c:pt idx="381">
                  <c:v>1.4662248079966032</c:v>
                </c:pt>
                <c:pt idx="382">
                  <c:v>1.4537477179065474</c:v>
                </c:pt>
                <c:pt idx="383">
                  <c:v>1.4412312555789524</c:v>
                </c:pt>
                <c:pt idx="384">
                  <c:v>1.4286760123610884</c:v>
                </c:pt>
                <c:pt idx="385">
                  <c:v>1.4160825814324511</c:v>
                </c:pt>
                <c:pt idx="386">
                  <c:v>1.403451557776735</c:v>
                </c:pt>
                <c:pt idx="387">
                  <c:v>1.390783538153725</c:v>
                </c:pt>
                <c:pt idx="388">
                  <c:v>1.3780791210711012</c:v>
                </c:pt>
                <c:pt idx="389">
                  <c:v>1.3653389067561608</c:v>
                </c:pt>
                <c:pt idx="390">
                  <c:v>1.3525634971274632</c:v>
                </c:pt>
                <c:pt idx="391">
                  <c:v>1.3397534957663884</c:v>
                </c:pt>
                <c:pt idx="392">
                  <c:v>1.3269095078886226</c:v>
                </c:pt>
                <c:pt idx="393">
                  <c:v>1.3140321403155646</c:v>
                </c:pt>
                <c:pt idx="394">
                  <c:v>1.3011220014456555</c:v>
                </c:pt>
                <c:pt idx="395">
                  <c:v>1.2881797012256344</c:v>
                </c:pt>
                <c:pt idx="396">
                  <c:v>1.2752058511217215</c:v>
                </c:pt>
                <c:pt idx="397">
                  <c:v>1.2752058511217215</c:v>
                </c:pt>
                <c:pt idx="398">
                  <c:v>0.94100248749595283</c:v>
                </c:pt>
                <c:pt idx="399">
                  <c:v>0.77737022751720142</c:v>
                </c:pt>
                <c:pt idx="400">
                  <c:v>0.69725279178805011</c:v>
                </c:pt>
                <c:pt idx="401">
                  <c:v>0.65802578662019262</c:v>
                </c:pt>
                <c:pt idx="402">
                  <c:v>0.63881950623397155</c:v>
                </c:pt>
                <c:pt idx="403">
                  <c:v>0.62941574969697245</c:v>
                </c:pt>
                <c:pt idx="404">
                  <c:v>0.62481149342095788</c:v>
                </c:pt>
                <c:pt idx="405">
                  <c:v>0.62255716284872209</c:v>
                </c:pt>
                <c:pt idx="406">
                  <c:v>0.62145340015084805</c:v>
                </c:pt>
                <c:pt idx="407">
                  <c:v>0.62091297714979288</c:v>
                </c:pt>
                <c:pt idx="408">
                  <c:v>0.62064837587215238</c:v>
                </c:pt>
                <c:pt idx="409">
                  <c:v>0.6205188221040997</c:v>
                </c:pt>
                <c:pt idx="410">
                  <c:v>0.62045539013972562</c:v>
                </c:pt>
                <c:pt idx="411">
                  <c:v>0.62042433265552543</c:v>
                </c:pt>
                <c:pt idx="412">
                  <c:v>0.62040912632643952</c:v>
                </c:pt>
                <c:pt idx="413">
                  <c:v>0.62040168102137949</c:v>
                </c:pt>
                <c:pt idx="414">
                  <c:v>0.62039803565982476</c:v>
                </c:pt>
                <c:pt idx="415">
                  <c:v>0.62039625082216432</c:v>
                </c:pt>
                <c:pt idx="416">
                  <c:v>0.62039537693203672</c:v>
                </c:pt>
                <c:pt idx="417">
                  <c:v>0.62039494905897463</c:v>
                </c:pt>
                <c:pt idx="418">
                  <c:v>0.6203947395642665</c:v>
                </c:pt>
                <c:pt idx="419">
                  <c:v>0.6203946369917126</c:v>
                </c:pt>
                <c:pt idx="420">
                  <c:v>0.62039458677025872</c:v>
                </c:pt>
                <c:pt idx="421">
                  <c:v>0.62039456218088918</c:v>
                </c:pt>
                <c:pt idx="422">
                  <c:v>0.62039455014147082</c:v>
                </c:pt>
                <c:pt idx="423">
                  <c:v>0.62039454424674489</c:v>
                </c:pt>
                <c:pt idx="424">
                  <c:v>0.62039454136057604</c:v>
                </c:pt>
                <c:pt idx="425">
                  <c:v>0.62039453994745353</c:v>
                </c:pt>
                <c:pt idx="426">
                  <c:v>0.62039453925556209</c:v>
                </c:pt>
                <c:pt idx="427">
                  <c:v>0.62039453891679897</c:v>
                </c:pt>
                <c:pt idx="428">
                  <c:v>0.6203945387509342</c:v>
                </c:pt>
                <c:pt idx="429">
                  <c:v>0.62039453866972372</c:v>
                </c:pt>
                <c:pt idx="430">
                  <c:v>0.62039453862996152</c:v>
                </c:pt>
                <c:pt idx="431">
                  <c:v>0.62039453861049321</c:v>
                </c:pt>
                <c:pt idx="432">
                  <c:v>0.62039453860096105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Finite!$J$220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Finite!$J$226:$J$689</c:f>
              <c:numCache>
                <c:formatCode>General</c:formatCode>
                <c:ptCount val="464"/>
                <c:pt idx="434">
                  <c:v>0</c:v>
                </c:pt>
                <c:pt idx="435">
                  <c:v>50</c:v>
                </c:pt>
                <c:pt idx="437">
                  <c:v>0</c:v>
                </c:pt>
                <c:pt idx="438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Finite!$K$220</c:f>
              <c:strCache>
                <c:ptCount val="1"/>
              </c:strCache>
            </c:strRef>
          </c:tx>
          <c:spPr>
            <a:ln w="12700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Finite!$K$226:$K$689</c:f>
              <c:numCache>
                <c:formatCode>General</c:formatCode>
                <c:ptCount val="464"/>
                <c:pt idx="447">
                  <c:v>22.334203389305408</c:v>
                </c:pt>
                <c:pt idx="448">
                  <c:v>22.334203389305408</c:v>
                </c:pt>
                <c:pt idx="450">
                  <c:v>15.509863464795421</c:v>
                </c:pt>
                <c:pt idx="451">
                  <c:v>15.509863464795421</c:v>
                </c:pt>
                <c:pt idx="453">
                  <c:v>9.926312617469069</c:v>
                </c:pt>
                <c:pt idx="454">
                  <c:v>9.926312617469069</c:v>
                </c:pt>
                <c:pt idx="456">
                  <c:v>5.583550847326352</c:v>
                </c:pt>
                <c:pt idx="457">
                  <c:v>5.583550847326352</c:v>
                </c:pt>
                <c:pt idx="459">
                  <c:v>2.4815781543672673</c:v>
                </c:pt>
                <c:pt idx="460">
                  <c:v>2.4815781543672673</c:v>
                </c:pt>
                <c:pt idx="462">
                  <c:v>0.62039453859181681</c:v>
                </c:pt>
                <c:pt idx="463">
                  <c:v>0.62039453859181681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Finite!$L$220</c:f>
              <c:strCache>
                <c:ptCount val="1"/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Finite!$A$226:$A$689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Finite!$L$226:$L$689</c:f>
              <c:numCache>
                <c:formatCode>General</c:formatCode>
                <c:ptCount val="464"/>
                <c:pt idx="440">
                  <c:v>0</c:v>
                </c:pt>
                <c:pt idx="441">
                  <c:v>50</c:v>
                </c:pt>
                <c:pt idx="443">
                  <c:v>0</c:v>
                </c:pt>
                <c:pt idx="444">
                  <c:v>50</c:v>
                </c:pt>
              </c:numCache>
            </c:numRef>
          </c:yVal>
          <c:smooth val="1"/>
        </c:ser>
        <c:axId val="137861376"/>
        <c:axId val="132202496"/>
      </c:scatterChart>
      <c:valAx>
        <c:axId val="137861376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2202496"/>
        <c:crosses val="autoZero"/>
        <c:crossBetween val="midCat"/>
      </c:valAx>
      <c:valAx>
        <c:axId val="132202496"/>
        <c:scaling>
          <c:orientation val="minMax"/>
          <c:max val="30"/>
          <c:min val="0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7861376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93240970896967823"/>
          <c:y val="0.10942261188607147"/>
          <c:w val="5.6500383989679485E-2"/>
          <c:h val="0.27356903760706158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Finite!$W$220:$W$225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Finite!$W$226:$W$689</c:f>
              <c:numCache>
                <c:formatCode>General</c:formatCode>
                <c:ptCount val="464"/>
                <c:pt idx="0">
                  <c:v>26.055729375822079</c:v>
                </c:pt>
                <c:pt idx="1">
                  <c:v>23.285778242158305</c:v>
                </c:pt>
                <c:pt idx="2">
                  <c:v>22.577516133556735</c:v>
                </c:pt>
                <c:pt idx="3">
                  <c:v>22.396417193440335</c:v>
                </c:pt>
                <c:pt idx="4">
                  <c:v>22.350111135678699</c:v>
                </c:pt>
                <c:pt idx="5">
                  <c:v>22.338270917375674</c:v>
                </c:pt>
                <c:pt idx="6">
                  <c:v>22.335243435092799</c:v>
                </c:pt>
                <c:pt idx="7">
                  <c:v>22.334469323607809</c:v>
                </c:pt>
                <c:pt idx="8">
                  <c:v>22.334271387324392</c:v>
                </c:pt>
                <c:pt idx="9">
                  <c:v>22.334220776045456</c:v>
                </c:pt>
                <c:pt idx="10">
                  <c:v>22.334207835004474</c:v>
                </c:pt>
                <c:pt idx="11">
                  <c:v>22.334204526047554</c:v>
                </c:pt>
                <c:pt idx="12">
                  <c:v>22.334203679964467</c:v>
                </c:pt>
                <c:pt idx="13">
                  <c:v>22.334203463625418</c:v>
                </c:pt>
                <c:pt idx="14">
                  <c:v>22.33420340830865</c:v>
                </c:pt>
                <c:pt idx="15">
                  <c:v>22.334203394164437</c:v>
                </c:pt>
                <c:pt idx="16">
                  <c:v>22.334203390547838</c:v>
                </c:pt>
                <c:pt idx="17">
                  <c:v>22.334203389623092</c:v>
                </c:pt>
                <c:pt idx="18">
                  <c:v>22.334203389386637</c:v>
                </c:pt>
                <c:pt idx="19">
                  <c:v>22.334203389326177</c:v>
                </c:pt>
                <c:pt idx="20">
                  <c:v>22.334203389310719</c:v>
                </c:pt>
                <c:pt idx="21">
                  <c:v>22.334203389306765</c:v>
                </c:pt>
                <c:pt idx="22">
                  <c:v>22.334203389305756</c:v>
                </c:pt>
                <c:pt idx="23">
                  <c:v>22.334203389305497</c:v>
                </c:pt>
                <c:pt idx="24">
                  <c:v>22.334203389305429</c:v>
                </c:pt>
                <c:pt idx="25">
                  <c:v>22.334203389305415</c:v>
                </c:pt>
                <c:pt idx="26">
                  <c:v>22.334203389305408</c:v>
                </c:pt>
                <c:pt idx="27">
                  <c:v>22.334203389305408</c:v>
                </c:pt>
                <c:pt idx="28">
                  <c:v>22.334203389305408</c:v>
                </c:pt>
                <c:pt idx="29">
                  <c:v>22.334203389305408</c:v>
                </c:pt>
                <c:pt idx="30">
                  <c:v>22.334203389305408</c:v>
                </c:pt>
                <c:pt idx="31">
                  <c:v>22.334203389305408</c:v>
                </c:pt>
                <c:pt idx="32">
                  <c:v>22.334203389305408</c:v>
                </c:pt>
                <c:pt idx="33">
                  <c:v>22.334203389305408</c:v>
                </c:pt>
                <c:pt idx="34">
                  <c:v>22.334203389305408</c:v>
                </c:pt>
                <c:pt idx="35">
                  <c:v>22.334203389305408</c:v>
                </c:pt>
                <c:pt idx="36">
                  <c:v>22.334203389305408</c:v>
                </c:pt>
                <c:pt idx="37">
                  <c:v>22.334203389305408</c:v>
                </c:pt>
                <c:pt idx="38">
                  <c:v>22.334203389305408</c:v>
                </c:pt>
                <c:pt idx="39">
                  <c:v>22.334203389305408</c:v>
                </c:pt>
                <c:pt idx="40">
                  <c:v>22.334203389305408</c:v>
                </c:pt>
                <c:pt idx="41">
                  <c:v>22.334203389305408</c:v>
                </c:pt>
                <c:pt idx="42">
                  <c:v>22.334203389305408</c:v>
                </c:pt>
                <c:pt idx="43">
                  <c:v>22.334203389305408</c:v>
                </c:pt>
                <c:pt idx="44">
                  <c:v>22.334203389305408</c:v>
                </c:pt>
                <c:pt idx="45">
                  <c:v>22.334203389305408</c:v>
                </c:pt>
                <c:pt idx="46">
                  <c:v>22.334203389305408</c:v>
                </c:pt>
                <c:pt idx="47">
                  <c:v>22.334203389305408</c:v>
                </c:pt>
                <c:pt idx="48">
                  <c:v>22.334203389305408</c:v>
                </c:pt>
                <c:pt idx="49">
                  <c:v>22.334203389305408</c:v>
                </c:pt>
                <c:pt idx="50">
                  <c:v>22.334203389305408</c:v>
                </c:pt>
                <c:pt idx="51">
                  <c:v>22.334203389305408</c:v>
                </c:pt>
                <c:pt idx="52">
                  <c:v>22.334203389305408</c:v>
                </c:pt>
                <c:pt idx="53">
                  <c:v>22.334203389305408</c:v>
                </c:pt>
                <c:pt idx="54">
                  <c:v>22.334203389305408</c:v>
                </c:pt>
                <c:pt idx="55">
                  <c:v>22.334203389305408</c:v>
                </c:pt>
                <c:pt idx="56">
                  <c:v>22.334203389305408</c:v>
                </c:pt>
                <c:pt idx="57">
                  <c:v>22.334203389305408</c:v>
                </c:pt>
                <c:pt idx="58">
                  <c:v>22.334203389305408</c:v>
                </c:pt>
                <c:pt idx="59">
                  <c:v>22.334203389305408</c:v>
                </c:pt>
                <c:pt idx="60">
                  <c:v>22.334203389305408</c:v>
                </c:pt>
                <c:pt idx="61">
                  <c:v>22.334203389305408</c:v>
                </c:pt>
                <c:pt idx="62">
                  <c:v>22.334203389305408</c:v>
                </c:pt>
                <c:pt idx="63">
                  <c:v>22.334203389305408</c:v>
                </c:pt>
                <c:pt idx="64">
                  <c:v>22.334203389305408</c:v>
                </c:pt>
                <c:pt idx="65">
                  <c:v>22.334203389305408</c:v>
                </c:pt>
                <c:pt idx="66">
                  <c:v>22.334203389305408</c:v>
                </c:pt>
                <c:pt idx="67">
                  <c:v>22.334203389305408</c:v>
                </c:pt>
                <c:pt idx="68">
                  <c:v>22.334203389305408</c:v>
                </c:pt>
                <c:pt idx="69">
                  <c:v>22.334203389305408</c:v>
                </c:pt>
                <c:pt idx="70">
                  <c:v>22.334203389305408</c:v>
                </c:pt>
                <c:pt idx="71">
                  <c:v>22.334203389305408</c:v>
                </c:pt>
                <c:pt idx="72">
                  <c:v>22.334203389305408</c:v>
                </c:pt>
                <c:pt idx="73">
                  <c:v>22.334203389305408</c:v>
                </c:pt>
                <c:pt idx="74">
                  <c:v>22.334203389305408</c:v>
                </c:pt>
                <c:pt idx="75">
                  <c:v>22.334203389305408</c:v>
                </c:pt>
                <c:pt idx="76">
                  <c:v>22.334203389305408</c:v>
                </c:pt>
                <c:pt idx="77">
                  <c:v>22.334203389305408</c:v>
                </c:pt>
                <c:pt idx="78">
                  <c:v>22.334203389305408</c:v>
                </c:pt>
                <c:pt idx="79">
                  <c:v>22.334203389305408</c:v>
                </c:pt>
                <c:pt idx="80">
                  <c:v>22.334203389305408</c:v>
                </c:pt>
                <c:pt idx="81">
                  <c:v>22.334203389305408</c:v>
                </c:pt>
                <c:pt idx="82">
                  <c:v>22.334203389305408</c:v>
                </c:pt>
                <c:pt idx="83">
                  <c:v>22.334203389305408</c:v>
                </c:pt>
                <c:pt idx="84">
                  <c:v>22.334203389305408</c:v>
                </c:pt>
                <c:pt idx="85">
                  <c:v>22.334203389305408</c:v>
                </c:pt>
                <c:pt idx="86">
                  <c:v>22.334203389305408</c:v>
                </c:pt>
                <c:pt idx="87">
                  <c:v>22.334203389305408</c:v>
                </c:pt>
                <c:pt idx="88">
                  <c:v>22.334203389305408</c:v>
                </c:pt>
                <c:pt idx="89">
                  <c:v>22.334203389305408</c:v>
                </c:pt>
                <c:pt idx="90">
                  <c:v>22.334203389305408</c:v>
                </c:pt>
                <c:pt idx="91">
                  <c:v>22.334203389305408</c:v>
                </c:pt>
                <c:pt idx="92">
                  <c:v>22.334203389305408</c:v>
                </c:pt>
                <c:pt idx="93">
                  <c:v>22.334203389305408</c:v>
                </c:pt>
                <c:pt idx="94">
                  <c:v>22.334203389305408</c:v>
                </c:pt>
                <c:pt idx="95">
                  <c:v>22.334203389305408</c:v>
                </c:pt>
                <c:pt idx="96">
                  <c:v>22.334203389305408</c:v>
                </c:pt>
                <c:pt idx="97">
                  <c:v>22.334203389305408</c:v>
                </c:pt>
                <c:pt idx="98">
                  <c:v>22.334203389305408</c:v>
                </c:pt>
                <c:pt idx="99">
                  <c:v>22.334203389305408</c:v>
                </c:pt>
                <c:pt idx="100">
                  <c:v>22.334203389305408</c:v>
                </c:pt>
                <c:pt idx="101">
                  <c:v>22.334203389305408</c:v>
                </c:pt>
                <c:pt idx="102">
                  <c:v>22.334203389305408</c:v>
                </c:pt>
                <c:pt idx="103">
                  <c:v>22.334203389305408</c:v>
                </c:pt>
                <c:pt idx="104">
                  <c:v>22.334203389305408</c:v>
                </c:pt>
                <c:pt idx="105">
                  <c:v>22.334203389305408</c:v>
                </c:pt>
                <c:pt idx="106">
                  <c:v>22.334203389305408</c:v>
                </c:pt>
                <c:pt idx="107">
                  <c:v>22.334203389305408</c:v>
                </c:pt>
                <c:pt idx="108">
                  <c:v>22.334203389305408</c:v>
                </c:pt>
                <c:pt idx="109">
                  <c:v>22.334203389305408</c:v>
                </c:pt>
                <c:pt idx="110">
                  <c:v>22.334203389305408</c:v>
                </c:pt>
                <c:pt idx="111">
                  <c:v>22.334203389305408</c:v>
                </c:pt>
                <c:pt idx="112">
                  <c:v>22.334203389305408</c:v>
                </c:pt>
                <c:pt idx="113">
                  <c:v>22.334203389305408</c:v>
                </c:pt>
                <c:pt idx="114">
                  <c:v>22.334203389305408</c:v>
                </c:pt>
                <c:pt idx="115">
                  <c:v>22.334203389305408</c:v>
                </c:pt>
                <c:pt idx="116">
                  <c:v>22.334203389305408</c:v>
                </c:pt>
                <c:pt idx="117">
                  <c:v>22.334203389305408</c:v>
                </c:pt>
                <c:pt idx="118">
                  <c:v>22.334203389305408</c:v>
                </c:pt>
                <c:pt idx="119">
                  <c:v>22.334203389305408</c:v>
                </c:pt>
                <c:pt idx="120">
                  <c:v>22.334203389305408</c:v>
                </c:pt>
                <c:pt idx="121">
                  <c:v>22.334203389305408</c:v>
                </c:pt>
                <c:pt idx="122">
                  <c:v>22.334203389305408</c:v>
                </c:pt>
                <c:pt idx="123">
                  <c:v>22.334203389305408</c:v>
                </c:pt>
                <c:pt idx="124">
                  <c:v>22.334203389305408</c:v>
                </c:pt>
                <c:pt idx="125">
                  <c:v>22.334203389305408</c:v>
                </c:pt>
                <c:pt idx="126">
                  <c:v>22.334203389305408</c:v>
                </c:pt>
                <c:pt idx="127">
                  <c:v>22.334203389305408</c:v>
                </c:pt>
                <c:pt idx="128">
                  <c:v>22.334203389305408</c:v>
                </c:pt>
                <c:pt idx="129">
                  <c:v>22.334203389305408</c:v>
                </c:pt>
                <c:pt idx="130">
                  <c:v>22.334203389305408</c:v>
                </c:pt>
                <c:pt idx="131">
                  <c:v>22.334203389305408</c:v>
                </c:pt>
                <c:pt idx="132">
                  <c:v>22.334203389305408</c:v>
                </c:pt>
                <c:pt idx="133">
                  <c:v>22.334203389305408</c:v>
                </c:pt>
                <c:pt idx="134">
                  <c:v>22.334203389305408</c:v>
                </c:pt>
                <c:pt idx="135">
                  <c:v>22.334203389305408</c:v>
                </c:pt>
                <c:pt idx="136">
                  <c:v>22.334203389305408</c:v>
                </c:pt>
                <c:pt idx="137">
                  <c:v>22.334203389305408</c:v>
                </c:pt>
                <c:pt idx="138">
                  <c:v>22.334203389305408</c:v>
                </c:pt>
                <c:pt idx="139">
                  <c:v>22.334203389305408</c:v>
                </c:pt>
                <c:pt idx="140">
                  <c:v>22.334203389305408</c:v>
                </c:pt>
                <c:pt idx="141">
                  <c:v>22.334203389305408</c:v>
                </c:pt>
                <c:pt idx="142">
                  <c:v>22.334203389305408</c:v>
                </c:pt>
                <c:pt idx="143">
                  <c:v>22.334203389305408</c:v>
                </c:pt>
                <c:pt idx="144">
                  <c:v>22.334203389305408</c:v>
                </c:pt>
                <c:pt idx="145">
                  <c:v>22.334203389305408</c:v>
                </c:pt>
                <c:pt idx="146">
                  <c:v>22.334203389305408</c:v>
                </c:pt>
                <c:pt idx="147">
                  <c:v>22.334203389305408</c:v>
                </c:pt>
                <c:pt idx="148">
                  <c:v>22.334203389305408</c:v>
                </c:pt>
                <c:pt idx="149">
                  <c:v>22.334203389305408</c:v>
                </c:pt>
                <c:pt idx="150">
                  <c:v>22.334203389305408</c:v>
                </c:pt>
                <c:pt idx="151">
                  <c:v>22.334203389305408</c:v>
                </c:pt>
                <c:pt idx="152">
                  <c:v>22.334203389305408</c:v>
                </c:pt>
                <c:pt idx="153">
                  <c:v>22.334203389305408</c:v>
                </c:pt>
                <c:pt idx="154">
                  <c:v>22.334203389305408</c:v>
                </c:pt>
                <c:pt idx="155">
                  <c:v>22.334203389305408</c:v>
                </c:pt>
                <c:pt idx="156">
                  <c:v>22.334203389305408</c:v>
                </c:pt>
                <c:pt idx="157">
                  <c:v>22.334203389305408</c:v>
                </c:pt>
                <c:pt idx="158">
                  <c:v>22.334203389305408</c:v>
                </c:pt>
                <c:pt idx="159">
                  <c:v>22.334203389305408</c:v>
                </c:pt>
                <c:pt idx="160">
                  <c:v>22.334203389305408</c:v>
                </c:pt>
                <c:pt idx="161">
                  <c:v>22.334203389305408</c:v>
                </c:pt>
                <c:pt idx="162">
                  <c:v>22.334203389305408</c:v>
                </c:pt>
                <c:pt idx="163">
                  <c:v>22.334203389305408</c:v>
                </c:pt>
                <c:pt idx="164">
                  <c:v>22.334203389305408</c:v>
                </c:pt>
                <c:pt idx="165">
                  <c:v>22.334203389305408</c:v>
                </c:pt>
                <c:pt idx="166">
                  <c:v>22.334203389305408</c:v>
                </c:pt>
                <c:pt idx="167">
                  <c:v>22.334203389305408</c:v>
                </c:pt>
                <c:pt idx="168">
                  <c:v>22.334203389305408</c:v>
                </c:pt>
                <c:pt idx="169">
                  <c:v>22.334203389305408</c:v>
                </c:pt>
                <c:pt idx="170">
                  <c:v>22.334203389305408</c:v>
                </c:pt>
                <c:pt idx="171">
                  <c:v>22.334203389305408</c:v>
                </c:pt>
                <c:pt idx="172">
                  <c:v>22.334203389305408</c:v>
                </c:pt>
                <c:pt idx="173">
                  <c:v>22.334203389305408</c:v>
                </c:pt>
                <c:pt idx="174">
                  <c:v>22.334203389305408</c:v>
                </c:pt>
                <c:pt idx="175">
                  <c:v>22.334203389305408</c:v>
                </c:pt>
                <c:pt idx="176">
                  <c:v>22.334203389305408</c:v>
                </c:pt>
                <c:pt idx="177">
                  <c:v>22.334203389305408</c:v>
                </c:pt>
                <c:pt idx="178">
                  <c:v>22.334203389305408</c:v>
                </c:pt>
                <c:pt idx="179">
                  <c:v>22.334203389305408</c:v>
                </c:pt>
                <c:pt idx="180">
                  <c:v>22.334203389305408</c:v>
                </c:pt>
                <c:pt idx="181">
                  <c:v>22.334203389305408</c:v>
                </c:pt>
                <c:pt idx="182">
                  <c:v>22.334203389305408</c:v>
                </c:pt>
                <c:pt idx="183">
                  <c:v>22.334203389305408</c:v>
                </c:pt>
                <c:pt idx="184">
                  <c:v>22.334203389305408</c:v>
                </c:pt>
                <c:pt idx="185">
                  <c:v>22.334203389305408</c:v>
                </c:pt>
                <c:pt idx="186">
                  <c:v>22.334203389305408</c:v>
                </c:pt>
                <c:pt idx="187">
                  <c:v>22.334203389305408</c:v>
                </c:pt>
                <c:pt idx="188">
                  <c:v>22.334203389305408</c:v>
                </c:pt>
                <c:pt idx="189">
                  <c:v>22.334203389305408</c:v>
                </c:pt>
                <c:pt idx="190">
                  <c:v>22.334203389305408</c:v>
                </c:pt>
                <c:pt idx="191">
                  <c:v>22.334203389305408</c:v>
                </c:pt>
                <c:pt idx="192">
                  <c:v>22.334203389305408</c:v>
                </c:pt>
                <c:pt idx="193">
                  <c:v>22.334203389305408</c:v>
                </c:pt>
                <c:pt idx="194">
                  <c:v>22.334203389305408</c:v>
                </c:pt>
                <c:pt idx="195">
                  <c:v>22.334203389305408</c:v>
                </c:pt>
                <c:pt idx="196">
                  <c:v>22.334203389305408</c:v>
                </c:pt>
                <c:pt idx="197">
                  <c:v>22.334203389305408</c:v>
                </c:pt>
                <c:pt idx="198">
                  <c:v>22.334203389305408</c:v>
                </c:pt>
                <c:pt idx="199">
                  <c:v>22.334203389305408</c:v>
                </c:pt>
                <c:pt idx="200">
                  <c:v>22.334203389305408</c:v>
                </c:pt>
                <c:pt idx="201">
                  <c:v>22.334203389305408</c:v>
                </c:pt>
                <c:pt idx="202">
                  <c:v>22.334203389305408</c:v>
                </c:pt>
                <c:pt idx="203">
                  <c:v>22.334203389305408</c:v>
                </c:pt>
                <c:pt idx="204">
                  <c:v>22.334203389305408</c:v>
                </c:pt>
                <c:pt idx="205">
                  <c:v>22.334203389305408</c:v>
                </c:pt>
                <c:pt idx="206">
                  <c:v>22.334203389305408</c:v>
                </c:pt>
                <c:pt idx="207">
                  <c:v>22.334203389305408</c:v>
                </c:pt>
                <c:pt idx="208">
                  <c:v>22.334203389305408</c:v>
                </c:pt>
                <c:pt idx="209">
                  <c:v>22.334203389305408</c:v>
                </c:pt>
                <c:pt idx="210">
                  <c:v>22.334203389305408</c:v>
                </c:pt>
                <c:pt idx="211">
                  <c:v>22.334203389305408</c:v>
                </c:pt>
                <c:pt idx="212">
                  <c:v>22.334203389305408</c:v>
                </c:pt>
                <c:pt idx="213">
                  <c:v>22.334203389305408</c:v>
                </c:pt>
                <c:pt idx="214">
                  <c:v>22.334203389305408</c:v>
                </c:pt>
                <c:pt idx="215">
                  <c:v>22.334203389305408</c:v>
                </c:pt>
                <c:pt idx="216">
                  <c:v>22.334203389305408</c:v>
                </c:pt>
                <c:pt idx="217">
                  <c:v>22.334203389305408</c:v>
                </c:pt>
                <c:pt idx="218">
                  <c:v>22.334203389305408</c:v>
                </c:pt>
                <c:pt idx="219">
                  <c:v>22.334203389305408</c:v>
                </c:pt>
                <c:pt idx="220">
                  <c:v>22.334203389305408</c:v>
                </c:pt>
                <c:pt idx="221">
                  <c:v>22.334203389305408</c:v>
                </c:pt>
                <c:pt idx="222">
                  <c:v>22.334203389305408</c:v>
                </c:pt>
                <c:pt idx="223">
                  <c:v>22.334203389305408</c:v>
                </c:pt>
                <c:pt idx="224">
                  <c:v>22.334203389305408</c:v>
                </c:pt>
                <c:pt idx="225">
                  <c:v>22.334203389305408</c:v>
                </c:pt>
                <c:pt idx="226">
                  <c:v>22.334203389305408</c:v>
                </c:pt>
                <c:pt idx="227">
                  <c:v>22.334203389305408</c:v>
                </c:pt>
                <c:pt idx="228">
                  <c:v>22.334203389305408</c:v>
                </c:pt>
                <c:pt idx="229">
                  <c:v>22.334203389305408</c:v>
                </c:pt>
                <c:pt idx="230">
                  <c:v>22.334203389305408</c:v>
                </c:pt>
                <c:pt idx="231">
                  <c:v>22.334203389305408</c:v>
                </c:pt>
                <c:pt idx="232">
                  <c:v>22.334203389305408</c:v>
                </c:pt>
                <c:pt idx="233">
                  <c:v>22.334203389305408</c:v>
                </c:pt>
                <c:pt idx="234">
                  <c:v>22.334203389305408</c:v>
                </c:pt>
                <c:pt idx="235">
                  <c:v>22.334203389305408</c:v>
                </c:pt>
                <c:pt idx="236">
                  <c:v>22.334203389305408</c:v>
                </c:pt>
                <c:pt idx="237">
                  <c:v>22.334203389305408</c:v>
                </c:pt>
                <c:pt idx="238">
                  <c:v>22.334203389305408</c:v>
                </c:pt>
                <c:pt idx="239">
                  <c:v>22.334203389305408</c:v>
                </c:pt>
                <c:pt idx="240">
                  <c:v>22.334203389305408</c:v>
                </c:pt>
                <c:pt idx="241">
                  <c:v>22.334203389305408</c:v>
                </c:pt>
                <c:pt idx="242">
                  <c:v>22.334203389305408</c:v>
                </c:pt>
                <c:pt idx="243">
                  <c:v>22.334203389305408</c:v>
                </c:pt>
                <c:pt idx="244">
                  <c:v>22.334203389305408</c:v>
                </c:pt>
                <c:pt idx="245">
                  <c:v>22.334203389305408</c:v>
                </c:pt>
                <c:pt idx="246">
                  <c:v>22.334203389305408</c:v>
                </c:pt>
                <c:pt idx="247">
                  <c:v>22.334203389305408</c:v>
                </c:pt>
                <c:pt idx="248">
                  <c:v>22.334203389305408</c:v>
                </c:pt>
                <c:pt idx="249">
                  <c:v>22.334203389305408</c:v>
                </c:pt>
                <c:pt idx="250">
                  <c:v>22.334203389305408</c:v>
                </c:pt>
                <c:pt idx="251">
                  <c:v>22.334203389305408</c:v>
                </c:pt>
                <c:pt idx="252">
                  <c:v>22.334203389305408</c:v>
                </c:pt>
                <c:pt idx="253">
                  <c:v>22.334203389305408</c:v>
                </c:pt>
                <c:pt idx="254">
                  <c:v>22.334203389305408</c:v>
                </c:pt>
                <c:pt idx="255">
                  <c:v>22.334203389305408</c:v>
                </c:pt>
                <c:pt idx="256">
                  <c:v>22.334203389305408</c:v>
                </c:pt>
                <c:pt idx="257">
                  <c:v>22.334203389305408</c:v>
                </c:pt>
                <c:pt idx="258">
                  <c:v>22.334203389305408</c:v>
                </c:pt>
                <c:pt idx="259">
                  <c:v>22.334203389305408</c:v>
                </c:pt>
                <c:pt idx="260">
                  <c:v>22.334203389305408</c:v>
                </c:pt>
                <c:pt idx="261">
                  <c:v>22.334203389305408</c:v>
                </c:pt>
                <c:pt idx="262">
                  <c:v>22.334203389305408</c:v>
                </c:pt>
                <c:pt idx="263">
                  <c:v>22.334203389305408</c:v>
                </c:pt>
                <c:pt idx="264">
                  <c:v>22.334203389305408</c:v>
                </c:pt>
                <c:pt idx="265">
                  <c:v>22.334203389305408</c:v>
                </c:pt>
                <c:pt idx="266">
                  <c:v>22.334203389305408</c:v>
                </c:pt>
                <c:pt idx="267">
                  <c:v>22.334203389305408</c:v>
                </c:pt>
                <c:pt idx="268">
                  <c:v>22.334203389305408</c:v>
                </c:pt>
                <c:pt idx="269">
                  <c:v>22.334203389305408</c:v>
                </c:pt>
                <c:pt idx="270">
                  <c:v>22.334203389305408</c:v>
                </c:pt>
                <c:pt idx="271">
                  <c:v>22.334203389305408</c:v>
                </c:pt>
                <c:pt idx="272">
                  <c:v>22.334203389305408</c:v>
                </c:pt>
                <c:pt idx="273">
                  <c:v>22.334203389305408</c:v>
                </c:pt>
                <c:pt idx="274">
                  <c:v>22.334203389305408</c:v>
                </c:pt>
                <c:pt idx="275">
                  <c:v>22.334203389305408</c:v>
                </c:pt>
                <c:pt idx="276">
                  <c:v>22.334203389305408</c:v>
                </c:pt>
                <c:pt idx="277">
                  <c:v>22.334203389305408</c:v>
                </c:pt>
                <c:pt idx="278">
                  <c:v>22.334203389305408</c:v>
                </c:pt>
                <c:pt idx="279">
                  <c:v>22.334203389305408</c:v>
                </c:pt>
                <c:pt idx="280">
                  <c:v>22.334203389305408</c:v>
                </c:pt>
                <c:pt idx="281">
                  <c:v>22.334203389305408</c:v>
                </c:pt>
                <c:pt idx="282">
                  <c:v>22.334203389305408</c:v>
                </c:pt>
                <c:pt idx="283">
                  <c:v>22.334203389305408</c:v>
                </c:pt>
                <c:pt idx="284">
                  <c:v>22.334203389305408</c:v>
                </c:pt>
                <c:pt idx="285">
                  <c:v>22.334203389305408</c:v>
                </c:pt>
                <c:pt idx="286">
                  <c:v>22.334203389305408</c:v>
                </c:pt>
                <c:pt idx="287">
                  <c:v>22.334203389305408</c:v>
                </c:pt>
                <c:pt idx="288">
                  <c:v>22.334203389305408</c:v>
                </c:pt>
                <c:pt idx="289">
                  <c:v>22.334203389305408</c:v>
                </c:pt>
                <c:pt idx="290">
                  <c:v>22.334203389305408</c:v>
                </c:pt>
                <c:pt idx="291">
                  <c:v>22.334203389305408</c:v>
                </c:pt>
                <c:pt idx="292">
                  <c:v>22.334203389305408</c:v>
                </c:pt>
                <c:pt idx="293">
                  <c:v>22.334203389305408</c:v>
                </c:pt>
                <c:pt idx="294">
                  <c:v>22.334203389305408</c:v>
                </c:pt>
                <c:pt idx="295">
                  <c:v>22.334203389305408</c:v>
                </c:pt>
                <c:pt idx="296">
                  <c:v>22.334203389305408</c:v>
                </c:pt>
                <c:pt idx="297">
                  <c:v>22.334203389305408</c:v>
                </c:pt>
                <c:pt idx="298">
                  <c:v>22.334203389305408</c:v>
                </c:pt>
                <c:pt idx="299">
                  <c:v>22.334203389305408</c:v>
                </c:pt>
                <c:pt idx="300">
                  <c:v>22.334203389305408</c:v>
                </c:pt>
                <c:pt idx="301">
                  <c:v>22.334203389305408</c:v>
                </c:pt>
                <c:pt idx="302">
                  <c:v>22.334203389305408</c:v>
                </c:pt>
                <c:pt idx="303">
                  <c:v>22.334203389305408</c:v>
                </c:pt>
                <c:pt idx="304">
                  <c:v>22.334203389305408</c:v>
                </c:pt>
                <c:pt idx="305">
                  <c:v>22.334203389305408</c:v>
                </c:pt>
                <c:pt idx="306">
                  <c:v>22.334203389305408</c:v>
                </c:pt>
                <c:pt idx="307">
                  <c:v>22.334203389305408</c:v>
                </c:pt>
                <c:pt idx="308">
                  <c:v>22.334203389305408</c:v>
                </c:pt>
                <c:pt idx="309">
                  <c:v>22.334203389305408</c:v>
                </c:pt>
                <c:pt idx="310">
                  <c:v>22.334203389305408</c:v>
                </c:pt>
                <c:pt idx="311">
                  <c:v>22.334203389305408</c:v>
                </c:pt>
                <c:pt idx="312">
                  <c:v>22.334203389305408</c:v>
                </c:pt>
                <c:pt idx="313">
                  <c:v>22.334203389305408</c:v>
                </c:pt>
                <c:pt idx="314">
                  <c:v>22.334203389305408</c:v>
                </c:pt>
                <c:pt idx="315">
                  <c:v>22.334203389305408</c:v>
                </c:pt>
                <c:pt idx="316">
                  <c:v>22.334203389305408</c:v>
                </c:pt>
                <c:pt idx="317">
                  <c:v>22.334203389305408</c:v>
                </c:pt>
                <c:pt idx="318">
                  <c:v>22.334203389305408</c:v>
                </c:pt>
                <c:pt idx="319">
                  <c:v>22.334203389305408</c:v>
                </c:pt>
                <c:pt idx="320">
                  <c:v>22.334203389305408</c:v>
                </c:pt>
                <c:pt idx="321">
                  <c:v>22.334203389305408</c:v>
                </c:pt>
                <c:pt idx="322">
                  <c:v>22.334203389305408</c:v>
                </c:pt>
                <c:pt idx="323">
                  <c:v>22.334203389305408</c:v>
                </c:pt>
                <c:pt idx="324">
                  <c:v>22.334203389305408</c:v>
                </c:pt>
                <c:pt idx="325">
                  <c:v>22.334203389305408</c:v>
                </c:pt>
                <c:pt idx="326">
                  <c:v>22.334203389305408</c:v>
                </c:pt>
                <c:pt idx="327">
                  <c:v>22.334203389305408</c:v>
                </c:pt>
                <c:pt idx="328">
                  <c:v>22.334203389305408</c:v>
                </c:pt>
                <c:pt idx="329">
                  <c:v>22.334203389305408</c:v>
                </c:pt>
                <c:pt idx="330">
                  <c:v>22.334203389305408</c:v>
                </c:pt>
                <c:pt idx="331">
                  <c:v>22.334203389305408</c:v>
                </c:pt>
                <c:pt idx="332">
                  <c:v>22.334203389305408</c:v>
                </c:pt>
                <c:pt idx="333">
                  <c:v>22.334203389305408</c:v>
                </c:pt>
                <c:pt idx="334">
                  <c:v>22.334203389305408</c:v>
                </c:pt>
                <c:pt idx="335">
                  <c:v>22.334203389305408</c:v>
                </c:pt>
                <c:pt idx="336">
                  <c:v>22.334203389305408</c:v>
                </c:pt>
                <c:pt idx="337">
                  <c:v>22.334203389305408</c:v>
                </c:pt>
                <c:pt idx="338">
                  <c:v>22.334203389305408</c:v>
                </c:pt>
                <c:pt idx="339">
                  <c:v>22.334203389305408</c:v>
                </c:pt>
                <c:pt idx="340">
                  <c:v>22.334203389305408</c:v>
                </c:pt>
                <c:pt idx="341">
                  <c:v>22.334203389305408</c:v>
                </c:pt>
                <c:pt idx="342">
                  <c:v>22.334203389305408</c:v>
                </c:pt>
                <c:pt idx="343">
                  <c:v>22.334203389305408</c:v>
                </c:pt>
                <c:pt idx="344">
                  <c:v>22.334203389305408</c:v>
                </c:pt>
                <c:pt idx="345">
                  <c:v>22.334203389305408</c:v>
                </c:pt>
                <c:pt idx="346">
                  <c:v>22.334203389305408</c:v>
                </c:pt>
                <c:pt idx="347">
                  <c:v>22.334203389305408</c:v>
                </c:pt>
                <c:pt idx="348">
                  <c:v>22.334203389305408</c:v>
                </c:pt>
                <c:pt idx="349">
                  <c:v>22.334203389305408</c:v>
                </c:pt>
                <c:pt idx="350">
                  <c:v>22.334203389305408</c:v>
                </c:pt>
                <c:pt idx="351">
                  <c:v>22.334203389305408</c:v>
                </c:pt>
                <c:pt idx="352">
                  <c:v>22.334203389305408</c:v>
                </c:pt>
                <c:pt idx="353">
                  <c:v>22.334203389305408</c:v>
                </c:pt>
                <c:pt idx="354">
                  <c:v>22.334203389305408</c:v>
                </c:pt>
                <c:pt idx="355">
                  <c:v>22.334203389305408</c:v>
                </c:pt>
                <c:pt idx="356">
                  <c:v>22.334203389305408</c:v>
                </c:pt>
                <c:pt idx="357">
                  <c:v>22.334203389305408</c:v>
                </c:pt>
                <c:pt idx="358">
                  <c:v>22.334203389305408</c:v>
                </c:pt>
                <c:pt idx="359">
                  <c:v>22.334203389305408</c:v>
                </c:pt>
                <c:pt idx="360">
                  <c:v>22.334203389305408</c:v>
                </c:pt>
                <c:pt idx="361">
                  <c:v>22.334203389305408</c:v>
                </c:pt>
                <c:pt idx="362">
                  <c:v>22.334203389305408</c:v>
                </c:pt>
                <c:pt idx="363">
                  <c:v>22.334203389305408</c:v>
                </c:pt>
                <c:pt idx="364">
                  <c:v>22.334203389305408</c:v>
                </c:pt>
                <c:pt idx="365">
                  <c:v>22.334203389305408</c:v>
                </c:pt>
                <c:pt idx="366">
                  <c:v>22.334203389305408</c:v>
                </c:pt>
                <c:pt idx="367">
                  <c:v>22.334203389305408</c:v>
                </c:pt>
                <c:pt idx="368">
                  <c:v>22.334203389305408</c:v>
                </c:pt>
                <c:pt idx="369">
                  <c:v>22.334203389305408</c:v>
                </c:pt>
                <c:pt idx="370">
                  <c:v>22.334203389305408</c:v>
                </c:pt>
                <c:pt idx="371">
                  <c:v>22.334203389305408</c:v>
                </c:pt>
                <c:pt idx="372">
                  <c:v>22.334203389305408</c:v>
                </c:pt>
                <c:pt idx="373">
                  <c:v>22.334203389305408</c:v>
                </c:pt>
                <c:pt idx="374">
                  <c:v>22.334203389305408</c:v>
                </c:pt>
                <c:pt idx="375">
                  <c:v>22.334203389305408</c:v>
                </c:pt>
                <c:pt idx="376">
                  <c:v>22.334203389305408</c:v>
                </c:pt>
                <c:pt idx="377">
                  <c:v>22.334203389305408</c:v>
                </c:pt>
                <c:pt idx="378">
                  <c:v>22.334203389305408</c:v>
                </c:pt>
                <c:pt idx="379">
                  <c:v>22.334203389305408</c:v>
                </c:pt>
                <c:pt idx="380">
                  <c:v>22.334203389305408</c:v>
                </c:pt>
                <c:pt idx="381">
                  <c:v>22.334203389305408</c:v>
                </c:pt>
                <c:pt idx="382">
                  <c:v>22.334203389305408</c:v>
                </c:pt>
                <c:pt idx="383">
                  <c:v>22.334203389305408</c:v>
                </c:pt>
                <c:pt idx="384">
                  <c:v>22.334203389305408</c:v>
                </c:pt>
                <c:pt idx="385">
                  <c:v>22.334203389305408</c:v>
                </c:pt>
                <c:pt idx="386">
                  <c:v>22.334203389305408</c:v>
                </c:pt>
                <c:pt idx="387">
                  <c:v>22.334203389305408</c:v>
                </c:pt>
                <c:pt idx="388">
                  <c:v>22.334203389305408</c:v>
                </c:pt>
                <c:pt idx="389">
                  <c:v>22.334203389305408</c:v>
                </c:pt>
                <c:pt idx="390">
                  <c:v>22.334203389305408</c:v>
                </c:pt>
                <c:pt idx="391">
                  <c:v>22.334203389305408</c:v>
                </c:pt>
                <c:pt idx="392">
                  <c:v>22.334203389305408</c:v>
                </c:pt>
                <c:pt idx="393">
                  <c:v>22.334203389305408</c:v>
                </c:pt>
                <c:pt idx="394">
                  <c:v>22.334203389305408</c:v>
                </c:pt>
                <c:pt idx="395">
                  <c:v>22.334203389305408</c:v>
                </c:pt>
                <c:pt idx="396">
                  <c:v>22.334203389305408</c:v>
                </c:pt>
                <c:pt idx="397">
                  <c:v>22.334203389305408</c:v>
                </c:pt>
                <c:pt idx="398">
                  <c:v>22.334203389305408</c:v>
                </c:pt>
                <c:pt idx="399">
                  <c:v>22.334203389305408</c:v>
                </c:pt>
                <c:pt idx="400">
                  <c:v>22.334203389305408</c:v>
                </c:pt>
                <c:pt idx="401">
                  <c:v>22.334203389305408</c:v>
                </c:pt>
                <c:pt idx="402">
                  <c:v>22.334203389305408</c:v>
                </c:pt>
                <c:pt idx="403">
                  <c:v>22.334203389305408</c:v>
                </c:pt>
                <c:pt idx="404">
                  <c:v>22.334203389305408</c:v>
                </c:pt>
                <c:pt idx="405">
                  <c:v>22.334203389305408</c:v>
                </c:pt>
                <c:pt idx="406">
                  <c:v>22.334203389305408</c:v>
                </c:pt>
                <c:pt idx="407">
                  <c:v>22.334203389305415</c:v>
                </c:pt>
                <c:pt idx="408">
                  <c:v>22.334203389305429</c:v>
                </c:pt>
                <c:pt idx="409">
                  <c:v>22.334203389305497</c:v>
                </c:pt>
                <c:pt idx="410">
                  <c:v>22.334203389305756</c:v>
                </c:pt>
                <c:pt idx="411">
                  <c:v>22.334203389306765</c:v>
                </c:pt>
                <c:pt idx="412">
                  <c:v>22.334203389310719</c:v>
                </c:pt>
                <c:pt idx="413">
                  <c:v>22.334203389326177</c:v>
                </c:pt>
                <c:pt idx="414">
                  <c:v>22.334203389386637</c:v>
                </c:pt>
                <c:pt idx="415">
                  <c:v>22.334203389623092</c:v>
                </c:pt>
                <c:pt idx="416">
                  <c:v>22.334203390547838</c:v>
                </c:pt>
                <c:pt idx="417">
                  <c:v>22.334203394164437</c:v>
                </c:pt>
                <c:pt idx="418">
                  <c:v>22.33420340830865</c:v>
                </c:pt>
                <c:pt idx="419">
                  <c:v>22.334203463625418</c:v>
                </c:pt>
                <c:pt idx="420">
                  <c:v>22.334203679964467</c:v>
                </c:pt>
                <c:pt idx="421">
                  <c:v>22.334204526047554</c:v>
                </c:pt>
                <c:pt idx="422">
                  <c:v>22.334207835004474</c:v>
                </c:pt>
                <c:pt idx="423">
                  <c:v>22.334220776045456</c:v>
                </c:pt>
                <c:pt idx="424">
                  <c:v>22.334271387324392</c:v>
                </c:pt>
                <c:pt idx="425">
                  <c:v>22.334469323607809</c:v>
                </c:pt>
                <c:pt idx="426">
                  <c:v>22.335243435092799</c:v>
                </c:pt>
                <c:pt idx="427">
                  <c:v>22.338270917375674</c:v>
                </c:pt>
                <c:pt idx="428">
                  <c:v>22.350111135678699</c:v>
                </c:pt>
                <c:pt idx="429">
                  <c:v>22.396417193440335</c:v>
                </c:pt>
                <c:pt idx="430">
                  <c:v>22.577516133556735</c:v>
                </c:pt>
                <c:pt idx="431">
                  <c:v>23.285778242158305</c:v>
                </c:pt>
                <c:pt idx="432">
                  <c:v>26.055729375822079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Finite!$X$220:$X$225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Finite!$X$226:$X$689</c:f>
              <c:numCache>
                <c:formatCode>General</c:formatCode>
                <c:ptCount val="464"/>
                <c:pt idx="0">
                  <c:v>16.579719011256508</c:v>
                </c:pt>
                <c:pt idx="1">
                  <c:v>16.350813446328672</c:v>
                </c:pt>
                <c:pt idx="2">
                  <c:v>16.170884360354705</c:v>
                </c:pt>
                <c:pt idx="3">
                  <c:v>16.029452779214974</c:v>
                </c:pt>
                <c:pt idx="4">
                  <c:v>15.918281802963927</c:v>
                </c:pt>
                <c:pt idx="5">
                  <c:v>15.830896893165033</c:v>
                </c:pt>
                <c:pt idx="6">
                  <c:v>15.762208799221183</c:v>
                </c:pt>
                <c:pt idx="7">
                  <c:v>15.708217163130961</c:v>
                </c:pt>
                <c:pt idx="8">
                  <c:v>15.665777540769593</c:v>
                </c:pt>
                <c:pt idx="9">
                  <c:v>15.632418271138169</c:v>
                </c:pt>
                <c:pt idx="10">
                  <c:v>15.606196528143702</c:v>
                </c:pt>
                <c:pt idx="11">
                  <c:v>15.585585171442409</c:v>
                </c:pt>
                <c:pt idx="12">
                  <c:v>15.569383806599589</c:v>
                </c:pt>
                <c:pt idx="13">
                  <c:v>15.556648874757203</c:v>
                </c:pt>
                <c:pt idx="14">
                  <c:v>15.546638700268593</c:v>
                </c:pt>
                <c:pt idx="15">
                  <c:v>15.538770295903923</c:v>
                </c:pt>
                <c:pt idx="16">
                  <c:v>15.532585409984462</c:v>
                </c:pt>
                <c:pt idx="17">
                  <c:v>15.527723838048923</c:v>
                </c:pt>
                <c:pt idx="18">
                  <c:v>15.523902444737518</c:v>
                </c:pt>
                <c:pt idx="19">
                  <c:v>15.520898674139435</c:v>
                </c:pt>
                <c:pt idx="20">
                  <c:v>15.518537588255136</c:v>
                </c:pt>
                <c:pt idx="21">
                  <c:v>15.51668167870046</c:v>
                </c:pt>
                <c:pt idx="22">
                  <c:v>15.51522285829158</c:v>
                </c:pt>
                <c:pt idx="23">
                  <c:v>15.514076166104987</c:v>
                </c:pt>
                <c:pt idx="24">
                  <c:v>15.513174819398577</c:v>
                </c:pt>
                <c:pt idx="25">
                  <c:v>15.512466324220307</c:v>
                </c:pt>
                <c:pt idx="26">
                  <c:v>15.511909418188411</c:v>
                </c:pt>
                <c:pt idx="27">
                  <c:v>15.511471667392252</c:v>
                </c:pt>
                <c:pt idx="28">
                  <c:v>15.51112757745865</c:v>
                </c:pt>
                <c:pt idx="29">
                  <c:v>15.510857108773166</c:v>
                </c:pt>
                <c:pt idx="30">
                  <c:v>15.510644509383637</c:v>
                </c:pt>
                <c:pt idx="31">
                  <c:v>15.510477397614865</c:v>
                </c:pt>
                <c:pt idx="32">
                  <c:v>15.510346040966457</c:v>
                </c:pt>
                <c:pt idx="33">
                  <c:v>15.510242789297186</c:v>
                </c:pt>
                <c:pt idx="34">
                  <c:v>15.510161629284832</c:v>
                </c:pt>
                <c:pt idx="35">
                  <c:v>15.510097834213511</c:v>
                </c:pt>
                <c:pt idx="36">
                  <c:v>15.510097834213511</c:v>
                </c:pt>
                <c:pt idx="37">
                  <c:v>15.510095994027495</c:v>
                </c:pt>
                <c:pt idx="38">
                  <c:v>15.510093614340805</c:v>
                </c:pt>
                <c:pt idx="39">
                  <c:v>15.510090706392024</c:v>
                </c:pt>
                <c:pt idx="40">
                  <c:v>15.510087283914562</c:v>
                </c:pt>
                <c:pt idx="41">
                  <c:v>15.510083363071805</c:v>
                </c:pt>
                <c:pt idx="42">
                  <c:v>15.510078962380776</c:v>
                </c:pt>
                <c:pt idx="43">
                  <c:v>15.51007410262468</c:v>
                </c:pt>
                <c:pt idx="44">
                  <c:v>15.510068806754763</c:v>
                </c:pt>
                <c:pt idx="45">
                  <c:v>15.510063099781904</c:v>
                </c:pt>
                <c:pt idx="46">
                  <c:v>15.51005700865851</c:v>
                </c:pt>
                <c:pt idx="47">
                  <c:v>15.510050562151221</c:v>
                </c:pt>
                <c:pt idx="48">
                  <c:v>15.510043790705049</c:v>
                </c:pt>
                <c:pt idx="49">
                  <c:v>15.510036726299603</c:v>
                </c:pt>
                <c:pt idx="50">
                  <c:v>15.510029402298057</c:v>
                </c:pt>
                <c:pt idx="51">
                  <c:v>15.510021853289579</c:v>
                </c:pt>
                <c:pt idx="52">
                  <c:v>15.510014114925985</c:v>
                </c:pt>
                <c:pt idx="53">
                  <c:v>15.510006223753356</c:v>
                </c:pt>
                <c:pt idx="54">
                  <c:v>15.509998217039453</c:v>
                </c:pt>
                <c:pt idx="55">
                  <c:v>15.509990132597697</c:v>
                </c:pt>
                <c:pt idx="56">
                  <c:v>15.509982008608603</c:v>
                </c:pt>
                <c:pt idx="57">
                  <c:v>15.509973883439455</c:v>
                </c:pt>
                <c:pt idx="58">
                  <c:v>15.509965795463108</c:v>
                </c:pt>
                <c:pt idx="59">
                  <c:v>15.509957782876766</c:v>
                </c:pt>
                <c:pt idx="60">
                  <c:v>15.509949883521593</c:v>
                </c:pt>
                <c:pt idx="61">
                  <c:v>15.509942134703985</c:v>
                </c:pt>
                <c:pt idx="62">
                  <c:v>15.5099345730194</c:v>
                </c:pt>
                <c:pt idx="63">
                  <c:v>15.509927234179516</c:v>
                </c:pt>
                <c:pt idx="64">
                  <c:v>15.509920152843582</c:v>
                </c:pt>
                <c:pt idx="65">
                  <c:v>15.509913362454727</c:v>
                </c:pt>
                <c:pt idx="66">
                  <c:v>15.50990689508202</c:v>
                </c:pt>
                <c:pt idx="67">
                  <c:v>15.509900781269018</c:v>
                </c:pt>
                <c:pt idx="68">
                  <c:v>15.509895049889517</c:v>
                </c:pt>
                <c:pt idx="69">
                  <c:v>15.509889728011183</c:v>
                </c:pt>
                <c:pt idx="70">
                  <c:v>15.509884840767736</c:v>
                </c:pt>
                <c:pt idx="71">
                  <c:v>15.509880411240227</c:v>
                </c:pt>
                <c:pt idx="72">
                  <c:v>15.509876460348053</c:v>
                </c:pt>
                <c:pt idx="73">
                  <c:v>15.509873006750151</c:v>
                </c:pt>
                <c:pt idx="74">
                  <c:v>15.50987006675688</c:v>
                </c:pt>
                <c:pt idx="75">
                  <c:v>15.509867654252988</c:v>
                </c:pt>
                <c:pt idx="76">
                  <c:v>15.509865780632042</c:v>
                </c:pt>
                <c:pt idx="77">
                  <c:v>15.509864454742621</c:v>
                </c:pt>
                <c:pt idx="78">
                  <c:v>15.50986368284652</c:v>
                </c:pt>
                <c:pt idx="79">
                  <c:v>15.509863468589188</c:v>
                </c:pt>
                <c:pt idx="80">
                  <c:v>15.509863812982497</c:v>
                </c:pt>
                <c:pt idx="81">
                  <c:v>15.509864714399979</c:v>
                </c:pt>
                <c:pt idx="82">
                  <c:v>15.509866168584495</c:v>
                </c:pt>
                <c:pt idx="83">
                  <c:v>15.509868168668346</c:v>
                </c:pt>
                <c:pt idx="84">
                  <c:v>15.509870705205707</c:v>
                </c:pt>
                <c:pt idx="85">
                  <c:v>15.509873766217236</c:v>
                </c:pt>
                <c:pt idx="86">
                  <c:v>15.509877337246648</c:v>
                </c:pt>
                <c:pt idx="87">
                  <c:v>15.50988140142899</c:v>
                </c:pt>
                <c:pt idx="88">
                  <c:v>15.509885939570287</c:v>
                </c:pt>
                <c:pt idx="89">
                  <c:v>15.509890930238193</c:v>
                </c:pt>
                <c:pt idx="90">
                  <c:v>15.509896349863208</c:v>
                </c:pt>
                <c:pt idx="91">
                  <c:v>15.509902172849989</c:v>
                </c:pt>
                <c:pt idx="92">
                  <c:v>15.509908371698229</c:v>
                </c:pt>
                <c:pt idx="93">
                  <c:v>15.509914917132537</c:v>
                </c:pt>
                <c:pt idx="94">
                  <c:v>15.509921778240694</c:v>
                </c:pt>
                <c:pt idx="95">
                  <c:v>15.509928922619642</c:v>
                </c:pt>
                <c:pt idx="96">
                  <c:v>15.509936316528519</c:v>
                </c:pt>
                <c:pt idx="97">
                  <c:v>15.509943925048001</c:v>
                </c:pt>
                <c:pt idx="98">
                  <c:v>15.50995171224522</c:v>
                </c:pt>
                <c:pt idx="99">
                  <c:v>15.509959641343467</c:v>
                </c:pt>
                <c:pt idx="100">
                  <c:v>15.509967674895874</c:v>
                </c:pt>
                <c:pt idx="101">
                  <c:v>15.50997577496226</c:v>
                </c:pt>
                <c:pt idx="102">
                  <c:v>15.509983903288326</c:v>
                </c:pt>
                <c:pt idx="103">
                  <c:v>15.509992021486305</c:v>
                </c:pt>
                <c:pt idx="104">
                  <c:v>15.510000091216265</c:v>
                </c:pt>
                <c:pt idx="105">
                  <c:v>15.510008074367169</c:v>
                </c:pt>
                <c:pt idx="106">
                  <c:v>15.510015933236877</c:v>
                </c:pt>
                <c:pt idx="107">
                  <c:v>15.510023630710188</c:v>
                </c:pt>
                <c:pt idx="108">
                  <c:v>15.510031130434131</c:v>
                </c:pt>
                <c:pt idx="109">
                  <c:v>15.51003839698965</c:v>
                </c:pt>
                <c:pt idx="110">
                  <c:v>15.510045396058874</c:v>
                </c:pt>
                <c:pt idx="111">
                  <c:v>15.510052094587197</c:v>
                </c:pt>
                <c:pt idx="112">
                  <c:v>15.51005846093938</c:v>
                </c:pt>
                <c:pt idx="113">
                  <c:v>15.510064465048957</c:v>
                </c:pt>
                <c:pt idx="114">
                  <c:v>15.510070078560233</c:v>
                </c:pt>
                <c:pt idx="115">
                  <c:v>15.510075274962196</c:v>
                </c:pt>
                <c:pt idx="116">
                  <c:v>15.510080029713718</c:v>
                </c:pt>
                <c:pt idx="117">
                  <c:v>15.510084320359466</c:v>
                </c:pt>
                <c:pt idx="118">
                  <c:v>15.510088126635946</c:v>
                </c:pt>
                <c:pt idx="119">
                  <c:v>15.510091430567197</c:v>
                </c:pt>
                <c:pt idx="120">
                  <c:v>15.510094216549696</c:v>
                </c:pt>
                <c:pt idx="121">
                  <c:v>15.51009647142604</c:v>
                </c:pt>
                <c:pt idx="122">
                  <c:v>15.510098184547095</c:v>
                </c:pt>
                <c:pt idx="123">
                  <c:v>15.510099347822276</c:v>
                </c:pt>
                <c:pt idx="124">
                  <c:v>15.510099955757767</c:v>
                </c:pt>
                <c:pt idx="125">
                  <c:v>15.510100005482462</c:v>
                </c:pt>
                <c:pt idx="126">
                  <c:v>15.510099496761526</c:v>
                </c:pt>
                <c:pt idx="127">
                  <c:v>15.510098431997502</c:v>
                </c:pt>
                <c:pt idx="128">
                  <c:v>15.510096816218967</c:v>
                </c:pt>
                <c:pt idx="129">
                  <c:v>15.510094657056781</c:v>
                </c:pt>
                <c:pt idx="130">
                  <c:v>15.510091964708055</c:v>
                </c:pt>
                <c:pt idx="131">
                  <c:v>15.510088751887979</c:v>
                </c:pt>
                <c:pt idx="132">
                  <c:v>15.510085033769789</c:v>
                </c:pt>
                <c:pt idx="133">
                  <c:v>15.510080827913097</c:v>
                </c:pt>
                <c:pt idx="134">
                  <c:v>15.510076154180961</c:v>
                </c:pt>
                <c:pt idx="135">
                  <c:v>15.510071034646089</c:v>
                </c:pt>
                <c:pt idx="136">
                  <c:v>15.51006549348658</c:v>
                </c:pt>
                <c:pt idx="137">
                  <c:v>15.510059556871752</c:v>
                </c:pt>
                <c:pt idx="138">
                  <c:v>15.510053252838542</c:v>
                </c:pt>
                <c:pt idx="139">
                  <c:v>15.510046611159103</c:v>
                </c:pt>
                <c:pt idx="140">
                  <c:v>15.510039663200191</c:v>
                </c:pt>
                <c:pt idx="141">
                  <c:v>15.510032441775033</c:v>
                </c:pt>
                <c:pt idx="142">
                  <c:v>15.510024980988362</c:v>
                </c:pt>
                <c:pt idx="143">
                  <c:v>15.510017316075343</c:v>
                </c:pt>
                <c:pt idx="144">
                  <c:v>15.510009483235176</c:v>
                </c:pt>
                <c:pt idx="145">
                  <c:v>15.510001519460131</c:v>
                </c:pt>
                <c:pt idx="146">
                  <c:v>15.509993462360843</c:v>
                </c:pt>
                <c:pt idx="147">
                  <c:v>15.509985349988696</c:v>
                </c:pt>
                <c:pt idx="148">
                  <c:v>15.50997722065611</c:v>
                </c:pt>
                <c:pt idx="149">
                  <c:v>15.5099691127556</c:v>
                </c:pt>
                <c:pt idx="150">
                  <c:v>15.509961064578473</c:v>
                </c:pt>
                <c:pt idx="151">
                  <c:v>15.509953114133969</c:v>
                </c:pt>
                <c:pt idx="152">
                  <c:v>15.509945298969773</c:v>
                </c:pt>
                <c:pt idx="153">
                  <c:v>15.509937655994674</c:v>
                </c:pt>
                <c:pt idx="154">
                  <c:v>15.509930221304264</c:v>
                </c:pt>
                <c:pt idx="155">
                  <c:v>15.509923030010466</c:v>
                </c:pt>
                <c:pt idx="156">
                  <c:v>15.509916116075708</c:v>
                </c:pt>
                <c:pt idx="157">
                  <c:v>15.509909512152531</c:v>
                </c:pt>
                <c:pt idx="158">
                  <c:v>15.509903249429382</c:v>
                </c:pt>
                <c:pt idx="159">
                  <c:v>15.509897357483315</c:v>
                </c:pt>
                <c:pt idx="160">
                  <c:v>15.509891864140311</c:v>
                </c:pt>
                <c:pt idx="161">
                  <c:v>15.509886795343863</c:v>
                </c:pt>
                <c:pt idx="162">
                  <c:v>15.509882175032448</c:v>
                </c:pt>
                <c:pt idx="163">
                  <c:v>15.509878025026483</c:v>
                </c:pt>
                <c:pt idx="164">
                  <c:v>15.509874364925258</c:v>
                </c:pt>
                <c:pt idx="165">
                  <c:v>15.509871212014389</c:v>
                </c:pt>
                <c:pt idx="166">
                  <c:v>15.509868581184175</c:v>
                </c:pt>
                <c:pt idx="167">
                  <c:v>15.509866484859277</c:v>
                </c:pt>
                <c:pt idx="168">
                  <c:v>15.509864932940037</c:v>
                </c:pt>
                <c:pt idx="169">
                  <c:v>15.50986393275573</c:v>
                </c:pt>
                <c:pt idx="170">
                  <c:v>15.509863489029939</c:v>
                </c:pt>
                <c:pt idx="171">
                  <c:v>15.509863603858257</c:v>
                </c:pt>
                <c:pt idx="172">
                  <c:v>15.50986427669838</c:v>
                </c:pt>
                <c:pt idx="173">
                  <c:v>15.509865504372677</c:v>
                </c:pt>
                <c:pt idx="174">
                  <c:v>15.509867281083192</c:v>
                </c:pt>
                <c:pt idx="175">
                  <c:v>15.509869598439028</c:v>
                </c:pt>
                <c:pt idx="176">
                  <c:v>15.509872445495976</c:v>
                </c:pt>
                <c:pt idx="177">
                  <c:v>15.509875808808196</c:v>
                </c:pt>
                <c:pt idx="178">
                  <c:v>15.509879672491724</c:v>
                </c:pt>
                <c:pt idx="179">
                  <c:v>15.509884018299488</c:v>
                </c:pt>
                <c:pt idx="180">
                  <c:v>15.509888825707474</c:v>
                </c:pt>
                <c:pt idx="181">
                  <c:v>15.509894072011665</c:v>
                </c:pt>
                <c:pt idx="182">
                  <c:v>15.509899732435265</c:v>
                </c:pt>
                <c:pt idx="183">
                  <c:v>15.50990578024571</c:v>
                </c:pt>
                <c:pt idx="184">
                  <c:v>15.509912186880911</c:v>
                </c:pt>
                <c:pt idx="185">
                  <c:v>15.509918922084161</c:v>
                </c:pt>
                <c:pt idx="186">
                  <c:v>15.509925954047015</c:v>
                </c:pt>
                <c:pt idx="187">
                  <c:v>15.509933249559518</c:v>
                </c:pt>
                <c:pt idx="188">
                  <c:v>15.509940774167049</c:v>
                </c:pt>
                <c:pt idx="189">
                  <c:v>15.509948492333027</c:v>
                </c:pt>
                <c:pt idx="190">
                  <c:v>15.509956367606762</c:v>
                </c:pt>
                <c:pt idx="191">
                  <c:v>15.509964362795579</c:v>
                </c:pt>
                <c:pt idx="192">
                  <c:v>15.509972440140482</c:v>
                </c:pt>
                <c:pt idx="193">
                  <c:v>15.509980561494475</c:v>
                </c:pt>
                <c:pt idx="194">
                  <c:v>15.50998868850272</c:v>
                </c:pt>
                <c:pt idx="195">
                  <c:v>15.509996782783675</c:v>
                </c:pt>
                <c:pt idx="196">
                  <c:v>15.510004806110363</c:v>
                </c:pt>
                <c:pt idx="197">
                  <c:v>15.510012720590897</c:v>
                </c:pt>
                <c:pt idx="198">
                  <c:v>15.510020488847443</c:v>
                </c:pt>
                <c:pt idx="199">
                  <c:v>15.510028074192745</c:v>
                </c:pt>
                <c:pt idx="200">
                  <c:v>15.510035440803376</c:v>
                </c:pt>
                <c:pt idx="201">
                  <c:v>15.510042553888939</c:v>
                </c:pt>
                <c:pt idx="202">
                  <c:v>15.510049379856358</c:v>
                </c:pt>
                <c:pt idx="203">
                  <c:v>15.510055886468537</c:v>
                </c:pt>
                <c:pt idx="204">
                  <c:v>15.510062042996601</c:v>
                </c:pt>
                <c:pt idx="205">
                  <c:v>15.510067820365027</c:v>
                </c:pt>
                <c:pt idx="206">
                  <c:v>15.510073191288949</c:v>
                </c:pt>
                <c:pt idx="207">
                  <c:v>15.510078130403029</c:v>
                </c:pt>
                <c:pt idx="208">
                  <c:v>15.510082614381236</c:v>
                </c:pt>
                <c:pt idx="209">
                  <c:v>15.510086622047021</c:v>
                </c:pt>
                <c:pt idx="210">
                  <c:v>15.510090134473325</c:v>
                </c:pt>
                <c:pt idx="211">
                  <c:v>15.510093135071955</c:v>
                </c:pt>
                <c:pt idx="212">
                  <c:v>15.510095609671945</c:v>
                </c:pt>
                <c:pt idx="213">
                  <c:v>15.510097546586461</c:v>
                </c:pt>
                <c:pt idx="214">
                  <c:v>15.51009893666801</c:v>
                </c:pt>
                <c:pt idx="215">
                  <c:v>15.510099773351634</c:v>
                </c:pt>
                <c:pt idx="216">
                  <c:v>15.510100052685914</c:v>
                </c:pt>
                <c:pt idx="217">
                  <c:v>15.510099773351634</c:v>
                </c:pt>
                <c:pt idx="218">
                  <c:v>15.51009893666801</c:v>
                </c:pt>
                <c:pt idx="219">
                  <c:v>15.510097546586461</c:v>
                </c:pt>
                <c:pt idx="220">
                  <c:v>15.510095609671945</c:v>
                </c:pt>
                <c:pt idx="221">
                  <c:v>15.510093135071955</c:v>
                </c:pt>
                <c:pt idx="222">
                  <c:v>15.510090134473325</c:v>
                </c:pt>
                <c:pt idx="223">
                  <c:v>15.510086622047021</c:v>
                </c:pt>
                <c:pt idx="224">
                  <c:v>15.510082614381236</c:v>
                </c:pt>
                <c:pt idx="225">
                  <c:v>15.510078130403029</c:v>
                </c:pt>
                <c:pt idx="226">
                  <c:v>15.510073191288949</c:v>
                </c:pt>
                <c:pt idx="227">
                  <c:v>15.510067820365027</c:v>
                </c:pt>
                <c:pt idx="228">
                  <c:v>15.510062042996601</c:v>
                </c:pt>
                <c:pt idx="229">
                  <c:v>15.510055886468537</c:v>
                </c:pt>
                <c:pt idx="230">
                  <c:v>15.510049379856358</c:v>
                </c:pt>
                <c:pt idx="231">
                  <c:v>15.510042553888939</c:v>
                </c:pt>
                <c:pt idx="232">
                  <c:v>15.510035440803376</c:v>
                </c:pt>
                <c:pt idx="233">
                  <c:v>15.510028074192745</c:v>
                </c:pt>
                <c:pt idx="234">
                  <c:v>15.510020488847443</c:v>
                </c:pt>
                <c:pt idx="235">
                  <c:v>15.510012720590897</c:v>
                </c:pt>
                <c:pt idx="236">
                  <c:v>15.510004806110363</c:v>
                </c:pt>
                <c:pt idx="237">
                  <c:v>15.509996782783675</c:v>
                </c:pt>
                <c:pt idx="238">
                  <c:v>15.50998868850272</c:v>
                </c:pt>
                <c:pt idx="239">
                  <c:v>15.509980561494475</c:v>
                </c:pt>
                <c:pt idx="240">
                  <c:v>15.509972440140482</c:v>
                </c:pt>
                <c:pt idx="241">
                  <c:v>15.509964362795579</c:v>
                </c:pt>
                <c:pt idx="242">
                  <c:v>15.509956367606762</c:v>
                </c:pt>
                <c:pt idx="243">
                  <c:v>15.509948492333027</c:v>
                </c:pt>
                <c:pt idx="244">
                  <c:v>15.509940774167049</c:v>
                </c:pt>
                <c:pt idx="245">
                  <c:v>15.509933249559518</c:v>
                </c:pt>
                <c:pt idx="246">
                  <c:v>15.509925954047015</c:v>
                </c:pt>
                <c:pt idx="247">
                  <c:v>15.509918922084161</c:v>
                </c:pt>
                <c:pt idx="248">
                  <c:v>15.509912186880911</c:v>
                </c:pt>
                <c:pt idx="249">
                  <c:v>15.50990578024571</c:v>
                </c:pt>
                <c:pt idx="250">
                  <c:v>15.509899732435265</c:v>
                </c:pt>
                <c:pt idx="251">
                  <c:v>15.509894072011665</c:v>
                </c:pt>
                <c:pt idx="252">
                  <c:v>15.509888825707474</c:v>
                </c:pt>
                <c:pt idx="253">
                  <c:v>15.509884018299488</c:v>
                </c:pt>
                <c:pt idx="254">
                  <c:v>15.509879672491724</c:v>
                </c:pt>
                <c:pt idx="255">
                  <c:v>15.509875808808196</c:v>
                </c:pt>
                <c:pt idx="256">
                  <c:v>15.509872445495976</c:v>
                </c:pt>
                <c:pt idx="257">
                  <c:v>15.509869598439028</c:v>
                </c:pt>
                <c:pt idx="258">
                  <c:v>15.509867281083192</c:v>
                </c:pt>
                <c:pt idx="259">
                  <c:v>15.509865504372677</c:v>
                </c:pt>
                <c:pt idx="260">
                  <c:v>15.50986427669838</c:v>
                </c:pt>
                <c:pt idx="261">
                  <c:v>15.509863603858257</c:v>
                </c:pt>
                <c:pt idx="262">
                  <c:v>15.509863489029939</c:v>
                </c:pt>
                <c:pt idx="263">
                  <c:v>15.50986393275573</c:v>
                </c:pt>
                <c:pt idx="264">
                  <c:v>15.509864932940037</c:v>
                </c:pt>
                <c:pt idx="265">
                  <c:v>15.509866484859277</c:v>
                </c:pt>
                <c:pt idx="266">
                  <c:v>15.509868581184175</c:v>
                </c:pt>
                <c:pt idx="267">
                  <c:v>15.509871212014389</c:v>
                </c:pt>
                <c:pt idx="268">
                  <c:v>15.509874364925258</c:v>
                </c:pt>
                <c:pt idx="269">
                  <c:v>15.509878025026483</c:v>
                </c:pt>
                <c:pt idx="270">
                  <c:v>15.509882175032448</c:v>
                </c:pt>
                <c:pt idx="271">
                  <c:v>15.509886795343863</c:v>
                </c:pt>
                <c:pt idx="272">
                  <c:v>15.509891864140311</c:v>
                </c:pt>
                <c:pt idx="273">
                  <c:v>15.509897357483315</c:v>
                </c:pt>
                <c:pt idx="274">
                  <c:v>15.509903249429382</c:v>
                </c:pt>
                <c:pt idx="275">
                  <c:v>15.509909512152531</c:v>
                </c:pt>
                <c:pt idx="276">
                  <c:v>15.509916116075708</c:v>
                </c:pt>
                <c:pt idx="277">
                  <c:v>15.509923030010466</c:v>
                </c:pt>
                <c:pt idx="278">
                  <c:v>15.509930221304264</c:v>
                </c:pt>
                <c:pt idx="279">
                  <c:v>15.509937655994674</c:v>
                </c:pt>
                <c:pt idx="280">
                  <c:v>15.509945298969773</c:v>
                </c:pt>
                <c:pt idx="281">
                  <c:v>15.509953114133969</c:v>
                </c:pt>
                <c:pt idx="282">
                  <c:v>15.509961064578473</c:v>
                </c:pt>
                <c:pt idx="283">
                  <c:v>15.5099691127556</c:v>
                </c:pt>
                <c:pt idx="284">
                  <c:v>15.50997722065611</c:v>
                </c:pt>
                <c:pt idx="285">
                  <c:v>15.509985349988696</c:v>
                </c:pt>
                <c:pt idx="286">
                  <c:v>15.509993462360843</c:v>
                </c:pt>
                <c:pt idx="287">
                  <c:v>15.510001519460131</c:v>
                </c:pt>
                <c:pt idx="288">
                  <c:v>15.510009483235176</c:v>
                </c:pt>
                <c:pt idx="289">
                  <c:v>15.510017316075343</c:v>
                </c:pt>
                <c:pt idx="290">
                  <c:v>15.510024980988362</c:v>
                </c:pt>
                <c:pt idx="291">
                  <c:v>15.510032441775033</c:v>
                </c:pt>
                <c:pt idx="292">
                  <c:v>15.510039663200191</c:v>
                </c:pt>
                <c:pt idx="293">
                  <c:v>15.510046611159103</c:v>
                </c:pt>
                <c:pt idx="294">
                  <c:v>15.510053252838542</c:v>
                </c:pt>
                <c:pt idx="295">
                  <c:v>15.510059556871752</c:v>
                </c:pt>
                <c:pt idx="296">
                  <c:v>15.51006549348658</c:v>
                </c:pt>
                <c:pt idx="297">
                  <c:v>15.510071034646089</c:v>
                </c:pt>
                <c:pt idx="298">
                  <c:v>15.510076154180961</c:v>
                </c:pt>
                <c:pt idx="299">
                  <c:v>15.510080827913097</c:v>
                </c:pt>
                <c:pt idx="300">
                  <c:v>15.510085033769789</c:v>
                </c:pt>
                <c:pt idx="301">
                  <c:v>15.510088751887979</c:v>
                </c:pt>
                <c:pt idx="302">
                  <c:v>15.510091964708055</c:v>
                </c:pt>
                <c:pt idx="303">
                  <c:v>15.510094657056781</c:v>
                </c:pt>
                <c:pt idx="304">
                  <c:v>15.510096816218967</c:v>
                </c:pt>
                <c:pt idx="305">
                  <c:v>15.510098431997502</c:v>
                </c:pt>
                <c:pt idx="306">
                  <c:v>15.510099496761526</c:v>
                </c:pt>
                <c:pt idx="307">
                  <c:v>15.510100005482462</c:v>
                </c:pt>
                <c:pt idx="308">
                  <c:v>15.510099955757767</c:v>
                </c:pt>
                <c:pt idx="309">
                  <c:v>15.510099347822276</c:v>
                </c:pt>
                <c:pt idx="310">
                  <c:v>15.510098184547095</c:v>
                </c:pt>
                <c:pt idx="311">
                  <c:v>15.51009647142604</c:v>
                </c:pt>
                <c:pt idx="312">
                  <c:v>15.510094216549696</c:v>
                </c:pt>
                <c:pt idx="313">
                  <c:v>15.510091430567197</c:v>
                </c:pt>
                <c:pt idx="314">
                  <c:v>15.510088126635946</c:v>
                </c:pt>
                <c:pt idx="315">
                  <c:v>15.510084320359466</c:v>
                </c:pt>
                <c:pt idx="316">
                  <c:v>15.510080029713718</c:v>
                </c:pt>
                <c:pt idx="317">
                  <c:v>15.510075274962196</c:v>
                </c:pt>
                <c:pt idx="318">
                  <c:v>15.510070078560233</c:v>
                </c:pt>
                <c:pt idx="319">
                  <c:v>15.510064465048957</c:v>
                </c:pt>
                <c:pt idx="320">
                  <c:v>15.51005846093938</c:v>
                </c:pt>
                <c:pt idx="321">
                  <c:v>15.510052094587197</c:v>
                </c:pt>
                <c:pt idx="322">
                  <c:v>15.510045396058874</c:v>
                </c:pt>
                <c:pt idx="323">
                  <c:v>15.51003839698965</c:v>
                </c:pt>
                <c:pt idx="324">
                  <c:v>15.510031130434131</c:v>
                </c:pt>
                <c:pt idx="325">
                  <c:v>15.510023630710188</c:v>
                </c:pt>
                <c:pt idx="326">
                  <c:v>15.510015933236877</c:v>
                </c:pt>
                <c:pt idx="327">
                  <c:v>15.510008074367169</c:v>
                </c:pt>
                <c:pt idx="328">
                  <c:v>15.510000091216265</c:v>
                </c:pt>
                <c:pt idx="329">
                  <c:v>15.509992021486305</c:v>
                </c:pt>
                <c:pt idx="330">
                  <c:v>15.509983903288326</c:v>
                </c:pt>
                <c:pt idx="331">
                  <c:v>15.50997577496226</c:v>
                </c:pt>
                <c:pt idx="332">
                  <c:v>15.509967674895874</c:v>
                </c:pt>
                <c:pt idx="333">
                  <c:v>15.509959641343467</c:v>
                </c:pt>
                <c:pt idx="334">
                  <c:v>15.50995171224522</c:v>
                </c:pt>
                <c:pt idx="335">
                  <c:v>15.509943925048001</c:v>
                </c:pt>
                <c:pt idx="336">
                  <c:v>15.509936316528519</c:v>
                </c:pt>
                <c:pt idx="337">
                  <c:v>15.509928922619642</c:v>
                </c:pt>
                <c:pt idx="338">
                  <c:v>15.509921778240694</c:v>
                </c:pt>
                <c:pt idx="339">
                  <c:v>15.509914917132537</c:v>
                </c:pt>
                <c:pt idx="340">
                  <c:v>15.509908371698229</c:v>
                </c:pt>
                <c:pt idx="341">
                  <c:v>15.509902172849989</c:v>
                </c:pt>
                <c:pt idx="342">
                  <c:v>15.509896349863208</c:v>
                </c:pt>
                <c:pt idx="343">
                  <c:v>15.509890930238193</c:v>
                </c:pt>
                <c:pt idx="344">
                  <c:v>15.509885939570287</c:v>
                </c:pt>
                <c:pt idx="345">
                  <c:v>15.50988140142899</c:v>
                </c:pt>
                <c:pt idx="346">
                  <c:v>15.509877337246648</c:v>
                </c:pt>
                <c:pt idx="347">
                  <c:v>15.509873766217236</c:v>
                </c:pt>
                <c:pt idx="348">
                  <c:v>15.509870705205707</c:v>
                </c:pt>
                <c:pt idx="349">
                  <c:v>15.509868168668346</c:v>
                </c:pt>
                <c:pt idx="350">
                  <c:v>15.509866168584495</c:v>
                </c:pt>
                <c:pt idx="351">
                  <c:v>15.509864714399979</c:v>
                </c:pt>
                <c:pt idx="352">
                  <c:v>15.509863812982497</c:v>
                </c:pt>
                <c:pt idx="353">
                  <c:v>15.509863468589188</c:v>
                </c:pt>
                <c:pt idx="354">
                  <c:v>15.50986368284652</c:v>
                </c:pt>
                <c:pt idx="355">
                  <c:v>15.509864454742621</c:v>
                </c:pt>
                <c:pt idx="356">
                  <c:v>15.509865780632042</c:v>
                </c:pt>
                <c:pt idx="357">
                  <c:v>15.509867654252988</c:v>
                </c:pt>
                <c:pt idx="358">
                  <c:v>15.50987006675688</c:v>
                </c:pt>
                <c:pt idx="359">
                  <c:v>15.509873006750151</c:v>
                </c:pt>
                <c:pt idx="360">
                  <c:v>15.509876460348053</c:v>
                </c:pt>
                <c:pt idx="361">
                  <c:v>15.509880411240227</c:v>
                </c:pt>
                <c:pt idx="362">
                  <c:v>15.509884840767736</c:v>
                </c:pt>
                <c:pt idx="363">
                  <c:v>15.509889728011183</c:v>
                </c:pt>
                <c:pt idx="364">
                  <c:v>15.509895049889517</c:v>
                </c:pt>
                <c:pt idx="365">
                  <c:v>15.509900781269018</c:v>
                </c:pt>
                <c:pt idx="366">
                  <c:v>15.50990689508202</c:v>
                </c:pt>
                <c:pt idx="367">
                  <c:v>15.509913362454727</c:v>
                </c:pt>
                <c:pt idx="368">
                  <c:v>15.509920152843582</c:v>
                </c:pt>
                <c:pt idx="369">
                  <c:v>15.509927234179516</c:v>
                </c:pt>
                <c:pt idx="370">
                  <c:v>15.5099345730194</c:v>
                </c:pt>
                <c:pt idx="371">
                  <c:v>15.509942134703985</c:v>
                </c:pt>
                <c:pt idx="372">
                  <c:v>15.509949883521593</c:v>
                </c:pt>
                <c:pt idx="373">
                  <c:v>15.509957782876766</c:v>
                </c:pt>
                <c:pt idx="374">
                  <c:v>15.509965795463108</c:v>
                </c:pt>
                <c:pt idx="375">
                  <c:v>15.509973883439455</c:v>
                </c:pt>
                <c:pt idx="376">
                  <c:v>15.509982008608603</c:v>
                </c:pt>
                <c:pt idx="377">
                  <c:v>15.509990132597697</c:v>
                </c:pt>
                <c:pt idx="378">
                  <c:v>15.509998217039453</c:v>
                </c:pt>
                <c:pt idx="379">
                  <c:v>15.510006223753356</c:v>
                </c:pt>
                <c:pt idx="380">
                  <c:v>15.510014114925985</c:v>
                </c:pt>
                <c:pt idx="381">
                  <c:v>15.510021853289579</c:v>
                </c:pt>
                <c:pt idx="382">
                  <c:v>15.510029402298057</c:v>
                </c:pt>
                <c:pt idx="383">
                  <c:v>15.510036726299603</c:v>
                </c:pt>
                <c:pt idx="384">
                  <c:v>15.510043790705049</c:v>
                </c:pt>
                <c:pt idx="385">
                  <c:v>15.510050562151221</c:v>
                </c:pt>
                <c:pt idx="386">
                  <c:v>15.51005700865851</c:v>
                </c:pt>
                <c:pt idx="387">
                  <c:v>15.510063099781904</c:v>
                </c:pt>
                <c:pt idx="388">
                  <c:v>15.510068806754763</c:v>
                </c:pt>
                <c:pt idx="389">
                  <c:v>15.51007410262468</c:v>
                </c:pt>
                <c:pt idx="390">
                  <c:v>15.510078962380776</c:v>
                </c:pt>
                <c:pt idx="391">
                  <c:v>15.510083363071805</c:v>
                </c:pt>
                <c:pt idx="392">
                  <c:v>15.510087283914562</c:v>
                </c:pt>
                <c:pt idx="393">
                  <c:v>15.510090706392024</c:v>
                </c:pt>
                <c:pt idx="394">
                  <c:v>15.510093614340805</c:v>
                </c:pt>
                <c:pt idx="395">
                  <c:v>15.510095994027495</c:v>
                </c:pt>
                <c:pt idx="396">
                  <c:v>15.510097834213511</c:v>
                </c:pt>
                <c:pt idx="397">
                  <c:v>15.510097834213511</c:v>
                </c:pt>
                <c:pt idx="398">
                  <c:v>15.510161629284832</c:v>
                </c:pt>
                <c:pt idx="399">
                  <c:v>15.510242789297186</c:v>
                </c:pt>
                <c:pt idx="400">
                  <c:v>15.510346040966457</c:v>
                </c:pt>
                <c:pt idx="401">
                  <c:v>15.510477397614865</c:v>
                </c:pt>
                <c:pt idx="402">
                  <c:v>15.510644509383637</c:v>
                </c:pt>
                <c:pt idx="403">
                  <c:v>15.510857108773166</c:v>
                </c:pt>
                <c:pt idx="404">
                  <c:v>15.51112757745865</c:v>
                </c:pt>
                <c:pt idx="405">
                  <c:v>15.511471667392252</c:v>
                </c:pt>
                <c:pt idx="406">
                  <c:v>15.511909418188411</c:v>
                </c:pt>
                <c:pt idx="407">
                  <c:v>15.512466324220307</c:v>
                </c:pt>
                <c:pt idx="408">
                  <c:v>15.513174819398577</c:v>
                </c:pt>
                <c:pt idx="409">
                  <c:v>15.514076166104987</c:v>
                </c:pt>
                <c:pt idx="410">
                  <c:v>15.51522285829158</c:v>
                </c:pt>
                <c:pt idx="411">
                  <c:v>15.51668167870046</c:v>
                </c:pt>
                <c:pt idx="412">
                  <c:v>15.518537588255136</c:v>
                </c:pt>
                <c:pt idx="413">
                  <c:v>15.520898674139435</c:v>
                </c:pt>
                <c:pt idx="414">
                  <c:v>15.523902444737518</c:v>
                </c:pt>
                <c:pt idx="415">
                  <c:v>15.527723838048923</c:v>
                </c:pt>
                <c:pt idx="416">
                  <c:v>15.532585409984462</c:v>
                </c:pt>
                <c:pt idx="417">
                  <c:v>15.538770295903923</c:v>
                </c:pt>
                <c:pt idx="418">
                  <c:v>15.546638700268593</c:v>
                </c:pt>
                <c:pt idx="419">
                  <c:v>15.556648874757203</c:v>
                </c:pt>
                <c:pt idx="420">
                  <c:v>15.569383806599589</c:v>
                </c:pt>
                <c:pt idx="421">
                  <c:v>15.585585171442409</c:v>
                </c:pt>
                <c:pt idx="422">
                  <c:v>15.606196528143702</c:v>
                </c:pt>
                <c:pt idx="423">
                  <c:v>15.632418271138169</c:v>
                </c:pt>
                <c:pt idx="424">
                  <c:v>15.665777540769593</c:v>
                </c:pt>
                <c:pt idx="425">
                  <c:v>15.708217163130961</c:v>
                </c:pt>
                <c:pt idx="426">
                  <c:v>15.762208799221183</c:v>
                </c:pt>
                <c:pt idx="427">
                  <c:v>15.830896893165033</c:v>
                </c:pt>
                <c:pt idx="428">
                  <c:v>15.918281802963927</c:v>
                </c:pt>
                <c:pt idx="429">
                  <c:v>16.029452779214974</c:v>
                </c:pt>
                <c:pt idx="430">
                  <c:v>16.170884360354705</c:v>
                </c:pt>
                <c:pt idx="431">
                  <c:v>16.350813446328672</c:v>
                </c:pt>
                <c:pt idx="432">
                  <c:v>16.579719011256508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Finite!$Y$220:$Y$225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Finite!$Y$226:$Y$689</c:f>
              <c:numCache>
                <c:formatCode>General</c:formatCode>
                <c:ptCount val="464"/>
                <c:pt idx="0">
                  <c:v>9.9263126688739405</c:v>
                </c:pt>
                <c:pt idx="1">
                  <c:v>9.9263127003147371</c:v>
                </c:pt>
                <c:pt idx="2">
                  <c:v>9.926312750985689</c:v>
                </c:pt>
                <c:pt idx="3">
                  <c:v>9.9263128326485504</c:v>
                </c:pt>
                <c:pt idx="4">
                  <c:v>9.9263129642589227</c:v>
                </c:pt>
                <c:pt idx="5">
                  <c:v>9.9263131763662358</c:v>
                </c:pt>
                <c:pt idx="6">
                  <c:v>9.9263135182048892</c:v>
                </c:pt>
                <c:pt idx="7">
                  <c:v>9.9263140691225473</c:v>
                </c:pt>
                <c:pt idx="8">
                  <c:v>9.9263149569983469</c:v>
                </c:pt>
                <c:pt idx="9">
                  <c:v>9.9263163879262226</c:v>
                </c:pt>
                <c:pt idx="10">
                  <c:v>9.9263186940534833</c:v>
                </c:pt>
                <c:pt idx="11">
                  <c:v>9.9263224106789227</c:v>
                </c:pt>
                <c:pt idx="12">
                  <c:v>9.9263284005064953</c:v>
                </c:pt>
                <c:pt idx="13">
                  <c:v>9.9263380538963588</c:v>
                </c:pt>
                <c:pt idx="14">
                  <c:v>9.9263536115956015</c:v>
                </c:pt>
                <c:pt idx="15">
                  <c:v>9.9263786848609623</c:v>
                </c:pt>
                <c:pt idx="16">
                  <c:v>9.92641909370459</c:v>
                </c:pt>
                <c:pt idx="17">
                  <c:v>9.9264842178365988</c:v>
                </c:pt>
                <c:pt idx="18">
                  <c:v>9.9265891738855512</c:v>
                </c:pt>
                <c:pt idx="19">
                  <c:v>9.9267583242737754</c:v>
                </c:pt>
                <c:pt idx="20">
                  <c:v>9.9270309322284493</c:v>
                </c:pt>
                <c:pt idx="21">
                  <c:v>9.9274702755709807</c:v>
                </c:pt>
                <c:pt idx="22">
                  <c:v>9.9281783347795081</c:v>
                </c:pt>
                <c:pt idx="23">
                  <c:v>9.9293194647210541</c:v>
                </c:pt>
                <c:pt idx="24">
                  <c:v>9.9311585447412156</c:v>
                </c:pt>
                <c:pt idx="25">
                  <c:v>9.9341224625190403</c:v>
                </c:pt>
                <c:pt idx="26">
                  <c:v>9.9388992033336834</c:v>
                </c:pt>
                <c:pt idx="27">
                  <c:v>9.9465975453663162</c:v>
                </c:pt>
                <c:pt idx="28">
                  <c:v>9.9590044295476172</c:v>
                </c:pt>
                <c:pt idx="29">
                  <c:v>9.9789997446993386</c:v>
                </c:pt>
                <c:pt idx="30">
                  <c:v>10.011224807992768</c:v>
                </c:pt>
                <c:pt idx="31">
                  <c:v>10.063159708562521</c:v>
                </c:pt>
                <c:pt idx="32">
                  <c:v>10.146859587524126</c:v>
                </c:pt>
                <c:pt idx="33">
                  <c:v>10.281752880114109</c:v>
                </c:pt>
                <c:pt idx="34">
                  <c:v>10.499151048564432</c:v>
                </c:pt>
                <c:pt idx="35">
                  <c:v>10.849516605947713</c:v>
                </c:pt>
                <c:pt idx="36">
                  <c:v>10.849516605947713</c:v>
                </c:pt>
                <c:pt idx="37">
                  <c:v>10.86109206168728</c:v>
                </c:pt>
                <c:pt idx="38">
                  <c:v>10.871318221473166</c:v>
                </c:pt>
                <c:pt idx="39">
                  <c:v>10.880164171973012</c:v>
                </c:pt>
                <c:pt idx="40">
                  <c:v>10.887603172180073</c:v>
                </c:pt>
                <c:pt idx="41">
                  <c:v>10.893612734250368</c:v>
                </c:pt>
                <c:pt idx="42">
                  <c:v>10.89817469148266</c:v>
                </c:pt>
                <c:pt idx="43">
                  <c:v>10.901275253235788</c:v>
                </c:pt>
                <c:pt idx="44">
                  <c:v>10.902905046617285</c:v>
                </c:pt>
                <c:pt idx="45">
                  <c:v>10.903059144817332</c:v>
                </c:pt>
                <c:pt idx="46">
                  <c:v>10.901737082002322</c:v>
                </c:pt>
                <c:pt idx="47">
                  <c:v>10.898942854723071</c:v>
                </c:pt>
                <c:pt idx="48">
                  <c:v>10.894684909833366</c:v>
                </c:pt>
                <c:pt idx="49">
                  <c:v>10.888976118955433</c:v>
                </c:pt>
                <c:pt idx="50">
                  <c:v>10.881833739569441</c:v>
                </c:pt>
                <c:pt idx="51">
                  <c:v>10.873279362844748</c:v>
                </c:pt>
                <c:pt idx="52">
                  <c:v>10.863338848370516</c:v>
                </c:pt>
                <c:pt idx="53">
                  <c:v>10.852042245983068</c:v>
                </c:pt>
                <c:pt idx="54">
                  <c:v>10.839423704926242</c:v>
                </c:pt>
                <c:pt idx="55">
                  <c:v>10.825521370619407</c:v>
                </c:pt>
                <c:pt idx="56">
                  <c:v>10.810377269345157</c:v>
                </c:pt>
                <c:pt idx="57">
                  <c:v>10.794037181205276</c:v>
                </c:pt>
                <c:pt idx="58">
                  <c:v>10.776550501729076</c:v>
                </c:pt>
                <c:pt idx="59">
                  <c:v>10.757970092552378</c:v>
                </c:pt>
                <c:pt idx="60">
                  <c:v>10.738352121618599</c:v>
                </c:pt>
                <c:pt idx="61">
                  <c:v>10.717755893384965</c:v>
                </c:pt>
                <c:pt idx="62">
                  <c:v>10.696243669547169</c:v>
                </c:pt>
                <c:pt idx="63">
                  <c:v>10.673880480824383</c:v>
                </c:pt>
                <c:pt idx="64">
                  <c:v>10.650733930373612</c:v>
                </c:pt>
                <c:pt idx="65">
                  <c:v>10.626873989427647</c:v>
                </c:pt>
                <c:pt idx="66">
                  <c:v>10.602372785774435</c:v>
                </c:pt>
                <c:pt idx="67">
                  <c:v>10.577304385717209</c:v>
                </c:pt>
                <c:pt idx="68">
                  <c:v>10.551744570174604</c:v>
                </c:pt>
                <c:pt idx="69">
                  <c:v>10.525770605597501</c:v>
                </c:pt>
                <c:pt idx="70">
                  <c:v>10.499461010395196</c:v>
                </c:pt>
                <c:pt idx="71">
                  <c:v>10.472895317576924</c:v>
                </c:pt>
                <c:pt idx="72">
                  <c:v>10.44615383432628</c:v>
                </c:pt>
                <c:pt idx="73">
                  <c:v>10.419317399235338</c:v>
                </c:pt>
                <c:pt idx="74">
                  <c:v>10.392467137932348</c:v>
                </c:pt>
                <c:pt idx="75">
                  <c:v>10.365684217841736</c:v>
                </c:pt>
                <c:pt idx="76">
                  <c:v>10.339049602817727</c:v>
                </c:pt>
                <c:pt idx="77">
                  <c:v>10.312643808393396</c:v>
                </c:pt>
                <c:pt idx="78">
                  <c:v>10.286546658384941</c:v>
                </c:pt>
                <c:pt idx="79">
                  <c:v>10.260837043587019</c:v>
                </c:pt>
                <c:pt idx="80">
                  <c:v>10.235592683288557</c:v>
                </c:pt>
                <c:pt idx="81">
                  <c:v>10.210889890329991</c:v>
                </c:pt>
                <c:pt idx="82">
                  <c:v>10.18680334041216</c:v>
                </c:pt>
                <c:pt idx="83">
                  <c:v>10.1634058463542</c:v>
                </c:pt>
                <c:pt idx="84">
                  <c:v>10.140768137982873</c:v>
                </c:pt>
                <c:pt idx="85">
                  <c:v>10.118958648318721</c:v>
                </c:pt>
                <c:pt idx="86">
                  <c:v>10.098043306705373</c:v>
                </c:pt>
                <c:pt idx="87">
                  <c:v>10.078085339507385</c:v>
                </c:pt>
                <c:pt idx="88">
                  <c:v>10.059145078979103</c:v>
                </c:pt>
                <c:pt idx="89">
                  <c:v>10.041279780882308</c:v>
                </c:pt>
                <c:pt idx="90">
                  <c:v>10.024543451403998</c:v>
                </c:pt>
                <c:pt idx="91">
                  <c:v>10.008986683897541</c:v>
                </c:pt>
                <c:pt idx="92">
                  <c:v>9.9946565059406804</c:v>
                </c:pt>
                <c:pt idx="93">
                  <c:v>9.9815962371727647</c:v>
                </c:pt>
                <c:pt idx="94">
                  <c:v>9.9698453583409758</c:v>
                </c:pt>
                <c:pt idx="95">
                  <c:v>9.9594393919513564</c:v>
                </c:pt>
                <c:pt idx="96">
                  <c:v>9.9504097948854948</c:v>
                </c:pt>
                <c:pt idx="97">
                  <c:v>9.9427838633074455</c:v>
                </c:pt>
                <c:pt idx="98">
                  <c:v>9.936584650148351</c:v>
                </c:pt>
                <c:pt idx="99">
                  <c:v>9.9318308954182211</c:v>
                </c:pt>
                <c:pt idx="100">
                  <c:v>9.9285369695555161</c:v>
                </c:pt>
                <c:pt idx="101">
                  <c:v>9.9267128299858101</c:v>
                </c:pt>
                <c:pt idx="102">
                  <c:v>9.926363991020823</c:v>
                </c:pt>
                <c:pt idx="103">
                  <c:v>9.9274915071888561</c:v>
                </c:pt>
                <c:pt idx="104">
                  <c:v>9.9300919700469734</c:v>
                </c:pt>
                <c:pt idx="105">
                  <c:v>9.9341575184846249</c:v>
                </c:pt>
                <c:pt idx="106">
                  <c:v>9.9396758624875012</c:v>
                </c:pt>
                <c:pt idx="107">
                  <c:v>9.9466303202898398</c:v>
                </c:pt>
                <c:pt idx="108">
                  <c:v>9.9549998688028261</c:v>
                </c:pt>
                <c:pt idx="109">
                  <c:v>9.9647592071666757</c:v>
                </c:pt>
                <c:pt idx="110">
                  <c:v>9.975878833234276</c:v>
                </c:pt>
                <c:pt idx="111">
                  <c:v>9.9883251327551648</c:v>
                </c:pt>
                <c:pt idx="112">
                  <c:v>10.002060480990265</c:v>
                </c:pt>
                <c:pt idx="113">
                  <c:v>10.017043356450186</c:v>
                </c:pt>
                <c:pt idx="114">
                  <c:v>10.033228466413279</c:v>
                </c:pt>
                <c:pt idx="115">
                  <c:v>10.050566883843979</c:v>
                </c:pt>
                <c:pt idx="116">
                  <c:v>10.06900619529757</c:v>
                </c:pt>
                <c:pt idx="117">
                  <c:v>10.088490659364249</c:v>
                </c:pt>
                <c:pt idx="118">
                  <c:v>10.108961375173488</c:v>
                </c:pt>
                <c:pt idx="119">
                  <c:v>10.130356460449375</c:v>
                </c:pt>
                <c:pt idx="120">
                  <c:v>10.152611238578622</c:v>
                </c:pt>
                <c:pt idx="121">
                  <c:v>10.175658434125751</c:v>
                </c:pt>
                <c:pt idx="122">
                  <c:v>10.19942837620445</c:v>
                </c:pt>
                <c:pt idx="123">
                  <c:v>10.223849209090288</c:v>
                </c:pt>
                <c:pt idx="124">
                  <c:v>10.248847109438113</c:v>
                </c:pt>
                <c:pt idx="125">
                  <c:v>10.274346509447518</c:v>
                </c:pt>
                <c:pt idx="126">
                  <c:v>10.300270325301708</c:v>
                </c:pt>
                <c:pt idx="127">
                  <c:v>10.326540190189272</c:v>
                </c:pt>
                <c:pt idx="128">
                  <c:v>10.353076691204359</c:v>
                </c:pt>
                <c:pt idx="129">
                  <c:v>10.379799609409208</c:v>
                </c:pt>
                <c:pt idx="130">
                  <c:v>10.406628162333236</c:v>
                </c:pt>
                <c:pt idx="131">
                  <c:v>10.433481248175715</c:v>
                </c:pt>
                <c:pt idx="132">
                  <c:v>10.460277690973742</c:v>
                </c:pt>
                <c:pt idx="133">
                  <c:v>10.486936485994397</c:v>
                </c:pt>
                <c:pt idx="134">
                  <c:v>10.513377044609307</c:v>
                </c:pt>
                <c:pt idx="135">
                  <c:v>10.539519437911308</c:v>
                </c:pt>
                <c:pt idx="136">
                  <c:v>10.565284638336811</c:v>
                </c:pt>
                <c:pt idx="137">
                  <c:v>10.59059475856343</c:v>
                </c:pt>
                <c:pt idx="138">
                  <c:v>10.615373286960709</c:v>
                </c:pt>
                <c:pt idx="139">
                  <c:v>10.639545318882163</c:v>
                </c:pt>
                <c:pt idx="140">
                  <c:v>10.663037783099472</c:v>
                </c:pt>
                <c:pt idx="141">
                  <c:v>10.685779662694317</c:v>
                </c:pt>
                <c:pt idx="142">
                  <c:v>10.707702209740104</c:v>
                </c:pt>
                <c:pt idx="143">
                  <c:v>10.728739153124591</c:v>
                </c:pt>
                <c:pt idx="144">
                  <c:v>10.748826898885214</c:v>
                </c:pt>
                <c:pt idx="145">
                  <c:v>10.767904722451462</c:v>
                </c:pt>
                <c:pt idx="146">
                  <c:v>10.785914952213178</c:v>
                </c:pt>
                <c:pt idx="147">
                  <c:v>10.802803143859876</c:v>
                </c:pt>
                <c:pt idx="148">
                  <c:v>10.818518244964038</c:v>
                </c:pt>
                <c:pt idx="149">
                  <c:v>10.833012749310855</c:v>
                </c:pt>
                <c:pt idx="150">
                  <c:v>10.846242840507898</c:v>
                </c:pt>
                <c:pt idx="151">
                  <c:v>10.858168524440579</c:v>
                </c:pt>
                <c:pt idx="152">
                  <c:v>10.86875375017299</c:v>
                </c:pt>
                <c:pt idx="153">
                  <c:v>10.877966518928664</c:v>
                </c:pt>
                <c:pt idx="154">
                  <c:v>10.885778980821774</c:v>
                </c:pt>
                <c:pt idx="155">
                  <c:v>10.892167519046394</c:v>
                </c:pt>
                <c:pt idx="156">
                  <c:v>10.897112821269298</c:v>
                </c:pt>
                <c:pt idx="157">
                  <c:v>10.900599938010483</c:v>
                </c:pt>
                <c:pt idx="158">
                  <c:v>10.902618327834942</c:v>
                </c:pt>
                <c:pt idx="159">
                  <c:v>10.903161889219051</c:v>
                </c:pt>
                <c:pt idx="160">
                  <c:v>10.902228978995282</c:v>
                </c:pt>
                <c:pt idx="161">
                  <c:v>10.899822417319431</c:v>
                </c:pt>
                <c:pt idx="162">
                  <c:v>10.895949479145392</c:v>
                </c:pt>
                <c:pt idx="163">
                  <c:v>10.890621872233206</c:v>
                </c:pt>
                <c:pt idx="164">
                  <c:v>10.883855701756922</c:v>
                </c:pt>
                <c:pt idx="165">
                  <c:v>10.875671421619183</c:v>
                </c:pt>
                <c:pt idx="166">
                  <c:v>10.866093772619793</c:v>
                </c:pt>
                <c:pt idx="167">
                  <c:v>10.855151707665112</c:v>
                </c:pt>
                <c:pt idx="168">
                  <c:v>10.842878304244412</c:v>
                </c:pt>
                <c:pt idx="169">
                  <c:v>10.829310664437754</c:v>
                </c:pt>
                <c:pt idx="170">
                  <c:v>10.814489802757667</c:v>
                </c:pt>
                <c:pt idx="171">
                  <c:v>10.798460522163667</c:v>
                </c:pt>
                <c:pt idx="172">
                  <c:v>10.781271278624452</c:v>
                </c:pt>
                <c:pt idx="173">
                  <c:v>10.762974034637146</c:v>
                </c:pt>
                <c:pt idx="174">
                  <c:v>10.743624102146452</c:v>
                </c:pt>
                <c:pt idx="175">
                  <c:v>10.723279975338524</c:v>
                </c:pt>
                <c:pt idx="176">
                  <c:v>10.702003153815042</c:v>
                </c:pt>
                <c:pt idx="177">
                  <c:v>10.679857956682007</c:v>
                </c:pt>
                <c:pt idx="178">
                  <c:v>10.656911328115273</c:v>
                </c:pt>
                <c:pt idx="179">
                  <c:v>10.633232634990607</c:v>
                </c:pt>
                <c:pt idx="180">
                  <c:v>10.608893457189959</c:v>
                </c:pt>
                <c:pt idx="181">
                  <c:v>10.583967371217945</c:v>
                </c:pt>
                <c:pt idx="182">
                  <c:v>10.558529727782563</c:v>
                </c:pt>
                <c:pt idx="183">
                  <c:v>10.532657424012585</c:v>
                </c:pt>
                <c:pt idx="184">
                  <c:v>10.506428671000156</c:v>
                </c:pt>
                <c:pt idx="185">
                  <c:v>10.479922757371321</c:v>
                </c:pt>
                <c:pt idx="186">
                  <c:v>10.453219809599227</c:v>
                </c:pt>
                <c:pt idx="187">
                  <c:v>10.426400549784509</c:v>
                </c:pt>
                <c:pt idx="188">
                  <c:v>10.399546051635145</c:v>
                </c:pt>
                <c:pt idx="189">
                  <c:v>10.372737495383397</c:v>
                </c:pt>
                <c:pt idx="190">
                  <c:v>10.34605592238074</c:v>
                </c:pt>
                <c:pt idx="191">
                  <c:v>10.31958199011261</c:v>
                </c:pt>
                <c:pt idx="192">
                  <c:v>10.293395728373589</c:v>
                </c:pt>
                <c:pt idx="193">
                  <c:v>10.267576297340053</c:v>
                </c:pt>
                <c:pt idx="194">
                  <c:v>10.242201748271665</c:v>
                </c:pt>
                <c:pt idx="195">
                  <c:v>10.217348787565077</c:v>
                </c:pt>
                <c:pt idx="196">
                  <c:v>10.193092544873107</c:v>
                </c:pt>
                <c:pt idx="197">
                  <c:v>10.16950634599036</c:v>
                </c:pt>
                <c:pt idx="198">
                  <c:v>10.146661491191855</c:v>
                </c:pt>
                <c:pt idx="199">
                  <c:v>10.124627039694715</c:v>
                </c:pt>
                <c:pt idx="200">
                  <c:v>10.103469600894522</c:v>
                </c:pt>
                <c:pt idx="201">
                  <c:v>10.083253133007373</c:v>
                </c:pt>
                <c:pt idx="202">
                  <c:v>10.064038749726382</c:v>
                </c:pt>
                <c:pt idx="203">
                  <c:v>10.045884535477065</c:v>
                </c:pt>
                <c:pt idx="204">
                  <c:v>10.028845369830101</c:v>
                </c:pt>
                <c:pt idx="205">
                  <c:v>10.012972761602269</c:v>
                </c:pt>
                <c:pt idx="206">
                  <c:v>9.998314693147039</c:v>
                </c:pt>
                <c:pt idx="207">
                  <c:v>9.9849154753055647</c:v>
                </c:pt>
                <c:pt idx="208">
                  <c:v>9.9728156134565129</c:v>
                </c:pt>
                <c:pt idx="209">
                  <c:v>9.9620516850696923</c:v>
                </c:pt>
                <c:pt idx="210">
                  <c:v>9.9526562291336038</c:v>
                </c:pt>
                <c:pt idx="211">
                  <c:v>9.9446576477911908</c:v>
                </c:pt>
                <c:pt idx="212">
                  <c:v>9.9380801204811267</c:v>
                </c:pt>
                <c:pt idx="213">
                  <c:v>9.9329435308442022</c:v>
                </c:pt>
                <c:pt idx="214">
                  <c:v>9.9292634066157461</c:v>
                </c:pt>
                <c:pt idx="215">
                  <c:v>9.9270508726858253</c:v>
                </c:pt>
                <c:pt idx="216">
                  <c:v>9.926312617469069</c:v>
                </c:pt>
                <c:pt idx="217">
                  <c:v>9.9270508726858253</c:v>
                </c:pt>
                <c:pt idx="218">
                  <c:v>9.9292634066157461</c:v>
                </c:pt>
                <c:pt idx="219">
                  <c:v>9.9329435308442022</c:v>
                </c:pt>
                <c:pt idx="220">
                  <c:v>9.9380801204811267</c:v>
                </c:pt>
                <c:pt idx="221">
                  <c:v>9.9446576477911908</c:v>
                </c:pt>
                <c:pt idx="222">
                  <c:v>9.9526562291336038</c:v>
                </c:pt>
                <c:pt idx="223">
                  <c:v>9.9620516850696923</c:v>
                </c:pt>
                <c:pt idx="224">
                  <c:v>9.9728156134565129</c:v>
                </c:pt>
                <c:pt idx="225">
                  <c:v>9.9849154753055647</c:v>
                </c:pt>
                <c:pt idx="226">
                  <c:v>9.998314693147039</c:v>
                </c:pt>
                <c:pt idx="227">
                  <c:v>10.012972761602269</c:v>
                </c:pt>
                <c:pt idx="228">
                  <c:v>10.028845369830101</c:v>
                </c:pt>
                <c:pt idx="229">
                  <c:v>10.045884535477065</c:v>
                </c:pt>
                <c:pt idx="230">
                  <c:v>10.064038749726382</c:v>
                </c:pt>
                <c:pt idx="231">
                  <c:v>10.083253133007373</c:v>
                </c:pt>
                <c:pt idx="232">
                  <c:v>10.103469600894522</c:v>
                </c:pt>
                <c:pt idx="233">
                  <c:v>10.124627039694715</c:v>
                </c:pt>
                <c:pt idx="234">
                  <c:v>10.146661491191855</c:v>
                </c:pt>
                <c:pt idx="235">
                  <c:v>10.16950634599036</c:v>
                </c:pt>
                <c:pt idx="236">
                  <c:v>10.193092544873107</c:v>
                </c:pt>
                <c:pt idx="237">
                  <c:v>10.217348787565077</c:v>
                </c:pt>
                <c:pt idx="238">
                  <c:v>10.242201748271665</c:v>
                </c:pt>
                <c:pt idx="239">
                  <c:v>10.267576297340053</c:v>
                </c:pt>
                <c:pt idx="240">
                  <c:v>10.293395728373589</c:v>
                </c:pt>
                <c:pt idx="241">
                  <c:v>10.31958199011261</c:v>
                </c:pt>
                <c:pt idx="242">
                  <c:v>10.34605592238074</c:v>
                </c:pt>
                <c:pt idx="243">
                  <c:v>10.372737495383397</c:v>
                </c:pt>
                <c:pt idx="244">
                  <c:v>10.399546051635145</c:v>
                </c:pt>
                <c:pt idx="245">
                  <c:v>10.426400549784509</c:v>
                </c:pt>
                <c:pt idx="246">
                  <c:v>10.453219809599227</c:v>
                </c:pt>
                <c:pt idx="247">
                  <c:v>10.479922757371321</c:v>
                </c:pt>
                <c:pt idx="248">
                  <c:v>10.506428671000156</c:v>
                </c:pt>
                <c:pt idx="249">
                  <c:v>10.532657424012585</c:v>
                </c:pt>
                <c:pt idx="250">
                  <c:v>10.558529727782563</c:v>
                </c:pt>
                <c:pt idx="251">
                  <c:v>10.583967371217945</c:v>
                </c:pt>
                <c:pt idx="252">
                  <c:v>10.608893457189959</c:v>
                </c:pt>
                <c:pt idx="253">
                  <c:v>10.633232634990607</c:v>
                </c:pt>
                <c:pt idx="254">
                  <c:v>10.656911328115273</c:v>
                </c:pt>
                <c:pt idx="255">
                  <c:v>10.679857956682007</c:v>
                </c:pt>
                <c:pt idx="256">
                  <c:v>10.702003153815042</c:v>
                </c:pt>
                <c:pt idx="257">
                  <c:v>10.723279975338524</c:v>
                </c:pt>
                <c:pt idx="258">
                  <c:v>10.743624102146452</c:v>
                </c:pt>
                <c:pt idx="259">
                  <c:v>10.762974034637146</c:v>
                </c:pt>
                <c:pt idx="260">
                  <c:v>10.781271278624452</c:v>
                </c:pt>
                <c:pt idx="261">
                  <c:v>10.798460522163667</c:v>
                </c:pt>
                <c:pt idx="262">
                  <c:v>10.814489802757667</c:v>
                </c:pt>
                <c:pt idx="263">
                  <c:v>10.829310664437754</c:v>
                </c:pt>
                <c:pt idx="264">
                  <c:v>10.842878304244412</c:v>
                </c:pt>
                <c:pt idx="265">
                  <c:v>10.855151707665112</c:v>
                </c:pt>
                <c:pt idx="266">
                  <c:v>10.866093772619793</c:v>
                </c:pt>
                <c:pt idx="267">
                  <c:v>10.875671421619183</c:v>
                </c:pt>
                <c:pt idx="268">
                  <c:v>10.883855701756922</c:v>
                </c:pt>
                <c:pt idx="269">
                  <c:v>10.890621872233206</c:v>
                </c:pt>
                <c:pt idx="270">
                  <c:v>10.895949479145392</c:v>
                </c:pt>
                <c:pt idx="271">
                  <c:v>10.899822417319431</c:v>
                </c:pt>
                <c:pt idx="272">
                  <c:v>10.902228978995282</c:v>
                </c:pt>
                <c:pt idx="273">
                  <c:v>10.903161889219051</c:v>
                </c:pt>
                <c:pt idx="274">
                  <c:v>10.902618327834942</c:v>
                </c:pt>
                <c:pt idx="275">
                  <c:v>10.900599938010483</c:v>
                </c:pt>
                <c:pt idx="276">
                  <c:v>10.897112821269298</c:v>
                </c:pt>
                <c:pt idx="277">
                  <c:v>10.892167519046394</c:v>
                </c:pt>
                <c:pt idx="278">
                  <c:v>10.885778980821774</c:v>
                </c:pt>
                <c:pt idx="279">
                  <c:v>10.877966518928664</c:v>
                </c:pt>
                <c:pt idx="280">
                  <c:v>10.86875375017299</c:v>
                </c:pt>
                <c:pt idx="281">
                  <c:v>10.858168524440579</c:v>
                </c:pt>
                <c:pt idx="282">
                  <c:v>10.846242840507898</c:v>
                </c:pt>
                <c:pt idx="283">
                  <c:v>10.833012749310855</c:v>
                </c:pt>
                <c:pt idx="284">
                  <c:v>10.818518244964038</c:v>
                </c:pt>
                <c:pt idx="285">
                  <c:v>10.802803143859876</c:v>
                </c:pt>
                <c:pt idx="286">
                  <c:v>10.785914952213178</c:v>
                </c:pt>
                <c:pt idx="287">
                  <c:v>10.767904722451462</c:v>
                </c:pt>
                <c:pt idx="288">
                  <c:v>10.748826898885214</c:v>
                </c:pt>
                <c:pt idx="289">
                  <c:v>10.728739153124591</c:v>
                </c:pt>
                <c:pt idx="290">
                  <c:v>10.707702209740104</c:v>
                </c:pt>
                <c:pt idx="291">
                  <c:v>10.685779662694317</c:v>
                </c:pt>
                <c:pt idx="292">
                  <c:v>10.663037783099472</c:v>
                </c:pt>
                <c:pt idx="293">
                  <c:v>10.639545318882163</c:v>
                </c:pt>
                <c:pt idx="294">
                  <c:v>10.615373286960709</c:v>
                </c:pt>
                <c:pt idx="295">
                  <c:v>10.59059475856343</c:v>
                </c:pt>
                <c:pt idx="296">
                  <c:v>10.565284638336811</c:v>
                </c:pt>
                <c:pt idx="297">
                  <c:v>10.539519437911308</c:v>
                </c:pt>
                <c:pt idx="298">
                  <c:v>10.513377044609307</c:v>
                </c:pt>
                <c:pt idx="299">
                  <c:v>10.486936485994397</c:v>
                </c:pt>
                <c:pt idx="300">
                  <c:v>10.460277690973742</c:v>
                </c:pt>
                <c:pt idx="301">
                  <c:v>10.433481248175715</c:v>
                </c:pt>
                <c:pt idx="302">
                  <c:v>10.406628162333236</c:v>
                </c:pt>
                <c:pt idx="303">
                  <c:v>10.379799609409208</c:v>
                </c:pt>
                <c:pt idx="304">
                  <c:v>10.353076691204359</c:v>
                </c:pt>
                <c:pt idx="305">
                  <c:v>10.326540190189272</c:v>
                </c:pt>
                <c:pt idx="306">
                  <c:v>10.300270325301708</c:v>
                </c:pt>
                <c:pt idx="307">
                  <c:v>10.274346509447518</c:v>
                </c:pt>
                <c:pt idx="308">
                  <c:v>10.248847109438113</c:v>
                </c:pt>
                <c:pt idx="309">
                  <c:v>10.223849209090288</c:v>
                </c:pt>
                <c:pt idx="310">
                  <c:v>10.19942837620445</c:v>
                </c:pt>
                <c:pt idx="311">
                  <c:v>10.175658434125751</c:v>
                </c:pt>
                <c:pt idx="312">
                  <c:v>10.152611238578622</c:v>
                </c:pt>
                <c:pt idx="313">
                  <c:v>10.130356460449375</c:v>
                </c:pt>
                <c:pt idx="314">
                  <c:v>10.108961375173488</c:v>
                </c:pt>
                <c:pt idx="315">
                  <c:v>10.088490659364249</c:v>
                </c:pt>
                <c:pt idx="316">
                  <c:v>10.06900619529757</c:v>
                </c:pt>
                <c:pt idx="317">
                  <c:v>10.050566883843979</c:v>
                </c:pt>
                <c:pt idx="318">
                  <c:v>10.033228466413279</c:v>
                </c:pt>
                <c:pt idx="319">
                  <c:v>10.017043356450186</c:v>
                </c:pt>
                <c:pt idx="320">
                  <c:v>10.002060480990265</c:v>
                </c:pt>
                <c:pt idx="321">
                  <c:v>9.9883251327551648</c:v>
                </c:pt>
                <c:pt idx="322">
                  <c:v>9.975878833234276</c:v>
                </c:pt>
                <c:pt idx="323">
                  <c:v>9.9647592071666757</c:v>
                </c:pt>
                <c:pt idx="324">
                  <c:v>9.9549998688028261</c:v>
                </c:pt>
                <c:pt idx="325">
                  <c:v>9.9466303202898398</c:v>
                </c:pt>
                <c:pt idx="326">
                  <c:v>9.9396758624875012</c:v>
                </c:pt>
                <c:pt idx="327">
                  <c:v>9.9341575184846249</c:v>
                </c:pt>
                <c:pt idx="328">
                  <c:v>9.9300919700469734</c:v>
                </c:pt>
                <c:pt idx="329">
                  <c:v>9.9274915071888561</c:v>
                </c:pt>
                <c:pt idx="330">
                  <c:v>9.926363991020823</c:v>
                </c:pt>
                <c:pt idx="331">
                  <c:v>9.9267128299858101</c:v>
                </c:pt>
                <c:pt idx="332">
                  <c:v>9.9285369695555161</c:v>
                </c:pt>
                <c:pt idx="333">
                  <c:v>9.9318308954182211</c:v>
                </c:pt>
                <c:pt idx="334">
                  <c:v>9.936584650148351</c:v>
                </c:pt>
                <c:pt idx="335">
                  <c:v>9.9427838633074455</c:v>
                </c:pt>
                <c:pt idx="336">
                  <c:v>9.9504097948854948</c:v>
                </c:pt>
                <c:pt idx="337">
                  <c:v>9.9594393919513564</c:v>
                </c:pt>
                <c:pt idx="338">
                  <c:v>9.9698453583409758</c:v>
                </c:pt>
                <c:pt idx="339">
                  <c:v>9.9815962371727647</c:v>
                </c:pt>
                <c:pt idx="340">
                  <c:v>9.9946565059406804</c:v>
                </c:pt>
                <c:pt idx="341">
                  <c:v>10.008986683897541</c:v>
                </c:pt>
                <c:pt idx="342">
                  <c:v>10.024543451403998</c:v>
                </c:pt>
                <c:pt idx="343">
                  <c:v>10.041279780882308</c:v>
                </c:pt>
                <c:pt idx="344">
                  <c:v>10.059145078979103</c:v>
                </c:pt>
                <c:pt idx="345">
                  <c:v>10.078085339507385</c:v>
                </c:pt>
                <c:pt idx="346">
                  <c:v>10.098043306705373</c:v>
                </c:pt>
                <c:pt idx="347">
                  <c:v>10.118958648318721</c:v>
                </c:pt>
                <c:pt idx="348">
                  <c:v>10.140768137982873</c:v>
                </c:pt>
                <c:pt idx="349">
                  <c:v>10.1634058463542</c:v>
                </c:pt>
                <c:pt idx="350">
                  <c:v>10.18680334041216</c:v>
                </c:pt>
                <c:pt idx="351">
                  <c:v>10.210889890329991</c:v>
                </c:pt>
                <c:pt idx="352">
                  <c:v>10.235592683288557</c:v>
                </c:pt>
                <c:pt idx="353">
                  <c:v>10.260837043587019</c:v>
                </c:pt>
                <c:pt idx="354">
                  <c:v>10.286546658384941</c:v>
                </c:pt>
                <c:pt idx="355">
                  <c:v>10.312643808393396</c:v>
                </c:pt>
                <c:pt idx="356">
                  <c:v>10.339049602817727</c:v>
                </c:pt>
                <c:pt idx="357">
                  <c:v>10.365684217841736</c:v>
                </c:pt>
                <c:pt idx="358">
                  <c:v>10.392467137932348</c:v>
                </c:pt>
                <c:pt idx="359">
                  <c:v>10.419317399235338</c:v>
                </c:pt>
                <c:pt idx="360">
                  <c:v>10.44615383432628</c:v>
                </c:pt>
                <c:pt idx="361">
                  <c:v>10.472895317576924</c:v>
                </c:pt>
                <c:pt idx="362">
                  <c:v>10.499461010395196</c:v>
                </c:pt>
                <c:pt idx="363">
                  <c:v>10.525770605597501</c:v>
                </c:pt>
                <c:pt idx="364">
                  <c:v>10.551744570174604</c:v>
                </c:pt>
                <c:pt idx="365">
                  <c:v>10.577304385717209</c:v>
                </c:pt>
                <c:pt idx="366">
                  <c:v>10.602372785774435</c:v>
                </c:pt>
                <c:pt idx="367">
                  <c:v>10.626873989427647</c:v>
                </c:pt>
                <c:pt idx="368">
                  <c:v>10.650733930373612</c:v>
                </c:pt>
                <c:pt idx="369">
                  <c:v>10.673880480824383</c:v>
                </c:pt>
                <c:pt idx="370">
                  <c:v>10.696243669547169</c:v>
                </c:pt>
                <c:pt idx="371">
                  <c:v>10.717755893384965</c:v>
                </c:pt>
                <c:pt idx="372">
                  <c:v>10.738352121618599</c:v>
                </c:pt>
                <c:pt idx="373">
                  <c:v>10.757970092552378</c:v>
                </c:pt>
                <c:pt idx="374">
                  <c:v>10.776550501729076</c:v>
                </c:pt>
                <c:pt idx="375">
                  <c:v>10.794037181205276</c:v>
                </c:pt>
                <c:pt idx="376">
                  <c:v>10.810377269345157</c:v>
                </c:pt>
                <c:pt idx="377">
                  <c:v>10.825521370619407</c:v>
                </c:pt>
                <c:pt idx="378">
                  <c:v>10.839423704926242</c:v>
                </c:pt>
                <c:pt idx="379">
                  <c:v>10.852042245983068</c:v>
                </c:pt>
                <c:pt idx="380">
                  <c:v>10.863338848370516</c:v>
                </c:pt>
                <c:pt idx="381">
                  <c:v>10.873279362844748</c:v>
                </c:pt>
                <c:pt idx="382">
                  <c:v>10.881833739569441</c:v>
                </c:pt>
                <c:pt idx="383">
                  <c:v>10.888976118955432</c:v>
                </c:pt>
                <c:pt idx="384">
                  <c:v>10.894684909833366</c:v>
                </c:pt>
                <c:pt idx="385">
                  <c:v>10.898942854723071</c:v>
                </c:pt>
                <c:pt idx="386">
                  <c:v>10.901737082002322</c:v>
                </c:pt>
                <c:pt idx="387">
                  <c:v>10.903059144817332</c:v>
                </c:pt>
                <c:pt idx="388">
                  <c:v>10.902905046617285</c:v>
                </c:pt>
                <c:pt idx="389">
                  <c:v>10.901275253235788</c:v>
                </c:pt>
                <c:pt idx="390">
                  <c:v>10.898174691482662</c:v>
                </c:pt>
                <c:pt idx="391">
                  <c:v>10.893612734250368</c:v>
                </c:pt>
                <c:pt idx="392">
                  <c:v>10.887603172180073</c:v>
                </c:pt>
                <c:pt idx="393">
                  <c:v>10.880164171973012</c:v>
                </c:pt>
                <c:pt idx="394">
                  <c:v>10.871318221473166</c:v>
                </c:pt>
                <c:pt idx="395">
                  <c:v>10.86109206168728</c:v>
                </c:pt>
                <c:pt idx="396">
                  <c:v>10.849516605947713</c:v>
                </c:pt>
                <c:pt idx="397">
                  <c:v>10.849516605947713</c:v>
                </c:pt>
                <c:pt idx="398">
                  <c:v>10.499151048564432</c:v>
                </c:pt>
                <c:pt idx="399">
                  <c:v>10.281752880114109</c:v>
                </c:pt>
                <c:pt idx="400">
                  <c:v>10.146859587524126</c:v>
                </c:pt>
                <c:pt idx="401">
                  <c:v>10.063159708562521</c:v>
                </c:pt>
                <c:pt idx="402">
                  <c:v>10.011224807992768</c:v>
                </c:pt>
                <c:pt idx="403">
                  <c:v>9.9789997446993386</c:v>
                </c:pt>
                <c:pt idx="404">
                  <c:v>9.9590044295476172</c:v>
                </c:pt>
                <c:pt idx="405">
                  <c:v>9.9465975453663162</c:v>
                </c:pt>
                <c:pt idx="406">
                  <c:v>9.9388992033336834</c:v>
                </c:pt>
                <c:pt idx="407">
                  <c:v>9.9341224625190403</c:v>
                </c:pt>
                <c:pt idx="408">
                  <c:v>9.9311585447412156</c:v>
                </c:pt>
                <c:pt idx="409">
                  <c:v>9.9293194647210541</c:v>
                </c:pt>
                <c:pt idx="410">
                  <c:v>9.9281783347795081</c:v>
                </c:pt>
                <c:pt idx="411">
                  <c:v>9.9274702755709807</c:v>
                </c:pt>
                <c:pt idx="412">
                  <c:v>9.9270309322284493</c:v>
                </c:pt>
                <c:pt idx="413">
                  <c:v>9.9267583242737754</c:v>
                </c:pt>
                <c:pt idx="414">
                  <c:v>9.9265891738855512</c:v>
                </c:pt>
                <c:pt idx="415">
                  <c:v>9.9264842178365988</c:v>
                </c:pt>
                <c:pt idx="416">
                  <c:v>9.92641909370459</c:v>
                </c:pt>
                <c:pt idx="417">
                  <c:v>9.9263786848609623</c:v>
                </c:pt>
                <c:pt idx="418">
                  <c:v>9.9263536115956015</c:v>
                </c:pt>
                <c:pt idx="419">
                  <c:v>9.9263380538963588</c:v>
                </c:pt>
                <c:pt idx="420">
                  <c:v>9.9263284005064953</c:v>
                </c:pt>
                <c:pt idx="421">
                  <c:v>9.9263224106789227</c:v>
                </c:pt>
                <c:pt idx="422">
                  <c:v>9.9263186940534833</c:v>
                </c:pt>
                <c:pt idx="423">
                  <c:v>9.9263163879262226</c:v>
                </c:pt>
                <c:pt idx="424">
                  <c:v>9.9263149569983469</c:v>
                </c:pt>
                <c:pt idx="425">
                  <c:v>9.9263140691225473</c:v>
                </c:pt>
                <c:pt idx="426">
                  <c:v>9.9263135182048892</c:v>
                </c:pt>
                <c:pt idx="427">
                  <c:v>9.9263131763662358</c:v>
                </c:pt>
                <c:pt idx="428">
                  <c:v>9.9263129642589227</c:v>
                </c:pt>
                <c:pt idx="429">
                  <c:v>9.9263128326485504</c:v>
                </c:pt>
                <c:pt idx="430">
                  <c:v>9.926312750985689</c:v>
                </c:pt>
                <c:pt idx="431">
                  <c:v>9.9263127003147371</c:v>
                </c:pt>
                <c:pt idx="432">
                  <c:v>9.9263126688739405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Finite!$Z$220:$Z$225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Finite!$Z$226:$Z$689</c:f>
              <c:numCache>
                <c:formatCode>General</c:formatCode>
                <c:ptCount val="464"/>
                <c:pt idx="0">
                  <c:v>5.5835508473263546</c:v>
                </c:pt>
                <c:pt idx="1">
                  <c:v>5.58355084732636</c:v>
                </c:pt>
                <c:pt idx="2">
                  <c:v>5.5835508473263724</c:v>
                </c:pt>
                <c:pt idx="3">
                  <c:v>5.5835508473264044</c:v>
                </c:pt>
                <c:pt idx="4">
                  <c:v>5.5835508473264888</c:v>
                </c:pt>
                <c:pt idx="5">
                  <c:v>5.5835508473267055</c:v>
                </c:pt>
                <c:pt idx="6">
                  <c:v>5.5835508473272677</c:v>
                </c:pt>
                <c:pt idx="7">
                  <c:v>5.5835508473287243</c:v>
                </c:pt>
                <c:pt idx="8">
                  <c:v>5.5835508473324991</c:v>
                </c:pt>
                <c:pt idx="9">
                  <c:v>5.5835508473422761</c:v>
                </c:pt>
                <c:pt idx="10">
                  <c:v>5.5835508473676061</c:v>
                </c:pt>
                <c:pt idx="11">
                  <c:v>5.5835508474332265</c:v>
                </c:pt>
                <c:pt idx="12">
                  <c:v>5.5835508476032247</c:v>
                </c:pt>
                <c:pt idx="13">
                  <c:v>5.583550848043628</c:v>
                </c:pt>
                <c:pt idx="14">
                  <c:v>5.5835508491845527</c:v>
                </c:pt>
                <c:pt idx="15">
                  <c:v>5.5835508521402719</c:v>
                </c:pt>
                <c:pt idx="16">
                  <c:v>5.5835508597974641</c:v>
                </c:pt>
                <c:pt idx="17">
                  <c:v>5.5835508796344575</c:v>
                </c:pt>
                <c:pt idx="18">
                  <c:v>5.5835509310248792</c:v>
                </c:pt>
                <c:pt idx="19">
                  <c:v>5.5835510641587334</c:v>
                </c:pt>
                <c:pt idx="20">
                  <c:v>5.5835514090600267</c:v>
                </c:pt>
                <c:pt idx="21">
                  <c:v>5.5835523025735796</c:v>
                </c:pt>
                <c:pt idx="22">
                  <c:v>5.5835546173415533</c:v>
                </c:pt>
                <c:pt idx="23">
                  <c:v>5.5835606140617555</c:v>
                </c:pt>
                <c:pt idx="24">
                  <c:v>5.5835761493782954</c:v>
                </c:pt>
                <c:pt idx="25">
                  <c:v>5.5836163957216032</c:v>
                </c:pt>
                <c:pt idx="26">
                  <c:v>5.5837206593293294</c:v>
                </c:pt>
                <c:pt idx="27">
                  <c:v>5.5839907683380678</c:v>
                </c:pt>
                <c:pt idx="28">
                  <c:v>5.5846905223384589</c:v>
                </c:pt>
                <c:pt idx="29">
                  <c:v>5.5865033299280649</c:v>
                </c:pt>
                <c:pt idx="30">
                  <c:v>5.5911996537148561</c:v>
                </c:pt>
                <c:pt idx="31">
                  <c:v>5.6033661170708271</c:v>
                </c:pt>
                <c:pt idx="32">
                  <c:v>5.6348849895575439</c:v>
                </c:pt>
                <c:pt idx="33">
                  <c:v>5.7165389011148715</c:v>
                </c:pt>
                <c:pt idx="34">
                  <c:v>5.9280744271849022</c:v>
                </c:pt>
                <c:pt idx="35">
                  <c:v>6.4760858810918993</c:v>
                </c:pt>
                <c:pt idx="36">
                  <c:v>6.4760858810918993</c:v>
                </c:pt>
                <c:pt idx="37">
                  <c:v>6.499455908553383</c:v>
                </c:pt>
                <c:pt idx="38">
                  <c:v>6.5223392387552419</c:v>
                </c:pt>
                <c:pt idx="39">
                  <c:v>6.5446969561735795</c:v>
                </c:pt>
                <c:pt idx="40">
                  <c:v>6.5664910391446414</c:v>
                </c:pt>
                <c:pt idx="41">
                  <c:v>6.5876844245246815</c:v>
                </c:pt>
                <c:pt idx="42">
                  <c:v>6.6082410707197532</c:v>
                </c:pt>
                <c:pt idx="43">
                  <c:v>6.6281260189782616</c:v>
                </c:pt>
                <c:pt idx="44">
                  <c:v>6.6473054528420104</c:v>
                </c:pt>
                <c:pt idx="45">
                  <c:v>6.6657467556546699</c:v>
                </c:pt>
                <c:pt idx="46">
                  <c:v>6.683418566029852</c:v>
                </c:pt>
                <c:pt idx="47">
                  <c:v>6.700290831184466</c:v>
                </c:pt>
                <c:pt idx="48">
                  <c:v>6.7163348580466522</c:v>
                </c:pt>
                <c:pt idx="49">
                  <c:v>6.7315233620513935</c:v>
                </c:pt>
                <c:pt idx="50">
                  <c:v>6.7458305135407954</c:v>
                </c:pt>
                <c:pt idx="51">
                  <c:v>6.7592319816901592</c:v>
                </c:pt>
                <c:pt idx="52">
                  <c:v>6.7717049758851173</c:v>
                </c:pt>
                <c:pt idx="53">
                  <c:v>6.7832282844794918</c:v>
                </c:pt>
                <c:pt idx="54">
                  <c:v>6.7937823108679334</c:v>
                </c:pt>
                <c:pt idx="55">
                  <c:v>6.8033491068120338</c:v>
                </c:pt>
                <c:pt idx="56">
                  <c:v>6.8119124029631886</c:v>
                </c:pt>
                <c:pt idx="57">
                  <c:v>6.8194576365303607</c:v>
                </c:pt>
                <c:pt idx="58">
                  <c:v>6.8259719760456399</c:v>
                </c:pt>
                <c:pt idx="59">
                  <c:v>6.8314443431855087</c:v>
                </c:pt>
                <c:pt idx="60">
                  <c:v>6.8358654316107099</c:v>
                </c:pt>
                <c:pt idx="61">
                  <c:v>6.8392277227926579</c:v>
                </c:pt>
                <c:pt idx="62">
                  <c:v>6.8415254987994922</c:v>
                </c:pt>
                <c:pt idx="63">
                  <c:v>6.8427548520200245</c:v>
                </c:pt>
                <c:pt idx="64">
                  <c:v>6.8429136918090467</c:v>
                </c:pt>
                <c:pt idx="65">
                  <c:v>6.8420017480426951</c:v>
                </c:pt>
                <c:pt idx="66">
                  <c:v>6.8400205715778197</c:v>
                </c:pt>
                <c:pt idx="67">
                  <c:v>6.8369735316145928</c:v>
                </c:pt>
                <c:pt idx="68">
                  <c:v>6.8328658099668278</c:v>
                </c:pt>
                <c:pt idx="69">
                  <c:v>6.8277043922497533</c:v>
                </c:pt>
                <c:pt idx="70">
                  <c:v>6.8214980560002356</c:v>
                </c:pt>
                <c:pt idx="71">
                  <c:v>6.8142573557496542</c:v>
                </c:pt>
                <c:pt idx="72">
                  <c:v>6.8059946050747984</c:v>
                </c:pt>
                <c:pt idx="73">
                  <c:v>6.7967238556573282</c:v>
                </c:pt>
                <c:pt idx="74">
                  <c:v>6.7864608733874068</c:v>
                </c:pt>
                <c:pt idx="75">
                  <c:v>6.7752231115521315</c:v>
                </c:pt>
                <c:pt idx="76">
                  <c:v>6.7630296811543769</c:v>
                </c:pt>
                <c:pt idx="77">
                  <c:v>6.7499013184125101</c:v>
                </c:pt>
                <c:pt idx="78">
                  <c:v>6.7358603494962592</c:v>
                </c:pt>
                <c:pt idx="79">
                  <c:v>6.7209306525586969</c:v>
                </c:pt>
                <c:pt idx="80">
                  <c:v>6.7051376171289192</c:v>
                </c:pt>
                <c:pt idx="81">
                  <c:v>6.6885081009344614</c:v>
                </c:pt>
                <c:pt idx="82">
                  <c:v>6.6710703842268941</c:v>
                </c:pt>
                <c:pt idx="83">
                  <c:v>6.6528541216882626</c:v>
                </c:pt>
                <c:pt idx="84">
                  <c:v>6.6338902920001601</c:v>
                </c:pt>
                <c:pt idx="85">
                  <c:v>6.6142111451612067</c:v>
                </c:pt>
                <c:pt idx="86">
                  <c:v>6.5938501476425095</c:v>
                </c:pt>
                <c:pt idx="87">
                  <c:v>6.5728419254743953</c:v>
                </c:pt>
                <c:pt idx="88">
                  <c:v>6.5512222053611797</c:v>
                </c:pt>
                <c:pt idx="89">
                  <c:v>6.5290277539241197</c:v>
                </c:pt>
                <c:pt idx="90">
                  <c:v>6.5062963151758977</c:v>
                </c:pt>
                <c:pt idx="91">
                  <c:v>6.4830665463329238</c:v>
                </c:pt>
                <c:pt idx="92">
                  <c:v>6.4593779520746555</c:v>
                </c:pt>
                <c:pt idx="93">
                  <c:v>6.4352708173617099</c:v>
                </c:pt>
                <c:pt idx="94">
                  <c:v>6.4107861389270244</c:v>
                </c:pt>
                <c:pt idx="95">
                  <c:v>6.3859655555565764</c:v>
                </c:pt>
                <c:pt idx="96">
                  <c:v>6.3608512772782255</c:v>
                </c:pt>
                <c:pt idx="97">
                  <c:v>6.3354860135790902</c:v>
                </c:pt>
                <c:pt idx="98">
                  <c:v>6.3099129007735497</c:v>
                </c:pt>
                <c:pt idx="99">
                  <c:v>6.2841754286453799</c:v>
                </c:pt>
                <c:pt idx="100">
                  <c:v>6.2583173664887708</c:v>
                </c:pt>
                <c:pt idx="101">
                  <c:v>6.2323826886740132</c:v>
                </c:pt>
                <c:pt idx="102">
                  <c:v>6.2064154998644305</c:v>
                </c:pt>
                <c:pt idx="103">
                  <c:v>6.1804599600117323</c:v>
                </c:pt>
                <c:pt idx="104">
                  <c:v>6.1545602092573457</c:v>
                </c:pt>
                <c:pt idx="105">
                  <c:v>6.1287602928674305</c:v>
                </c:pt>
                <c:pt idx="106">
                  <c:v>6.1031040863292532</c:v>
                </c:pt>
                <c:pt idx="107">
                  <c:v>6.0776352207362683</c:v>
                </c:pt>
                <c:pt idx="108">
                  <c:v>6.052397008588839</c:v>
                </c:pt>
                <c:pt idx="109">
                  <c:v>6.0274323701367392</c:v>
                </c:pt>
                <c:pt idx="110">
                  <c:v>6.0027837603887333</c:v>
                </c:pt>
                <c:pt idx="111">
                  <c:v>5.9784930969133407</c:v>
                </c:pt>
                <c:pt idx="112">
                  <c:v>5.9546016885535753</c:v>
                </c:pt>
                <c:pt idx="113">
                  <c:v>5.9311501651768896</c:v>
                </c:pt>
                <c:pt idx="114">
                  <c:v>5.9081784085797882</c:v>
                </c:pt>
                <c:pt idx="115">
                  <c:v>5.8857254846646034</c:v>
                </c:pt>
                <c:pt idx="116">
                  <c:v>5.8638295770038127</c:v>
                </c:pt>
                <c:pt idx="117">
                  <c:v>5.8425279219048178</c:v>
                </c:pt>
                <c:pt idx="118">
                  <c:v>5.8218567450856744</c:v>
                </c:pt>
                <c:pt idx="119">
                  <c:v>5.8018512000694242</c:v>
                </c:pt>
                <c:pt idx="120">
                  <c:v>5.7825453084018061</c:v>
                </c:pt>
                <c:pt idx="121">
                  <c:v>5.7639719017940241</c:v>
                </c:pt>
                <c:pt idx="122">
                  <c:v>5.7461625662889446</c:v>
                </c:pt>
                <c:pt idx="123">
                  <c:v>5.7291475885456924</c:v>
                </c:pt>
                <c:pt idx="124">
                  <c:v>5.712955904333981</c:v>
                </c:pt>
                <c:pt idx="125">
                  <c:v>5.6976150493257727</c:v>
                </c:pt>
                <c:pt idx="126">
                  <c:v>5.6831511122679599</c:v>
                </c:pt>
                <c:pt idx="127">
                  <c:v>5.6695886906156883</c:v>
                </c:pt>
                <c:pt idx="128">
                  <c:v>5.6569508487017828</c:v>
                </c:pt>
                <c:pt idx="129">
                  <c:v>5.6452590785134094</c:v>
                </c:pt>
                <c:pt idx="130">
                  <c:v>5.6345332631426768</c:v>
                </c:pt>
                <c:pt idx="131">
                  <c:v>5.624791642973336</c:v>
                </c:pt>
                <c:pt idx="132">
                  <c:v>5.6160507846610779</c:v>
                </c:pt>
                <c:pt idx="133">
                  <c:v>5.6083255529601805</c:v>
                </c:pt>
                <c:pt idx="134">
                  <c:v>5.6016290854444239</c:v>
                </c:pt>
                <c:pt idx="135">
                  <c:v>5.5959727701652575</c:v>
                </c:pt>
                <c:pt idx="136">
                  <c:v>5.5913662262852091</c:v>
                </c:pt>
                <c:pt idx="137">
                  <c:v>5.5878172877194867</c:v>
                </c:pt>
                <c:pt idx="138">
                  <c:v>5.5853319898135716</c:v>
                </c:pt>
                <c:pt idx="139">
                  <c:v>5.5839145590794796</c:v>
                </c:pt>
                <c:pt idx="140">
                  <c:v>5.583567406008128</c:v>
                </c:pt>
                <c:pt idx="141">
                  <c:v>5.5842911209700414</c:v>
                </c:pt>
                <c:pt idx="142">
                  <c:v>5.586084473211363</c:v>
                </c:pt>
                <c:pt idx="143">
                  <c:v>5.5889444129468817</c:v>
                </c:pt>
                <c:pt idx="144">
                  <c:v>5.5928660765465184</c:v>
                </c:pt>
                <c:pt idx="145">
                  <c:v>5.5978427948064375</c:v>
                </c:pt>
                <c:pt idx="146">
                  <c:v>5.6038661042907378</c:v>
                </c:pt>
                <c:pt idx="147">
                  <c:v>5.6109257617244186</c:v>
                </c:pt>
                <c:pt idx="148">
                  <c:v>5.619009761413154</c:v>
                </c:pt>
                <c:pt idx="149">
                  <c:v>5.6281043556602466</c:v>
                </c:pt>
                <c:pt idx="150">
                  <c:v>5.6381940781460358</c:v>
                </c:pt>
                <c:pt idx="151">
                  <c:v>5.6492617702300159</c:v>
                </c:pt>
                <c:pt idx="152">
                  <c:v>5.6612886101309181</c:v>
                </c:pt>
                <c:pt idx="153">
                  <c:v>5.674254144935138</c:v>
                </c:pt>
                <c:pt idx="154">
                  <c:v>5.6881363253790829</c:v>
                </c:pt>
                <c:pt idx="155">
                  <c:v>5.7029115433462749</c:v>
                </c:pt>
                <c:pt idx="156">
                  <c:v>5.7185546720154496</c:v>
                </c:pt>
                <c:pt idx="157">
                  <c:v>5.7350391085913772</c:v>
                </c:pt>
                <c:pt idx="158">
                  <c:v>5.752336819545727</c:v>
                </c:pt>
                <c:pt idx="159">
                  <c:v>5.7704183882910494</c:v>
                </c:pt>
                <c:pt idx="160">
                  <c:v>5.7892530652067968</c:v>
                </c:pt>
                <c:pt idx="161">
                  <c:v>5.8088088199322998</c:v>
                </c:pt>
                <c:pt idx="162">
                  <c:v>5.8290523958377953</c:v>
                </c:pt>
                <c:pt idx="163">
                  <c:v>5.8499493665808311</c:v>
                </c:pt>
                <c:pt idx="164">
                  <c:v>5.8714641946519119</c:v>
                </c:pt>
                <c:pt idx="165">
                  <c:v>5.8935602918097931</c:v>
                </c:pt>
                <c:pt idx="166">
                  <c:v>5.9162000813036499</c:v>
                </c:pt>
                <c:pt idx="167">
                  <c:v>5.9393450617763248</c:v>
                </c:pt>
                <c:pt idx="168">
                  <c:v>5.9629558727399541</c:v>
                </c:pt>
                <c:pt idx="169">
                  <c:v>5.9869923615126428</c:v>
                </c:pt>
                <c:pt idx="170">
                  <c:v>6.0114136515023491</c:v>
                </c:pt>
                <c:pt idx="171">
                  <c:v>6.0361782117218494</c:v>
                </c:pt>
                <c:pt idx="172">
                  <c:v>6.0612439274165819</c:v>
                </c:pt>
                <c:pt idx="173">
                  <c:v>6.0865681716852391</c:v>
                </c:pt>
                <c:pt idx="174">
                  <c:v>6.1121078779713205</c:v>
                </c:pt>
                <c:pt idx="175">
                  <c:v>6.1378196133023728</c:v>
                </c:pt>
                <c:pt idx="176">
                  <c:v>6.1636596521523526</c:v>
                </c:pt>
                <c:pt idx="177">
                  <c:v>6.1895840508015079</c:v>
                </c:pt>
                <c:pt idx="178">
                  <c:v>6.2155487220673233</c:v>
                </c:pt>
                <c:pt idx="179">
                  <c:v>6.2415095102794389</c:v>
                </c:pt>
                <c:pt idx="180">
                  <c:v>6.2674222663710397</c:v>
                </c:pt>
                <c:pt idx="181">
                  <c:v>6.2932429229590099</c:v>
                </c:pt>
                <c:pt idx="182">
                  <c:v>6.3189275692851847</c:v>
                </c:pt>
                <c:pt idx="183">
                  <c:v>6.3444325258912411</c:v>
                </c:pt>
                <c:pt idx="184">
                  <c:v>6.3697144189002293</c:v>
                </c:pt>
                <c:pt idx="185">
                  <c:v>6.3947302537784498</c:v>
                </c:pt>
                <c:pt idx="186">
                  <c:v>6.419437488452199</c:v>
                </c:pt>
                <c:pt idx="187">
                  <c:v>6.4437941056550692</c:v>
                </c:pt>
                <c:pt idx="188">
                  <c:v>6.4677586843827557</c:v>
                </c:pt>
                <c:pt idx="189">
                  <c:v>6.4912904703338548</c:v>
                </c:pt>
                <c:pt idx="190">
                  <c:v>6.5143494452168635</c:v>
                </c:pt>
                <c:pt idx="191">
                  <c:v>6.5368963948055248</c:v>
                </c:pt>
                <c:pt idx="192">
                  <c:v>6.5588929756267582</c:v>
                </c:pt>
                <c:pt idx="193">
                  <c:v>6.5803017801678019</c:v>
                </c:pt>
                <c:pt idx="194">
                  <c:v>6.6010864004916385</c:v>
                </c:pt>
                <c:pt idx="195">
                  <c:v>6.621211490152545</c:v>
                </c:pt>
                <c:pt idx="196">
                  <c:v>6.6406428243064664</c:v>
                </c:pt>
                <c:pt idx="197">
                  <c:v>6.6593473579139806</c:v>
                </c:pt>
                <c:pt idx="198">
                  <c:v>6.6772932819368851</c:v>
                </c:pt>
                <c:pt idx="199">
                  <c:v>6.6944500774328324</c:v>
                </c:pt>
                <c:pt idx="200">
                  <c:v>6.7107885674560164</c:v>
                </c:pt>
                <c:pt idx="201">
                  <c:v>6.7262809666756596</c:v>
                </c:pt>
                <c:pt idx="202">
                  <c:v>6.7409009286279078</c:v>
                </c:pt>
                <c:pt idx="203">
                  <c:v>6.754623590520775</c:v>
                </c:pt>
                <c:pt idx="204">
                  <c:v>6.7674256155159567</c:v>
                </c:pt>
                <c:pt idx="205">
                  <c:v>6.7792852324155861</c:v>
                </c:pt>
                <c:pt idx="206">
                  <c:v>6.7901822726864642</c:v>
                </c:pt>
                <c:pt idx="207">
                  <c:v>6.8000982047587852</c:v>
                </c:pt>
                <c:pt idx="208">
                  <c:v>6.809016165541026</c:v>
                </c:pt>
                <c:pt idx="209">
                  <c:v>6.8169209890974205</c:v>
                </c:pt>
                <c:pt idx="210">
                  <c:v>6.8237992324392387</c:v>
                </c:pt>
                <c:pt idx="211">
                  <c:v>6.829639198386011</c:v>
                </c:pt>
                <c:pt idx="212">
                  <c:v>6.8344309554578189</c:v>
                </c:pt>
                <c:pt idx="213">
                  <c:v>6.8381663547648275</c:v>
                </c:pt>
                <c:pt idx="214">
                  <c:v>6.8408390438653397</c:v>
                </c:pt>
                <c:pt idx="215">
                  <c:v>6.8424444775687867</c:v>
                </c:pt>
                <c:pt idx="216">
                  <c:v>6.8429799256653139</c:v>
                </c:pt>
                <c:pt idx="217">
                  <c:v>6.8424444775687867</c:v>
                </c:pt>
                <c:pt idx="218">
                  <c:v>6.8408390438653397</c:v>
                </c:pt>
                <c:pt idx="219">
                  <c:v>6.8381663547648275</c:v>
                </c:pt>
                <c:pt idx="220">
                  <c:v>6.8344309554578189</c:v>
                </c:pt>
                <c:pt idx="221">
                  <c:v>6.829639198386011</c:v>
                </c:pt>
                <c:pt idx="222">
                  <c:v>6.8237992324392387</c:v>
                </c:pt>
                <c:pt idx="223">
                  <c:v>6.8169209890974205</c:v>
                </c:pt>
                <c:pt idx="224">
                  <c:v>6.809016165541026</c:v>
                </c:pt>
                <c:pt idx="225">
                  <c:v>6.8000982047587852</c:v>
                </c:pt>
                <c:pt idx="226">
                  <c:v>6.7901822726864642</c:v>
                </c:pt>
                <c:pt idx="227">
                  <c:v>6.7792852324155861</c:v>
                </c:pt>
                <c:pt idx="228">
                  <c:v>6.7674256155159567</c:v>
                </c:pt>
                <c:pt idx="229">
                  <c:v>6.754623590520775</c:v>
                </c:pt>
                <c:pt idx="230">
                  <c:v>6.7409009286279078</c:v>
                </c:pt>
                <c:pt idx="231">
                  <c:v>6.7262809666756596</c:v>
                </c:pt>
                <c:pt idx="232">
                  <c:v>6.7107885674560164</c:v>
                </c:pt>
                <c:pt idx="233">
                  <c:v>6.6944500774328324</c:v>
                </c:pt>
                <c:pt idx="234">
                  <c:v>6.6772932819368851</c:v>
                </c:pt>
                <c:pt idx="235">
                  <c:v>6.6593473579139806</c:v>
                </c:pt>
                <c:pt idx="236">
                  <c:v>6.6406428243064664</c:v>
                </c:pt>
                <c:pt idx="237">
                  <c:v>6.621211490152545</c:v>
                </c:pt>
                <c:pt idx="238">
                  <c:v>6.6010864004916385</c:v>
                </c:pt>
                <c:pt idx="239">
                  <c:v>6.5803017801678019</c:v>
                </c:pt>
                <c:pt idx="240">
                  <c:v>6.5588929756267582</c:v>
                </c:pt>
                <c:pt idx="241">
                  <c:v>6.5368963948055248</c:v>
                </c:pt>
                <c:pt idx="242">
                  <c:v>6.5143494452168635</c:v>
                </c:pt>
                <c:pt idx="243">
                  <c:v>6.4912904703338548</c:v>
                </c:pt>
                <c:pt idx="244">
                  <c:v>6.4677586843827557</c:v>
                </c:pt>
                <c:pt idx="245">
                  <c:v>6.4437941056550692</c:v>
                </c:pt>
                <c:pt idx="246">
                  <c:v>6.419437488452199</c:v>
                </c:pt>
                <c:pt idx="247">
                  <c:v>6.3947302537784498</c:v>
                </c:pt>
                <c:pt idx="248">
                  <c:v>6.3697144189002293</c:v>
                </c:pt>
                <c:pt idx="249">
                  <c:v>6.3444325258912411</c:v>
                </c:pt>
                <c:pt idx="250">
                  <c:v>6.3189275692851847</c:v>
                </c:pt>
                <c:pt idx="251">
                  <c:v>6.2932429229590099</c:v>
                </c:pt>
                <c:pt idx="252">
                  <c:v>6.2674222663710397</c:v>
                </c:pt>
                <c:pt idx="253">
                  <c:v>6.2415095102794389</c:v>
                </c:pt>
                <c:pt idx="254">
                  <c:v>6.2155487220673233</c:v>
                </c:pt>
                <c:pt idx="255">
                  <c:v>6.1895840508015079</c:v>
                </c:pt>
                <c:pt idx="256">
                  <c:v>6.1636596521523526</c:v>
                </c:pt>
                <c:pt idx="257">
                  <c:v>6.1378196133023728</c:v>
                </c:pt>
                <c:pt idx="258">
                  <c:v>6.1121078779713205</c:v>
                </c:pt>
                <c:pt idx="259">
                  <c:v>6.0865681716852391</c:v>
                </c:pt>
                <c:pt idx="260">
                  <c:v>6.0612439274165819</c:v>
                </c:pt>
                <c:pt idx="261">
                  <c:v>6.0361782117218494</c:v>
                </c:pt>
                <c:pt idx="262">
                  <c:v>6.0114136515023491</c:v>
                </c:pt>
                <c:pt idx="263">
                  <c:v>5.9869923615126428</c:v>
                </c:pt>
                <c:pt idx="264">
                  <c:v>5.9629558727399541</c:v>
                </c:pt>
                <c:pt idx="265">
                  <c:v>5.9393450617763248</c:v>
                </c:pt>
                <c:pt idx="266">
                  <c:v>5.9162000813036499</c:v>
                </c:pt>
                <c:pt idx="267">
                  <c:v>5.8935602918097931</c:v>
                </c:pt>
                <c:pt idx="268">
                  <c:v>5.8714641946519119</c:v>
                </c:pt>
                <c:pt idx="269">
                  <c:v>5.8499493665808311</c:v>
                </c:pt>
                <c:pt idx="270">
                  <c:v>5.8290523958377953</c:v>
                </c:pt>
                <c:pt idx="271">
                  <c:v>5.8088088199322998</c:v>
                </c:pt>
                <c:pt idx="272">
                  <c:v>5.7892530652067968</c:v>
                </c:pt>
                <c:pt idx="273">
                  <c:v>5.7704183882910494</c:v>
                </c:pt>
                <c:pt idx="274">
                  <c:v>5.752336819545727</c:v>
                </c:pt>
                <c:pt idx="275">
                  <c:v>5.7350391085913772</c:v>
                </c:pt>
                <c:pt idx="276">
                  <c:v>5.7185546720154496</c:v>
                </c:pt>
                <c:pt idx="277">
                  <c:v>5.7029115433462749</c:v>
                </c:pt>
                <c:pt idx="278">
                  <c:v>5.6881363253790829</c:v>
                </c:pt>
                <c:pt idx="279">
                  <c:v>5.674254144935138</c:v>
                </c:pt>
                <c:pt idx="280">
                  <c:v>5.6612886101309181</c:v>
                </c:pt>
                <c:pt idx="281">
                  <c:v>5.6492617702300159</c:v>
                </c:pt>
                <c:pt idx="282">
                  <c:v>5.6381940781460358</c:v>
                </c:pt>
                <c:pt idx="283">
                  <c:v>5.6281043556602466</c:v>
                </c:pt>
                <c:pt idx="284">
                  <c:v>5.619009761413154</c:v>
                </c:pt>
                <c:pt idx="285">
                  <c:v>5.6109257617244186</c:v>
                </c:pt>
                <c:pt idx="286">
                  <c:v>5.6038661042907378</c:v>
                </c:pt>
                <c:pt idx="287">
                  <c:v>5.5978427948064375</c:v>
                </c:pt>
                <c:pt idx="288">
                  <c:v>5.5928660765465184</c:v>
                </c:pt>
                <c:pt idx="289">
                  <c:v>5.5889444129468817</c:v>
                </c:pt>
                <c:pt idx="290">
                  <c:v>5.586084473211363</c:v>
                </c:pt>
                <c:pt idx="291">
                  <c:v>5.5842911209700414</c:v>
                </c:pt>
                <c:pt idx="292">
                  <c:v>5.583567406008128</c:v>
                </c:pt>
                <c:pt idx="293">
                  <c:v>5.5839145590794796</c:v>
                </c:pt>
                <c:pt idx="294">
                  <c:v>5.5853319898135716</c:v>
                </c:pt>
                <c:pt idx="295">
                  <c:v>5.5878172877194867</c:v>
                </c:pt>
                <c:pt idx="296">
                  <c:v>5.5913662262852091</c:v>
                </c:pt>
                <c:pt idx="297">
                  <c:v>5.5959727701652575</c:v>
                </c:pt>
                <c:pt idx="298">
                  <c:v>5.6016290854444239</c:v>
                </c:pt>
                <c:pt idx="299">
                  <c:v>5.6083255529601805</c:v>
                </c:pt>
                <c:pt idx="300">
                  <c:v>5.6160507846610779</c:v>
                </c:pt>
                <c:pt idx="301">
                  <c:v>5.624791642973336</c:v>
                </c:pt>
                <c:pt idx="302">
                  <c:v>5.6345332631426768</c:v>
                </c:pt>
                <c:pt idx="303">
                  <c:v>5.6452590785134094</c:v>
                </c:pt>
                <c:pt idx="304">
                  <c:v>5.6569508487017828</c:v>
                </c:pt>
                <c:pt idx="305">
                  <c:v>5.6695886906156883</c:v>
                </c:pt>
                <c:pt idx="306">
                  <c:v>5.6831511122679599</c:v>
                </c:pt>
                <c:pt idx="307">
                  <c:v>5.6976150493257727</c:v>
                </c:pt>
                <c:pt idx="308">
                  <c:v>5.712955904333981</c:v>
                </c:pt>
                <c:pt idx="309">
                  <c:v>5.7291475885456924</c:v>
                </c:pt>
                <c:pt idx="310">
                  <c:v>5.7461625662889446</c:v>
                </c:pt>
                <c:pt idx="311">
                  <c:v>5.7639719017940241</c:v>
                </c:pt>
                <c:pt idx="312">
                  <c:v>5.7825453084018061</c:v>
                </c:pt>
                <c:pt idx="313">
                  <c:v>5.8018512000694242</c:v>
                </c:pt>
                <c:pt idx="314">
                  <c:v>5.8218567450856744</c:v>
                </c:pt>
                <c:pt idx="315">
                  <c:v>5.8425279219048178</c:v>
                </c:pt>
                <c:pt idx="316">
                  <c:v>5.8638295770038127</c:v>
                </c:pt>
                <c:pt idx="317">
                  <c:v>5.8857254846646034</c:v>
                </c:pt>
                <c:pt idx="318">
                  <c:v>5.9081784085797882</c:v>
                </c:pt>
                <c:pt idx="319">
                  <c:v>5.9311501651768896</c:v>
                </c:pt>
                <c:pt idx="320">
                  <c:v>5.9546016885535753</c:v>
                </c:pt>
                <c:pt idx="321">
                  <c:v>5.9784930969133407</c:v>
                </c:pt>
                <c:pt idx="322">
                  <c:v>6.0027837603887333</c:v>
                </c:pt>
                <c:pt idx="323">
                  <c:v>6.0274323701367392</c:v>
                </c:pt>
                <c:pt idx="324">
                  <c:v>6.052397008588839</c:v>
                </c:pt>
                <c:pt idx="325">
                  <c:v>6.0776352207362683</c:v>
                </c:pt>
                <c:pt idx="326">
                  <c:v>6.1031040863292532</c:v>
                </c:pt>
                <c:pt idx="327">
                  <c:v>6.1287602928674305</c:v>
                </c:pt>
                <c:pt idx="328">
                  <c:v>6.1545602092573457</c:v>
                </c:pt>
                <c:pt idx="329">
                  <c:v>6.1804599600117323</c:v>
                </c:pt>
                <c:pt idx="330">
                  <c:v>6.2064154998644305</c:v>
                </c:pt>
                <c:pt idx="331">
                  <c:v>6.2323826886740132</c:v>
                </c:pt>
                <c:pt idx="332">
                  <c:v>6.2583173664887708</c:v>
                </c:pt>
                <c:pt idx="333">
                  <c:v>6.2841754286453799</c:v>
                </c:pt>
                <c:pt idx="334">
                  <c:v>6.3099129007735497</c:v>
                </c:pt>
                <c:pt idx="335">
                  <c:v>6.3354860135790902</c:v>
                </c:pt>
                <c:pt idx="336">
                  <c:v>6.3608512772782255</c:v>
                </c:pt>
                <c:pt idx="337">
                  <c:v>6.3859655555565764</c:v>
                </c:pt>
                <c:pt idx="338">
                  <c:v>6.4107861389270244</c:v>
                </c:pt>
                <c:pt idx="339">
                  <c:v>6.4352708173617099</c:v>
                </c:pt>
                <c:pt idx="340">
                  <c:v>6.4593779520746555</c:v>
                </c:pt>
                <c:pt idx="341">
                  <c:v>6.4830665463329238</c:v>
                </c:pt>
                <c:pt idx="342">
                  <c:v>6.5062963151758977</c:v>
                </c:pt>
                <c:pt idx="343">
                  <c:v>6.5290277539241197</c:v>
                </c:pt>
                <c:pt idx="344">
                  <c:v>6.5512222053611797</c:v>
                </c:pt>
                <c:pt idx="345">
                  <c:v>6.5728419254743953</c:v>
                </c:pt>
                <c:pt idx="346">
                  <c:v>6.5938501476425095</c:v>
                </c:pt>
                <c:pt idx="347">
                  <c:v>6.6142111451612067</c:v>
                </c:pt>
                <c:pt idx="348">
                  <c:v>6.6338902920001601</c:v>
                </c:pt>
                <c:pt idx="349">
                  <c:v>6.6528541216882626</c:v>
                </c:pt>
                <c:pt idx="350">
                  <c:v>6.6710703842268941</c:v>
                </c:pt>
                <c:pt idx="351">
                  <c:v>6.6885081009344614</c:v>
                </c:pt>
                <c:pt idx="352">
                  <c:v>6.7051376171289192</c:v>
                </c:pt>
                <c:pt idx="353">
                  <c:v>6.7209306525586969</c:v>
                </c:pt>
                <c:pt idx="354">
                  <c:v>6.7358603494962592</c:v>
                </c:pt>
                <c:pt idx="355">
                  <c:v>6.7499013184125101</c:v>
                </c:pt>
                <c:pt idx="356">
                  <c:v>6.7630296811543769</c:v>
                </c:pt>
                <c:pt idx="357">
                  <c:v>6.7752231115521315</c:v>
                </c:pt>
                <c:pt idx="358">
                  <c:v>6.7864608733874068</c:v>
                </c:pt>
                <c:pt idx="359">
                  <c:v>6.7967238556573282</c:v>
                </c:pt>
                <c:pt idx="360">
                  <c:v>6.8059946050747984</c:v>
                </c:pt>
                <c:pt idx="361">
                  <c:v>6.8142573557496542</c:v>
                </c:pt>
                <c:pt idx="362">
                  <c:v>6.8214980560002356</c:v>
                </c:pt>
                <c:pt idx="363">
                  <c:v>6.8277043922497533</c:v>
                </c:pt>
                <c:pt idx="364">
                  <c:v>6.8328658099668278</c:v>
                </c:pt>
                <c:pt idx="365">
                  <c:v>6.8369735316145928</c:v>
                </c:pt>
                <c:pt idx="366">
                  <c:v>6.8400205715778197</c:v>
                </c:pt>
                <c:pt idx="367">
                  <c:v>6.8420017480426951</c:v>
                </c:pt>
                <c:pt idx="368">
                  <c:v>6.8429136918090467</c:v>
                </c:pt>
                <c:pt idx="369">
                  <c:v>6.8427548520200245</c:v>
                </c:pt>
                <c:pt idx="370">
                  <c:v>6.8415254987994922</c:v>
                </c:pt>
                <c:pt idx="371">
                  <c:v>6.8392277227926579</c:v>
                </c:pt>
                <c:pt idx="372">
                  <c:v>6.8358654316107099</c:v>
                </c:pt>
                <c:pt idx="373">
                  <c:v>6.8314443431855087</c:v>
                </c:pt>
                <c:pt idx="374">
                  <c:v>6.8259719760456399</c:v>
                </c:pt>
                <c:pt idx="375">
                  <c:v>6.8194576365303607</c:v>
                </c:pt>
                <c:pt idx="376">
                  <c:v>6.8119124029631886</c:v>
                </c:pt>
                <c:pt idx="377">
                  <c:v>6.8033491068120338</c:v>
                </c:pt>
                <c:pt idx="378">
                  <c:v>6.7937823108679334</c:v>
                </c:pt>
                <c:pt idx="379">
                  <c:v>6.7832282844794918</c:v>
                </c:pt>
                <c:pt idx="380">
                  <c:v>6.7717049758851173</c:v>
                </c:pt>
                <c:pt idx="381">
                  <c:v>6.7592319816901592</c:v>
                </c:pt>
                <c:pt idx="382">
                  <c:v>6.7458305135407954</c:v>
                </c:pt>
                <c:pt idx="383">
                  <c:v>6.7315233620513935</c:v>
                </c:pt>
                <c:pt idx="384">
                  <c:v>6.7163348580466522</c:v>
                </c:pt>
                <c:pt idx="385">
                  <c:v>6.700290831184466</c:v>
                </c:pt>
                <c:pt idx="386">
                  <c:v>6.683418566029852</c:v>
                </c:pt>
                <c:pt idx="387">
                  <c:v>6.6657467556546699</c:v>
                </c:pt>
                <c:pt idx="388">
                  <c:v>6.6473054528420104</c:v>
                </c:pt>
                <c:pt idx="389">
                  <c:v>6.6281260189782616</c:v>
                </c:pt>
                <c:pt idx="390">
                  <c:v>6.6082410707197532</c:v>
                </c:pt>
                <c:pt idx="391">
                  <c:v>6.5876844245246815</c:v>
                </c:pt>
                <c:pt idx="392">
                  <c:v>6.5664910391446414</c:v>
                </c:pt>
                <c:pt idx="393">
                  <c:v>6.5446969561735795</c:v>
                </c:pt>
                <c:pt idx="394">
                  <c:v>6.5223392387552419</c:v>
                </c:pt>
                <c:pt idx="395">
                  <c:v>6.499455908553383</c:v>
                </c:pt>
                <c:pt idx="396">
                  <c:v>6.4760858810918993</c:v>
                </c:pt>
                <c:pt idx="397">
                  <c:v>6.4760858810918993</c:v>
                </c:pt>
                <c:pt idx="398">
                  <c:v>5.9280744271849022</c:v>
                </c:pt>
                <c:pt idx="399">
                  <c:v>5.7165389011148715</c:v>
                </c:pt>
                <c:pt idx="400">
                  <c:v>5.6348849895575439</c:v>
                </c:pt>
                <c:pt idx="401">
                  <c:v>5.6033661170708271</c:v>
                </c:pt>
                <c:pt idx="402">
                  <c:v>5.5911996537148561</c:v>
                </c:pt>
                <c:pt idx="403">
                  <c:v>5.5865033299280649</c:v>
                </c:pt>
                <c:pt idx="404">
                  <c:v>5.5846905223384589</c:v>
                </c:pt>
                <c:pt idx="405">
                  <c:v>5.5839907683380678</c:v>
                </c:pt>
                <c:pt idx="406">
                  <c:v>5.5837206593293294</c:v>
                </c:pt>
                <c:pt idx="407">
                  <c:v>5.5836163957216032</c:v>
                </c:pt>
                <c:pt idx="408">
                  <c:v>5.5835761493782954</c:v>
                </c:pt>
                <c:pt idx="409">
                  <c:v>5.5835606140617555</c:v>
                </c:pt>
                <c:pt idx="410">
                  <c:v>5.5835546173415533</c:v>
                </c:pt>
                <c:pt idx="411">
                  <c:v>5.5835523025735796</c:v>
                </c:pt>
                <c:pt idx="412">
                  <c:v>5.5835514090600267</c:v>
                </c:pt>
                <c:pt idx="413">
                  <c:v>5.5835510641587334</c:v>
                </c:pt>
                <c:pt idx="414">
                  <c:v>5.5835509310248792</c:v>
                </c:pt>
                <c:pt idx="415">
                  <c:v>5.5835508796344575</c:v>
                </c:pt>
                <c:pt idx="416">
                  <c:v>5.5835508597974641</c:v>
                </c:pt>
                <c:pt idx="417">
                  <c:v>5.5835508521402719</c:v>
                </c:pt>
                <c:pt idx="418">
                  <c:v>5.5835508491845527</c:v>
                </c:pt>
                <c:pt idx="419">
                  <c:v>5.583550848043628</c:v>
                </c:pt>
                <c:pt idx="420">
                  <c:v>5.5835508476032247</c:v>
                </c:pt>
                <c:pt idx="421">
                  <c:v>5.5835508474332265</c:v>
                </c:pt>
                <c:pt idx="422">
                  <c:v>5.5835508473676061</c:v>
                </c:pt>
                <c:pt idx="423">
                  <c:v>5.5835508473422761</c:v>
                </c:pt>
                <c:pt idx="424">
                  <c:v>5.5835508473324991</c:v>
                </c:pt>
                <c:pt idx="425">
                  <c:v>5.5835508473287243</c:v>
                </c:pt>
                <c:pt idx="426">
                  <c:v>5.5835508473272677</c:v>
                </c:pt>
                <c:pt idx="427">
                  <c:v>5.5835508473267055</c:v>
                </c:pt>
                <c:pt idx="428">
                  <c:v>5.5835508473264888</c:v>
                </c:pt>
                <c:pt idx="429">
                  <c:v>5.5835508473264044</c:v>
                </c:pt>
                <c:pt idx="430">
                  <c:v>5.5835508473263724</c:v>
                </c:pt>
                <c:pt idx="431">
                  <c:v>5.58355084732636</c:v>
                </c:pt>
                <c:pt idx="432">
                  <c:v>5.5835508473263546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Finite!$AA$220:$AA$225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Finite!$AA$226:$AA$689</c:f>
              <c:numCache>
                <c:formatCode>General</c:formatCode>
                <c:ptCount val="464"/>
                <c:pt idx="0">
                  <c:v>2.4815781543672673</c:v>
                </c:pt>
                <c:pt idx="1">
                  <c:v>2.4815781543672673</c:v>
                </c:pt>
                <c:pt idx="2">
                  <c:v>2.4815781543672673</c:v>
                </c:pt>
                <c:pt idx="3">
                  <c:v>2.4815781543672673</c:v>
                </c:pt>
                <c:pt idx="4">
                  <c:v>2.4815781543672673</c:v>
                </c:pt>
                <c:pt idx="5">
                  <c:v>2.4815781543672673</c:v>
                </c:pt>
                <c:pt idx="6">
                  <c:v>2.4815781543672673</c:v>
                </c:pt>
                <c:pt idx="7">
                  <c:v>2.4815781543672677</c:v>
                </c:pt>
                <c:pt idx="8">
                  <c:v>2.4815781543672681</c:v>
                </c:pt>
                <c:pt idx="9">
                  <c:v>2.4815781543672708</c:v>
                </c:pt>
                <c:pt idx="10">
                  <c:v>2.4815781543672797</c:v>
                </c:pt>
                <c:pt idx="11">
                  <c:v>2.4815781543673103</c:v>
                </c:pt>
                <c:pt idx="12">
                  <c:v>2.4815781543674187</c:v>
                </c:pt>
                <c:pt idx="13">
                  <c:v>2.4815781543677997</c:v>
                </c:pt>
                <c:pt idx="14">
                  <c:v>2.4815781543691378</c:v>
                </c:pt>
                <c:pt idx="15">
                  <c:v>2.4815781543738411</c:v>
                </c:pt>
                <c:pt idx="16">
                  <c:v>2.4815781543903679</c:v>
                </c:pt>
                <c:pt idx="17">
                  <c:v>2.4815781544484441</c:v>
                </c:pt>
                <c:pt idx="18">
                  <c:v>2.4815781546525284</c:v>
                </c:pt>
                <c:pt idx="19">
                  <c:v>2.481578155369693</c:v>
                </c:pt>
                <c:pt idx="20">
                  <c:v>2.4815781578898544</c:v>
                </c:pt>
                <c:pt idx="21">
                  <c:v>2.4815781667458605</c:v>
                </c:pt>
                <c:pt idx="22">
                  <c:v>2.4815781978664266</c:v>
                </c:pt>
                <c:pt idx="23">
                  <c:v>2.4815783072260618</c:v>
                </c:pt>
                <c:pt idx="24">
                  <c:v>2.4815786915227305</c:v>
                </c:pt>
                <c:pt idx="25">
                  <c:v>2.4815800419655054</c:v>
                </c:pt>
                <c:pt idx="26">
                  <c:v>2.4815847875067454</c:v>
                </c:pt>
                <c:pt idx="27">
                  <c:v>2.4816014636385142</c:v>
                </c:pt>
                <c:pt idx="28">
                  <c:v>2.4816600646192484</c:v>
                </c:pt>
                <c:pt idx="29">
                  <c:v>2.4818659921683097</c:v>
                </c:pt>
                <c:pt idx="30">
                  <c:v>2.4825896345874461</c:v>
                </c:pt>
                <c:pt idx="31">
                  <c:v>2.4851325597723553</c:v>
                </c:pt>
                <c:pt idx="32">
                  <c:v>2.4940685595493703</c:v>
                </c:pt>
                <c:pt idx="33">
                  <c:v>2.5254702273957919</c:v>
                </c:pt>
                <c:pt idx="34">
                  <c:v>2.6358176723535842</c:v>
                </c:pt>
                <c:pt idx="35">
                  <c:v>3.0235855663478026</c:v>
                </c:pt>
                <c:pt idx="36">
                  <c:v>3.0235855663478026</c:v>
                </c:pt>
                <c:pt idx="37">
                  <c:v>3.0425675630458033</c:v>
                </c:pt>
                <c:pt idx="38">
                  <c:v>3.061660624522986</c:v>
                </c:pt>
                <c:pt idx="39">
                  <c:v>3.0808503186336336</c:v>
                </c:pt>
                <c:pt idx="40">
                  <c:v>3.1001221401889349</c:v>
                </c:pt>
                <c:pt idx="41">
                  <c:v>3.1194615219212323</c:v>
                </c:pt>
                <c:pt idx="42">
                  <c:v>3.13885384549519</c:v>
                </c:pt>
                <c:pt idx="43">
                  <c:v>3.1582844525575653</c:v>
                </c:pt>
                <c:pt idx="44">
                  <c:v>3.1777386558172265</c:v>
                </c:pt>
                <c:pt idx="45">
                  <c:v>3.1972017501470451</c:v>
                </c:pt>
                <c:pt idx="46">
                  <c:v>3.2166590236992745</c:v>
                </c:pt>
                <c:pt idx="47">
                  <c:v>3.2360957690260008</c:v>
                </c:pt>
                <c:pt idx="48">
                  <c:v>3.2554972941962745</c:v>
                </c:pt>
                <c:pt idx="49">
                  <c:v>3.2748489339015094</c:v>
                </c:pt>
                <c:pt idx="50">
                  <c:v>3.2941360605407617</c:v>
                </c:pt>
                <c:pt idx="51">
                  <c:v>3.3133440952774995</c:v>
                </c:pt>
                <c:pt idx="52">
                  <c:v>3.3324585190595215</c:v>
                </c:pt>
                <c:pt idx="53">
                  <c:v>3.3514648835936791</c:v>
                </c:pt>
                <c:pt idx="54">
                  <c:v>3.370348822267113</c:v>
                </c:pt>
                <c:pt idx="55">
                  <c:v>3.3890960610067529</c:v>
                </c:pt>
                <c:pt idx="56">
                  <c:v>3.4076924290688644</c:v>
                </c:pt>
                <c:pt idx="57">
                  <c:v>3.4261238697504917</c:v>
                </c:pt>
                <c:pt idx="58">
                  <c:v>3.4443764510146995</c:v>
                </c:pt>
                <c:pt idx="59">
                  <c:v>3.4624363760215808</c:v>
                </c:pt>
                <c:pt idx="60">
                  <c:v>3.4802899935570717</c:v>
                </c:pt>
                <c:pt idx="61">
                  <c:v>3.4979238083516897</c:v>
                </c:pt>
                <c:pt idx="62">
                  <c:v>3.5153244912813992</c:v>
                </c:pt>
                <c:pt idx="63">
                  <c:v>3.5324788894428822</c:v>
                </c:pt>
                <c:pt idx="64">
                  <c:v>3.5493740360956156</c:v>
                </c:pt>
                <c:pt idx="65">
                  <c:v>3.5659971604632252</c:v>
                </c:pt>
                <c:pt idx="66">
                  <c:v>3.5823356973867151</c:v>
                </c:pt>
                <c:pt idx="67">
                  <c:v>3.598377296822278</c:v>
                </c:pt>
                <c:pt idx="68">
                  <c:v>3.6141098331764927</c:v>
                </c:pt>
                <c:pt idx="69">
                  <c:v>3.6295214144718759</c:v>
                </c:pt>
                <c:pt idx="70">
                  <c:v>3.6446003913358398</c:v>
                </c:pt>
                <c:pt idx="71">
                  <c:v>3.6593353658062693</c:v>
                </c:pt>
                <c:pt idx="72">
                  <c:v>3.6737151999470621</c:v>
                </c:pt>
                <c:pt idx="73">
                  <c:v>3.6877290242671235</c:v>
                </c:pt>
                <c:pt idx="74">
                  <c:v>3.7013662459364398</c:v>
                </c:pt>
                <c:pt idx="75">
                  <c:v>3.7146165567930352</c:v>
                </c:pt>
                <c:pt idx="76">
                  <c:v>3.7274699411347494</c:v>
                </c:pt>
                <c:pt idx="77">
                  <c:v>3.7399166832899491</c:v>
                </c:pt>
                <c:pt idx="78">
                  <c:v>3.7519473749614511</c:v>
                </c:pt>
                <c:pt idx="79">
                  <c:v>3.7635529223381088</c:v>
                </c:pt>
                <c:pt idx="80">
                  <c:v>3.7747245529686797</c:v>
                </c:pt>
                <c:pt idx="81">
                  <c:v>3.7854538223927854</c:v>
                </c:pt>
                <c:pt idx="82">
                  <c:v>3.7957326205239426</c:v>
                </c:pt>
                <c:pt idx="83">
                  <c:v>3.805553177779855</c:v>
                </c:pt>
                <c:pt idx="84">
                  <c:v>3.8149080709553185</c:v>
                </c:pt>
                <c:pt idx="85">
                  <c:v>3.8237902288333014</c:v>
                </c:pt>
                <c:pt idx="86">
                  <c:v>3.8321929375299701</c:v>
                </c:pt>
                <c:pt idx="87">
                  <c:v>3.8401098455696081</c:v>
                </c:pt>
                <c:pt idx="88">
                  <c:v>3.8475349686855944</c:v>
                </c:pt>
                <c:pt idx="89">
                  <c:v>3.8544626943438218</c:v>
                </c:pt>
                <c:pt idx="90">
                  <c:v>3.8608877859851178</c:v>
                </c:pt>
                <c:pt idx="91">
                  <c:v>3.8668053869834811</c:v>
                </c:pt>
                <c:pt idx="92">
                  <c:v>3.8722110243171275</c:v>
                </c:pt>
                <c:pt idx="93">
                  <c:v>3.8771006119495777</c:v>
                </c:pt>
                <c:pt idx="94">
                  <c:v>3.8814704539182276</c:v>
                </c:pt>
                <c:pt idx="95">
                  <c:v>3.8853172471280697</c:v>
                </c:pt>
                <c:pt idx="96">
                  <c:v>3.8886380838484484</c:v>
                </c:pt>
                <c:pt idx="97">
                  <c:v>3.8914304539109712</c:v>
                </c:pt>
                <c:pt idx="98">
                  <c:v>3.8936922466069017</c:v>
                </c:pt>
                <c:pt idx="99">
                  <c:v>3.8954217522826156</c:v>
                </c:pt>
                <c:pt idx="100">
                  <c:v>3.8966176636318979</c:v>
                </c:pt>
                <c:pt idx="101">
                  <c:v>3.8972790766841152</c:v>
                </c:pt>
                <c:pt idx="102">
                  <c:v>3.897405491487516</c:v>
                </c:pt>
                <c:pt idx="103">
                  <c:v>3.8969968124871324</c:v>
                </c:pt>
                <c:pt idx="104">
                  <c:v>3.896053348597011</c:v>
                </c:pt>
                <c:pt idx="105">
                  <c:v>3.8945758129667101</c:v>
                </c:pt>
                <c:pt idx="106">
                  <c:v>3.8925653224422385</c:v>
                </c:pt>
                <c:pt idx="107">
                  <c:v>3.8900233967218512</c:v>
                </c:pt>
                <c:pt idx="108">
                  <c:v>3.8869519572073337</c:v>
                </c:pt>
                <c:pt idx="109">
                  <c:v>3.883353325551643</c:v>
                </c:pt>
                <c:pt idx="110">
                  <c:v>3.879230221904006</c:v>
                </c:pt>
                <c:pt idx="111">
                  <c:v>3.8745857628538061</c:v>
                </c:pt>
                <c:pt idx="112">
                  <c:v>3.8694234590747945</c:v>
                </c:pt>
                <c:pt idx="113">
                  <c:v>3.8637472126714343</c:v>
                </c:pt>
                <c:pt idx="114">
                  <c:v>3.857561314229355</c:v>
                </c:pt>
                <c:pt idx="115">
                  <c:v>3.850870439572172</c:v>
                </c:pt>
                <c:pt idx="116">
                  <c:v>3.8436796462270988</c:v>
                </c:pt>
                <c:pt idx="117">
                  <c:v>3.8359943696020462</c:v>
                </c:pt>
                <c:pt idx="118">
                  <c:v>3.8278204188770801</c:v>
                </c:pt>
                <c:pt idx="119">
                  <c:v>3.8191639726133548</c:v>
                </c:pt>
                <c:pt idx="120">
                  <c:v>3.810031574082835</c:v>
                </c:pt>
                <c:pt idx="121">
                  <c:v>3.8004301263223379</c:v>
                </c:pt>
                <c:pt idx="122">
                  <c:v>3.7903668869156388</c:v>
                </c:pt>
                <c:pt idx="123">
                  <c:v>3.7798494625075749</c:v>
                </c:pt>
                <c:pt idx="124">
                  <c:v>3.7688858030543022</c:v>
                </c:pt>
                <c:pt idx="125">
                  <c:v>3.7574841958140501</c:v>
                </c:pt>
                <c:pt idx="126">
                  <c:v>3.7456532590829097</c:v>
                </c:pt>
                <c:pt idx="127">
                  <c:v>3.7334019356804018</c:v>
                </c:pt>
                <c:pt idx="128">
                  <c:v>3.7207394861897383</c:v>
                </c:pt>
                <c:pt idx="129">
                  <c:v>3.7076754819578932</c:v>
                </c:pt>
                <c:pt idx="130">
                  <c:v>3.6942197978607716</c:v>
                </c:pt>
                <c:pt idx="131">
                  <c:v>3.6803826048389467</c:v>
                </c:pt>
                <c:pt idx="132">
                  <c:v>3.6661743622096026</c:v>
                </c:pt>
                <c:pt idx="133">
                  <c:v>3.6516058097605031</c:v>
                </c:pt>
                <c:pt idx="134">
                  <c:v>3.6366879596319528</c:v>
                </c:pt>
                <c:pt idx="135">
                  <c:v>3.6214320879928961</c:v>
                </c:pt>
                <c:pt idx="136">
                  <c:v>3.605849726517433</c:v>
                </c:pt>
                <c:pt idx="137">
                  <c:v>3.5899526536682123</c:v>
                </c:pt>
                <c:pt idx="138">
                  <c:v>3.5737528857932732</c:v>
                </c:pt>
                <c:pt idx="139">
                  <c:v>3.5572626680430783</c:v>
                </c:pt>
                <c:pt idx="140">
                  <c:v>3.5404944651145938</c:v>
                </c:pt>
                <c:pt idx="141">
                  <c:v>3.5234609518294251</c:v>
                </c:pt>
                <c:pt idx="142">
                  <c:v>3.5061750035531123</c:v>
                </c:pt>
                <c:pt idx="143">
                  <c:v>3.488649686462848</c:v>
                </c:pt>
                <c:pt idx="144">
                  <c:v>3.4708982476709558</c:v>
                </c:pt>
                <c:pt idx="145">
                  <c:v>3.4529341052116083</c:v>
                </c:pt>
                <c:pt idx="146">
                  <c:v>3.4347708378983444</c:v>
                </c:pt>
                <c:pt idx="147">
                  <c:v>3.4164221750600547</c:v>
                </c:pt>
                <c:pt idx="148">
                  <c:v>3.3979019861632027</c:v>
                </c:pt>
                <c:pt idx="149">
                  <c:v>3.3792242703281063</c:v>
                </c:pt>
                <c:pt idx="150">
                  <c:v>3.3604031457472288</c:v>
                </c:pt>
                <c:pt idx="151">
                  <c:v>3.3414528390134515</c:v>
                </c:pt>
                <c:pt idx="152">
                  <c:v>3.3223876743664222</c:v>
                </c:pt>
                <c:pt idx="153">
                  <c:v>3.3032220628650819</c:v>
                </c:pt>
                <c:pt idx="154">
                  <c:v>3.283970491494574</c:v>
                </c:pt>
                <c:pt idx="155">
                  <c:v>3.2646475122157588</c:v>
                </c:pt>
                <c:pt idx="156">
                  <c:v>3.2452677309656153</c:v>
                </c:pt>
                <c:pt idx="157">
                  <c:v>3.2258457966168406</c:v>
                </c:pt>
                <c:pt idx="158">
                  <c:v>3.2063963899049983</c:v>
                </c:pt>
                <c:pt idx="159">
                  <c:v>3.1869342123315803</c:v>
                </c:pt>
                <c:pt idx="160">
                  <c:v>3.1674739750513732</c:v>
                </c:pt>
                <c:pt idx="161">
                  <c:v>3.1480303877525255</c:v>
                </c:pt>
                <c:pt idx="162">
                  <c:v>3.1286181475377264</c:v>
                </c:pt>
                <c:pt idx="163">
                  <c:v>3.1092519278148951</c:v>
                </c:pt>
                <c:pt idx="164">
                  <c:v>3.0899463672057843</c:v>
                </c:pt>
                <c:pt idx="165">
                  <c:v>3.0707160584808726</c:v>
                </c:pt>
                <c:pt idx="166">
                  <c:v>3.0515755375289202</c:v>
                </c:pt>
                <c:pt idx="167">
                  <c:v>3.0325392723695175</c:v>
                </c:pt>
                <c:pt idx="168">
                  <c:v>3.013621652216937</c:v>
                </c:pt>
                <c:pt idx="169">
                  <c:v>2.9948369766035512</c:v>
                </c:pt>
                <c:pt idx="170">
                  <c:v>2.9761994445710394</c:v>
                </c:pt>
                <c:pt idx="171">
                  <c:v>2.9577231439375584</c:v>
                </c:pt>
                <c:pt idx="172">
                  <c:v>2.9394220406489766</c:v>
                </c:pt>
                <c:pt idx="173">
                  <c:v>2.9213099682222383</c:v>
                </c:pt>
                <c:pt idx="174">
                  <c:v>2.9034006172888249</c:v>
                </c:pt>
                <c:pt idx="175">
                  <c:v>2.8857075252462181</c:v>
                </c:pt>
                <c:pt idx="176">
                  <c:v>2.8682440660251984</c:v>
                </c:pt>
                <c:pt idx="177">
                  <c:v>2.8510234399806964</c:v>
                </c:pt>
                <c:pt idx="178">
                  <c:v>2.8340586639138534</c:v>
                </c:pt>
                <c:pt idx="179">
                  <c:v>2.8173625612328261</c:v>
                </c:pt>
                <c:pt idx="180">
                  <c:v>2.8009477522597717</c:v>
                </c:pt>
                <c:pt idx="181">
                  <c:v>2.784826644691345</c:v>
                </c:pt>
                <c:pt idx="182">
                  <c:v>2.7690114242199169</c:v>
                </c:pt>
                <c:pt idx="183">
                  <c:v>2.7535140453225981</c:v>
                </c:pt>
                <c:pt idx="184">
                  <c:v>2.7383462222250388</c:v>
                </c:pt>
                <c:pt idx="185">
                  <c:v>2.7235194200468285</c:v>
                </c:pt>
                <c:pt idx="186">
                  <c:v>2.7090448461351926</c:v>
                </c:pt>
                <c:pt idx="187">
                  <c:v>2.6949334415935335</c:v>
                </c:pt>
                <c:pt idx="188">
                  <c:v>2.681195873011224</c:v>
                </c:pt>
                <c:pt idx="189">
                  <c:v>2.6678425244008972</c:v>
                </c:pt>
                <c:pt idx="190">
                  <c:v>2.654883489349336</c:v>
                </c:pt>
                <c:pt idx="191">
                  <c:v>2.6423285633878879</c:v>
                </c:pt>
                <c:pt idx="192">
                  <c:v>2.6301872365881787</c:v>
                </c:pt>
                <c:pt idx="193">
                  <c:v>2.6184686863887126</c:v>
                </c:pt>
                <c:pt idx="194">
                  <c:v>2.6071817706577938</c:v>
                </c:pt>
                <c:pt idx="195">
                  <c:v>2.5963350209980014</c:v>
                </c:pt>
                <c:pt idx="196">
                  <c:v>2.5859366362972844</c:v>
                </c:pt>
                <c:pt idx="197">
                  <c:v>2.5759944765315512</c:v>
                </c:pt>
                <c:pt idx="198">
                  <c:v>2.566516056823438</c:v>
                </c:pt>
                <c:pt idx="199">
                  <c:v>2.5575085417617438</c:v>
                </c:pt>
                <c:pt idx="200">
                  <c:v>2.5489787399858308</c:v>
                </c:pt>
                <c:pt idx="201">
                  <c:v>2.5409330990390822</c:v>
                </c:pt>
                <c:pt idx="202">
                  <c:v>2.5333777004953024</c:v>
                </c:pt>
                <c:pt idx="203">
                  <c:v>2.5263182553617538</c:v>
                </c:pt>
                <c:pt idx="204">
                  <c:v>2.5197600997622929</c:v>
                </c:pt>
                <c:pt idx="205">
                  <c:v>2.5137081909038805</c:v>
                </c:pt>
                <c:pt idx="206">
                  <c:v>2.5081671033295052</c:v>
                </c:pt>
                <c:pt idx="207">
                  <c:v>2.5031410254603594</c:v>
                </c:pt>
                <c:pt idx="208">
                  <c:v>2.498633756429876</c:v>
                </c:pt>
                <c:pt idx="209">
                  <c:v>2.4946487032120239</c:v>
                </c:pt>
                <c:pt idx="210">
                  <c:v>2.4911888780460294</c:v>
                </c:pt>
                <c:pt idx="211">
                  <c:v>2.4882568961594718</c:v>
                </c:pt>
                <c:pt idx="212">
                  <c:v>2.4858549737914752</c:v>
                </c:pt>
                <c:pt idx="213">
                  <c:v>2.4839849265174858</c:v>
                </c:pt>
                <c:pt idx="214">
                  <c:v>2.4826481678769081</c:v>
                </c:pt>
                <c:pt idx="215">
                  <c:v>2.4818457083046339</c:v>
                </c:pt>
                <c:pt idx="216">
                  <c:v>2.4815781543672673</c:v>
                </c:pt>
                <c:pt idx="217">
                  <c:v>2.4818457083046339</c:v>
                </c:pt>
                <c:pt idx="218">
                  <c:v>2.4826481678769081</c:v>
                </c:pt>
                <c:pt idx="219">
                  <c:v>2.4839849265174858</c:v>
                </c:pt>
                <c:pt idx="220">
                  <c:v>2.4858549737914752</c:v>
                </c:pt>
                <c:pt idx="221">
                  <c:v>2.4882568961594718</c:v>
                </c:pt>
                <c:pt idx="222">
                  <c:v>2.4911888780460294</c:v>
                </c:pt>
                <c:pt idx="223">
                  <c:v>2.4946487032120239</c:v>
                </c:pt>
                <c:pt idx="224">
                  <c:v>2.498633756429876</c:v>
                </c:pt>
                <c:pt idx="225">
                  <c:v>2.5031410254603594</c:v>
                </c:pt>
                <c:pt idx="226">
                  <c:v>2.5081671033295052</c:v>
                </c:pt>
                <c:pt idx="227">
                  <c:v>2.5137081909038805</c:v>
                </c:pt>
                <c:pt idx="228">
                  <c:v>2.5197600997622929</c:v>
                </c:pt>
                <c:pt idx="229">
                  <c:v>2.5263182553617538</c:v>
                </c:pt>
                <c:pt idx="230">
                  <c:v>2.5333777004953024</c:v>
                </c:pt>
                <c:pt idx="231">
                  <c:v>2.5409330990390822</c:v>
                </c:pt>
                <c:pt idx="232">
                  <c:v>2.5489787399858308</c:v>
                </c:pt>
                <c:pt idx="233">
                  <c:v>2.5575085417617438</c:v>
                </c:pt>
                <c:pt idx="234">
                  <c:v>2.566516056823438</c:v>
                </c:pt>
                <c:pt idx="235">
                  <c:v>2.5759944765315512</c:v>
                </c:pt>
                <c:pt idx="236">
                  <c:v>2.5859366362972844</c:v>
                </c:pt>
                <c:pt idx="237">
                  <c:v>2.5963350209980014</c:v>
                </c:pt>
                <c:pt idx="238">
                  <c:v>2.6071817706577938</c:v>
                </c:pt>
                <c:pt idx="239">
                  <c:v>2.6184686863887121</c:v>
                </c:pt>
                <c:pt idx="240">
                  <c:v>2.6301872365881787</c:v>
                </c:pt>
                <c:pt idx="241">
                  <c:v>2.6423285633878879</c:v>
                </c:pt>
                <c:pt idx="242">
                  <c:v>2.654883489349336</c:v>
                </c:pt>
                <c:pt idx="243">
                  <c:v>2.6678425244008972</c:v>
                </c:pt>
                <c:pt idx="244">
                  <c:v>2.681195873011224</c:v>
                </c:pt>
                <c:pt idx="245">
                  <c:v>2.6949334415935335</c:v>
                </c:pt>
                <c:pt idx="246">
                  <c:v>2.7090448461351921</c:v>
                </c:pt>
                <c:pt idx="247">
                  <c:v>2.7235194200468285</c:v>
                </c:pt>
                <c:pt idx="248">
                  <c:v>2.7383462222250388</c:v>
                </c:pt>
                <c:pt idx="249">
                  <c:v>2.7535140453225981</c:v>
                </c:pt>
                <c:pt idx="250">
                  <c:v>2.7690114242199169</c:v>
                </c:pt>
                <c:pt idx="251">
                  <c:v>2.784826644691345</c:v>
                </c:pt>
                <c:pt idx="252">
                  <c:v>2.8009477522597717</c:v>
                </c:pt>
                <c:pt idx="253">
                  <c:v>2.8173625612328261</c:v>
                </c:pt>
                <c:pt idx="254">
                  <c:v>2.8340586639138534</c:v>
                </c:pt>
                <c:pt idx="255">
                  <c:v>2.8510234399806964</c:v>
                </c:pt>
                <c:pt idx="256">
                  <c:v>2.8682440660251984</c:v>
                </c:pt>
                <c:pt idx="257">
                  <c:v>2.8857075252462181</c:v>
                </c:pt>
                <c:pt idx="258">
                  <c:v>2.9034006172888245</c:v>
                </c:pt>
                <c:pt idx="259">
                  <c:v>2.9213099682222383</c:v>
                </c:pt>
                <c:pt idx="260">
                  <c:v>2.9394220406489766</c:v>
                </c:pt>
                <c:pt idx="261">
                  <c:v>2.9577231439375584</c:v>
                </c:pt>
                <c:pt idx="262">
                  <c:v>2.9761994445710394</c:v>
                </c:pt>
                <c:pt idx="263">
                  <c:v>2.9948369766035512</c:v>
                </c:pt>
                <c:pt idx="264">
                  <c:v>3.013621652216937</c:v>
                </c:pt>
                <c:pt idx="265">
                  <c:v>3.0325392723695175</c:v>
                </c:pt>
                <c:pt idx="266">
                  <c:v>3.0515755375289206</c:v>
                </c:pt>
                <c:pt idx="267">
                  <c:v>3.0707160584808726</c:v>
                </c:pt>
                <c:pt idx="268">
                  <c:v>3.0899463672057843</c:v>
                </c:pt>
                <c:pt idx="269">
                  <c:v>3.1092519278148956</c:v>
                </c:pt>
                <c:pt idx="270">
                  <c:v>3.1286181475377259</c:v>
                </c:pt>
                <c:pt idx="271">
                  <c:v>3.1480303877525255</c:v>
                </c:pt>
                <c:pt idx="272">
                  <c:v>3.1674739750513727</c:v>
                </c:pt>
                <c:pt idx="273">
                  <c:v>3.1869342123315803</c:v>
                </c:pt>
                <c:pt idx="274">
                  <c:v>3.2063963899049979</c:v>
                </c:pt>
                <c:pt idx="275">
                  <c:v>3.2258457966168401</c:v>
                </c:pt>
                <c:pt idx="276">
                  <c:v>3.2452677309656153</c:v>
                </c:pt>
                <c:pt idx="277">
                  <c:v>3.2646475122157588</c:v>
                </c:pt>
                <c:pt idx="278">
                  <c:v>3.283970491494574</c:v>
                </c:pt>
                <c:pt idx="279">
                  <c:v>3.3032220628650815</c:v>
                </c:pt>
                <c:pt idx="280">
                  <c:v>3.3223876743664218</c:v>
                </c:pt>
                <c:pt idx="281">
                  <c:v>3.3414528390134519</c:v>
                </c:pt>
                <c:pt idx="282">
                  <c:v>3.3604031457472283</c:v>
                </c:pt>
                <c:pt idx="283">
                  <c:v>3.3792242703281063</c:v>
                </c:pt>
                <c:pt idx="284">
                  <c:v>3.3979019861632027</c:v>
                </c:pt>
                <c:pt idx="285">
                  <c:v>3.4164221750600552</c:v>
                </c:pt>
                <c:pt idx="286">
                  <c:v>3.4347708378983444</c:v>
                </c:pt>
                <c:pt idx="287">
                  <c:v>3.4529341052116083</c:v>
                </c:pt>
                <c:pt idx="288">
                  <c:v>3.4708982476709562</c:v>
                </c:pt>
                <c:pt idx="289">
                  <c:v>3.488649686462848</c:v>
                </c:pt>
                <c:pt idx="290">
                  <c:v>3.5061750035531132</c:v>
                </c:pt>
                <c:pt idx="291">
                  <c:v>3.5234609518294251</c:v>
                </c:pt>
                <c:pt idx="292">
                  <c:v>3.5404944651145938</c:v>
                </c:pt>
                <c:pt idx="293">
                  <c:v>3.5572626680430783</c:v>
                </c:pt>
                <c:pt idx="294">
                  <c:v>3.5737528857932732</c:v>
                </c:pt>
                <c:pt idx="295">
                  <c:v>3.5899526536682123</c:v>
                </c:pt>
                <c:pt idx="296">
                  <c:v>3.6058497265174334</c:v>
                </c:pt>
                <c:pt idx="297">
                  <c:v>3.6214320879928956</c:v>
                </c:pt>
                <c:pt idx="298">
                  <c:v>3.6366879596319523</c:v>
                </c:pt>
                <c:pt idx="299">
                  <c:v>3.6516058097605022</c:v>
                </c:pt>
                <c:pt idx="300">
                  <c:v>3.6661743622096021</c:v>
                </c:pt>
                <c:pt idx="301">
                  <c:v>3.6803826048389472</c:v>
                </c:pt>
                <c:pt idx="302">
                  <c:v>3.6942197978607716</c:v>
                </c:pt>
                <c:pt idx="303">
                  <c:v>3.7076754819578923</c:v>
                </c:pt>
                <c:pt idx="304">
                  <c:v>3.7207394861897378</c:v>
                </c:pt>
                <c:pt idx="305">
                  <c:v>3.7334019356804014</c:v>
                </c:pt>
                <c:pt idx="306">
                  <c:v>3.7456532590829106</c:v>
                </c:pt>
                <c:pt idx="307">
                  <c:v>3.7574841958140501</c:v>
                </c:pt>
                <c:pt idx="308">
                  <c:v>3.7688858030543031</c:v>
                </c:pt>
                <c:pt idx="309">
                  <c:v>3.7798494625075749</c:v>
                </c:pt>
                <c:pt idx="310">
                  <c:v>3.7903668869156393</c:v>
                </c:pt>
                <c:pt idx="311">
                  <c:v>3.800430126322337</c:v>
                </c:pt>
                <c:pt idx="312">
                  <c:v>3.810031574082835</c:v>
                </c:pt>
                <c:pt idx="313">
                  <c:v>3.8191639726133553</c:v>
                </c:pt>
                <c:pt idx="314">
                  <c:v>3.8278204188770806</c:v>
                </c:pt>
                <c:pt idx="315">
                  <c:v>3.8359943696020462</c:v>
                </c:pt>
                <c:pt idx="316">
                  <c:v>3.8436796462270983</c:v>
                </c:pt>
                <c:pt idx="317">
                  <c:v>3.8508704395721711</c:v>
                </c:pt>
                <c:pt idx="318">
                  <c:v>3.8575613142293554</c:v>
                </c:pt>
                <c:pt idx="319">
                  <c:v>3.8637472126714343</c:v>
                </c:pt>
                <c:pt idx="320">
                  <c:v>3.8694234590747953</c:v>
                </c:pt>
                <c:pt idx="321">
                  <c:v>3.8745857628538065</c:v>
                </c:pt>
                <c:pt idx="322">
                  <c:v>3.879230221904006</c:v>
                </c:pt>
                <c:pt idx="323">
                  <c:v>3.883353325551643</c:v>
                </c:pt>
                <c:pt idx="324">
                  <c:v>3.8869519572073328</c:v>
                </c:pt>
                <c:pt idx="325">
                  <c:v>3.8900233967218516</c:v>
                </c:pt>
                <c:pt idx="326">
                  <c:v>3.8925653224422385</c:v>
                </c:pt>
                <c:pt idx="327">
                  <c:v>3.8945758129667096</c:v>
                </c:pt>
                <c:pt idx="328">
                  <c:v>3.896053348597011</c:v>
                </c:pt>
                <c:pt idx="329">
                  <c:v>3.8969968124871324</c:v>
                </c:pt>
                <c:pt idx="330">
                  <c:v>3.8974054914875156</c:v>
                </c:pt>
                <c:pt idx="331">
                  <c:v>3.8972790766841148</c:v>
                </c:pt>
                <c:pt idx="332">
                  <c:v>3.8966176636318979</c:v>
                </c:pt>
                <c:pt idx="333">
                  <c:v>3.8954217522826147</c:v>
                </c:pt>
                <c:pt idx="334">
                  <c:v>3.8936922466069017</c:v>
                </c:pt>
                <c:pt idx="335">
                  <c:v>3.8914304539109716</c:v>
                </c:pt>
                <c:pt idx="336">
                  <c:v>3.8886380838484484</c:v>
                </c:pt>
                <c:pt idx="337">
                  <c:v>3.8853172471280701</c:v>
                </c:pt>
                <c:pt idx="338">
                  <c:v>3.8814704539182276</c:v>
                </c:pt>
                <c:pt idx="339">
                  <c:v>3.8771006119495777</c:v>
                </c:pt>
                <c:pt idx="340">
                  <c:v>3.8722110243171275</c:v>
                </c:pt>
                <c:pt idx="341">
                  <c:v>3.8668053869834806</c:v>
                </c:pt>
                <c:pt idx="342">
                  <c:v>3.8608877859851178</c:v>
                </c:pt>
                <c:pt idx="343">
                  <c:v>3.8544626943438223</c:v>
                </c:pt>
                <c:pt idx="344">
                  <c:v>3.8475349686855944</c:v>
                </c:pt>
                <c:pt idx="345">
                  <c:v>3.8401098455696077</c:v>
                </c:pt>
                <c:pt idx="346">
                  <c:v>3.8321929375299701</c:v>
                </c:pt>
                <c:pt idx="347">
                  <c:v>3.8237902288333014</c:v>
                </c:pt>
                <c:pt idx="348">
                  <c:v>3.8149080709553189</c:v>
                </c:pt>
                <c:pt idx="349">
                  <c:v>3.8055531777798555</c:v>
                </c:pt>
                <c:pt idx="350">
                  <c:v>3.7957326205239421</c:v>
                </c:pt>
                <c:pt idx="351">
                  <c:v>3.7854538223927854</c:v>
                </c:pt>
                <c:pt idx="352">
                  <c:v>3.7747245529686793</c:v>
                </c:pt>
                <c:pt idx="353">
                  <c:v>3.7635529223381088</c:v>
                </c:pt>
                <c:pt idx="354">
                  <c:v>3.7519473749614511</c:v>
                </c:pt>
                <c:pt idx="355">
                  <c:v>3.7399166832899491</c:v>
                </c:pt>
                <c:pt idx="356">
                  <c:v>3.7274699411347498</c:v>
                </c:pt>
                <c:pt idx="357">
                  <c:v>3.7146165567930352</c:v>
                </c:pt>
                <c:pt idx="358">
                  <c:v>3.7013662459364398</c:v>
                </c:pt>
                <c:pt idx="359">
                  <c:v>3.6877290242671226</c:v>
                </c:pt>
                <c:pt idx="360">
                  <c:v>3.6737151999470621</c:v>
                </c:pt>
                <c:pt idx="361">
                  <c:v>3.6593353658062693</c:v>
                </c:pt>
                <c:pt idx="362">
                  <c:v>3.6446003913358398</c:v>
                </c:pt>
                <c:pt idx="363">
                  <c:v>3.629521414471875</c:v>
                </c:pt>
                <c:pt idx="364">
                  <c:v>3.6141098331764931</c:v>
                </c:pt>
                <c:pt idx="365">
                  <c:v>3.598377296822278</c:v>
                </c:pt>
                <c:pt idx="366">
                  <c:v>3.5823356973867151</c:v>
                </c:pt>
                <c:pt idx="367">
                  <c:v>3.5659971604632252</c:v>
                </c:pt>
                <c:pt idx="368">
                  <c:v>3.5493740360956156</c:v>
                </c:pt>
                <c:pt idx="369">
                  <c:v>3.5324788894428822</c:v>
                </c:pt>
                <c:pt idx="370">
                  <c:v>3.5153244912813992</c:v>
                </c:pt>
                <c:pt idx="371">
                  <c:v>3.4979238083516897</c:v>
                </c:pt>
                <c:pt idx="372">
                  <c:v>3.4802899935570721</c:v>
                </c:pt>
                <c:pt idx="373">
                  <c:v>3.4624363760215808</c:v>
                </c:pt>
                <c:pt idx="374">
                  <c:v>3.4443764510146999</c:v>
                </c:pt>
                <c:pt idx="375">
                  <c:v>3.4261238697504917</c:v>
                </c:pt>
                <c:pt idx="376">
                  <c:v>3.4076924290688639</c:v>
                </c:pt>
                <c:pt idx="377">
                  <c:v>3.3890960610067529</c:v>
                </c:pt>
                <c:pt idx="378">
                  <c:v>3.3703488222671121</c:v>
                </c:pt>
                <c:pt idx="379">
                  <c:v>3.3514648835936782</c:v>
                </c:pt>
                <c:pt idx="380">
                  <c:v>3.3324585190595215</c:v>
                </c:pt>
                <c:pt idx="381">
                  <c:v>3.3133440952774995</c:v>
                </c:pt>
                <c:pt idx="382">
                  <c:v>3.2941360605407612</c:v>
                </c:pt>
                <c:pt idx="383">
                  <c:v>3.2748489339015094</c:v>
                </c:pt>
                <c:pt idx="384">
                  <c:v>3.2554972941962745</c:v>
                </c:pt>
                <c:pt idx="385">
                  <c:v>3.2360957690260008</c:v>
                </c:pt>
                <c:pt idx="386">
                  <c:v>3.2166590236992745</c:v>
                </c:pt>
                <c:pt idx="387">
                  <c:v>3.1972017501470451</c:v>
                </c:pt>
                <c:pt idx="388">
                  <c:v>3.1777386558172269</c:v>
                </c:pt>
                <c:pt idx="389">
                  <c:v>3.1582844525575653</c:v>
                </c:pt>
                <c:pt idx="390">
                  <c:v>3.1388538454951904</c:v>
                </c:pt>
                <c:pt idx="391">
                  <c:v>3.1194615219212318</c:v>
                </c:pt>
                <c:pt idx="392">
                  <c:v>3.1001221401889349</c:v>
                </c:pt>
                <c:pt idx="393">
                  <c:v>3.0808503186336336</c:v>
                </c:pt>
                <c:pt idx="394">
                  <c:v>3.061660624522986</c:v>
                </c:pt>
                <c:pt idx="395">
                  <c:v>3.0425675630458033</c:v>
                </c:pt>
                <c:pt idx="396">
                  <c:v>3.0235855663478022</c:v>
                </c:pt>
                <c:pt idx="397">
                  <c:v>3.0235855663478022</c:v>
                </c:pt>
                <c:pt idx="398">
                  <c:v>2.6358176723535842</c:v>
                </c:pt>
                <c:pt idx="399">
                  <c:v>2.5254702273957919</c:v>
                </c:pt>
                <c:pt idx="400">
                  <c:v>2.4940685595493703</c:v>
                </c:pt>
                <c:pt idx="401">
                  <c:v>2.4851325597723553</c:v>
                </c:pt>
                <c:pt idx="402">
                  <c:v>2.4825896345874461</c:v>
                </c:pt>
                <c:pt idx="403">
                  <c:v>2.4818659921683097</c:v>
                </c:pt>
                <c:pt idx="404">
                  <c:v>2.4816600646192484</c:v>
                </c:pt>
                <c:pt idx="405">
                  <c:v>2.4816014636385142</c:v>
                </c:pt>
                <c:pt idx="406">
                  <c:v>2.4815847875067454</c:v>
                </c:pt>
                <c:pt idx="407">
                  <c:v>2.4815800419655054</c:v>
                </c:pt>
                <c:pt idx="408">
                  <c:v>2.4815786915227305</c:v>
                </c:pt>
                <c:pt idx="409">
                  <c:v>2.4815783072260618</c:v>
                </c:pt>
                <c:pt idx="410">
                  <c:v>2.4815781978664266</c:v>
                </c:pt>
                <c:pt idx="411">
                  <c:v>2.4815781667458605</c:v>
                </c:pt>
                <c:pt idx="412">
                  <c:v>2.4815781578898544</c:v>
                </c:pt>
                <c:pt idx="413">
                  <c:v>2.481578155369693</c:v>
                </c:pt>
                <c:pt idx="414">
                  <c:v>2.4815781546525284</c:v>
                </c:pt>
                <c:pt idx="415">
                  <c:v>2.4815781544484441</c:v>
                </c:pt>
                <c:pt idx="416">
                  <c:v>2.4815781543903679</c:v>
                </c:pt>
                <c:pt idx="417">
                  <c:v>2.4815781543738411</c:v>
                </c:pt>
                <c:pt idx="418">
                  <c:v>2.4815781543691378</c:v>
                </c:pt>
                <c:pt idx="419">
                  <c:v>2.4815781543677997</c:v>
                </c:pt>
                <c:pt idx="420">
                  <c:v>2.4815781543674187</c:v>
                </c:pt>
                <c:pt idx="421">
                  <c:v>2.4815781543673103</c:v>
                </c:pt>
                <c:pt idx="422">
                  <c:v>2.4815781543672797</c:v>
                </c:pt>
                <c:pt idx="423">
                  <c:v>2.4815781543672708</c:v>
                </c:pt>
                <c:pt idx="424">
                  <c:v>2.4815781543672681</c:v>
                </c:pt>
                <c:pt idx="425">
                  <c:v>2.4815781543672677</c:v>
                </c:pt>
                <c:pt idx="426">
                  <c:v>2.4815781543672673</c:v>
                </c:pt>
                <c:pt idx="427">
                  <c:v>2.4815781543672673</c:v>
                </c:pt>
                <c:pt idx="428">
                  <c:v>2.4815781543672673</c:v>
                </c:pt>
                <c:pt idx="429">
                  <c:v>2.4815781543672673</c:v>
                </c:pt>
                <c:pt idx="430">
                  <c:v>2.4815781543672673</c:v>
                </c:pt>
                <c:pt idx="431">
                  <c:v>2.4815781543672673</c:v>
                </c:pt>
                <c:pt idx="432">
                  <c:v>2.4815781543672673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Finite!$AB$220:$AB$225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Finite!$AB$226:$AB$689</c:f>
              <c:numCache>
                <c:formatCode>General</c:formatCode>
                <c:ptCount val="464"/>
                <c:pt idx="0">
                  <c:v>0.62039453859181681</c:v>
                </c:pt>
                <c:pt idx="1">
                  <c:v>0.62039453859181681</c:v>
                </c:pt>
                <c:pt idx="2">
                  <c:v>0.62039453859181681</c:v>
                </c:pt>
                <c:pt idx="3">
                  <c:v>0.62039453859181681</c:v>
                </c:pt>
                <c:pt idx="4">
                  <c:v>0.62039453859181681</c:v>
                </c:pt>
                <c:pt idx="5">
                  <c:v>0.62039453859181681</c:v>
                </c:pt>
                <c:pt idx="6">
                  <c:v>0.62039453859181681</c:v>
                </c:pt>
                <c:pt idx="7">
                  <c:v>0.62039453859181681</c:v>
                </c:pt>
                <c:pt idx="8">
                  <c:v>0.62039453859181681</c:v>
                </c:pt>
                <c:pt idx="9">
                  <c:v>0.62039453859181681</c:v>
                </c:pt>
                <c:pt idx="10">
                  <c:v>0.62039453859181681</c:v>
                </c:pt>
                <c:pt idx="11">
                  <c:v>0.62039453859181704</c:v>
                </c:pt>
                <c:pt idx="12">
                  <c:v>0.6203945385918177</c:v>
                </c:pt>
                <c:pt idx="13">
                  <c:v>0.62039453859182048</c:v>
                </c:pt>
                <c:pt idx="14">
                  <c:v>0.62039453859183225</c:v>
                </c:pt>
                <c:pt idx="15">
                  <c:v>0.62039453859188132</c:v>
                </c:pt>
                <c:pt idx="16">
                  <c:v>0.62039453859208571</c:v>
                </c:pt>
                <c:pt idx="17">
                  <c:v>0.62039453859293836</c:v>
                </c:pt>
                <c:pt idx="18">
                  <c:v>0.62039453859649518</c:v>
                </c:pt>
                <c:pt idx="19">
                  <c:v>0.6203945386113322</c:v>
                </c:pt>
                <c:pt idx="20">
                  <c:v>0.62039453867322347</c:v>
                </c:pt>
                <c:pt idx="21">
                  <c:v>0.62039453893139818</c:v>
                </c:pt>
                <c:pt idx="22">
                  <c:v>0.62039454000835292</c:v>
                </c:pt>
                <c:pt idx="23">
                  <c:v>0.62039454450078202</c:v>
                </c:pt>
                <c:pt idx="24">
                  <c:v>0.62039456324058417</c:v>
                </c:pt>
                <c:pt idx="25">
                  <c:v>0.62039464141214395</c:v>
                </c:pt>
                <c:pt idx="26">
                  <c:v>0.62039496749844447</c:v>
                </c:pt>
                <c:pt idx="27">
                  <c:v>0.62039632774091191</c:v>
                </c:pt>
                <c:pt idx="28">
                  <c:v>0.62040200188167594</c:v>
                </c:pt>
                <c:pt idx="29">
                  <c:v>0.62042567109814262</c:v>
                </c:pt>
                <c:pt idx="30">
                  <c:v>0.62052440530856179</c:v>
                </c:pt>
                <c:pt idx="31">
                  <c:v>0.62093626703287574</c:v>
                </c:pt>
                <c:pt idx="32">
                  <c:v>0.62265431470079891</c:v>
                </c:pt>
                <c:pt idx="33">
                  <c:v>0.62982101074222518</c:v>
                </c:pt>
                <c:pt idx="34">
                  <c:v>0.65971630009253857</c:v>
                </c:pt>
                <c:pt idx="35">
                  <c:v>0.78442206690235972</c:v>
                </c:pt>
                <c:pt idx="36">
                  <c:v>0.78442206690235972</c:v>
                </c:pt>
                <c:pt idx="37">
                  <c:v>0.7909862491480808</c:v>
                </c:pt>
                <c:pt idx="38">
                  <c:v>0.79766278030529492</c:v>
                </c:pt>
                <c:pt idx="39">
                  <c:v>0.80445039864309487</c:v>
                </c:pt>
                <c:pt idx="40">
                  <c:v>0.81134782143731676</c:v>
                </c:pt>
                <c:pt idx="41">
                  <c:v>0.81835374521294979</c:v>
                </c:pt>
                <c:pt idx="42">
                  <c:v>0.82546684599046682</c:v>
                </c:pt>
                <c:pt idx="43">
                  <c:v>0.83268577953603029</c:v>
                </c:pt>
                <c:pt idx="44">
                  <c:v>0.84000918161552607</c:v>
                </c:pt>
                <c:pt idx="45">
                  <c:v>0.84743566825237404</c:v>
                </c:pt>
                <c:pt idx="46">
                  <c:v>0.85496383598907522</c:v>
                </c:pt>
                <c:pt idx="47">
                  <c:v>0.8625922621524349</c:v>
                </c:pt>
                <c:pt idx="48">
                  <c:v>0.87031950512241985</c:v>
                </c:pt>
                <c:pt idx="49">
                  <c:v>0.87814410460459702</c:v>
                </c:pt>
                <c:pt idx="50">
                  <c:v>0.88606458190609794</c:v>
                </c:pt>
                <c:pt idx="51">
                  <c:v>0.89407944021506391</c:v>
                </c:pt>
                <c:pt idx="52">
                  <c:v>0.90218716488351225</c:v>
                </c:pt>
                <c:pt idx="53">
                  <c:v>0.91038622371357492</c:v>
                </c:pt>
                <c:pt idx="54">
                  <c:v>0.91867506724705361</c:v>
                </c:pt>
                <c:pt idx="55">
                  <c:v>0.92705212905823653</c:v>
                </c:pt>
                <c:pt idx="56">
                  <c:v>0.93551582604991956</c:v>
                </c:pt>
                <c:pt idx="57">
                  <c:v>0.94406455875258333</c:v>
                </c:pt>
                <c:pt idx="58">
                  <c:v>0.95269671162665859</c:v>
                </c:pt>
                <c:pt idx="59">
                  <c:v>0.96141065336783127</c:v>
                </c:pt>
                <c:pt idx="60">
                  <c:v>0.97020473721532585</c:v>
                </c:pt>
                <c:pt idx="61">
                  <c:v>0.97907730126311232</c:v>
                </c:pt>
                <c:pt idx="62">
                  <c:v>0.98802666877397116</c:v>
                </c:pt>
                <c:pt idx="63">
                  <c:v>0.99705114849636445</c:v>
                </c:pt>
                <c:pt idx="64">
                  <c:v>1.006149034984047</c:v>
                </c:pt>
                <c:pt idx="65">
                  <c:v>1.0153186089183628</c:v>
                </c:pt>
                <c:pt idx="66">
                  <c:v>1.024558137433162</c:v>
                </c:pt>
                <c:pt idx="67">
                  <c:v>1.0338658744422782</c:v>
                </c:pt>
                <c:pt idx="68">
                  <c:v>1.0432400609695016</c:v>
                </c:pt>
                <c:pt idx="69">
                  <c:v>1.0526789254809934</c:v>
                </c:pt>
                <c:pt idx="70">
                  <c:v>1.0621806842200685</c:v>
                </c:pt>
                <c:pt idx="71">
                  <c:v>1.0717435415442897</c:v>
                </c:pt>
                <c:pt idx="72">
                  <c:v>1.081365690264809</c:v>
                </c:pt>
                <c:pt idx="73">
                  <c:v>1.0910453119878902</c:v>
                </c:pt>
                <c:pt idx="74">
                  <c:v>1.1007805774585491</c:v>
                </c:pt>
                <c:pt idx="75">
                  <c:v>1.110569646906244</c:v>
                </c:pt>
                <c:pt idx="76">
                  <c:v>1.1204106703925585</c:v>
                </c:pt>
                <c:pt idx="77">
                  <c:v>1.1303017881608015</c:v>
                </c:pt>
                <c:pt idx="78">
                  <c:v>1.140241130987464</c:v>
                </c:pt>
                <c:pt idx="79">
                  <c:v>1.1502268205354649</c:v>
                </c:pt>
                <c:pt idx="80">
                  <c:v>1.1602569697091196</c:v>
                </c:pt>
                <c:pt idx="81">
                  <c:v>1.170329683010763</c:v>
                </c:pt>
                <c:pt idx="82">
                  <c:v>1.1804430568989615</c:v>
                </c:pt>
                <c:pt idx="83">
                  <c:v>1.1905951801482413</c:v>
                </c:pt>
                <c:pt idx="84">
                  <c:v>1.2007841342102767</c:v>
                </c:pt>
                <c:pt idx="85">
                  <c:v>1.2110079935764535</c:v>
                </c:pt>
                <c:pt idx="86">
                  <c:v>1.2212648261417534</c:v>
                </c:pt>
                <c:pt idx="87">
                  <c:v>1.231552693569882</c:v>
                </c:pt>
                <c:pt idx="88">
                  <c:v>1.241869651659576</c:v>
                </c:pt>
                <c:pt idx="89">
                  <c:v>1.2522137507120197</c:v>
                </c:pt>
                <c:pt idx="90">
                  <c:v>1.262583035899298</c:v>
                </c:pt>
                <c:pt idx="91">
                  <c:v>1.2729755476338191</c:v>
                </c:pt>
                <c:pt idx="92">
                  <c:v>1.2833893219386385</c:v>
                </c:pt>
                <c:pt idx="93">
                  <c:v>1.2938223908186111</c:v>
                </c:pt>
                <c:pt idx="94">
                  <c:v>1.3042727826323028</c:v>
                </c:pt>
                <c:pt idx="95">
                  <c:v>1.3147385224645911</c:v>
                </c:pt>
                <c:pt idx="96">
                  <c:v>1.3252176324998852</c:v>
                </c:pt>
                <c:pt idx="97">
                  <c:v>1.3357081323958933</c:v>
                </c:pt>
                <c:pt idx="98">
                  <c:v>1.3462080396578673</c:v>
                </c:pt>
                <c:pt idx="99">
                  <c:v>1.3567153700132546</c:v>
                </c:pt>
                <c:pt idx="100">
                  <c:v>1.3672281377866871</c:v>
                </c:pt>
                <c:pt idx="101">
                  <c:v>1.3777443562752338</c:v>
                </c:pt>
                <c:pt idx="102">
                  <c:v>1.3882620381238469</c:v>
                </c:pt>
                <c:pt idx="103">
                  <c:v>1.3987791957009317</c:v>
                </c:pt>
                <c:pt idx="104">
                  <c:v>1.4092938414739722</c:v>
                </c:pt>
                <c:pt idx="105">
                  <c:v>1.4198039883851323</c:v>
                </c:pt>
                <c:pt idx="106">
                  <c:v>1.4303076502267711</c:v>
                </c:pt>
                <c:pt idx="107">
                  <c:v>1.4408028420167964</c:v>
                </c:pt>
                <c:pt idx="108">
                  <c:v>1.4512875803737848</c:v>
                </c:pt>
                <c:pt idx="109">
                  <c:v>1.4617598838918058</c:v>
                </c:pt>
                <c:pt idx="110">
                  <c:v>1.4722177735148612</c:v>
                </c:pt>
                <c:pt idx="111">
                  <c:v>1.4826592729108936</c:v>
                </c:pt>
                <c:pt idx="112">
                  <c:v>1.4930824088452699</c:v>
                </c:pt>
                <c:pt idx="113">
                  <c:v>1.5034852115536848</c:v>
                </c:pt>
                <c:pt idx="114">
                  <c:v>1.5138657151144035</c:v>
                </c:pt>
                <c:pt idx="115">
                  <c:v>1.5242219578197873</c:v>
                </c:pt>
                <c:pt idx="116">
                  <c:v>1.5345519825470137</c:v>
                </c:pt>
                <c:pt idx="117">
                  <c:v>1.544853837127933</c:v>
                </c:pt>
                <c:pt idx="118">
                  <c:v>1.5551255747179897</c:v>
                </c:pt>
                <c:pt idx="119">
                  <c:v>1.5653652541641385</c:v>
                </c:pt>
                <c:pt idx="120">
                  <c:v>1.5755709403716822</c:v>
                </c:pt>
                <c:pt idx="121">
                  <c:v>1.5857407046699645</c:v>
                </c:pt>
                <c:pt idx="122">
                  <c:v>1.5958726251768547</c:v>
                </c:pt>
                <c:pt idx="123">
                  <c:v>1.6059647871619389</c:v>
                </c:pt>
                <c:pt idx="124">
                  <c:v>1.6160152834083719</c:v>
                </c:pt>
                <c:pt idx="125">
                  <c:v>1.6260222145732974</c:v>
                </c:pt>
                <c:pt idx="126">
                  <c:v>1.6359836895467905</c:v>
                </c:pt>
                <c:pt idx="127">
                  <c:v>1.6458978258092374</c:v>
                </c:pt>
                <c:pt idx="128">
                  <c:v>1.6557627497870928</c:v>
                </c:pt>
                <c:pt idx="129">
                  <c:v>1.6655765972069507</c:v>
                </c:pt>
                <c:pt idx="130">
                  <c:v>1.6753375134478536</c:v>
                </c:pt>
                <c:pt idx="131">
                  <c:v>1.6850436538917781</c:v>
                </c:pt>
                <c:pt idx="132">
                  <c:v>1.6946931842722304</c:v>
                </c:pt>
                <c:pt idx="133">
                  <c:v>1.7042842810208882</c:v>
                </c:pt>
                <c:pt idx="134">
                  <c:v>1.7138151316122172</c:v>
                </c:pt>
                <c:pt idx="135">
                  <c:v>1.7232839349060021</c:v>
                </c:pt>
                <c:pt idx="136">
                  <c:v>1.7326889014877256</c:v>
                </c:pt>
                <c:pt idx="137">
                  <c:v>1.7420282540067347</c:v>
                </c:pt>
                <c:pt idx="138">
                  <c:v>1.7513002275121208</c:v>
                </c:pt>
                <c:pt idx="139">
                  <c:v>1.7605030697862616</c:v>
                </c:pt>
                <c:pt idx="140">
                  <c:v>1.7696350416759568</c:v>
                </c:pt>
                <c:pt idx="141">
                  <c:v>1.7786944174210912</c:v>
                </c:pt>
                <c:pt idx="142">
                  <c:v>1.7876794849807687</c:v>
                </c:pt>
                <c:pt idx="143">
                  <c:v>1.7965885463568554</c:v>
                </c:pt>
                <c:pt idx="144">
                  <c:v>1.8054199179148669</c:v>
                </c:pt>
                <c:pt idx="145">
                  <c:v>1.8141719307021411</c:v>
                </c:pt>
                <c:pt idx="146">
                  <c:v>1.8228429307632366</c:v>
                </c:pt>
                <c:pt idx="147">
                  <c:v>1.8314312794524974</c:v>
                </c:pt>
                <c:pt idx="148">
                  <c:v>1.8399353537437242</c:v>
                </c:pt>
                <c:pt idx="149">
                  <c:v>1.8483535465368957</c:v>
                </c:pt>
                <c:pt idx="150">
                  <c:v>1.8566842669618737</c:v>
                </c:pt>
                <c:pt idx="151">
                  <c:v>1.8649259406790528</c:v>
                </c:pt>
                <c:pt idx="152">
                  <c:v>1.8730770101768719</c:v>
                </c:pt>
                <c:pt idx="153">
                  <c:v>1.8811359350661567</c:v>
                </c:pt>
                <c:pt idx="154">
                  <c:v>1.8891011923712226</c:v>
                </c:pt>
                <c:pt idx="155">
                  <c:v>1.8969712768176845</c:v>
                </c:pt>
                <c:pt idx="156">
                  <c:v>1.9047447011169261</c:v>
                </c:pt>
                <c:pt idx="157">
                  <c:v>1.9124199962471653</c:v>
                </c:pt>
                <c:pt idx="158">
                  <c:v>1.919995711731072</c:v>
                </c:pt>
                <c:pt idx="159">
                  <c:v>1.9274704159098777</c:v>
                </c:pt>
                <c:pt idx="160">
                  <c:v>1.9348426962139313</c:v>
                </c:pt>
                <c:pt idx="161">
                  <c:v>1.9421111594296465</c:v>
                </c:pt>
                <c:pt idx="162">
                  <c:v>1.9492744319627915</c:v>
                </c:pt>
                <c:pt idx="163">
                  <c:v>1.9563311600980693</c:v>
                </c:pt>
                <c:pt idx="164">
                  <c:v>1.963280010254945</c:v>
                </c:pt>
                <c:pt idx="165">
                  <c:v>1.9701196692396643</c:v>
                </c:pt>
                <c:pt idx="166">
                  <c:v>1.976848844493422</c:v>
                </c:pt>
                <c:pt idx="167">
                  <c:v>1.9834662643366283</c:v>
                </c:pt>
                <c:pt idx="168">
                  <c:v>1.989970678209233</c:v>
                </c:pt>
                <c:pt idx="169">
                  <c:v>1.9963608569070532</c:v>
                </c:pt>
                <c:pt idx="170">
                  <c:v>2.0026355928140727</c:v>
                </c:pt>
                <c:pt idx="171">
                  <c:v>2.0087937001306519</c:v>
                </c:pt>
                <c:pt idx="172">
                  <c:v>2.0148340150976258</c:v>
                </c:pt>
                <c:pt idx="173">
                  <c:v>2.0207553962162272</c:v>
                </c:pt>
                <c:pt idx="174">
                  <c:v>2.026556724463807</c:v>
                </c:pt>
                <c:pt idx="175">
                  <c:v>2.0322369035053125</c:v>
                </c:pt>
                <c:pt idx="176">
                  <c:v>2.0377948599004636</c:v>
                </c:pt>
                <c:pt idx="177">
                  <c:v>2.0432295433066217</c:v>
                </c:pt>
                <c:pt idx="178">
                  <c:v>2.0485399266772752</c:v>
                </c:pt>
                <c:pt idx="179">
                  <c:v>2.0537250064561361</c:v>
                </c:pt>
                <c:pt idx="180">
                  <c:v>2.05878380276679</c:v>
                </c:pt>
                <c:pt idx="181">
                  <c:v>2.0637153595978717</c:v>
                </c:pt>
                <c:pt idx="182">
                  <c:v>2.0685187449837348</c:v>
                </c:pt>
                <c:pt idx="183">
                  <c:v>2.0731930511805738</c:v>
                </c:pt>
                <c:pt idx="184">
                  <c:v>2.0777373948379694</c:v>
                </c:pt>
                <c:pt idx="185">
                  <c:v>2.0821509171658228</c:v>
                </c:pt>
                <c:pt idx="186">
                  <c:v>2.0864327840966523</c:v>
                </c:pt>
                <c:pt idx="187">
                  <c:v>2.0905821864432133</c:v>
                </c:pt>
                <c:pt idx="188">
                  <c:v>2.0945983400514203</c:v>
                </c:pt>
                <c:pt idx="189">
                  <c:v>2.0984804859485342</c:v>
                </c:pt>
                <c:pt idx="190">
                  <c:v>2.1022278904865948</c:v>
                </c:pt>
                <c:pt idx="191">
                  <c:v>2.1058398454810643</c:v>
                </c:pt>
                <c:pt idx="192">
                  <c:v>2.1093156683446623</c:v>
                </c:pt>
                <c:pt idx="193">
                  <c:v>2.1126547022163571</c:v>
                </c:pt>
                <c:pt idx="194">
                  <c:v>2.1158563160855026</c:v>
                </c:pt>
                <c:pt idx="195">
                  <c:v>2.1189199049110883</c:v>
                </c:pt>
                <c:pt idx="196">
                  <c:v>2.1218448897360727</c:v>
                </c:pt>
                <c:pt idx="197">
                  <c:v>2.1246307177968031</c:v>
                </c:pt>
                <c:pt idx="198">
                  <c:v>2.1272768626274727</c:v>
                </c:pt>
                <c:pt idx="199">
                  <c:v>2.1297828241596104</c:v>
                </c:pt>
                <c:pt idx="200">
                  <c:v>2.1321481288165884</c:v>
                </c:pt>
                <c:pt idx="201">
                  <c:v>2.1343723296031136</c:v>
                </c:pt>
                <c:pt idx="202">
                  <c:v>2.1364550061897072</c:v>
                </c:pt>
                <c:pt idx="203">
                  <c:v>2.1383957649921301</c:v>
                </c:pt>
                <c:pt idx="204">
                  <c:v>2.1401942392457713</c:v>
                </c:pt>
                <c:pt idx="205">
                  <c:v>2.141850089074953</c:v>
                </c:pt>
                <c:pt idx="206">
                  <c:v>2.1433630015571605</c:v>
                </c:pt>
                <c:pt idx="207">
                  <c:v>2.1447326907821838</c:v>
                </c:pt>
                <c:pt idx="208">
                  <c:v>2.1459588979061408</c:v>
                </c:pt>
                <c:pt idx="209">
                  <c:v>2.147041391200402</c:v>
                </c:pt>
                <c:pt idx="210">
                  <c:v>2.1479799660953751</c:v>
                </c:pt>
                <c:pt idx="211">
                  <c:v>2.1487744452191713</c:v>
                </c:pt>
                <c:pt idx="212">
                  <c:v>2.1494246784311186</c:v>
                </c:pt>
                <c:pt idx="213">
                  <c:v>2.1499305428501403</c:v>
                </c:pt>
                <c:pt idx="214">
                  <c:v>2.1502919428779741</c:v>
                </c:pt>
                <c:pt idx="215">
                  <c:v>2.1505088102172412</c:v>
                </c:pt>
                <c:pt idx="216">
                  <c:v>2.150581103884349</c:v>
                </c:pt>
                <c:pt idx="217">
                  <c:v>2.1505088102172412</c:v>
                </c:pt>
                <c:pt idx="218">
                  <c:v>2.1502919428779741</c:v>
                </c:pt>
                <c:pt idx="219">
                  <c:v>2.1499305428501403</c:v>
                </c:pt>
                <c:pt idx="220">
                  <c:v>2.1494246784311186</c:v>
                </c:pt>
                <c:pt idx="221">
                  <c:v>2.1487744452191713</c:v>
                </c:pt>
                <c:pt idx="222">
                  <c:v>2.1479799660953751</c:v>
                </c:pt>
                <c:pt idx="223">
                  <c:v>2.147041391200402</c:v>
                </c:pt>
                <c:pt idx="224">
                  <c:v>2.1459588979061408</c:v>
                </c:pt>
                <c:pt idx="225">
                  <c:v>2.1447326907821838</c:v>
                </c:pt>
                <c:pt idx="226">
                  <c:v>2.1433630015571605</c:v>
                </c:pt>
                <c:pt idx="227">
                  <c:v>2.141850089074953</c:v>
                </c:pt>
                <c:pt idx="228">
                  <c:v>2.1401942392457713</c:v>
                </c:pt>
                <c:pt idx="229">
                  <c:v>2.1383957649921301</c:v>
                </c:pt>
                <c:pt idx="230">
                  <c:v>2.1364550061897072</c:v>
                </c:pt>
                <c:pt idx="231">
                  <c:v>2.1343723296031136</c:v>
                </c:pt>
                <c:pt idx="232">
                  <c:v>2.1321481288165884</c:v>
                </c:pt>
                <c:pt idx="233">
                  <c:v>2.1297828241596104</c:v>
                </c:pt>
                <c:pt idx="234">
                  <c:v>2.1272768626274727</c:v>
                </c:pt>
                <c:pt idx="235">
                  <c:v>2.1246307177968031</c:v>
                </c:pt>
                <c:pt idx="236">
                  <c:v>2.1218448897360727</c:v>
                </c:pt>
                <c:pt idx="237">
                  <c:v>2.1189199049110883</c:v>
                </c:pt>
                <c:pt idx="238">
                  <c:v>2.1158563160855026</c:v>
                </c:pt>
                <c:pt idx="239">
                  <c:v>2.1126547022163571</c:v>
                </c:pt>
                <c:pt idx="240">
                  <c:v>2.1093156683446623</c:v>
                </c:pt>
                <c:pt idx="241">
                  <c:v>2.1058398454810643</c:v>
                </c:pt>
                <c:pt idx="242">
                  <c:v>2.1022278904865948</c:v>
                </c:pt>
                <c:pt idx="243">
                  <c:v>2.0984804859485342</c:v>
                </c:pt>
                <c:pt idx="244">
                  <c:v>2.0945983400514203</c:v>
                </c:pt>
                <c:pt idx="245">
                  <c:v>2.0905821864432133</c:v>
                </c:pt>
                <c:pt idx="246">
                  <c:v>2.0864327840966523</c:v>
                </c:pt>
                <c:pt idx="247">
                  <c:v>2.0821509171658228</c:v>
                </c:pt>
                <c:pt idx="248">
                  <c:v>2.0777373948379694</c:v>
                </c:pt>
                <c:pt idx="249">
                  <c:v>2.0731930511805738</c:v>
                </c:pt>
                <c:pt idx="250">
                  <c:v>2.0685187449837348</c:v>
                </c:pt>
                <c:pt idx="251">
                  <c:v>2.0637153595978717</c:v>
                </c:pt>
                <c:pt idx="252">
                  <c:v>2.05878380276679</c:v>
                </c:pt>
                <c:pt idx="253">
                  <c:v>2.0537250064561361</c:v>
                </c:pt>
                <c:pt idx="254">
                  <c:v>2.0485399266772752</c:v>
                </c:pt>
                <c:pt idx="255">
                  <c:v>2.0432295433066217</c:v>
                </c:pt>
                <c:pt idx="256">
                  <c:v>2.0377948599004636</c:v>
                </c:pt>
                <c:pt idx="257">
                  <c:v>2.0322369035053125</c:v>
                </c:pt>
                <c:pt idx="258">
                  <c:v>2.026556724463807</c:v>
                </c:pt>
                <c:pt idx="259">
                  <c:v>2.0207553962162272</c:v>
                </c:pt>
                <c:pt idx="260">
                  <c:v>2.0148340150976258</c:v>
                </c:pt>
                <c:pt idx="261">
                  <c:v>2.0087937001306519</c:v>
                </c:pt>
                <c:pt idx="262">
                  <c:v>2.0026355928140727</c:v>
                </c:pt>
                <c:pt idx="263">
                  <c:v>1.9963608569070532</c:v>
                </c:pt>
                <c:pt idx="264">
                  <c:v>1.989970678209233</c:v>
                </c:pt>
                <c:pt idx="265">
                  <c:v>1.9834662643366283</c:v>
                </c:pt>
                <c:pt idx="266">
                  <c:v>1.976848844493422</c:v>
                </c:pt>
                <c:pt idx="267">
                  <c:v>1.9701196692396643</c:v>
                </c:pt>
                <c:pt idx="268">
                  <c:v>1.963280010254945</c:v>
                </c:pt>
                <c:pt idx="269">
                  <c:v>1.9563311600980693</c:v>
                </c:pt>
                <c:pt idx="270">
                  <c:v>1.9492744319627915</c:v>
                </c:pt>
                <c:pt idx="271">
                  <c:v>1.9421111594296465</c:v>
                </c:pt>
                <c:pt idx="272">
                  <c:v>1.9348426962139313</c:v>
                </c:pt>
                <c:pt idx="273">
                  <c:v>1.9274704159098777</c:v>
                </c:pt>
                <c:pt idx="274">
                  <c:v>1.919995711731072</c:v>
                </c:pt>
                <c:pt idx="275">
                  <c:v>1.9124199962471653</c:v>
                </c:pt>
                <c:pt idx="276">
                  <c:v>1.9047447011169261</c:v>
                </c:pt>
                <c:pt idx="277">
                  <c:v>1.8969712768176845</c:v>
                </c:pt>
                <c:pt idx="278">
                  <c:v>1.8891011923712226</c:v>
                </c:pt>
                <c:pt idx="279">
                  <c:v>1.8811359350661567</c:v>
                </c:pt>
                <c:pt idx="280">
                  <c:v>1.8730770101768719</c:v>
                </c:pt>
                <c:pt idx="281">
                  <c:v>1.8649259406790528</c:v>
                </c:pt>
                <c:pt idx="282">
                  <c:v>1.8566842669618737</c:v>
                </c:pt>
                <c:pt idx="283">
                  <c:v>1.8483535465368957</c:v>
                </c:pt>
                <c:pt idx="284">
                  <c:v>1.8399353537437242</c:v>
                </c:pt>
                <c:pt idx="285">
                  <c:v>1.8314312794524974</c:v>
                </c:pt>
                <c:pt idx="286">
                  <c:v>1.8228429307632366</c:v>
                </c:pt>
                <c:pt idx="287">
                  <c:v>1.8141719307021411</c:v>
                </c:pt>
                <c:pt idx="288">
                  <c:v>1.8054199179148669</c:v>
                </c:pt>
                <c:pt idx="289">
                  <c:v>1.7965885463568554</c:v>
                </c:pt>
                <c:pt idx="290">
                  <c:v>1.7876794849807687</c:v>
                </c:pt>
                <c:pt idx="291">
                  <c:v>1.7786944174210912</c:v>
                </c:pt>
                <c:pt idx="292">
                  <c:v>1.7696350416759568</c:v>
                </c:pt>
                <c:pt idx="293">
                  <c:v>1.7605030697862616</c:v>
                </c:pt>
                <c:pt idx="294">
                  <c:v>1.7513002275121208</c:v>
                </c:pt>
                <c:pt idx="295">
                  <c:v>1.7420282540067347</c:v>
                </c:pt>
                <c:pt idx="296">
                  <c:v>1.7326889014877256</c:v>
                </c:pt>
                <c:pt idx="297">
                  <c:v>1.7232839349060021</c:v>
                </c:pt>
                <c:pt idx="298">
                  <c:v>1.7138151316122172</c:v>
                </c:pt>
                <c:pt idx="299">
                  <c:v>1.7042842810208882</c:v>
                </c:pt>
                <c:pt idx="300">
                  <c:v>1.6946931842722304</c:v>
                </c:pt>
                <c:pt idx="301">
                  <c:v>1.6850436538917781</c:v>
                </c:pt>
                <c:pt idx="302">
                  <c:v>1.6753375134478536</c:v>
                </c:pt>
                <c:pt idx="303">
                  <c:v>1.6655765972069507</c:v>
                </c:pt>
                <c:pt idx="304">
                  <c:v>1.6557627497870928</c:v>
                </c:pt>
                <c:pt idx="305">
                  <c:v>1.6458978258092374</c:v>
                </c:pt>
                <c:pt idx="306">
                  <c:v>1.6359836895467905</c:v>
                </c:pt>
                <c:pt idx="307">
                  <c:v>1.6260222145732974</c:v>
                </c:pt>
                <c:pt idx="308">
                  <c:v>1.6160152834083719</c:v>
                </c:pt>
                <c:pt idx="309">
                  <c:v>1.6059647871619389</c:v>
                </c:pt>
                <c:pt idx="310">
                  <c:v>1.5958726251768547</c:v>
                </c:pt>
                <c:pt idx="311">
                  <c:v>1.5857407046699645</c:v>
                </c:pt>
                <c:pt idx="312">
                  <c:v>1.5755709403716822</c:v>
                </c:pt>
                <c:pt idx="313">
                  <c:v>1.5653652541641385</c:v>
                </c:pt>
                <c:pt idx="314">
                  <c:v>1.5551255747179897</c:v>
                </c:pt>
                <c:pt idx="315">
                  <c:v>1.544853837127933</c:v>
                </c:pt>
                <c:pt idx="316">
                  <c:v>1.5345519825470137</c:v>
                </c:pt>
                <c:pt idx="317">
                  <c:v>1.5242219578197873</c:v>
                </c:pt>
                <c:pt idx="318">
                  <c:v>1.5138657151144035</c:v>
                </c:pt>
                <c:pt idx="319">
                  <c:v>1.5034852115536848</c:v>
                </c:pt>
                <c:pt idx="320">
                  <c:v>1.4930824088452699</c:v>
                </c:pt>
                <c:pt idx="321">
                  <c:v>1.4826592729108936</c:v>
                </c:pt>
                <c:pt idx="322">
                  <c:v>1.4722177735148612</c:v>
                </c:pt>
                <c:pt idx="323">
                  <c:v>1.4617598838918058</c:v>
                </c:pt>
                <c:pt idx="324">
                  <c:v>1.4512875803737848</c:v>
                </c:pt>
                <c:pt idx="325">
                  <c:v>1.4408028420167964</c:v>
                </c:pt>
                <c:pt idx="326">
                  <c:v>1.4303076502267711</c:v>
                </c:pt>
                <c:pt idx="327">
                  <c:v>1.4198039883851323</c:v>
                </c:pt>
                <c:pt idx="328">
                  <c:v>1.4092938414739722</c:v>
                </c:pt>
                <c:pt idx="329">
                  <c:v>1.3987791957009317</c:v>
                </c:pt>
                <c:pt idx="330">
                  <c:v>1.3882620381238469</c:v>
                </c:pt>
                <c:pt idx="331">
                  <c:v>1.3777443562752338</c:v>
                </c:pt>
                <c:pt idx="332">
                  <c:v>1.3672281377866871</c:v>
                </c:pt>
                <c:pt idx="333">
                  <c:v>1.3567153700132546</c:v>
                </c:pt>
                <c:pt idx="334">
                  <c:v>1.3462080396578673</c:v>
                </c:pt>
                <c:pt idx="335">
                  <c:v>1.3357081323958933</c:v>
                </c:pt>
                <c:pt idx="336">
                  <c:v>1.3252176324998852</c:v>
                </c:pt>
                <c:pt idx="337">
                  <c:v>1.3147385224645911</c:v>
                </c:pt>
                <c:pt idx="338">
                  <c:v>1.3042727826323028</c:v>
                </c:pt>
                <c:pt idx="339">
                  <c:v>1.2938223908186111</c:v>
                </c:pt>
                <c:pt idx="340">
                  <c:v>1.2833893219386385</c:v>
                </c:pt>
                <c:pt idx="341">
                  <c:v>1.2729755476338191</c:v>
                </c:pt>
                <c:pt idx="342">
                  <c:v>1.262583035899298</c:v>
                </c:pt>
                <c:pt idx="343">
                  <c:v>1.2522137507120197</c:v>
                </c:pt>
                <c:pt idx="344">
                  <c:v>1.241869651659576</c:v>
                </c:pt>
                <c:pt idx="345">
                  <c:v>1.231552693569882</c:v>
                </c:pt>
                <c:pt idx="346">
                  <c:v>1.2212648261417534</c:v>
                </c:pt>
                <c:pt idx="347">
                  <c:v>1.2110079935764535</c:v>
                </c:pt>
                <c:pt idx="348">
                  <c:v>1.2007841342102767</c:v>
                </c:pt>
                <c:pt idx="349">
                  <c:v>1.1905951801482413</c:v>
                </c:pt>
                <c:pt idx="350">
                  <c:v>1.1804430568989615</c:v>
                </c:pt>
                <c:pt idx="351">
                  <c:v>1.170329683010763</c:v>
                </c:pt>
                <c:pt idx="352">
                  <c:v>1.1602569697091196</c:v>
                </c:pt>
                <c:pt idx="353">
                  <c:v>1.1502268205354649</c:v>
                </c:pt>
                <c:pt idx="354">
                  <c:v>1.140241130987464</c:v>
                </c:pt>
                <c:pt idx="355">
                  <c:v>1.1303017881608015</c:v>
                </c:pt>
                <c:pt idx="356">
                  <c:v>1.1204106703925585</c:v>
                </c:pt>
                <c:pt idx="357">
                  <c:v>1.110569646906244</c:v>
                </c:pt>
                <c:pt idx="358">
                  <c:v>1.1007805774585491</c:v>
                </c:pt>
                <c:pt idx="359">
                  <c:v>1.0910453119878902</c:v>
                </c:pt>
                <c:pt idx="360">
                  <c:v>1.081365690264809</c:v>
                </c:pt>
                <c:pt idx="361">
                  <c:v>1.0717435415442897</c:v>
                </c:pt>
                <c:pt idx="362">
                  <c:v>1.0621806842200685</c:v>
                </c:pt>
                <c:pt idx="363">
                  <c:v>1.0526789254809934</c:v>
                </c:pt>
                <c:pt idx="364">
                  <c:v>1.0432400609695016</c:v>
                </c:pt>
                <c:pt idx="365">
                  <c:v>1.0338658744422782</c:v>
                </c:pt>
                <c:pt idx="366">
                  <c:v>1.024558137433162</c:v>
                </c:pt>
                <c:pt idx="367">
                  <c:v>1.0153186089183628</c:v>
                </c:pt>
                <c:pt idx="368">
                  <c:v>1.006149034984047</c:v>
                </c:pt>
                <c:pt idx="369">
                  <c:v>0.99705114849636445</c:v>
                </c:pt>
                <c:pt idx="370">
                  <c:v>0.98802666877397116</c:v>
                </c:pt>
                <c:pt idx="371">
                  <c:v>0.97907730126311232</c:v>
                </c:pt>
                <c:pt idx="372">
                  <c:v>0.97020473721532585</c:v>
                </c:pt>
                <c:pt idx="373">
                  <c:v>0.96141065336783127</c:v>
                </c:pt>
                <c:pt idx="374">
                  <c:v>0.95269671162665859</c:v>
                </c:pt>
                <c:pt idx="375">
                  <c:v>0.94406455875258333</c:v>
                </c:pt>
                <c:pt idx="376">
                  <c:v>0.93551582604991956</c:v>
                </c:pt>
                <c:pt idx="377">
                  <c:v>0.92705212905823653</c:v>
                </c:pt>
                <c:pt idx="378">
                  <c:v>0.91867506724705361</c:v>
                </c:pt>
                <c:pt idx="379">
                  <c:v>0.91038622371357492</c:v>
                </c:pt>
                <c:pt idx="380">
                  <c:v>0.90218716488351225</c:v>
                </c:pt>
                <c:pt idx="381">
                  <c:v>0.89407944021506391</c:v>
                </c:pt>
                <c:pt idx="382">
                  <c:v>0.88606458190609794</c:v>
                </c:pt>
                <c:pt idx="383">
                  <c:v>0.87814410460459702</c:v>
                </c:pt>
                <c:pt idx="384">
                  <c:v>0.87031950512241985</c:v>
                </c:pt>
                <c:pt idx="385">
                  <c:v>0.8625922621524349</c:v>
                </c:pt>
                <c:pt idx="386">
                  <c:v>0.85496383598907522</c:v>
                </c:pt>
                <c:pt idx="387">
                  <c:v>0.84743566825237404</c:v>
                </c:pt>
                <c:pt idx="388">
                  <c:v>0.84000918161552607</c:v>
                </c:pt>
                <c:pt idx="389">
                  <c:v>0.83268577953603029</c:v>
                </c:pt>
                <c:pt idx="390">
                  <c:v>0.82546684599046682</c:v>
                </c:pt>
                <c:pt idx="391">
                  <c:v>0.81835374521294979</c:v>
                </c:pt>
                <c:pt idx="392">
                  <c:v>0.81134782143731676</c:v>
                </c:pt>
                <c:pt idx="393">
                  <c:v>0.80445039864309487</c:v>
                </c:pt>
                <c:pt idx="394">
                  <c:v>0.79766278030529492</c:v>
                </c:pt>
                <c:pt idx="395">
                  <c:v>0.7909862491480808</c:v>
                </c:pt>
                <c:pt idx="396">
                  <c:v>0.78442206690235972</c:v>
                </c:pt>
                <c:pt idx="397">
                  <c:v>0.78442206690235972</c:v>
                </c:pt>
                <c:pt idx="398">
                  <c:v>0.65971630009253857</c:v>
                </c:pt>
                <c:pt idx="399">
                  <c:v>0.62982101074222518</c:v>
                </c:pt>
                <c:pt idx="400">
                  <c:v>0.62265431470079891</c:v>
                </c:pt>
                <c:pt idx="401">
                  <c:v>0.62093626703287574</c:v>
                </c:pt>
                <c:pt idx="402">
                  <c:v>0.62052440530856179</c:v>
                </c:pt>
                <c:pt idx="403">
                  <c:v>0.62042567109814262</c:v>
                </c:pt>
                <c:pt idx="404">
                  <c:v>0.62040200188167594</c:v>
                </c:pt>
                <c:pt idx="405">
                  <c:v>0.62039632774091191</c:v>
                </c:pt>
                <c:pt idx="406">
                  <c:v>0.62039496749844447</c:v>
                </c:pt>
                <c:pt idx="407">
                  <c:v>0.62039464141214395</c:v>
                </c:pt>
                <c:pt idx="408">
                  <c:v>0.62039456324058417</c:v>
                </c:pt>
                <c:pt idx="409">
                  <c:v>0.62039454450078202</c:v>
                </c:pt>
                <c:pt idx="410">
                  <c:v>0.62039454000835292</c:v>
                </c:pt>
                <c:pt idx="411">
                  <c:v>0.62039453893139818</c:v>
                </c:pt>
                <c:pt idx="412">
                  <c:v>0.62039453867322347</c:v>
                </c:pt>
                <c:pt idx="413">
                  <c:v>0.6203945386113322</c:v>
                </c:pt>
                <c:pt idx="414">
                  <c:v>0.62039453859649518</c:v>
                </c:pt>
                <c:pt idx="415">
                  <c:v>0.62039453859293836</c:v>
                </c:pt>
                <c:pt idx="416">
                  <c:v>0.62039453859208571</c:v>
                </c:pt>
                <c:pt idx="417">
                  <c:v>0.62039453859188132</c:v>
                </c:pt>
                <c:pt idx="418">
                  <c:v>0.62039453859183225</c:v>
                </c:pt>
                <c:pt idx="419">
                  <c:v>0.62039453859182048</c:v>
                </c:pt>
                <c:pt idx="420">
                  <c:v>0.6203945385918177</c:v>
                </c:pt>
                <c:pt idx="421">
                  <c:v>0.62039453859181704</c:v>
                </c:pt>
                <c:pt idx="422">
                  <c:v>0.62039453859181681</c:v>
                </c:pt>
                <c:pt idx="423">
                  <c:v>0.62039453859181681</c:v>
                </c:pt>
                <c:pt idx="424">
                  <c:v>0.62039453859181681</c:v>
                </c:pt>
                <c:pt idx="425">
                  <c:v>0.62039453859181681</c:v>
                </c:pt>
                <c:pt idx="426">
                  <c:v>0.62039453859181681</c:v>
                </c:pt>
                <c:pt idx="427">
                  <c:v>0.62039453859181681</c:v>
                </c:pt>
                <c:pt idx="428">
                  <c:v>0.62039453859181681</c:v>
                </c:pt>
                <c:pt idx="429">
                  <c:v>0.62039453859181681</c:v>
                </c:pt>
                <c:pt idx="430">
                  <c:v>0.62039453859181681</c:v>
                </c:pt>
                <c:pt idx="431">
                  <c:v>0.62039453859181681</c:v>
                </c:pt>
                <c:pt idx="432">
                  <c:v>0.62039453859181681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Finite!$AC$220:$AC$225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Finite!$AC$226:$AC$689</c:f>
              <c:numCache>
                <c:formatCode>General</c:formatCode>
                <c:ptCount val="464"/>
                <c:pt idx="434">
                  <c:v>0</c:v>
                </c:pt>
                <c:pt idx="435">
                  <c:v>50</c:v>
                </c:pt>
                <c:pt idx="437">
                  <c:v>0</c:v>
                </c:pt>
                <c:pt idx="438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Finite!$AD$220:$AD$225</c:f>
              <c:strCache>
                <c:ptCount val="1"/>
                <c:pt idx="0">
                  <c:v>n = 1</c:v>
                </c:pt>
              </c:strCache>
            </c:strRef>
          </c:tx>
          <c:spPr>
            <a:ln w="12700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Finite!$AD$226:$AD$689</c:f>
              <c:numCache>
                <c:formatCode>General</c:formatCode>
                <c:ptCount val="464"/>
                <c:pt idx="447">
                  <c:v>22.334203389305408</c:v>
                </c:pt>
                <c:pt idx="448">
                  <c:v>22.334203389305408</c:v>
                </c:pt>
                <c:pt idx="450">
                  <c:v>15.509863464795421</c:v>
                </c:pt>
                <c:pt idx="451">
                  <c:v>15.509863464795421</c:v>
                </c:pt>
                <c:pt idx="453">
                  <c:v>9.926312617469069</c:v>
                </c:pt>
                <c:pt idx="454">
                  <c:v>9.926312617469069</c:v>
                </c:pt>
                <c:pt idx="456">
                  <c:v>5.583550847326352</c:v>
                </c:pt>
                <c:pt idx="457">
                  <c:v>5.583550847326352</c:v>
                </c:pt>
                <c:pt idx="459">
                  <c:v>2.4815781543672673</c:v>
                </c:pt>
                <c:pt idx="460">
                  <c:v>2.4815781543672673</c:v>
                </c:pt>
                <c:pt idx="462">
                  <c:v>0.62039453859181681</c:v>
                </c:pt>
                <c:pt idx="463">
                  <c:v>0.62039453859181681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Finite!$AE$220:$AE$225</c:f>
              <c:strCache>
                <c:ptCount val="1"/>
                <c:pt idx="0">
                  <c:v>n = 1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Finite!$AE$226:$AE$689</c:f>
              <c:numCache>
                <c:formatCode>General</c:formatCode>
                <c:ptCount val="464"/>
                <c:pt idx="440">
                  <c:v>0</c:v>
                </c:pt>
                <c:pt idx="441">
                  <c:v>50</c:v>
                </c:pt>
                <c:pt idx="443">
                  <c:v>0</c:v>
                </c:pt>
                <c:pt idx="444">
                  <c:v>50</c:v>
                </c:pt>
              </c:numCache>
            </c:numRef>
          </c:yVal>
          <c:smooth val="1"/>
        </c:ser>
        <c:axId val="138170752"/>
        <c:axId val="138172288"/>
      </c:scatterChart>
      <c:valAx>
        <c:axId val="138170752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8172288"/>
        <c:crosses val="autoZero"/>
        <c:crossBetween val="midCat"/>
      </c:valAx>
      <c:valAx>
        <c:axId val="138172288"/>
        <c:scaling>
          <c:orientation val="minMax"/>
          <c:max val="30"/>
          <c:min val="0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8170752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93240970896967823"/>
          <c:y val="0.10942261188607152"/>
          <c:w val="5.6500383989679485E-2"/>
          <c:h val="0.31916387720823974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Finite!$W$220:$W$225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Finite!$W$226:$W$689</c:f>
              <c:numCache>
                <c:formatCode>General</c:formatCode>
                <c:ptCount val="464"/>
                <c:pt idx="0">
                  <c:v>26.055729375822079</c:v>
                </c:pt>
                <c:pt idx="1">
                  <c:v>23.285778242158305</c:v>
                </c:pt>
                <c:pt idx="2">
                  <c:v>22.577516133556735</c:v>
                </c:pt>
                <c:pt idx="3">
                  <c:v>22.396417193440335</c:v>
                </c:pt>
                <c:pt idx="4">
                  <c:v>22.350111135678699</c:v>
                </c:pt>
                <c:pt idx="5">
                  <c:v>22.338270917375674</c:v>
                </c:pt>
                <c:pt idx="6">
                  <c:v>22.335243435092799</c:v>
                </c:pt>
                <c:pt idx="7">
                  <c:v>22.334469323607809</c:v>
                </c:pt>
                <c:pt idx="8">
                  <c:v>22.334271387324392</c:v>
                </c:pt>
                <c:pt idx="9">
                  <c:v>22.334220776045456</c:v>
                </c:pt>
                <c:pt idx="10">
                  <c:v>22.334207835004474</c:v>
                </c:pt>
                <c:pt idx="11">
                  <c:v>22.334204526047554</c:v>
                </c:pt>
                <c:pt idx="12">
                  <c:v>22.334203679964467</c:v>
                </c:pt>
                <c:pt idx="13">
                  <c:v>22.334203463625418</c:v>
                </c:pt>
                <c:pt idx="14">
                  <c:v>22.33420340830865</c:v>
                </c:pt>
                <c:pt idx="15">
                  <c:v>22.334203394164437</c:v>
                </c:pt>
                <c:pt idx="16">
                  <c:v>22.334203390547838</c:v>
                </c:pt>
                <c:pt idx="17">
                  <c:v>22.334203389623092</c:v>
                </c:pt>
                <c:pt idx="18">
                  <c:v>22.334203389386637</c:v>
                </c:pt>
                <c:pt idx="19">
                  <c:v>22.334203389326177</c:v>
                </c:pt>
                <c:pt idx="20">
                  <c:v>22.334203389310719</c:v>
                </c:pt>
                <c:pt idx="21">
                  <c:v>22.334203389306765</c:v>
                </c:pt>
                <c:pt idx="22">
                  <c:v>22.334203389305756</c:v>
                </c:pt>
                <c:pt idx="23">
                  <c:v>22.334203389305497</c:v>
                </c:pt>
                <c:pt idx="24">
                  <c:v>22.334203389305429</c:v>
                </c:pt>
                <c:pt idx="25">
                  <c:v>22.334203389305415</c:v>
                </c:pt>
                <c:pt idx="26">
                  <c:v>22.334203389305408</c:v>
                </c:pt>
                <c:pt idx="27">
                  <c:v>22.334203389305408</c:v>
                </c:pt>
                <c:pt idx="28">
                  <c:v>22.334203389305408</c:v>
                </c:pt>
                <c:pt idx="29">
                  <c:v>22.334203389305408</c:v>
                </c:pt>
                <c:pt idx="30">
                  <c:v>22.334203389305408</c:v>
                </c:pt>
                <c:pt idx="31">
                  <c:v>22.334203389305408</c:v>
                </c:pt>
                <c:pt idx="32">
                  <c:v>22.334203389305408</c:v>
                </c:pt>
                <c:pt idx="33">
                  <c:v>22.334203389305408</c:v>
                </c:pt>
                <c:pt idx="34">
                  <c:v>22.334203389305408</c:v>
                </c:pt>
                <c:pt idx="35">
                  <c:v>22.334203389305408</c:v>
                </c:pt>
                <c:pt idx="36">
                  <c:v>22.334203389305408</c:v>
                </c:pt>
                <c:pt idx="37">
                  <c:v>22.334203389305408</c:v>
                </c:pt>
                <c:pt idx="38">
                  <c:v>22.334203389305408</c:v>
                </c:pt>
                <c:pt idx="39">
                  <c:v>22.334203389305408</c:v>
                </c:pt>
                <c:pt idx="40">
                  <c:v>22.334203389305408</c:v>
                </c:pt>
                <c:pt idx="41">
                  <c:v>22.334203389305408</c:v>
                </c:pt>
                <c:pt idx="42">
                  <c:v>22.334203389305408</c:v>
                </c:pt>
                <c:pt idx="43">
                  <c:v>22.334203389305408</c:v>
                </c:pt>
                <c:pt idx="44">
                  <c:v>22.334203389305408</c:v>
                </c:pt>
                <c:pt idx="45">
                  <c:v>22.334203389305408</c:v>
                </c:pt>
                <c:pt idx="46">
                  <c:v>22.334203389305408</c:v>
                </c:pt>
                <c:pt idx="47">
                  <c:v>22.334203389305408</c:v>
                </c:pt>
                <c:pt idx="48">
                  <c:v>22.334203389305408</c:v>
                </c:pt>
                <c:pt idx="49">
                  <c:v>22.334203389305408</c:v>
                </c:pt>
                <c:pt idx="50">
                  <c:v>22.334203389305408</c:v>
                </c:pt>
                <c:pt idx="51">
                  <c:v>22.334203389305408</c:v>
                </c:pt>
                <c:pt idx="52">
                  <c:v>22.334203389305408</c:v>
                </c:pt>
                <c:pt idx="53">
                  <c:v>22.334203389305408</c:v>
                </c:pt>
                <c:pt idx="54">
                  <c:v>22.334203389305408</c:v>
                </c:pt>
                <c:pt idx="55">
                  <c:v>22.334203389305408</c:v>
                </c:pt>
                <c:pt idx="56">
                  <c:v>22.334203389305408</c:v>
                </c:pt>
                <c:pt idx="57">
                  <c:v>22.334203389305408</c:v>
                </c:pt>
                <c:pt idx="58">
                  <c:v>22.334203389305408</c:v>
                </c:pt>
                <c:pt idx="59">
                  <c:v>22.334203389305408</c:v>
                </c:pt>
                <c:pt idx="60">
                  <c:v>22.334203389305408</c:v>
                </c:pt>
                <c:pt idx="61">
                  <c:v>22.334203389305408</c:v>
                </c:pt>
                <c:pt idx="62">
                  <c:v>22.334203389305408</c:v>
                </c:pt>
                <c:pt idx="63">
                  <c:v>22.334203389305408</c:v>
                </c:pt>
                <c:pt idx="64">
                  <c:v>22.334203389305408</c:v>
                </c:pt>
                <c:pt idx="65">
                  <c:v>22.334203389305408</c:v>
                </c:pt>
                <c:pt idx="66">
                  <c:v>22.334203389305408</c:v>
                </c:pt>
                <c:pt idx="67">
                  <c:v>22.334203389305408</c:v>
                </c:pt>
                <c:pt idx="68">
                  <c:v>22.334203389305408</c:v>
                </c:pt>
                <c:pt idx="69">
                  <c:v>22.334203389305408</c:v>
                </c:pt>
                <c:pt idx="70">
                  <c:v>22.334203389305408</c:v>
                </c:pt>
                <c:pt idx="71">
                  <c:v>22.334203389305408</c:v>
                </c:pt>
                <c:pt idx="72">
                  <c:v>22.334203389305408</c:v>
                </c:pt>
                <c:pt idx="73">
                  <c:v>22.334203389305408</c:v>
                </c:pt>
                <c:pt idx="74">
                  <c:v>22.334203389305408</c:v>
                </c:pt>
                <c:pt idx="75">
                  <c:v>22.334203389305408</c:v>
                </c:pt>
                <c:pt idx="76">
                  <c:v>22.334203389305408</c:v>
                </c:pt>
                <c:pt idx="77">
                  <c:v>22.334203389305408</c:v>
                </c:pt>
                <c:pt idx="78">
                  <c:v>22.334203389305408</c:v>
                </c:pt>
                <c:pt idx="79">
                  <c:v>22.334203389305408</c:v>
                </c:pt>
                <c:pt idx="80">
                  <c:v>22.334203389305408</c:v>
                </c:pt>
                <c:pt idx="81">
                  <c:v>22.334203389305408</c:v>
                </c:pt>
                <c:pt idx="82">
                  <c:v>22.334203389305408</c:v>
                </c:pt>
                <c:pt idx="83">
                  <c:v>22.334203389305408</c:v>
                </c:pt>
                <c:pt idx="84">
                  <c:v>22.334203389305408</c:v>
                </c:pt>
                <c:pt idx="85">
                  <c:v>22.334203389305408</c:v>
                </c:pt>
                <c:pt idx="86">
                  <c:v>22.334203389305408</c:v>
                </c:pt>
                <c:pt idx="87">
                  <c:v>22.334203389305408</c:v>
                </c:pt>
                <c:pt idx="88">
                  <c:v>22.334203389305408</c:v>
                </c:pt>
                <c:pt idx="89">
                  <c:v>22.334203389305408</c:v>
                </c:pt>
                <c:pt idx="90">
                  <c:v>22.334203389305408</c:v>
                </c:pt>
                <c:pt idx="91">
                  <c:v>22.334203389305408</c:v>
                </c:pt>
                <c:pt idx="92">
                  <c:v>22.334203389305408</c:v>
                </c:pt>
                <c:pt idx="93">
                  <c:v>22.334203389305408</c:v>
                </c:pt>
                <c:pt idx="94">
                  <c:v>22.334203389305408</c:v>
                </c:pt>
                <c:pt idx="95">
                  <c:v>22.334203389305408</c:v>
                </c:pt>
                <c:pt idx="96">
                  <c:v>22.334203389305408</c:v>
                </c:pt>
                <c:pt idx="97">
                  <c:v>22.334203389305408</c:v>
                </c:pt>
                <c:pt idx="98">
                  <c:v>22.334203389305408</c:v>
                </c:pt>
                <c:pt idx="99">
                  <c:v>22.334203389305408</c:v>
                </c:pt>
                <c:pt idx="100">
                  <c:v>22.334203389305408</c:v>
                </c:pt>
                <c:pt idx="101">
                  <c:v>22.334203389305408</c:v>
                </c:pt>
                <c:pt idx="102">
                  <c:v>22.334203389305408</c:v>
                </c:pt>
                <c:pt idx="103">
                  <c:v>22.334203389305408</c:v>
                </c:pt>
                <c:pt idx="104">
                  <c:v>22.334203389305408</c:v>
                </c:pt>
                <c:pt idx="105">
                  <c:v>22.334203389305408</c:v>
                </c:pt>
                <c:pt idx="106">
                  <c:v>22.334203389305408</c:v>
                </c:pt>
                <c:pt idx="107">
                  <c:v>22.334203389305408</c:v>
                </c:pt>
                <c:pt idx="108">
                  <c:v>22.334203389305408</c:v>
                </c:pt>
                <c:pt idx="109">
                  <c:v>22.334203389305408</c:v>
                </c:pt>
                <c:pt idx="110">
                  <c:v>22.334203389305408</c:v>
                </c:pt>
                <c:pt idx="111">
                  <c:v>22.334203389305408</c:v>
                </c:pt>
                <c:pt idx="112">
                  <c:v>22.334203389305408</c:v>
                </c:pt>
                <c:pt idx="113">
                  <c:v>22.334203389305408</c:v>
                </c:pt>
                <c:pt idx="114">
                  <c:v>22.334203389305408</c:v>
                </c:pt>
                <c:pt idx="115">
                  <c:v>22.334203389305408</c:v>
                </c:pt>
                <c:pt idx="116">
                  <c:v>22.334203389305408</c:v>
                </c:pt>
                <c:pt idx="117">
                  <c:v>22.334203389305408</c:v>
                </c:pt>
                <c:pt idx="118">
                  <c:v>22.334203389305408</c:v>
                </c:pt>
                <c:pt idx="119">
                  <c:v>22.334203389305408</c:v>
                </c:pt>
                <c:pt idx="120">
                  <c:v>22.334203389305408</c:v>
                </c:pt>
                <c:pt idx="121">
                  <c:v>22.334203389305408</c:v>
                </c:pt>
                <c:pt idx="122">
                  <c:v>22.334203389305408</c:v>
                </c:pt>
                <c:pt idx="123">
                  <c:v>22.334203389305408</c:v>
                </c:pt>
                <c:pt idx="124">
                  <c:v>22.334203389305408</c:v>
                </c:pt>
                <c:pt idx="125">
                  <c:v>22.334203389305408</c:v>
                </c:pt>
                <c:pt idx="126">
                  <c:v>22.334203389305408</c:v>
                </c:pt>
                <c:pt idx="127">
                  <c:v>22.334203389305408</c:v>
                </c:pt>
                <c:pt idx="128">
                  <c:v>22.334203389305408</c:v>
                </c:pt>
                <c:pt idx="129">
                  <c:v>22.334203389305408</c:v>
                </c:pt>
                <c:pt idx="130">
                  <c:v>22.334203389305408</c:v>
                </c:pt>
                <c:pt idx="131">
                  <c:v>22.334203389305408</c:v>
                </c:pt>
                <c:pt idx="132">
                  <c:v>22.334203389305408</c:v>
                </c:pt>
                <c:pt idx="133">
                  <c:v>22.334203389305408</c:v>
                </c:pt>
                <c:pt idx="134">
                  <c:v>22.334203389305408</c:v>
                </c:pt>
                <c:pt idx="135">
                  <c:v>22.334203389305408</c:v>
                </c:pt>
                <c:pt idx="136">
                  <c:v>22.334203389305408</c:v>
                </c:pt>
                <c:pt idx="137">
                  <c:v>22.334203389305408</c:v>
                </c:pt>
                <c:pt idx="138">
                  <c:v>22.334203389305408</c:v>
                </c:pt>
                <c:pt idx="139">
                  <c:v>22.334203389305408</c:v>
                </c:pt>
                <c:pt idx="140">
                  <c:v>22.334203389305408</c:v>
                </c:pt>
                <c:pt idx="141">
                  <c:v>22.334203389305408</c:v>
                </c:pt>
                <c:pt idx="142">
                  <c:v>22.334203389305408</c:v>
                </c:pt>
                <c:pt idx="143">
                  <c:v>22.334203389305408</c:v>
                </c:pt>
                <c:pt idx="144">
                  <c:v>22.334203389305408</c:v>
                </c:pt>
                <c:pt idx="145">
                  <c:v>22.334203389305408</c:v>
                </c:pt>
                <c:pt idx="146">
                  <c:v>22.334203389305408</c:v>
                </c:pt>
                <c:pt idx="147">
                  <c:v>22.334203389305408</c:v>
                </c:pt>
                <c:pt idx="148">
                  <c:v>22.334203389305408</c:v>
                </c:pt>
                <c:pt idx="149">
                  <c:v>22.334203389305408</c:v>
                </c:pt>
                <c:pt idx="150">
                  <c:v>22.334203389305408</c:v>
                </c:pt>
                <c:pt idx="151">
                  <c:v>22.334203389305408</c:v>
                </c:pt>
                <c:pt idx="152">
                  <c:v>22.334203389305408</c:v>
                </c:pt>
                <c:pt idx="153">
                  <c:v>22.334203389305408</c:v>
                </c:pt>
                <c:pt idx="154">
                  <c:v>22.334203389305408</c:v>
                </c:pt>
                <c:pt idx="155">
                  <c:v>22.334203389305408</c:v>
                </c:pt>
                <c:pt idx="156">
                  <c:v>22.334203389305408</c:v>
                </c:pt>
                <c:pt idx="157">
                  <c:v>22.334203389305408</c:v>
                </c:pt>
                <c:pt idx="158">
                  <c:v>22.334203389305408</c:v>
                </c:pt>
                <c:pt idx="159">
                  <c:v>22.334203389305408</c:v>
                </c:pt>
                <c:pt idx="160">
                  <c:v>22.334203389305408</c:v>
                </c:pt>
                <c:pt idx="161">
                  <c:v>22.334203389305408</c:v>
                </c:pt>
                <c:pt idx="162">
                  <c:v>22.334203389305408</c:v>
                </c:pt>
                <c:pt idx="163">
                  <c:v>22.334203389305408</c:v>
                </c:pt>
                <c:pt idx="164">
                  <c:v>22.334203389305408</c:v>
                </c:pt>
                <c:pt idx="165">
                  <c:v>22.334203389305408</c:v>
                </c:pt>
                <c:pt idx="166">
                  <c:v>22.334203389305408</c:v>
                </c:pt>
                <c:pt idx="167">
                  <c:v>22.334203389305408</c:v>
                </c:pt>
                <c:pt idx="168">
                  <c:v>22.334203389305408</c:v>
                </c:pt>
                <c:pt idx="169">
                  <c:v>22.334203389305408</c:v>
                </c:pt>
                <c:pt idx="170">
                  <c:v>22.334203389305408</c:v>
                </c:pt>
                <c:pt idx="171">
                  <c:v>22.334203389305408</c:v>
                </c:pt>
                <c:pt idx="172">
                  <c:v>22.334203389305408</c:v>
                </c:pt>
                <c:pt idx="173">
                  <c:v>22.334203389305408</c:v>
                </c:pt>
                <c:pt idx="174">
                  <c:v>22.334203389305408</c:v>
                </c:pt>
                <c:pt idx="175">
                  <c:v>22.334203389305408</c:v>
                </c:pt>
                <c:pt idx="176">
                  <c:v>22.334203389305408</c:v>
                </c:pt>
                <c:pt idx="177">
                  <c:v>22.334203389305408</c:v>
                </c:pt>
                <c:pt idx="178">
                  <c:v>22.334203389305408</c:v>
                </c:pt>
                <c:pt idx="179">
                  <c:v>22.334203389305408</c:v>
                </c:pt>
                <c:pt idx="180">
                  <c:v>22.334203389305408</c:v>
                </c:pt>
                <c:pt idx="181">
                  <c:v>22.334203389305408</c:v>
                </c:pt>
                <c:pt idx="182">
                  <c:v>22.334203389305408</c:v>
                </c:pt>
                <c:pt idx="183">
                  <c:v>22.334203389305408</c:v>
                </c:pt>
                <c:pt idx="184">
                  <c:v>22.334203389305408</c:v>
                </c:pt>
                <c:pt idx="185">
                  <c:v>22.334203389305408</c:v>
                </c:pt>
                <c:pt idx="186">
                  <c:v>22.334203389305408</c:v>
                </c:pt>
                <c:pt idx="187">
                  <c:v>22.334203389305408</c:v>
                </c:pt>
                <c:pt idx="188">
                  <c:v>22.334203389305408</c:v>
                </c:pt>
                <c:pt idx="189">
                  <c:v>22.334203389305408</c:v>
                </c:pt>
                <c:pt idx="190">
                  <c:v>22.334203389305408</c:v>
                </c:pt>
                <c:pt idx="191">
                  <c:v>22.334203389305408</c:v>
                </c:pt>
                <c:pt idx="192">
                  <c:v>22.334203389305408</c:v>
                </c:pt>
                <c:pt idx="193">
                  <c:v>22.334203389305408</c:v>
                </c:pt>
                <c:pt idx="194">
                  <c:v>22.334203389305408</c:v>
                </c:pt>
                <c:pt idx="195">
                  <c:v>22.334203389305408</c:v>
                </c:pt>
                <c:pt idx="196">
                  <c:v>22.334203389305408</c:v>
                </c:pt>
                <c:pt idx="197">
                  <c:v>22.334203389305408</c:v>
                </c:pt>
                <c:pt idx="198">
                  <c:v>22.334203389305408</c:v>
                </c:pt>
                <c:pt idx="199">
                  <c:v>22.334203389305408</c:v>
                </c:pt>
                <c:pt idx="200">
                  <c:v>22.334203389305408</c:v>
                </c:pt>
                <c:pt idx="201">
                  <c:v>22.334203389305408</c:v>
                </c:pt>
                <c:pt idx="202">
                  <c:v>22.334203389305408</c:v>
                </c:pt>
                <c:pt idx="203">
                  <c:v>22.334203389305408</c:v>
                </c:pt>
                <c:pt idx="204">
                  <c:v>22.334203389305408</c:v>
                </c:pt>
                <c:pt idx="205">
                  <c:v>22.334203389305408</c:v>
                </c:pt>
                <c:pt idx="206">
                  <c:v>22.334203389305408</c:v>
                </c:pt>
                <c:pt idx="207">
                  <c:v>22.334203389305408</c:v>
                </c:pt>
                <c:pt idx="208">
                  <c:v>22.334203389305408</c:v>
                </c:pt>
                <c:pt idx="209">
                  <c:v>22.334203389305408</c:v>
                </c:pt>
                <c:pt idx="210">
                  <c:v>22.334203389305408</c:v>
                </c:pt>
                <c:pt idx="211">
                  <c:v>22.334203389305408</c:v>
                </c:pt>
                <c:pt idx="212">
                  <c:v>22.334203389305408</c:v>
                </c:pt>
                <c:pt idx="213">
                  <c:v>22.334203389305408</c:v>
                </c:pt>
                <c:pt idx="214">
                  <c:v>22.334203389305408</c:v>
                </c:pt>
                <c:pt idx="215">
                  <c:v>22.334203389305408</c:v>
                </c:pt>
                <c:pt idx="216">
                  <c:v>22.334203389305408</c:v>
                </c:pt>
                <c:pt idx="217">
                  <c:v>22.334203389305408</c:v>
                </c:pt>
                <c:pt idx="218">
                  <c:v>22.334203389305408</c:v>
                </c:pt>
                <c:pt idx="219">
                  <c:v>22.334203389305408</c:v>
                </c:pt>
                <c:pt idx="220">
                  <c:v>22.334203389305408</c:v>
                </c:pt>
                <c:pt idx="221">
                  <c:v>22.334203389305408</c:v>
                </c:pt>
                <c:pt idx="222">
                  <c:v>22.334203389305408</c:v>
                </c:pt>
                <c:pt idx="223">
                  <c:v>22.334203389305408</c:v>
                </c:pt>
                <c:pt idx="224">
                  <c:v>22.334203389305408</c:v>
                </c:pt>
                <c:pt idx="225">
                  <c:v>22.334203389305408</c:v>
                </c:pt>
                <c:pt idx="226">
                  <c:v>22.334203389305408</c:v>
                </c:pt>
                <c:pt idx="227">
                  <c:v>22.334203389305408</c:v>
                </c:pt>
                <c:pt idx="228">
                  <c:v>22.334203389305408</c:v>
                </c:pt>
                <c:pt idx="229">
                  <c:v>22.334203389305408</c:v>
                </c:pt>
                <c:pt idx="230">
                  <c:v>22.334203389305408</c:v>
                </c:pt>
                <c:pt idx="231">
                  <c:v>22.334203389305408</c:v>
                </c:pt>
                <c:pt idx="232">
                  <c:v>22.334203389305408</c:v>
                </c:pt>
                <c:pt idx="233">
                  <c:v>22.334203389305408</c:v>
                </c:pt>
                <c:pt idx="234">
                  <c:v>22.334203389305408</c:v>
                </c:pt>
                <c:pt idx="235">
                  <c:v>22.334203389305408</c:v>
                </c:pt>
                <c:pt idx="236">
                  <c:v>22.334203389305408</c:v>
                </c:pt>
                <c:pt idx="237">
                  <c:v>22.334203389305408</c:v>
                </c:pt>
                <c:pt idx="238">
                  <c:v>22.334203389305408</c:v>
                </c:pt>
                <c:pt idx="239">
                  <c:v>22.334203389305408</c:v>
                </c:pt>
                <c:pt idx="240">
                  <c:v>22.334203389305408</c:v>
                </c:pt>
                <c:pt idx="241">
                  <c:v>22.334203389305408</c:v>
                </c:pt>
                <c:pt idx="242">
                  <c:v>22.334203389305408</c:v>
                </c:pt>
                <c:pt idx="243">
                  <c:v>22.334203389305408</c:v>
                </c:pt>
                <c:pt idx="244">
                  <c:v>22.334203389305408</c:v>
                </c:pt>
                <c:pt idx="245">
                  <c:v>22.334203389305408</c:v>
                </c:pt>
                <c:pt idx="246">
                  <c:v>22.334203389305408</c:v>
                </c:pt>
                <c:pt idx="247">
                  <c:v>22.334203389305408</c:v>
                </c:pt>
                <c:pt idx="248">
                  <c:v>22.334203389305408</c:v>
                </c:pt>
                <c:pt idx="249">
                  <c:v>22.334203389305408</c:v>
                </c:pt>
                <c:pt idx="250">
                  <c:v>22.334203389305408</c:v>
                </c:pt>
                <c:pt idx="251">
                  <c:v>22.334203389305408</c:v>
                </c:pt>
                <c:pt idx="252">
                  <c:v>22.334203389305408</c:v>
                </c:pt>
                <c:pt idx="253">
                  <c:v>22.334203389305408</c:v>
                </c:pt>
                <c:pt idx="254">
                  <c:v>22.334203389305408</c:v>
                </c:pt>
                <c:pt idx="255">
                  <c:v>22.334203389305408</c:v>
                </c:pt>
                <c:pt idx="256">
                  <c:v>22.334203389305408</c:v>
                </c:pt>
                <c:pt idx="257">
                  <c:v>22.334203389305408</c:v>
                </c:pt>
                <c:pt idx="258">
                  <c:v>22.334203389305408</c:v>
                </c:pt>
                <c:pt idx="259">
                  <c:v>22.334203389305408</c:v>
                </c:pt>
                <c:pt idx="260">
                  <c:v>22.334203389305408</c:v>
                </c:pt>
                <c:pt idx="261">
                  <c:v>22.334203389305408</c:v>
                </c:pt>
                <c:pt idx="262">
                  <c:v>22.334203389305408</c:v>
                </c:pt>
                <c:pt idx="263">
                  <c:v>22.334203389305408</c:v>
                </c:pt>
                <c:pt idx="264">
                  <c:v>22.334203389305408</c:v>
                </c:pt>
                <c:pt idx="265">
                  <c:v>22.334203389305408</c:v>
                </c:pt>
                <c:pt idx="266">
                  <c:v>22.334203389305408</c:v>
                </c:pt>
                <c:pt idx="267">
                  <c:v>22.334203389305408</c:v>
                </c:pt>
                <c:pt idx="268">
                  <c:v>22.334203389305408</c:v>
                </c:pt>
                <c:pt idx="269">
                  <c:v>22.334203389305408</c:v>
                </c:pt>
                <c:pt idx="270">
                  <c:v>22.334203389305408</c:v>
                </c:pt>
                <c:pt idx="271">
                  <c:v>22.334203389305408</c:v>
                </c:pt>
                <c:pt idx="272">
                  <c:v>22.334203389305408</c:v>
                </c:pt>
                <c:pt idx="273">
                  <c:v>22.334203389305408</c:v>
                </c:pt>
                <c:pt idx="274">
                  <c:v>22.334203389305408</c:v>
                </c:pt>
                <c:pt idx="275">
                  <c:v>22.334203389305408</c:v>
                </c:pt>
                <c:pt idx="276">
                  <c:v>22.334203389305408</c:v>
                </c:pt>
                <c:pt idx="277">
                  <c:v>22.334203389305408</c:v>
                </c:pt>
                <c:pt idx="278">
                  <c:v>22.334203389305408</c:v>
                </c:pt>
                <c:pt idx="279">
                  <c:v>22.334203389305408</c:v>
                </c:pt>
                <c:pt idx="280">
                  <c:v>22.334203389305408</c:v>
                </c:pt>
                <c:pt idx="281">
                  <c:v>22.334203389305408</c:v>
                </c:pt>
                <c:pt idx="282">
                  <c:v>22.334203389305408</c:v>
                </c:pt>
                <c:pt idx="283">
                  <c:v>22.334203389305408</c:v>
                </c:pt>
                <c:pt idx="284">
                  <c:v>22.334203389305408</c:v>
                </c:pt>
                <c:pt idx="285">
                  <c:v>22.334203389305408</c:v>
                </c:pt>
                <c:pt idx="286">
                  <c:v>22.334203389305408</c:v>
                </c:pt>
                <c:pt idx="287">
                  <c:v>22.334203389305408</c:v>
                </c:pt>
                <c:pt idx="288">
                  <c:v>22.334203389305408</c:v>
                </c:pt>
                <c:pt idx="289">
                  <c:v>22.334203389305408</c:v>
                </c:pt>
                <c:pt idx="290">
                  <c:v>22.334203389305408</c:v>
                </c:pt>
                <c:pt idx="291">
                  <c:v>22.334203389305408</c:v>
                </c:pt>
                <c:pt idx="292">
                  <c:v>22.334203389305408</c:v>
                </c:pt>
                <c:pt idx="293">
                  <c:v>22.334203389305408</c:v>
                </c:pt>
                <c:pt idx="294">
                  <c:v>22.334203389305408</c:v>
                </c:pt>
                <c:pt idx="295">
                  <c:v>22.334203389305408</c:v>
                </c:pt>
                <c:pt idx="296">
                  <c:v>22.334203389305408</c:v>
                </c:pt>
                <c:pt idx="297">
                  <c:v>22.334203389305408</c:v>
                </c:pt>
                <c:pt idx="298">
                  <c:v>22.334203389305408</c:v>
                </c:pt>
                <c:pt idx="299">
                  <c:v>22.334203389305408</c:v>
                </c:pt>
                <c:pt idx="300">
                  <c:v>22.334203389305408</c:v>
                </c:pt>
                <c:pt idx="301">
                  <c:v>22.334203389305408</c:v>
                </c:pt>
                <c:pt idx="302">
                  <c:v>22.334203389305408</c:v>
                </c:pt>
                <c:pt idx="303">
                  <c:v>22.334203389305408</c:v>
                </c:pt>
                <c:pt idx="304">
                  <c:v>22.334203389305408</c:v>
                </c:pt>
                <c:pt idx="305">
                  <c:v>22.334203389305408</c:v>
                </c:pt>
                <c:pt idx="306">
                  <c:v>22.334203389305408</c:v>
                </c:pt>
                <c:pt idx="307">
                  <c:v>22.334203389305408</c:v>
                </c:pt>
                <c:pt idx="308">
                  <c:v>22.334203389305408</c:v>
                </c:pt>
                <c:pt idx="309">
                  <c:v>22.334203389305408</c:v>
                </c:pt>
                <c:pt idx="310">
                  <c:v>22.334203389305408</c:v>
                </c:pt>
                <c:pt idx="311">
                  <c:v>22.334203389305408</c:v>
                </c:pt>
                <c:pt idx="312">
                  <c:v>22.334203389305408</c:v>
                </c:pt>
                <c:pt idx="313">
                  <c:v>22.334203389305408</c:v>
                </c:pt>
                <c:pt idx="314">
                  <c:v>22.334203389305408</c:v>
                </c:pt>
                <c:pt idx="315">
                  <c:v>22.334203389305408</c:v>
                </c:pt>
                <c:pt idx="316">
                  <c:v>22.334203389305408</c:v>
                </c:pt>
                <c:pt idx="317">
                  <c:v>22.334203389305408</c:v>
                </c:pt>
                <c:pt idx="318">
                  <c:v>22.334203389305408</c:v>
                </c:pt>
                <c:pt idx="319">
                  <c:v>22.334203389305408</c:v>
                </c:pt>
                <c:pt idx="320">
                  <c:v>22.334203389305408</c:v>
                </c:pt>
                <c:pt idx="321">
                  <c:v>22.334203389305408</c:v>
                </c:pt>
                <c:pt idx="322">
                  <c:v>22.334203389305408</c:v>
                </c:pt>
                <c:pt idx="323">
                  <c:v>22.334203389305408</c:v>
                </c:pt>
                <c:pt idx="324">
                  <c:v>22.334203389305408</c:v>
                </c:pt>
                <c:pt idx="325">
                  <c:v>22.334203389305408</c:v>
                </c:pt>
                <c:pt idx="326">
                  <c:v>22.334203389305408</c:v>
                </c:pt>
                <c:pt idx="327">
                  <c:v>22.334203389305408</c:v>
                </c:pt>
                <c:pt idx="328">
                  <c:v>22.334203389305408</c:v>
                </c:pt>
                <c:pt idx="329">
                  <c:v>22.334203389305408</c:v>
                </c:pt>
                <c:pt idx="330">
                  <c:v>22.334203389305408</c:v>
                </c:pt>
                <c:pt idx="331">
                  <c:v>22.334203389305408</c:v>
                </c:pt>
                <c:pt idx="332">
                  <c:v>22.334203389305408</c:v>
                </c:pt>
                <c:pt idx="333">
                  <c:v>22.334203389305408</c:v>
                </c:pt>
                <c:pt idx="334">
                  <c:v>22.334203389305408</c:v>
                </c:pt>
                <c:pt idx="335">
                  <c:v>22.334203389305408</c:v>
                </c:pt>
                <c:pt idx="336">
                  <c:v>22.334203389305408</c:v>
                </c:pt>
                <c:pt idx="337">
                  <c:v>22.334203389305408</c:v>
                </c:pt>
                <c:pt idx="338">
                  <c:v>22.334203389305408</c:v>
                </c:pt>
                <c:pt idx="339">
                  <c:v>22.334203389305408</c:v>
                </c:pt>
                <c:pt idx="340">
                  <c:v>22.334203389305408</c:v>
                </c:pt>
                <c:pt idx="341">
                  <c:v>22.334203389305408</c:v>
                </c:pt>
                <c:pt idx="342">
                  <c:v>22.334203389305408</c:v>
                </c:pt>
                <c:pt idx="343">
                  <c:v>22.334203389305408</c:v>
                </c:pt>
                <c:pt idx="344">
                  <c:v>22.334203389305408</c:v>
                </c:pt>
                <c:pt idx="345">
                  <c:v>22.334203389305408</c:v>
                </c:pt>
                <c:pt idx="346">
                  <c:v>22.334203389305408</c:v>
                </c:pt>
                <c:pt idx="347">
                  <c:v>22.334203389305408</c:v>
                </c:pt>
                <c:pt idx="348">
                  <c:v>22.334203389305408</c:v>
                </c:pt>
                <c:pt idx="349">
                  <c:v>22.334203389305408</c:v>
                </c:pt>
                <c:pt idx="350">
                  <c:v>22.334203389305408</c:v>
                </c:pt>
                <c:pt idx="351">
                  <c:v>22.334203389305408</c:v>
                </c:pt>
                <c:pt idx="352">
                  <c:v>22.334203389305408</c:v>
                </c:pt>
                <c:pt idx="353">
                  <c:v>22.334203389305408</c:v>
                </c:pt>
                <c:pt idx="354">
                  <c:v>22.334203389305408</c:v>
                </c:pt>
                <c:pt idx="355">
                  <c:v>22.334203389305408</c:v>
                </c:pt>
                <c:pt idx="356">
                  <c:v>22.334203389305408</c:v>
                </c:pt>
                <c:pt idx="357">
                  <c:v>22.334203389305408</c:v>
                </c:pt>
                <c:pt idx="358">
                  <c:v>22.334203389305408</c:v>
                </c:pt>
                <c:pt idx="359">
                  <c:v>22.334203389305408</c:v>
                </c:pt>
                <c:pt idx="360">
                  <c:v>22.334203389305408</c:v>
                </c:pt>
                <c:pt idx="361">
                  <c:v>22.334203389305408</c:v>
                </c:pt>
                <c:pt idx="362">
                  <c:v>22.334203389305408</c:v>
                </c:pt>
                <c:pt idx="363">
                  <c:v>22.334203389305408</c:v>
                </c:pt>
                <c:pt idx="364">
                  <c:v>22.334203389305408</c:v>
                </c:pt>
                <c:pt idx="365">
                  <c:v>22.334203389305408</c:v>
                </c:pt>
                <c:pt idx="366">
                  <c:v>22.334203389305408</c:v>
                </c:pt>
                <c:pt idx="367">
                  <c:v>22.334203389305408</c:v>
                </c:pt>
                <c:pt idx="368">
                  <c:v>22.334203389305408</c:v>
                </c:pt>
                <c:pt idx="369">
                  <c:v>22.334203389305408</c:v>
                </c:pt>
                <c:pt idx="370">
                  <c:v>22.334203389305408</c:v>
                </c:pt>
                <c:pt idx="371">
                  <c:v>22.334203389305408</c:v>
                </c:pt>
                <c:pt idx="372">
                  <c:v>22.334203389305408</c:v>
                </c:pt>
                <c:pt idx="373">
                  <c:v>22.334203389305408</c:v>
                </c:pt>
                <c:pt idx="374">
                  <c:v>22.334203389305408</c:v>
                </c:pt>
                <c:pt idx="375">
                  <c:v>22.334203389305408</c:v>
                </c:pt>
                <c:pt idx="376">
                  <c:v>22.334203389305408</c:v>
                </c:pt>
                <c:pt idx="377">
                  <c:v>22.334203389305408</c:v>
                </c:pt>
                <c:pt idx="378">
                  <c:v>22.334203389305408</c:v>
                </c:pt>
                <c:pt idx="379">
                  <c:v>22.334203389305408</c:v>
                </c:pt>
                <c:pt idx="380">
                  <c:v>22.334203389305408</c:v>
                </c:pt>
                <c:pt idx="381">
                  <c:v>22.334203389305408</c:v>
                </c:pt>
                <c:pt idx="382">
                  <c:v>22.334203389305408</c:v>
                </c:pt>
                <c:pt idx="383">
                  <c:v>22.334203389305408</c:v>
                </c:pt>
                <c:pt idx="384">
                  <c:v>22.334203389305408</c:v>
                </c:pt>
                <c:pt idx="385">
                  <c:v>22.334203389305408</c:v>
                </c:pt>
                <c:pt idx="386">
                  <c:v>22.334203389305408</c:v>
                </c:pt>
                <c:pt idx="387">
                  <c:v>22.334203389305408</c:v>
                </c:pt>
                <c:pt idx="388">
                  <c:v>22.334203389305408</c:v>
                </c:pt>
                <c:pt idx="389">
                  <c:v>22.334203389305408</c:v>
                </c:pt>
                <c:pt idx="390">
                  <c:v>22.334203389305408</c:v>
                </c:pt>
                <c:pt idx="391">
                  <c:v>22.334203389305408</c:v>
                </c:pt>
                <c:pt idx="392">
                  <c:v>22.334203389305408</c:v>
                </c:pt>
                <c:pt idx="393">
                  <c:v>22.334203389305408</c:v>
                </c:pt>
                <c:pt idx="394">
                  <c:v>22.334203389305408</c:v>
                </c:pt>
                <c:pt idx="395">
                  <c:v>22.334203389305408</c:v>
                </c:pt>
                <c:pt idx="396">
                  <c:v>22.334203389305408</c:v>
                </c:pt>
                <c:pt idx="397">
                  <c:v>22.334203389305408</c:v>
                </c:pt>
                <c:pt idx="398">
                  <c:v>22.334203389305408</c:v>
                </c:pt>
                <c:pt idx="399">
                  <c:v>22.334203389305408</c:v>
                </c:pt>
                <c:pt idx="400">
                  <c:v>22.334203389305408</c:v>
                </c:pt>
                <c:pt idx="401">
                  <c:v>22.334203389305408</c:v>
                </c:pt>
                <c:pt idx="402">
                  <c:v>22.334203389305408</c:v>
                </c:pt>
                <c:pt idx="403">
                  <c:v>22.334203389305408</c:v>
                </c:pt>
                <c:pt idx="404">
                  <c:v>22.334203389305408</c:v>
                </c:pt>
                <c:pt idx="405">
                  <c:v>22.334203389305408</c:v>
                </c:pt>
                <c:pt idx="406">
                  <c:v>22.334203389305408</c:v>
                </c:pt>
                <c:pt idx="407">
                  <c:v>22.334203389305415</c:v>
                </c:pt>
                <c:pt idx="408">
                  <c:v>22.334203389305429</c:v>
                </c:pt>
                <c:pt idx="409">
                  <c:v>22.334203389305497</c:v>
                </c:pt>
                <c:pt idx="410">
                  <c:v>22.334203389305756</c:v>
                </c:pt>
                <c:pt idx="411">
                  <c:v>22.334203389306765</c:v>
                </c:pt>
                <c:pt idx="412">
                  <c:v>22.334203389310719</c:v>
                </c:pt>
                <c:pt idx="413">
                  <c:v>22.334203389326177</c:v>
                </c:pt>
                <c:pt idx="414">
                  <c:v>22.334203389386637</c:v>
                </c:pt>
                <c:pt idx="415">
                  <c:v>22.334203389623092</c:v>
                </c:pt>
                <c:pt idx="416">
                  <c:v>22.334203390547838</c:v>
                </c:pt>
                <c:pt idx="417">
                  <c:v>22.334203394164437</c:v>
                </c:pt>
                <c:pt idx="418">
                  <c:v>22.33420340830865</c:v>
                </c:pt>
                <c:pt idx="419">
                  <c:v>22.334203463625418</c:v>
                </c:pt>
                <c:pt idx="420">
                  <c:v>22.334203679964467</c:v>
                </c:pt>
                <c:pt idx="421">
                  <c:v>22.334204526047554</c:v>
                </c:pt>
                <c:pt idx="422">
                  <c:v>22.334207835004474</c:v>
                </c:pt>
                <c:pt idx="423">
                  <c:v>22.334220776045456</c:v>
                </c:pt>
                <c:pt idx="424">
                  <c:v>22.334271387324392</c:v>
                </c:pt>
                <c:pt idx="425">
                  <c:v>22.334469323607809</c:v>
                </c:pt>
                <c:pt idx="426">
                  <c:v>22.335243435092799</c:v>
                </c:pt>
                <c:pt idx="427">
                  <c:v>22.338270917375674</c:v>
                </c:pt>
                <c:pt idx="428">
                  <c:v>22.350111135678699</c:v>
                </c:pt>
                <c:pt idx="429">
                  <c:v>22.396417193440335</c:v>
                </c:pt>
                <c:pt idx="430">
                  <c:v>22.577516133556735</c:v>
                </c:pt>
                <c:pt idx="431">
                  <c:v>23.285778242158305</c:v>
                </c:pt>
                <c:pt idx="432">
                  <c:v>26.055729375822079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Finite!$X$220:$X$225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Finite!$X$226:$X$689</c:f>
              <c:numCache>
                <c:formatCode>General</c:formatCode>
                <c:ptCount val="464"/>
                <c:pt idx="0">
                  <c:v>16.579719011256508</c:v>
                </c:pt>
                <c:pt idx="1">
                  <c:v>16.350813446328672</c:v>
                </c:pt>
                <c:pt idx="2">
                  <c:v>16.170884360354705</c:v>
                </c:pt>
                <c:pt idx="3">
                  <c:v>16.029452779214974</c:v>
                </c:pt>
                <c:pt idx="4">
                  <c:v>15.918281802963927</c:v>
                </c:pt>
                <c:pt idx="5">
                  <c:v>15.830896893165033</c:v>
                </c:pt>
                <c:pt idx="6">
                  <c:v>15.762208799221183</c:v>
                </c:pt>
                <c:pt idx="7">
                  <c:v>15.708217163130961</c:v>
                </c:pt>
                <c:pt idx="8">
                  <c:v>15.665777540769593</c:v>
                </c:pt>
                <c:pt idx="9">
                  <c:v>15.632418271138169</c:v>
                </c:pt>
                <c:pt idx="10">
                  <c:v>15.606196528143702</c:v>
                </c:pt>
                <c:pt idx="11">
                  <c:v>15.585585171442409</c:v>
                </c:pt>
                <c:pt idx="12">
                  <c:v>15.569383806599589</c:v>
                </c:pt>
                <c:pt idx="13">
                  <c:v>15.556648874757203</c:v>
                </c:pt>
                <c:pt idx="14">
                  <c:v>15.546638700268593</c:v>
                </c:pt>
                <c:pt idx="15">
                  <c:v>15.538770295903923</c:v>
                </c:pt>
                <c:pt idx="16">
                  <c:v>15.532585409984462</c:v>
                </c:pt>
                <c:pt idx="17">
                  <c:v>15.527723838048923</c:v>
                </c:pt>
                <c:pt idx="18">
                  <c:v>15.523902444737518</c:v>
                </c:pt>
                <c:pt idx="19">
                  <c:v>15.520898674139435</c:v>
                </c:pt>
                <c:pt idx="20">
                  <c:v>15.518537588255136</c:v>
                </c:pt>
                <c:pt idx="21">
                  <c:v>15.51668167870046</c:v>
                </c:pt>
                <c:pt idx="22">
                  <c:v>15.51522285829158</c:v>
                </c:pt>
                <c:pt idx="23">
                  <c:v>15.514076166104987</c:v>
                </c:pt>
                <c:pt idx="24">
                  <c:v>15.513174819398577</c:v>
                </c:pt>
                <c:pt idx="25">
                  <c:v>15.512466324220307</c:v>
                </c:pt>
                <c:pt idx="26">
                  <c:v>15.511909418188411</c:v>
                </c:pt>
                <c:pt idx="27">
                  <c:v>15.511471667392252</c:v>
                </c:pt>
                <c:pt idx="28">
                  <c:v>15.51112757745865</c:v>
                </c:pt>
                <c:pt idx="29">
                  <c:v>15.510857108773166</c:v>
                </c:pt>
                <c:pt idx="30">
                  <c:v>15.510644509383637</c:v>
                </c:pt>
                <c:pt idx="31">
                  <c:v>15.510477397614865</c:v>
                </c:pt>
                <c:pt idx="32">
                  <c:v>15.510346040966457</c:v>
                </c:pt>
                <c:pt idx="33">
                  <c:v>15.510242789297186</c:v>
                </c:pt>
                <c:pt idx="34">
                  <c:v>15.510161629284832</c:v>
                </c:pt>
                <c:pt idx="35">
                  <c:v>15.510097834213511</c:v>
                </c:pt>
                <c:pt idx="36">
                  <c:v>15.510097834213511</c:v>
                </c:pt>
                <c:pt idx="37">
                  <c:v>15.510095994027495</c:v>
                </c:pt>
                <c:pt idx="38">
                  <c:v>15.510093614340805</c:v>
                </c:pt>
                <c:pt idx="39">
                  <c:v>15.510090706392024</c:v>
                </c:pt>
                <c:pt idx="40">
                  <c:v>15.510087283914562</c:v>
                </c:pt>
                <c:pt idx="41">
                  <c:v>15.510083363071805</c:v>
                </c:pt>
                <c:pt idx="42">
                  <c:v>15.510078962380776</c:v>
                </c:pt>
                <c:pt idx="43">
                  <c:v>15.51007410262468</c:v>
                </c:pt>
                <c:pt idx="44">
                  <c:v>15.510068806754763</c:v>
                </c:pt>
                <c:pt idx="45">
                  <c:v>15.510063099781904</c:v>
                </c:pt>
                <c:pt idx="46">
                  <c:v>15.51005700865851</c:v>
                </c:pt>
                <c:pt idx="47">
                  <c:v>15.510050562151221</c:v>
                </c:pt>
                <c:pt idx="48">
                  <c:v>15.510043790705049</c:v>
                </c:pt>
                <c:pt idx="49">
                  <c:v>15.510036726299603</c:v>
                </c:pt>
                <c:pt idx="50">
                  <c:v>15.510029402298057</c:v>
                </c:pt>
                <c:pt idx="51">
                  <c:v>15.510021853289579</c:v>
                </c:pt>
                <c:pt idx="52">
                  <c:v>15.510014114925985</c:v>
                </c:pt>
                <c:pt idx="53">
                  <c:v>15.510006223753356</c:v>
                </c:pt>
                <c:pt idx="54">
                  <c:v>15.509998217039453</c:v>
                </c:pt>
                <c:pt idx="55">
                  <c:v>15.509990132597697</c:v>
                </c:pt>
                <c:pt idx="56">
                  <c:v>15.509982008608603</c:v>
                </c:pt>
                <c:pt idx="57">
                  <c:v>15.509973883439455</c:v>
                </c:pt>
                <c:pt idx="58">
                  <c:v>15.509965795463108</c:v>
                </c:pt>
                <c:pt idx="59">
                  <c:v>15.509957782876766</c:v>
                </c:pt>
                <c:pt idx="60">
                  <c:v>15.509949883521593</c:v>
                </c:pt>
                <c:pt idx="61">
                  <c:v>15.509942134703985</c:v>
                </c:pt>
                <c:pt idx="62">
                  <c:v>15.5099345730194</c:v>
                </c:pt>
                <c:pt idx="63">
                  <c:v>15.509927234179516</c:v>
                </c:pt>
                <c:pt idx="64">
                  <c:v>15.509920152843582</c:v>
                </c:pt>
                <c:pt idx="65">
                  <c:v>15.509913362454727</c:v>
                </c:pt>
                <c:pt idx="66">
                  <c:v>15.50990689508202</c:v>
                </c:pt>
                <c:pt idx="67">
                  <c:v>15.509900781269018</c:v>
                </c:pt>
                <c:pt idx="68">
                  <c:v>15.509895049889517</c:v>
                </c:pt>
                <c:pt idx="69">
                  <c:v>15.509889728011183</c:v>
                </c:pt>
                <c:pt idx="70">
                  <c:v>15.509884840767736</c:v>
                </c:pt>
                <c:pt idx="71">
                  <c:v>15.509880411240227</c:v>
                </c:pt>
                <c:pt idx="72">
                  <c:v>15.509876460348053</c:v>
                </c:pt>
                <c:pt idx="73">
                  <c:v>15.509873006750151</c:v>
                </c:pt>
                <c:pt idx="74">
                  <c:v>15.50987006675688</c:v>
                </c:pt>
                <c:pt idx="75">
                  <c:v>15.509867654252988</c:v>
                </c:pt>
                <c:pt idx="76">
                  <c:v>15.509865780632042</c:v>
                </c:pt>
                <c:pt idx="77">
                  <c:v>15.509864454742621</c:v>
                </c:pt>
                <c:pt idx="78">
                  <c:v>15.50986368284652</c:v>
                </c:pt>
                <c:pt idx="79">
                  <c:v>15.509863468589188</c:v>
                </c:pt>
                <c:pt idx="80">
                  <c:v>15.509863812982497</c:v>
                </c:pt>
                <c:pt idx="81">
                  <c:v>15.509864714399979</c:v>
                </c:pt>
                <c:pt idx="82">
                  <c:v>15.509866168584495</c:v>
                </c:pt>
                <c:pt idx="83">
                  <c:v>15.509868168668346</c:v>
                </c:pt>
                <c:pt idx="84">
                  <c:v>15.509870705205707</c:v>
                </c:pt>
                <c:pt idx="85">
                  <c:v>15.509873766217236</c:v>
                </c:pt>
                <c:pt idx="86">
                  <c:v>15.509877337246648</c:v>
                </c:pt>
                <c:pt idx="87">
                  <c:v>15.50988140142899</c:v>
                </c:pt>
                <c:pt idx="88">
                  <c:v>15.509885939570287</c:v>
                </c:pt>
                <c:pt idx="89">
                  <c:v>15.509890930238193</c:v>
                </c:pt>
                <c:pt idx="90">
                  <c:v>15.509896349863208</c:v>
                </c:pt>
                <c:pt idx="91">
                  <c:v>15.509902172849989</c:v>
                </c:pt>
                <c:pt idx="92">
                  <c:v>15.509908371698229</c:v>
                </c:pt>
                <c:pt idx="93">
                  <c:v>15.509914917132537</c:v>
                </c:pt>
                <c:pt idx="94">
                  <c:v>15.509921778240694</c:v>
                </c:pt>
                <c:pt idx="95">
                  <c:v>15.509928922619642</c:v>
                </c:pt>
                <c:pt idx="96">
                  <c:v>15.509936316528519</c:v>
                </c:pt>
                <c:pt idx="97">
                  <c:v>15.509943925048001</c:v>
                </c:pt>
                <c:pt idx="98">
                  <c:v>15.50995171224522</c:v>
                </c:pt>
                <c:pt idx="99">
                  <c:v>15.509959641343467</c:v>
                </c:pt>
                <c:pt idx="100">
                  <c:v>15.509967674895874</c:v>
                </c:pt>
                <c:pt idx="101">
                  <c:v>15.50997577496226</c:v>
                </c:pt>
                <c:pt idx="102">
                  <c:v>15.509983903288326</c:v>
                </c:pt>
                <c:pt idx="103">
                  <c:v>15.509992021486305</c:v>
                </c:pt>
                <c:pt idx="104">
                  <c:v>15.510000091216265</c:v>
                </c:pt>
                <c:pt idx="105">
                  <c:v>15.510008074367169</c:v>
                </c:pt>
                <c:pt idx="106">
                  <c:v>15.510015933236877</c:v>
                </c:pt>
                <c:pt idx="107">
                  <c:v>15.510023630710188</c:v>
                </c:pt>
                <c:pt idx="108">
                  <c:v>15.510031130434131</c:v>
                </c:pt>
                <c:pt idx="109">
                  <c:v>15.51003839698965</c:v>
                </c:pt>
                <c:pt idx="110">
                  <c:v>15.510045396058874</c:v>
                </c:pt>
                <c:pt idx="111">
                  <c:v>15.510052094587197</c:v>
                </c:pt>
                <c:pt idx="112">
                  <c:v>15.51005846093938</c:v>
                </c:pt>
                <c:pt idx="113">
                  <c:v>15.510064465048957</c:v>
                </c:pt>
                <c:pt idx="114">
                  <c:v>15.510070078560233</c:v>
                </c:pt>
                <c:pt idx="115">
                  <c:v>15.510075274962196</c:v>
                </c:pt>
                <c:pt idx="116">
                  <c:v>15.510080029713718</c:v>
                </c:pt>
                <c:pt idx="117">
                  <c:v>15.510084320359466</c:v>
                </c:pt>
                <c:pt idx="118">
                  <c:v>15.510088126635946</c:v>
                </c:pt>
                <c:pt idx="119">
                  <c:v>15.510091430567197</c:v>
                </c:pt>
                <c:pt idx="120">
                  <c:v>15.510094216549696</c:v>
                </c:pt>
                <c:pt idx="121">
                  <c:v>15.51009647142604</c:v>
                </c:pt>
                <c:pt idx="122">
                  <c:v>15.510098184547095</c:v>
                </c:pt>
                <c:pt idx="123">
                  <c:v>15.510099347822276</c:v>
                </c:pt>
                <c:pt idx="124">
                  <c:v>15.510099955757767</c:v>
                </c:pt>
                <c:pt idx="125">
                  <c:v>15.510100005482462</c:v>
                </c:pt>
                <c:pt idx="126">
                  <c:v>15.510099496761526</c:v>
                </c:pt>
                <c:pt idx="127">
                  <c:v>15.510098431997502</c:v>
                </c:pt>
                <c:pt idx="128">
                  <c:v>15.510096816218967</c:v>
                </c:pt>
                <c:pt idx="129">
                  <c:v>15.510094657056781</c:v>
                </c:pt>
                <c:pt idx="130">
                  <c:v>15.510091964708055</c:v>
                </c:pt>
                <c:pt idx="131">
                  <c:v>15.510088751887979</c:v>
                </c:pt>
                <c:pt idx="132">
                  <c:v>15.510085033769789</c:v>
                </c:pt>
                <c:pt idx="133">
                  <c:v>15.510080827913097</c:v>
                </c:pt>
                <c:pt idx="134">
                  <c:v>15.510076154180961</c:v>
                </c:pt>
                <c:pt idx="135">
                  <c:v>15.510071034646089</c:v>
                </c:pt>
                <c:pt idx="136">
                  <c:v>15.51006549348658</c:v>
                </c:pt>
                <c:pt idx="137">
                  <c:v>15.510059556871752</c:v>
                </c:pt>
                <c:pt idx="138">
                  <c:v>15.510053252838542</c:v>
                </c:pt>
                <c:pt idx="139">
                  <c:v>15.510046611159103</c:v>
                </c:pt>
                <c:pt idx="140">
                  <c:v>15.510039663200191</c:v>
                </c:pt>
                <c:pt idx="141">
                  <c:v>15.510032441775033</c:v>
                </c:pt>
                <c:pt idx="142">
                  <c:v>15.510024980988362</c:v>
                </c:pt>
                <c:pt idx="143">
                  <c:v>15.510017316075343</c:v>
                </c:pt>
                <c:pt idx="144">
                  <c:v>15.510009483235176</c:v>
                </c:pt>
                <c:pt idx="145">
                  <c:v>15.510001519460131</c:v>
                </c:pt>
                <c:pt idx="146">
                  <c:v>15.509993462360843</c:v>
                </c:pt>
                <c:pt idx="147">
                  <c:v>15.509985349988696</c:v>
                </c:pt>
                <c:pt idx="148">
                  <c:v>15.50997722065611</c:v>
                </c:pt>
                <c:pt idx="149">
                  <c:v>15.5099691127556</c:v>
                </c:pt>
                <c:pt idx="150">
                  <c:v>15.509961064578473</c:v>
                </c:pt>
                <c:pt idx="151">
                  <c:v>15.509953114133969</c:v>
                </c:pt>
                <c:pt idx="152">
                  <c:v>15.509945298969773</c:v>
                </c:pt>
                <c:pt idx="153">
                  <c:v>15.509937655994674</c:v>
                </c:pt>
                <c:pt idx="154">
                  <c:v>15.509930221304264</c:v>
                </c:pt>
                <c:pt idx="155">
                  <c:v>15.509923030010466</c:v>
                </c:pt>
                <c:pt idx="156">
                  <c:v>15.509916116075708</c:v>
                </c:pt>
                <c:pt idx="157">
                  <c:v>15.509909512152531</c:v>
                </c:pt>
                <c:pt idx="158">
                  <c:v>15.509903249429382</c:v>
                </c:pt>
                <c:pt idx="159">
                  <c:v>15.509897357483315</c:v>
                </c:pt>
                <c:pt idx="160">
                  <c:v>15.509891864140311</c:v>
                </c:pt>
                <c:pt idx="161">
                  <c:v>15.509886795343863</c:v>
                </c:pt>
                <c:pt idx="162">
                  <c:v>15.509882175032448</c:v>
                </c:pt>
                <c:pt idx="163">
                  <c:v>15.509878025026483</c:v>
                </c:pt>
                <c:pt idx="164">
                  <c:v>15.509874364925258</c:v>
                </c:pt>
                <c:pt idx="165">
                  <c:v>15.509871212014389</c:v>
                </c:pt>
                <c:pt idx="166">
                  <c:v>15.509868581184175</c:v>
                </c:pt>
                <c:pt idx="167">
                  <c:v>15.509866484859277</c:v>
                </c:pt>
                <c:pt idx="168">
                  <c:v>15.509864932940037</c:v>
                </c:pt>
                <c:pt idx="169">
                  <c:v>15.50986393275573</c:v>
                </c:pt>
                <c:pt idx="170">
                  <c:v>15.509863489029939</c:v>
                </c:pt>
                <c:pt idx="171">
                  <c:v>15.509863603858257</c:v>
                </c:pt>
                <c:pt idx="172">
                  <c:v>15.50986427669838</c:v>
                </c:pt>
                <c:pt idx="173">
                  <c:v>15.509865504372677</c:v>
                </c:pt>
                <c:pt idx="174">
                  <c:v>15.509867281083192</c:v>
                </c:pt>
                <c:pt idx="175">
                  <c:v>15.509869598439028</c:v>
                </c:pt>
                <c:pt idx="176">
                  <c:v>15.509872445495976</c:v>
                </c:pt>
                <c:pt idx="177">
                  <c:v>15.509875808808196</c:v>
                </c:pt>
                <c:pt idx="178">
                  <c:v>15.509879672491724</c:v>
                </c:pt>
                <c:pt idx="179">
                  <c:v>15.509884018299488</c:v>
                </c:pt>
                <c:pt idx="180">
                  <c:v>15.509888825707474</c:v>
                </c:pt>
                <c:pt idx="181">
                  <c:v>15.509894072011665</c:v>
                </c:pt>
                <c:pt idx="182">
                  <c:v>15.509899732435265</c:v>
                </c:pt>
                <c:pt idx="183">
                  <c:v>15.50990578024571</c:v>
                </c:pt>
                <c:pt idx="184">
                  <c:v>15.509912186880911</c:v>
                </c:pt>
                <c:pt idx="185">
                  <c:v>15.509918922084161</c:v>
                </c:pt>
                <c:pt idx="186">
                  <c:v>15.509925954047015</c:v>
                </c:pt>
                <c:pt idx="187">
                  <c:v>15.509933249559518</c:v>
                </c:pt>
                <c:pt idx="188">
                  <c:v>15.509940774167049</c:v>
                </c:pt>
                <c:pt idx="189">
                  <c:v>15.509948492333027</c:v>
                </c:pt>
                <c:pt idx="190">
                  <c:v>15.509956367606762</c:v>
                </c:pt>
                <c:pt idx="191">
                  <c:v>15.509964362795579</c:v>
                </c:pt>
                <c:pt idx="192">
                  <c:v>15.509972440140482</c:v>
                </c:pt>
                <c:pt idx="193">
                  <c:v>15.509980561494475</c:v>
                </c:pt>
                <c:pt idx="194">
                  <c:v>15.50998868850272</c:v>
                </c:pt>
                <c:pt idx="195">
                  <c:v>15.509996782783675</c:v>
                </c:pt>
                <c:pt idx="196">
                  <c:v>15.510004806110363</c:v>
                </c:pt>
                <c:pt idx="197">
                  <c:v>15.510012720590897</c:v>
                </c:pt>
                <c:pt idx="198">
                  <c:v>15.510020488847443</c:v>
                </c:pt>
                <c:pt idx="199">
                  <c:v>15.510028074192745</c:v>
                </c:pt>
                <c:pt idx="200">
                  <c:v>15.510035440803376</c:v>
                </c:pt>
                <c:pt idx="201">
                  <c:v>15.510042553888939</c:v>
                </c:pt>
                <c:pt idx="202">
                  <c:v>15.510049379856358</c:v>
                </c:pt>
                <c:pt idx="203">
                  <c:v>15.510055886468537</c:v>
                </c:pt>
                <c:pt idx="204">
                  <c:v>15.510062042996601</c:v>
                </c:pt>
                <c:pt idx="205">
                  <c:v>15.510067820365027</c:v>
                </c:pt>
                <c:pt idx="206">
                  <c:v>15.510073191288949</c:v>
                </c:pt>
                <c:pt idx="207">
                  <c:v>15.510078130403029</c:v>
                </c:pt>
                <c:pt idx="208">
                  <c:v>15.510082614381236</c:v>
                </c:pt>
                <c:pt idx="209">
                  <c:v>15.510086622047021</c:v>
                </c:pt>
                <c:pt idx="210">
                  <c:v>15.510090134473325</c:v>
                </c:pt>
                <c:pt idx="211">
                  <c:v>15.510093135071955</c:v>
                </c:pt>
                <c:pt idx="212">
                  <c:v>15.510095609671945</c:v>
                </c:pt>
                <c:pt idx="213">
                  <c:v>15.510097546586461</c:v>
                </c:pt>
                <c:pt idx="214">
                  <c:v>15.51009893666801</c:v>
                </c:pt>
                <c:pt idx="215">
                  <c:v>15.510099773351634</c:v>
                </c:pt>
                <c:pt idx="216">
                  <c:v>15.510100052685914</c:v>
                </c:pt>
                <c:pt idx="217">
                  <c:v>15.510099773351634</c:v>
                </c:pt>
                <c:pt idx="218">
                  <c:v>15.51009893666801</c:v>
                </c:pt>
                <c:pt idx="219">
                  <c:v>15.510097546586461</c:v>
                </c:pt>
                <c:pt idx="220">
                  <c:v>15.510095609671945</c:v>
                </c:pt>
                <c:pt idx="221">
                  <c:v>15.510093135071955</c:v>
                </c:pt>
                <c:pt idx="222">
                  <c:v>15.510090134473325</c:v>
                </c:pt>
                <c:pt idx="223">
                  <c:v>15.510086622047021</c:v>
                </c:pt>
                <c:pt idx="224">
                  <c:v>15.510082614381236</c:v>
                </c:pt>
                <c:pt idx="225">
                  <c:v>15.510078130403029</c:v>
                </c:pt>
                <c:pt idx="226">
                  <c:v>15.510073191288949</c:v>
                </c:pt>
                <c:pt idx="227">
                  <c:v>15.510067820365027</c:v>
                </c:pt>
                <c:pt idx="228">
                  <c:v>15.510062042996601</c:v>
                </c:pt>
                <c:pt idx="229">
                  <c:v>15.510055886468537</c:v>
                </c:pt>
                <c:pt idx="230">
                  <c:v>15.510049379856358</c:v>
                </c:pt>
                <c:pt idx="231">
                  <c:v>15.510042553888939</c:v>
                </c:pt>
                <c:pt idx="232">
                  <c:v>15.510035440803376</c:v>
                </c:pt>
                <c:pt idx="233">
                  <c:v>15.510028074192745</c:v>
                </c:pt>
                <c:pt idx="234">
                  <c:v>15.510020488847443</c:v>
                </c:pt>
                <c:pt idx="235">
                  <c:v>15.510012720590897</c:v>
                </c:pt>
                <c:pt idx="236">
                  <c:v>15.510004806110363</c:v>
                </c:pt>
                <c:pt idx="237">
                  <c:v>15.509996782783675</c:v>
                </c:pt>
                <c:pt idx="238">
                  <c:v>15.50998868850272</c:v>
                </c:pt>
                <c:pt idx="239">
                  <c:v>15.509980561494475</c:v>
                </c:pt>
                <c:pt idx="240">
                  <c:v>15.509972440140482</c:v>
                </c:pt>
                <c:pt idx="241">
                  <c:v>15.509964362795579</c:v>
                </c:pt>
                <c:pt idx="242">
                  <c:v>15.509956367606762</c:v>
                </c:pt>
                <c:pt idx="243">
                  <c:v>15.509948492333027</c:v>
                </c:pt>
                <c:pt idx="244">
                  <c:v>15.509940774167049</c:v>
                </c:pt>
                <c:pt idx="245">
                  <c:v>15.509933249559518</c:v>
                </c:pt>
                <c:pt idx="246">
                  <c:v>15.509925954047015</c:v>
                </c:pt>
                <c:pt idx="247">
                  <c:v>15.509918922084161</c:v>
                </c:pt>
                <c:pt idx="248">
                  <c:v>15.509912186880911</c:v>
                </c:pt>
                <c:pt idx="249">
                  <c:v>15.50990578024571</c:v>
                </c:pt>
                <c:pt idx="250">
                  <c:v>15.509899732435265</c:v>
                </c:pt>
                <c:pt idx="251">
                  <c:v>15.509894072011665</c:v>
                </c:pt>
                <c:pt idx="252">
                  <c:v>15.509888825707474</c:v>
                </c:pt>
                <c:pt idx="253">
                  <c:v>15.509884018299488</c:v>
                </c:pt>
                <c:pt idx="254">
                  <c:v>15.509879672491724</c:v>
                </c:pt>
                <c:pt idx="255">
                  <c:v>15.509875808808196</c:v>
                </c:pt>
                <c:pt idx="256">
                  <c:v>15.509872445495976</c:v>
                </c:pt>
                <c:pt idx="257">
                  <c:v>15.509869598439028</c:v>
                </c:pt>
                <c:pt idx="258">
                  <c:v>15.509867281083192</c:v>
                </c:pt>
                <c:pt idx="259">
                  <c:v>15.509865504372677</c:v>
                </c:pt>
                <c:pt idx="260">
                  <c:v>15.50986427669838</c:v>
                </c:pt>
                <c:pt idx="261">
                  <c:v>15.509863603858257</c:v>
                </c:pt>
                <c:pt idx="262">
                  <c:v>15.509863489029939</c:v>
                </c:pt>
                <c:pt idx="263">
                  <c:v>15.50986393275573</c:v>
                </c:pt>
                <c:pt idx="264">
                  <c:v>15.509864932940037</c:v>
                </c:pt>
                <c:pt idx="265">
                  <c:v>15.509866484859277</c:v>
                </c:pt>
                <c:pt idx="266">
                  <c:v>15.509868581184175</c:v>
                </c:pt>
                <c:pt idx="267">
                  <c:v>15.509871212014389</c:v>
                </c:pt>
                <c:pt idx="268">
                  <c:v>15.509874364925258</c:v>
                </c:pt>
                <c:pt idx="269">
                  <c:v>15.509878025026483</c:v>
                </c:pt>
                <c:pt idx="270">
                  <c:v>15.509882175032448</c:v>
                </c:pt>
                <c:pt idx="271">
                  <c:v>15.509886795343863</c:v>
                </c:pt>
                <c:pt idx="272">
                  <c:v>15.509891864140311</c:v>
                </c:pt>
                <c:pt idx="273">
                  <c:v>15.509897357483315</c:v>
                </c:pt>
                <c:pt idx="274">
                  <c:v>15.509903249429382</c:v>
                </c:pt>
                <c:pt idx="275">
                  <c:v>15.509909512152531</c:v>
                </c:pt>
                <c:pt idx="276">
                  <c:v>15.509916116075708</c:v>
                </c:pt>
                <c:pt idx="277">
                  <c:v>15.509923030010466</c:v>
                </c:pt>
                <c:pt idx="278">
                  <c:v>15.509930221304264</c:v>
                </c:pt>
                <c:pt idx="279">
                  <c:v>15.509937655994674</c:v>
                </c:pt>
                <c:pt idx="280">
                  <c:v>15.509945298969773</c:v>
                </c:pt>
                <c:pt idx="281">
                  <c:v>15.509953114133969</c:v>
                </c:pt>
                <c:pt idx="282">
                  <c:v>15.509961064578473</c:v>
                </c:pt>
                <c:pt idx="283">
                  <c:v>15.5099691127556</c:v>
                </c:pt>
                <c:pt idx="284">
                  <c:v>15.50997722065611</c:v>
                </c:pt>
                <c:pt idx="285">
                  <c:v>15.509985349988696</c:v>
                </c:pt>
                <c:pt idx="286">
                  <c:v>15.509993462360843</c:v>
                </c:pt>
                <c:pt idx="287">
                  <c:v>15.510001519460131</c:v>
                </c:pt>
                <c:pt idx="288">
                  <c:v>15.510009483235176</c:v>
                </c:pt>
                <c:pt idx="289">
                  <c:v>15.510017316075343</c:v>
                </c:pt>
                <c:pt idx="290">
                  <c:v>15.510024980988362</c:v>
                </c:pt>
                <c:pt idx="291">
                  <c:v>15.510032441775033</c:v>
                </c:pt>
                <c:pt idx="292">
                  <c:v>15.510039663200191</c:v>
                </c:pt>
                <c:pt idx="293">
                  <c:v>15.510046611159103</c:v>
                </c:pt>
                <c:pt idx="294">
                  <c:v>15.510053252838542</c:v>
                </c:pt>
                <c:pt idx="295">
                  <c:v>15.510059556871752</c:v>
                </c:pt>
                <c:pt idx="296">
                  <c:v>15.51006549348658</c:v>
                </c:pt>
                <c:pt idx="297">
                  <c:v>15.510071034646089</c:v>
                </c:pt>
                <c:pt idx="298">
                  <c:v>15.510076154180961</c:v>
                </c:pt>
                <c:pt idx="299">
                  <c:v>15.510080827913097</c:v>
                </c:pt>
                <c:pt idx="300">
                  <c:v>15.510085033769789</c:v>
                </c:pt>
                <c:pt idx="301">
                  <c:v>15.510088751887979</c:v>
                </c:pt>
                <c:pt idx="302">
                  <c:v>15.510091964708055</c:v>
                </c:pt>
                <c:pt idx="303">
                  <c:v>15.510094657056781</c:v>
                </c:pt>
                <c:pt idx="304">
                  <c:v>15.510096816218967</c:v>
                </c:pt>
                <c:pt idx="305">
                  <c:v>15.510098431997502</c:v>
                </c:pt>
                <c:pt idx="306">
                  <c:v>15.510099496761526</c:v>
                </c:pt>
                <c:pt idx="307">
                  <c:v>15.510100005482462</c:v>
                </c:pt>
                <c:pt idx="308">
                  <c:v>15.510099955757767</c:v>
                </c:pt>
                <c:pt idx="309">
                  <c:v>15.510099347822276</c:v>
                </c:pt>
                <c:pt idx="310">
                  <c:v>15.510098184547095</c:v>
                </c:pt>
                <c:pt idx="311">
                  <c:v>15.51009647142604</c:v>
                </c:pt>
                <c:pt idx="312">
                  <c:v>15.510094216549696</c:v>
                </c:pt>
                <c:pt idx="313">
                  <c:v>15.510091430567197</c:v>
                </c:pt>
                <c:pt idx="314">
                  <c:v>15.510088126635946</c:v>
                </c:pt>
                <c:pt idx="315">
                  <c:v>15.510084320359466</c:v>
                </c:pt>
                <c:pt idx="316">
                  <c:v>15.510080029713718</c:v>
                </c:pt>
                <c:pt idx="317">
                  <c:v>15.510075274962196</c:v>
                </c:pt>
                <c:pt idx="318">
                  <c:v>15.510070078560233</c:v>
                </c:pt>
                <c:pt idx="319">
                  <c:v>15.510064465048957</c:v>
                </c:pt>
                <c:pt idx="320">
                  <c:v>15.51005846093938</c:v>
                </c:pt>
                <c:pt idx="321">
                  <c:v>15.510052094587197</c:v>
                </c:pt>
                <c:pt idx="322">
                  <c:v>15.510045396058874</c:v>
                </c:pt>
                <c:pt idx="323">
                  <c:v>15.51003839698965</c:v>
                </c:pt>
                <c:pt idx="324">
                  <c:v>15.510031130434131</c:v>
                </c:pt>
                <c:pt idx="325">
                  <c:v>15.510023630710188</c:v>
                </c:pt>
                <c:pt idx="326">
                  <c:v>15.510015933236877</c:v>
                </c:pt>
                <c:pt idx="327">
                  <c:v>15.510008074367169</c:v>
                </c:pt>
                <c:pt idx="328">
                  <c:v>15.510000091216265</c:v>
                </c:pt>
                <c:pt idx="329">
                  <c:v>15.509992021486305</c:v>
                </c:pt>
                <c:pt idx="330">
                  <c:v>15.509983903288326</c:v>
                </c:pt>
                <c:pt idx="331">
                  <c:v>15.50997577496226</c:v>
                </c:pt>
                <c:pt idx="332">
                  <c:v>15.509967674895874</c:v>
                </c:pt>
                <c:pt idx="333">
                  <c:v>15.509959641343467</c:v>
                </c:pt>
                <c:pt idx="334">
                  <c:v>15.50995171224522</c:v>
                </c:pt>
                <c:pt idx="335">
                  <c:v>15.509943925048001</c:v>
                </c:pt>
                <c:pt idx="336">
                  <c:v>15.509936316528519</c:v>
                </c:pt>
                <c:pt idx="337">
                  <c:v>15.509928922619642</c:v>
                </c:pt>
                <c:pt idx="338">
                  <c:v>15.509921778240694</c:v>
                </c:pt>
                <c:pt idx="339">
                  <c:v>15.509914917132537</c:v>
                </c:pt>
                <c:pt idx="340">
                  <c:v>15.509908371698229</c:v>
                </c:pt>
                <c:pt idx="341">
                  <c:v>15.509902172849989</c:v>
                </c:pt>
                <c:pt idx="342">
                  <c:v>15.509896349863208</c:v>
                </c:pt>
                <c:pt idx="343">
                  <c:v>15.509890930238193</c:v>
                </c:pt>
                <c:pt idx="344">
                  <c:v>15.509885939570287</c:v>
                </c:pt>
                <c:pt idx="345">
                  <c:v>15.50988140142899</c:v>
                </c:pt>
                <c:pt idx="346">
                  <c:v>15.509877337246648</c:v>
                </c:pt>
                <c:pt idx="347">
                  <c:v>15.509873766217236</c:v>
                </c:pt>
                <c:pt idx="348">
                  <c:v>15.509870705205707</c:v>
                </c:pt>
                <c:pt idx="349">
                  <c:v>15.509868168668346</c:v>
                </c:pt>
                <c:pt idx="350">
                  <c:v>15.509866168584495</c:v>
                </c:pt>
                <c:pt idx="351">
                  <c:v>15.509864714399979</c:v>
                </c:pt>
                <c:pt idx="352">
                  <c:v>15.509863812982497</c:v>
                </c:pt>
                <c:pt idx="353">
                  <c:v>15.509863468589188</c:v>
                </c:pt>
                <c:pt idx="354">
                  <c:v>15.50986368284652</c:v>
                </c:pt>
                <c:pt idx="355">
                  <c:v>15.509864454742621</c:v>
                </c:pt>
                <c:pt idx="356">
                  <c:v>15.509865780632042</c:v>
                </c:pt>
                <c:pt idx="357">
                  <c:v>15.509867654252988</c:v>
                </c:pt>
                <c:pt idx="358">
                  <c:v>15.50987006675688</c:v>
                </c:pt>
                <c:pt idx="359">
                  <c:v>15.509873006750151</c:v>
                </c:pt>
                <c:pt idx="360">
                  <c:v>15.509876460348053</c:v>
                </c:pt>
                <c:pt idx="361">
                  <c:v>15.509880411240227</c:v>
                </c:pt>
                <c:pt idx="362">
                  <c:v>15.509884840767736</c:v>
                </c:pt>
                <c:pt idx="363">
                  <c:v>15.509889728011183</c:v>
                </c:pt>
                <c:pt idx="364">
                  <c:v>15.509895049889517</c:v>
                </c:pt>
                <c:pt idx="365">
                  <c:v>15.509900781269018</c:v>
                </c:pt>
                <c:pt idx="366">
                  <c:v>15.50990689508202</c:v>
                </c:pt>
                <c:pt idx="367">
                  <c:v>15.509913362454727</c:v>
                </c:pt>
                <c:pt idx="368">
                  <c:v>15.509920152843582</c:v>
                </c:pt>
                <c:pt idx="369">
                  <c:v>15.509927234179516</c:v>
                </c:pt>
                <c:pt idx="370">
                  <c:v>15.5099345730194</c:v>
                </c:pt>
                <c:pt idx="371">
                  <c:v>15.509942134703985</c:v>
                </c:pt>
                <c:pt idx="372">
                  <c:v>15.509949883521593</c:v>
                </c:pt>
                <c:pt idx="373">
                  <c:v>15.509957782876766</c:v>
                </c:pt>
                <c:pt idx="374">
                  <c:v>15.509965795463108</c:v>
                </c:pt>
                <c:pt idx="375">
                  <c:v>15.509973883439455</c:v>
                </c:pt>
                <c:pt idx="376">
                  <c:v>15.509982008608603</c:v>
                </c:pt>
                <c:pt idx="377">
                  <c:v>15.509990132597697</c:v>
                </c:pt>
                <c:pt idx="378">
                  <c:v>15.509998217039453</c:v>
                </c:pt>
                <c:pt idx="379">
                  <c:v>15.510006223753356</c:v>
                </c:pt>
                <c:pt idx="380">
                  <c:v>15.510014114925985</c:v>
                </c:pt>
                <c:pt idx="381">
                  <c:v>15.510021853289579</c:v>
                </c:pt>
                <c:pt idx="382">
                  <c:v>15.510029402298057</c:v>
                </c:pt>
                <c:pt idx="383">
                  <c:v>15.510036726299603</c:v>
                </c:pt>
                <c:pt idx="384">
                  <c:v>15.510043790705049</c:v>
                </c:pt>
                <c:pt idx="385">
                  <c:v>15.510050562151221</c:v>
                </c:pt>
                <c:pt idx="386">
                  <c:v>15.51005700865851</c:v>
                </c:pt>
                <c:pt idx="387">
                  <c:v>15.510063099781904</c:v>
                </c:pt>
                <c:pt idx="388">
                  <c:v>15.510068806754763</c:v>
                </c:pt>
                <c:pt idx="389">
                  <c:v>15.51007410262468</c:v>
                </c:pt>
                <c:pt idx="390">
                  <c:v>15.510078962380776</c:v>
                </c:pt>
                <c:pt idx="391">
                  <c:v>15.510083363071805</c:v>
                </c:pt>
                <c:pt idx="392">
                  <c:v>15.510087283914562</c:v>
                </c:pt>
                <c:pt idx="393">
                  <c:v>15.510090706392024</c:v>
                </c:pt>
                <c:pt idx="394">
                  <c:v>15.510093614340805</c:v>
                </c:pt>
                <c:pt idx="395">
                  <c:v>15.510095994027495</c:v>
                </c:pt>
                <c:pt idx="396">
                  <c:v>15.510097834213511</c:v>
                </c:pt>
                <c:pt idx="397">
                  <c:v>15.510097834213511</c:v>
                </c:pt>
                <c:pt idx="398">
                  <c:v>15.510161629284832</c:v>
                </c:pt>
                <c:pt idx="399">
                  <c:v>15.510242789297186</c:v>
                </c:pt>
                <c:pt idx="400">
                  <c:v>15.510346040966457</c:v>
                </c:pt>
                <c:pt idx="401">
                  <c:v>15.510477397614865</c:v>
                </c:pt>
                <c:pt idx="402">
                  <c:v>15.510644509383637</c:v>
                </c:pt>
                <c:pt idx="403">
                  <c:v>15.510857108773166</c:v>
                </c:pt>
                <c:pt idx="404">
                  <c:v>15.51112757745865</c:v>
                </c:pt>
                <c:pt idx="405">
                  <c:v>15.511471667392252</c:v>
                </c:pt>
                <c:pt idx="406">
                  <c:v>15.511909418188411</c:v>
                </c:pt>
                <c:pt idx="407">
                  <c:v>15.512466324220307</c:v>
                </c:pt>
                <c:pt idx="408">
                  <c:v>15.513174819398577</c:v>
                </c:pt>
                <c:pt idx="409">
                  <c:v>15.514076166104987</c:v>
                </c:pt>
                <c:pt idx="410">
                  <c:v>15.51522285829158</c:v>
                </c:pt>
                <c:pt idx="411">
                  <c:v>15.51668167870046</c:v>
                </c:pt>
                <c:pt idx="412">
                  <c:v>15.518537588255136</c:v>
                </c:pt>
                <c:pt idx="413">
                  <c:v>15.520898674139435</c:v>
                </c:pt>
                <c:pt idx="414">
                  <c:v>15.523902444737518</c:v>
                </c:pt>
                <c:pt idx="415">
                  <c:v>15.527723838048923</c:v>
                </c:pt>
                <c:pt idx="416">
                  <c:v>15.532585409984462</c:v>
                </c:pt>
                <c:pt idx="417">
                  <c:v>15.538770295903923</c:v>
                </c:pt>
                <c:pt idx="418">
                  <c:v>15.546638700268593</c:v>
                </c:pt>
                <c:pt idx="419">
                  <c:v>15.556648874757203</c:v>
                </c:pt>
                <c:pt idx="420">
                  <c:v>15.569383806599589</c:v>
                </c:pt>
                <c:pt idx="421">
                  <c:v>15.585585171442409</c:v>
                </c:pt>
                <c:pt idx="422">
                  <c:v>15.606196528143702</c:v>
                </c:pt>
                <c:pt idx="423">
                  <c:v>15.632418271138169</c:v>
                </c:pt>
                <c:pt idx="424">
                  <c:v>15.665777540769593</c:v>
                </c:pt>
                <c:pt idx="425">
                  <c:v>15.708217163130961</c:v>
                </c:pt>
                <c:pt idx="426">
                  <c:v>15.762208799221183</c:v>
                </c:pt>
                <c:pt idx="427">
                  <c:v>15.830896893165033</c:v>
                </c:pt>
                <c:pt idx="428">
                  <c:v>15.918281802963927</c:v>
                </c:pt>
                <c:pt idx="429">
                  <c:v>16.029452779214974</c:v>
                </c:pt>
                <c:pt idx="430">
                  <c:v>16.170884360354705</c:v>
                </c:pt>
                <c:pt idx="431">
                  <c:v>16.350813446328672</c:v>
                </c:pt>
                <c:pt idx="432">
                  <c:v>16.579719011256508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Finite!$Y$220:$Y$225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Finite!$Y$226:$Y$689</c:f>
              <c:numCache>
                <c:formatCode>General</c:formatCode>
                <c:ptCount val="464"/>
                <c:pt idx="0">
                  <c:v>9.9263126688739405</c:v>
                </c:pt>
                <c:pt idx="1">
                  <c:v>9.9263127003147371</c:v>
                </c:pt>
                <c:pt idx="2">
                  <c:v>9.926312750985689</c:v>
                </c:pt>
                <c:pt idx="3">
                  <c:v>9.9263128326485504</c:v>
                </c:pt>
                <c:pt idx="4">
                  <c:v>9.9263129642589227</c:v>
                </c:pt>
                <c:pt idx="5">
                  <c:v>9.9263131763662358</c:v>
                </c:pt>
                <c:pt idx="6">
                  <c:v>9.9263135182048892</c:v>
                </c:pt>
                <c:pt idx="7">
                  <c:v>9.9263140691225473</c:v>
                </c:pt>
                <c:pt idx="8">
                  <c:v>9.9263149569983469</c:v>
                </c:pt>
                <c:pt idx="9">
                  <c:v>9.9263163879262226</c:v>
                </c:pt>
                <c:pt idx="10">
                  <c:v>9.9263186940534833</c:v>
                </c:pt>
                <c:pt idx="11">
                  <c:v>9.9263224106789227</c:v>
                </c:pt>
                <c:pt idx="12">
                  <c:v>9.9263284005064953</c:v>
                </c:pt>
                <c:pt idx="13">
                  <c:v>9.9263380538963588</c:v>
                </c:pt>
                <c:pt idx="14">
                  <c:v>9.9263536115956015</c:v>
                </c:pt>
                <c:pt idx="15">
                  <c:v>9.9263786848609623</c:v>
                </c:pt>
                <c:pt idx="16">
                  <c:v>9.92641909370459</c:v>
                </c:pt>
                <c:pt idx="17">
                  <c:v>9.9264842178365988</c:v>
                </c:pt>
                <c:pt idx="18">
                  <c:v>9.9265891738855512</c:v>
                </c:pt>
                <c:pt idx="19">
                  <c:v>9.9267583242737754</c:v>
                </c:pt>
                <c:pt idx="20">
                  <c:v>9.9270309322284493</c:v>
                </c:pt>
                <c:pt idx="21">
                  <c:v>9.9274702755709807</c:v>
                </c:pt>
                <c:pt idx="22">
                  <c:v>9.9281783347795081</c:v>
                </c:pt>
                <c:pt idx="23">
                  <c:v>9.9293194647210541</c:v>
                </c:pt>
                <c:pt idx="24">
                  <c:v>9.9311585447412156</c:v>
                </c:pt>
                <c:pt idx="25">
                  <c:v>9.9341224625190403</c:v>
                </c:pt>
                <c:pt idx="26">
                  <c:v>9.9388992033336834</c:v>
                </c:pt>
                <c:pt idx="27">
                  <c:v>9.9465975453663162</c:v>
                </c:pt>
                <c:pt idx="28">
                  <c:v>9.9590044295476172</c:v>
                </c:pt>
                <c:pt idx="29">
                  <c:v>9.9789997446993386</c:v>
                </c:pt>
                <c:pt idx="30">
                  <c:v>10.011224807992768</c:v>
                </c:pt>
                <c:pt idx="31">
                  <c:v>10.063159708562521</c:v>
                </c:pt>
                <c:pt idx="32">
                  <c:v>10.146859587524126</c:v>
                </c:pt>
                <c:pt idx="33">
                  <c:v>10.281752880114109</c:v>
                </c:pt>
                <c:pt idx="34">
                  <c:v>10.499151048564432</c:v>
                </c:pt>
                <c:pt idx="35">
                  <c:v>10.849516605947713</c:v>
                </c:pt>
                <c:pt idx="36">
                  <c:v>10.849516605947713</c:v>
                </c:pt>
                <c:pt idx="37">
                  <c:v>10.86109206168728</c:v>
                </c:pt>
                <c:pt idx="38">
                  <c:v>10.871318221473166</c:v>
                </c:pt>
                <c:pt idx="39">
                  <c:v>10.880164171973012</c:v>
                </c:pt>
                <c:pt idx="40">
                  <c:v>10.887603172180073</c:v>
                </c:pt>
                <c:pt idx="41">
                  <c:v>10.893612734250368</c:v>
                </c:pt>
                <c:pt idx="42">
                  <c:v>10.89817469148266</c:v>
                </c:pt>
                <c:pt idx="43">
                  <c:v>10.901275253235788</c:v>
                </c:pt>
                <c:pt idx="44">
                  <c:v>10.902905046617285</c:v>
                </c:pt>
                <c:pt idx="45">
                  <c:v>10.903059144817332</c:v>
                </c:pt>
                <c:pt idx="46">
                  <c:v>10.901737082002322</c:v>
                </c:pt>
                <c:pt idx="47">
                  <c:v>10.898942854723071</c:v>
                </c:pt>
                <c:pt idx="48">
                  <c:v>10.894684909833366</c:v>
                </c:pt>
                <c:pt idx="49">
                  <c:v>10.888976118955433</c:v>
                </c:pt>
                <c:pt idx="50">
                  <c:v>10.881833739569441</c:v>
                </c:pt>
                <c:pt idx="51">
                  <c:v>10.873279362844748</c:v>
                </c:pt>
                <c:pt idx="52">
                  <c:v>10.863338848370516</c:v>
                </c:pt>
                <c:pt idx="53">
                  <c:v>10.852042245983068</c:v>
                </c:pt>
                <c:pt idx="54">
                  <c:v>10.839423704926242</c:v>
                </c:pt>
                <c:pt idx="55">
                  <c:v>10.825521370619407</c:v>
                </c:pt>
                <c:pt idx="56">
                  <c:v>10.810377269345157</c:v>
                </c:pt>
                <c:pt idx="57">
                  <c:v>10.794037181205276</c:v>
                </c:pt>
                <c:pt idx="58">
                  <c:v>10.776550501729076</c:v>
                </c:pt>
                <c:pt idx="59">
                  <c:v>10.757970092552378</c:v>
                </c:pt>
                <c:pt idx="60">
                  <c:v>10.738352121618599</c:v>
                </c:pt>
                <c:pt idx="61">
                  <c:v>10.717755893384965</c:v>
                </c:pt>
                <c:pt idx="62">
                  <c:v>10.696243669547169</c:v>
                </c:pt>
                <c:pt idx="63">
                  <c:v>10.673880480824383</c:v>
                </c:pt>
                <c:pt idx="64">
                  <c:v>10.650733930373612</c:v>
                </c:pt>
                <c:pt idx="65">
                  <c:v>10.626873989427647</c:v>
                </c:pt>
                <c:pt idx="66">
                  <c:v>10.602372785774435</c:v>
                </c:pt>
                <c:pt idx="67">
                  <c:v>10.577304385717209</c:v>
                </c:pt>
                <c:pt idx="68">
                  <c:v>10.551744570174604</c:v>
                </c:pt>
                <c:pt idx="69">
                  <c:v>10.525770605597501</c:v>
                </c:pt>
                <c:pt idx="70">
                  <c:v>10.499461010395196</c:v>
                </c:pt>
                <c:pt idx="71">
                  <c:v>10.472895317576924</c:v>
                </c:pt>
                <c:pt idx="72">
                  <c:v>10.44615383432628</c:v>
                </c:pt>
                <c:pt idx="73">
                  <c:v>10.419317399235338</c:v>
                </c:pt>
                <c:pt idx="74">
                  <c:v>10.392467137932348</c:v>
                </c:pt>
                <c:pt idx="75">
                  <c:v>10.365684217841736</c:v>
                </c:pt>
                <c:pt idx="76">
                  <c:v>10.339049602817727</c:v>
                </c:pt>
                <c:pt idx="77">
                  <c:v>10.312643808393396</c:v>
                </c:pt>
                <c:pt idx="78">
                  <c:v>10.286546658384941</c:v>
                </c:pt>
                <c:pt idx="79">
                  <c:v>10.260837043587019</c:v>
                </c:pt>
                <c:pt idx="80">
                  <c:v>10.235592683288557</c:v>
                </c:pt>
                <c:pt idx="81">
                  <c:v>10.210889890329991</c:v>
                </c:pt>
                <c:pt idx="82">
                  <c:v>10.18680334041216</c:v>
                </c:pt>
                <c:pt idx="83">
                  <c:v>10.1634058463542</c:v>
                </c:pt>
                <c:pt idx="84">
                  <c:v>10.140768137982873</c:v>
                </c:pt>
                <c:pt idx="85">
                  <c:v>10.118958648318721</c:v>
                </c:pt>
                <c:pt idx="86">
                  <c:v>10.098043306705373</c:v>
                </c:pt>
                <c:pt idx="87">
                  <c:v>10.078085339507385</c:v>
                </c:pt>
                <c:pt idx="88">
                  <c:v>10.059145078979103</c:v>
                </c:pt>
                <c:pt idx="89">
                  <c:v>10.041279780882308</c:v>
                </c:pt>
                <c:pt idx="90">
                  <c:v>10.024543451403998</c:v>
                </c:pt>
                <c:pt idx="91">
                  <c:v>10.008986683897541</c:v>
                </c:pt>
                <c:pt idx="92">
                  <c:v>9.9946565059406804</c:v>
                </c:pt>
                <c:pt idx="93">
                  <c:v>9.9815962371727647</c:v>
                </c:pt>
                <c:pt idx="94">
                  <c:v>9.9698453583409758</c:v>
                </c:pt>
                <c:pt idx="95">
                  <c:v>9.9594393919513564</c:v>
                </c:pt>
                <c:pt idx="96">
                  <c:v>9.9504097948854948</c:v>
                </c:pt>
                <c:pt idx="97">
                  <c:v>9.9427838633074455</c:v>
                </c:pt>
                <c:pt idx="98">
                  <c:v>9.936584650148351</c:v>
                </c:pt>
                <c:pt idx="99">
                  <c:v>9.9318308954182211</c:v>
                </c:pt>
                <c:pt idx="100">
                  <c:v>9.9285369695555161</c:v>
                </c:pt>
                <c:pt idx="101">
                  <c:v>9.9267128299858101</c:v>
                </c:pt>
                <c:pt idx="102">
                  <c:v>9.926363991020823</c:v>
                </c:pt>
                <c:pt idx="103">
                  <c:v>9.9274915071888561</c:v>
                </c:pt>
                <c:pt idx="104">
                  <c:v>9.9300919700469734</c:v>
                </c:pt>
                <c:pt idx="105">
                  <c:v>9.9341575184846249</c:v>
                </c:pt>
                <c:pt idx="106">
                  <c:v>9.9396758624875012</c:v>
                </c:pt>
                <c:pt idx="107">
                  <c:v>9.9466303202898398</c:v>
                </c:pt>
                <c:pt idx="108">
                  <c:v>9.9549998688028261</c:v>
                </c:pt>
                <c:pt idx="109">
                  <c:v>9.9647592071666757</c:v>
                </c:pt>
                <c:pt idx="110">
                  <c:v>9.975878833234276</c:v>
                </c:pt>
                <c:pt idx="111">
                  <c:v>9.9883251327551648</c:v>
                </c:pt>
                <c:pt idx="112">
                  <c:v>10.002060480990265</c:v>
                </c:pt>
                <c:pt idx="113">
                  <c:v>10.017043356450186</c:v>
                </c:pt>
                <c:pt idx="114">
                  <c:v>10.033228466413279</c:v>
                </c:pt>
                <c:pt idx="115">
                  <c:v>10.050566883843979</c:v>
                </c:pt>
                <c:pt idx="116">
                  <c:v>10.06900619529757</c:v>
                </c:pt>
                <c:pt idx="117">
                  <c:v>10.088490659364249</c:v>
                </c:pt>
                <c:pt idx="118">
                  <c:v>10.108961375173488</c:v>
                </c:pt>
                <c:pt idx="119">
                  <c:v>10.130356460449375</c:v>
                </c:pt>
                <c:pt idx="120">
                  <c:v>10.152611238578622</c:v>
                </c:pt>
                <c:pt idx="121">
                  <c:v>10.175658434125751</c:v>
                </c:pt>
                <c:pt idx="122">
                  <c:v>10.19942837620445</c:v>
                </c:pt>
                <c:pt idx="123">
                  <c:v>10.223849209090288</c:v>
                </c:pt>
                <c:pt idx="124">
                  <c:v>10.248847109438113</c:v>
                </c:pt>
                <c:pt idx="125">
                  <c:v>10.274346509447518</c:v>
                </c:pt>
                <c:pt idx="126">
                  <c:v>10.300270325301708</c:v>
                </c:pt>
                <c:pt idx="127">
                  <c:v>10.326540190189272</c:v>
                </c:pt>
                <c:pt idx="128">
                  <c:v>10.353076691204359</c:v>
                </c:pt>
                <c:pt idx="129">
                  <c:v>10.379799609409208</c:v>
                </c:pt>
                <c:pt idx="130">
                  <c:v>10.406628162333236</c:v>
                </c:pt>
                <c:pt idx="131">
                  <c:v>10.433481248175715</c:v>
                </c:pt>
                <c:pt idx="132">
                  <c:v>10.460277690973742</c:v>
                </c:pt>
                <c:pt idx="133">
                  <c:v>10.486936485994397</c:v>
                </c:pt>
                <c:pt idx="134">
                  <c:v>10.513377044609307</c:v>
                </c:pt>
                <c:pt idx="135">
                  <c:v>10.539519437911308</c:v>
                </c:pt>
                <c:pt idx="136">
                  <c:v>10.565284638336811</c:v>
                </c:pt>
                <c:pt idx="137">
                  <c:v>10.59059475856343</c:v>
                </c:pt>
                <c:pt idx="138">
                  <c:v>10.615373286960709</c:v>
                </c:pt>
                <c:pt idx="139">
                  <c:v>10.639545318882163</c:v>
                </c:pt>
                <c:pt idx="140">
                  <c:v>10.663037783099472</c:v>
                </c:pt>
                <c:pt idx="141">
                  <c:v>10.685779662694317</c:v>
                </c:pt>
                <c:pt idx="142">
                  <c:v>10.707702209740104</c:v>
                </c:pt>
                <c:pt idx="143">
                  <c:v>10.728739153124591</c:v>
                </c:pt>
                <c:pt idx="144">
                  <c:v>10.748826898885214</c:v>
                </c:pt>
                <c:pt idx="145">
                  <c:v>10.767904722451462</c:v>
                </c:pt>
                <c:pt idx="146">
                  <c:v>10.785914952213178</c:v>
                </c:pt>
                <c:pt idx="147">
                  <c:v>10.802803143859876</c:v>
                </c:pt>
                <c:pt idx="148">
                  <c:v>10.818518244964038</c:v>
                </c:pt>
                <c:pt idx="149">
                  <c:v>10.833012749310855</c:v>
                </c:pt>
                <c:pt idx="150">
                  <c:v>10.846242840507898</c:v>
                </c:pt>
                <c:pt idx="151">
                  <c:v>10.858168524440579</c:v>
                </c:pt>
                <c:pt idx="152">
                  <c:v>10.86875375017299</c:v>
                </c:pt>
                <c:pt idx="153">
                  <c:v>10.877966518928664</c:v>
                </c:pt>
                <c:pt idx="154">
                  <c:v>10.885778980821774</c:v>
                </c:pt>
                <c:pt idx="155">
                  <c:v>10.892167519046394</c:v>
                </c:pt>
                <c:pt idx="156">
                  <c:v>10.897112821269298</c:v>
                </c:pt>
                <c:pt idx="157">
                  <c:v>10.900599938010483</c:v>
                </c:pt>
                <c:pt idx="158">
                  <c:v>10.902618327834942</c:v>
                </c:pt>
                <c:pt idx="159">
                  <c:v>10.903161889219051</c:v>
                </c:pt>
                <c:pt idx="160">
                  <c:v>10.902228978995282</c:v>
                </c:pt>
                <c:pt idx="161">
                  <c:v>10.899822417319431</c:v>
                </c:pt>
                <c:pt idx="162">
                  <c:v>10.895949479145392</c:v>
                </c:pt>
                <c:pt idx="163">
                  <c:v>10.890621872233206</c:v>
                </c:pt>
                <c:pt idx="164">
                  <c:v>10.883855701756922</c:v>
                </c:pt>
                <c:pt idx="165">
                  <c:v>10.875671421619183</c:v>
                </c:pt>
                <c:pt idx="166">
                  <c:v>10.866093772619793</c:v>
                </c:pt>
                <c:pt idx="167">
                  <c:v>10.855151707665112</c:v>
                </c:pt>
                <c:pt idx="168">
                  <c:v>10.842878304244412</c:v>
                </c:pt>
                <c:pt idx="169">
                  <c:v>10.829310664437754</c:v>
                </c:pt>
                <c:pt idx="170">
                  <c:v>10.814489802757667</c:v>
                </c:pt>
                <c:pt idx="171">
                  <c:v>10.798460522163667</c:v>
                </c:pt>
                <c:pt idx="172">
                  <c:v>10.781271278624452</c:v>
                </c:pt>
                <c:pt idx="173">
                  <c:v>10.762974034637146</c:v>
                </c:pt>
                <c:pt idx="174">
                  <c:v>10.743624102146452</c:v>
                </c:pt>
                <c:pt idx="175">
                  <c:v>10.723279975338524</c:v>
                </c:pt>
                <c:pt idx="176">
                  <c:v>10.702003153815042</c:v>
                </c:pt>
                <c:pt idx="177">
                  <c:v>10.679857956682007</c:v>
                </c:pt>
                <c:pt idx="178">
                  <c:v>10.656911328115273</c:v>
                </c:pt>
                <c:pt idx="179">
                  <c:v>10.633232634990607</c:v>
                </c:pt>
                <c:pt idx="180">
                  <c:v>10.608893457189959</c:v>
                </c:pt>
                <c:pt idx="181">
                  <c:v>10.583967371217945</c:v>
                </c:pt>
                <c:pt idx="182">
                  <c:v>10.558529727782563</c:v>
                </c:pt>
                <c:pt idx="183">
                  <c:v>10.532657424012585</c:v>
                </c:pt>
                <c:pt idx="184">
                  <c:v>10.506428671000156</c:v>
                </c:pt>
                <c:pt idx="185">
                  <c:v>10.479922757371321</c:v>
                </c:pt>
                <c:pt idx="186">
                  <c:v>10.453219809599227</c:v>
                </c:pt>
                <c:pt idx="187">
                  <c:v>10.426400549784509</c:v>
                </c:pt>
                <c:pt idx="188">
                  <c:v>10.399546051635145</c:v>
                </c:pt>
                <c:pt idx="189">
                  <c:v>10.372737495383397</c:v>
                </c:pt>
                <c:pt idx="190">
                  <c:v>10.34605592238074</c:v>
                </c:pt>
                <c:pt idx="191">
                  <c:v>10.31958199011261</c:v>
                </c:pt>
                <c:pt idx="192">
                  <c:v>10.293395728373589</c:v>
                </c:pt>
                <c:pt idx="193">
                  <c:v>10.267576297340053</c:v>
                </c:pt>
                <c:pt idx="194">
                  <c:v>10.242201748271665</c:v>
                </c:pt>
                <c:pt idx="195">
                  <c:v>10.217348787565077</c:v>
                </c:pt>
                <c:pt idx="196">
                  <c:v>10.193092544873107</c:v>
                </c:pt>
                <c:pt idx="197">
                  <c:v>10.16950634599036</c:v>
                </c:pt>
                <c:pt idx="198">
                  <c:v>10.146661491191855</c:v>
                </c:pt>
                <c:pt idx="199">
                  <c:v>10.124627039694715</c:v>
                </c:pt>
                <c:pt idx="200">
                  <c:v>10.103469600894522</c:v>
                </c:pt>
                <c:pt idx="201">
                  <c:v>10.083253133007373</c:v>
                </c:pt>
                <c:pt idx="202">
                  <c:v>10.064038749726382</c:v>
                </c:pt>
                <c:pt idx="203">
                  <c:v>10.045884535477065</c:v>
                </c:pt>
                <c:pt idx="204">
                  <c:v>10.028845369830101</c:v>
                </c:pt>
                <c:pt idx="205">
                  <c:v>10.012972761602269</c:v>
                </c:pt>
                <c:pt idx="206">
                  <c:v>9.998314693147039</c:v>
                </c:pt>
                <c:pt idx="207">
                  <c:v>9.9849154753055647</c:v>
                </c:pt>
                <c:pt idx="208">
                  <c:v>9.9728156134565129</c:v>
                </c:pt>
                <c:pt idx="209">
                  <c:v>9.9620516850696923</c:v>
                </c:pt>
                <c:pt idx="210">
                  <c:v>9.9526562291336038</c:v>
                </c:pt>
                <c:pt idx="211">
                  <c:v>9.9446576477911908</c:v>
                </c:pt>
                <c:pt idx="212">
                  <c:v>9.9380801204811267</c:v>
                </c:pt>
                <c:pt idx="213">
                  <c:v>9.9329435308442022</c:v>
                </c:pt>
                <c:pt idx="214">
                  <c:v>9.9292634066157461</c:v>
                </c:pt>
                <c:pt idx="215">
                  <c:v>9.9270508726858253</c:v>
                </c:pt>
                <c:pt idx="216">
                  <c:v>9.926312617469069</c:v>
                </c:pt>
                <c:pt idx="217">
                  <c:v>9.9270508726858253</c:v>
                </c:pt>
                <c:pt idx="218">
                  <c:v>9.9292634066157461</c:v>
                </c:pt>
                <c:pt idx="219">
                  <c:v>9.9329435308442022</c:v>
                </c:pt>
                <c:pt idx="220">
                  <c:v>9.9380801204811267</c:v>
                </c:pt>
                <c:pt idx="221">
                  <c:v>9.9446576477911908</c:v>
                </c:pt>
                <c:pt idx="222">
                  <c:v>9.9526562291336038</c:v>
                </c:pt>
                <c:pt idx="223">
                  <c:v>9.9620516850696923</c:v>
                </c:pt>
                <c:pt idx="224">
                  <c:v>9.9728156134565129</c:v>
                </c:pt>
                <c:pt idx="225">
                  <c:v>9.9849154753055647</c:v>
                </c:pt>
                <c:pt idx="226">
                  <c:v>9.998314693147039</c:v>
                </c:pt>
                <c:pt idx="227">
                  <c:v>10.012972761602269</c:v>
                </c:pt>
                <c:pt idx="228">
                  <c:v>10.028845369830101</c:v>
                </c:pt>
                <c:pt idx="229">
                  <c:v>10.045884535477065</c:v>
                </c:pt>
                <c:pt idx="230">
                  <c:v>10.064038749726382</c:v>
                </c:pt>
                <c:pt idx="231">
                  <c:v>10.083253133007373</c:v>
                </c:pt>
                <c:pt idx="232">
                  <c:v>10.103469600894522</c:v>
                </c:pt>
                <c:pt idx="233">
                  <c:v>10.124627039694715</c:v>
                </c:pt>
                <c:pt idx="234">
                  <c:v>10.146661491191855</c:v>
                </c:pt>
                <c:pt idx="235">
                  <c:v>10.16950634599036</c:v>
                </c:pt>
                <c:pt idx="236">
                  <c:v>10.193092544873107</c:v>
                </c:pt>
                <c:pt idx="237">
                  <c:v>10.217348787565077</c:v>
                </c:pt>
                <c:pt idx="238">
                  <c:v>10.242201748271665</c:v>
                </c:pt>
                <c:pt idx="239">
                  <c:v>10.267576297340053</c:v>
                </c:pt>
                <c:pt idx="240">
                  <c:v>10.293395728373589</c:v>
                </c:pt>
                <c:pt idx="241">
                  <c:v>10.31958199011261</c:v>
                </c:pt>
                <c:pt idx="242">
                  <c:v>10.34605592238074</c:v>
                </c:pt>
                <c:pt idx="243">
                  <c:v>10.372737495383397</c:v>
                </c:pt>
                <c:pt idx="244">
                  <c:v>10.399546051635145</c:v>
                </c:pt>
                <c:pt idx="245">
                  <c:v>10.426400549784509</c:v>
                </c:pt>
                <c:pt idx="246">
                  <c:v>10.453219809599227</c:v>
                </c:pt>
                <c:pt idx="247">
                  <c:v>10.479922757371321</c:v>
                </c:pt>
                <c:pt idx="248">
                  <c:v>10.506428671000156</c:v>
                </c:pt>
                <c:pt idx="249">
                  <c:v>10.532657424012585</c:v>
                </c:pt>
                <c:pt idx="250">
                  <c:v>10.558529727782563</c:v>
                </c:pt>
                <c:pt idx="251">
                  <c:v>10.583967371217945</c:v>
                </c:pt>
                <c:pt idx="252">
                  <c:v>10.608893457189959</c:v>
                </c:pt>
                <c:pt idx="253">
                  <c:v>10.633232634990607</c:v>
                </c:pt>
                <c:pt idx="254">
                  <c:v>10.656911328115273</c:v>
                </c:pt>
                <c:pt idx="255">
                  <c:v>10.679857956682007</c:v>
                </c:pt>
                <c:pt idx="256">
                  <c:v>10.702003153815042</c:v>
                </c:pt>
                <c:pt idx="257">
                  <c:v>10.723279975338524</c:v>
                </c:pt>
                <c:pt idx="258">
                  <c:v>10.743624102146452</c:v>
                </c:pt>
                <c:pt idx="259">
                  <c:v>10.762974034637146</c:v>
                </c:pt>
                <c:pt idx="260">
                  <c:v>10.781271278624452</c:v>
                </c:pt>
                <c:pt idx="261">
                  <c:v>10.798460522163667</c:v>
                </c:pt>
                <c:pt idx="262">
                  <c:v>10.814489802757667</c:v>
                </c:pt>
                <c:pt idx="263">
                  <c:v>10.829310664437754</c:v>
                </c:pt>
                <c:pt idx="264">
                  <c:v>10.842878304244412</c:v>
                </c:pt>
                <c:pt idx="265">
                  <c:v>10.855151707665112</c:v>
                </c:pt>
                <c:pt idx="266">
                  <c:v>10.866093772619793</c:v>
                </c:pt>
                <c:pt idx="267">
                  <c:v>10.875671421619183</c:v>
                </c:pt>
                <c:pt idx="268">
                  <c:v>10.883855701756922</c:v>
                </c:pt>
                <c:pt idx="269">
                  <c:v>10.890621872233206</c:v>
                </c:pt>
                <c:pt idx="270">
                  <c:v>10.895949479145392</c:v>
                </c:pt>
                <c:pt idx="271">
                  <c:v>10.899822417319431</c:v>
                </c:pt>
                <c:pt idx="272">
                  <c:v>10.902228978995282</c:v>
                </c:pt>
                <c:pt idx="273">
                  <c:v>10.903161889219051</c:v>
                </c:pt>
                <c:pt idx="274">
                  <c:v>10.902618327834942</c:v>
                </c:pt>
                <c:pt idx="275">
                  <c:v>10.900599938010483</c:v>
                </c:pt>
                <c:pt idx="276">
                  <c:v>10.897112821269298</c:v>
                </c:pt>
                <c:pt idx="277">
                  <c:v>10.892167519046394</c:v>
                </c:pt>
                <c:pt idx="278">
                  <c:v>10.885778980821774</c:v>
                </c:pt>
                <c:pt idx="279">
                  <c:v>10.877966518928664</c:v>
                </c:pt>
                <c:pt idx="280">
                  <c:v>10.86875375017299</c:v>
                </c:pt>
                <c:pt idx="281">
                  <c:v>10.858168524440579</c:v>
                </c:pt>
                <c:pt idx="282">
                  <c:v>10.846242840507898</c:v>
                </c:pt>
                <c:pt idx="283">
                  <c:v>10.833012749310855</c:v>
                </c:pt>
                <c:pt idx="284">
                  <c:v>10.818518244964038</c:v>
                </c:pt>
                <c:pt idx="285">
                  <c:v>10.802803143859876</c:v>
                </c:pt>
                <c:pt idx="286">
                  <c:v>10.785914952213178</c:v>
                </c:pt>
                <c:pt idx="287">
                  <c:v>10.767904722451462</c:v>
                </c:pt>
                <c:pt idx="288">
                  <c:v>10.748826898885214</c:v>
                </c:pt>
                <c:pt idx="289">
                  <c:v>10.728739153124591</c:v>
                </c:pt>
                <c:pt idx="290">
                  <c:v>10.707702209740104</c:v>
                </c:pt>
                <c:pt idx="291">
                  <c:v>10.685779662694317</c:v>
                </c:pt>
                <c:pt idx="292">
                  <c:v>10.663037783099472</c:v>
                </c:pt>
                <c:pt idx="293">
                  <c:v>10.639545318882163</c:v>
                </c:pt>
                <c:pt idx="294">
                  <c:v>10.615373286960709</c:v>
                </c:pt>
                <c:pt idx="295">
                  <c:v>10.59059475856343</c:v>
                </c:pt>
                <c:pt idx="296">
                  <c:v>10.565284638336811</c:v>
                </c:pt>
                <c:pt idx="297">
                  <c:v>10.539519437911308</c:v>
                </c:pt>
                <c:pt idx="298">
                  <c:v>10.513377044609307</c:v>
                </c:pt>
                <c:pt idx="299">
                  <c:v>10.486936485994397</c:v>
                </c:pt>
                <c:pt idx="300">
                  <c:v>10.460277690973742</c:v>
                </c:pt>
                <c:pt idx="301">
                  <c:v>10.433481248175715</c:v>
                </c:pt>
                <c:pt idx="302">
                  <c:v>10.406628162333236</c:v>
                </c:pt>
                <c:pt idx="303">
                  <c:v>10.379799609409208</c:v>
                </c:pt>
                <c:pt idx="304">
                  <c:v>10.353076691204359</c:v>
                </c:pt>
                <c:pt idx="305">
                  <c:v>10.326540190189272</c:v>
                </c:pt>
                <c:pt idx="306">
                  <c:v>10.300270325301708</c:v>
                </c:pt>
                <c:pt idx="307">
                  <c:v>10.274346509447518</c:v>
                </c:pt>
                <c:pt idx="308">
                  <c:v>10.248847109438113</c:v>
                </c:pt>
                <c:pt idx="309">
                  <c:v>10.223849209090288</c:v>
                </c:pt>
                <c:pt idx="310">
                  <c:v>10.19942837620445</c:v>
                </c:pt>
                <c:pt idx="311">
                  <c:v>10.175658434125751</c:v>
                </c:pt>
                <c:pt idx="312">
                  <c:v>10.152611238578622</c:v>
                </c:pt>
                <c:pt idx="313">
                  <c:v>10.130356460449375</c:v>
                </c:pt>
                <c:pt idx="314">
                  <c:v>10.108961375173488</c:v>
                </c:pt>
                <c:pt idx="315">
                  <c:v>10.088490659364249</c:v>
                </c:pt>
                <c:pt idx="316">
                  <c:v>10.06900619529757</c:v>
                </c:pt>
                <c:pt idx="317">
                  <c:v>10.050566883843979</c:v>
                </c:pt>
                <c:pt idx="318">
                  <c:v>10.033228466413279</c:v>
                </c:pt>
                <c:pt idx="319">
                  <c:v>10.017043356450186</c:v>
                </c:pt>
                <c:pt idx="320">
                  <c:v>10.002060480990265</c:v>
                </c:pt>
                <c:pt idx="321">
                  <c:v>9.9883251327551648</c:v>
                </c:pt>
                <c:pt idx="322">
                  <c:v>9.975878833234276</c:v>
                </c:pt>
                <c:pt idx="323">
                  <c:v>9.9647592071666757</c:v>
                </c:pt>
                <c:pt idx="324">
                  <c:v>9.9549998688028261</c:v>
                </c:pt>
                <c:pt idx="325">
                  <c:v>9.9466303202898398</c:v>
                </c:pt>
                <c:pt idx="326">
                  <c:v>9.9396758624875012</c:v>
                </c:pt>
                <c:pt idx="327">
                  <c:v>9.9341575184846249</c:v>
                </c:pt>
                <c:pt idx="328">
                  <c:v>9.9300919700469734</c:v>
                </c:pt>
                <c:pt idx="329">
                  <c:v>9.9274915071888561</c:v>
                </c:pt>
                <c:pt idx="330">
                  <c:v>9.926363991020823</c:v>
                </c:pt>
                <c:pt idx="331">
                  <c:v>9.9267128299858101</c:v>
                </c:pt>
                <c:pt idx="332">
                  <c:v>9.9285369695555161</c:v>
                </c:pt>
                <c:pt idx="333">
                  <c:v>9.9318308954182211</c:v>
                </c:pt>
                <c:pt idx="334">
                  <c:v>9.936584650148351</c:v>
                </c:pt>
                <c:pt idx="335">
                  <c:v>9.9427838633074455</c:v>
                </c:pt>
                <c:pt idx="336">
                  <c:v>9.9504097948854948</c:v>
                </c:pt>
                <c:pt idx="337">
                  <c:v>9.9594393919513564</c:v>
                </c:pt>
                <c:pt idx="338">
                  <c:v>9.9698453583409758</c:v>
                </c:pt>
                <c:pt idx="339">
                  <c:v>9.9815962371727647</c:v>
                </c:pt>
                <c:pt idx="340">
                  <c:v>9.9946565059406804</c:v>
                </c:pt>
                <c:pt idx="341">
                  <c:v>10.008986683897541</c:v>
                </c:pt>
                <c:pt idx="342">
                  <c:v>10.024543451403998</c:v>
                </c:pt>
                <c:pt idx="343">
                  <c:v>10.041279780882308</c:v>
                </c:pt>
                <c:pt idx="344">
                  <c:v>10.059145078979103</c:v>
                </c:pt>
                <c:pt idx="345">
                  <c:v>10.078085339507385</c:v>
                </c:pt>
                <c:pt idx="346">
                  <c:v>10.098043306705373</c:v>
                </c:pt>
                <c:pt idx="347">
                  <c:v>10.118958648318721</c:v>
                </c:pt>
                <c:pt idx="348">
                  <c:v>10.140768137982873</c:v>
                </c:pt>
                <c:pt idx="349">
                  <c:v>10.1634058463542</c:v>
                </c:pt>
                <c:pt idx="350">
                  <c:v>10.18680334041216</c:v>
                </c:pt>
                <c:pt idx="351">
                  <c:v>10.210889890329991</c:v>
                </c:pt>
                <c:pt idx="352">
                  <c:v>10.235592683288557</c:v>
                </c:pt>
                <c:pt idx="353">
                  <c:v>10.260837043587019</c:v>
                </c:pt>
                <c:pt idx="354">
                  <c:v>10.286546658384941</c:v>
                </c:pt>
                <c:pt idx="355">
                  <c:v>10.312643808393396</c:v>
                </c:pt>
                <c:pt idx="356">
                  <c:v>10.339049602817727</c:v>
                </c:pt>
                <c:pt idx="357">
                  <c:v>10.365684217841736</c:v>
                </c:pt>
                <c:pt idx="358">
                  <c:v>10.392467137932348</c:v>
                </c:pt>
                <c:pt idx="359">
                  <c:v>10.419317399235338</c:v>
                </c:pt>
                <c:pt idx="360">
                  <c:v>10.44615383432628</c:v>
                </c:pt>
                <c:pt idx="361">
                  <c:v>10.472895317576924</c:v>
                </c:pt>
                <c:pt idx="362">
                  <c:v>10.499461010395196</c:v>
                </c:pt>
                <c:pt idx="363">
                  <c:v>10.525770605597501</c:v>
                </c:pt>
                <c:pt idx="364">
                  <c:v>10.551744570174604</c:v>
                </c:pt>
                <c:pt idx="365">
                  <c:v>10.577304385717209</c:v>
                </c:pt>
                <c:pt idx="366">
                  <c:v>10.602372785774435</c:v>
                </c:pt>
                <c:pt idx="367">
                  <c:v>10.626873989427647</c:v>
                </c:pt>
                <c:pt idx="368">
                  <c:v>10.650733930373612</c:v>
                </c:pt>
                <c:pt idx="369">
                  <c:v>10.673880480824383</c:v>
                </c:pt>
                <c:pt idx="370">
                  <c:v>10.696243669547169</c:v>
                </c:pt>
                <c:pt idx="371">
                  <c:v>10.717755893384965</c:v>
                </c:pt>
                <c:pt idx="372">
                  <c:v>10.738352121618599</c:v>
                </c:pt>
                <c:pt idx="373">
                  <c:v>10.757970092552378</c:v>
                </c:pt>
                <c:pt idx="374">
                  <c:v>10.776550501729076</c:v>
                </c:pt>
                <c:pt idx="375">
                  <c:v>10.794037181205276</c:v>
                </c:pt>
                <c:pt idx="376">
                  <c:v>10.810377269345157</c:v>
                </c:pt>
                <c:pt idx="377">
                  <c:v>10.825521370619407</c:v>
                </c:pt>
                <c:pt idx="378">
                  <c:v>10.839423704926242</c:v>
                </c:pt>
                <c:pt idx="379">
                  <c:v>10.852042245983068</c:v>
                </c:pt>
                <c:pt idx="380">
                  <c:v>10.863338848370516</c:v>
                </c:pt>
                <c:pt idx="381">
                  <c:v>10.873279362844748</c:v>
                </c:pt>
                <c:pt idx="382">
                  <c:v>10.881833739569441</c:v>
                </c:pt>
                <c:pt idx="383">
                  <c:v>10.888976118955432</c:v>
                </c:pt>
                <c:pt idx="384">
                  <c:v>10.894684909833366</c:v>
                </c:pt>
                <c:pt idx="385">
                  <c:v>10.898942854723071</c:v>
                </c:pt>
                <c:pt idx="386">
                  <c:v>10.901737082002322</c:v>
                </c:pt>
                <c:pt idx="387">
                  <c:v>10.903059144817332</c:v>
                </c:pt>
                <c:pt idx="388">
                  <c:v>10.902905046617285</c:v>
                </c:pt>
                <c:pt idx="389">
                  <c:v>10.901275253235788</c:v>
                </c:pt>
                <c:pt idx="390">
                  <c:v>10.898174691482662</c:v>
                </c:pt>
                <c:pt idx="391">
                  <c:v>10.893612734250368</c:v>
                </c:pt>
                <c:pt idx="392">
                  <c:v>10.887603172180073</c:v>
                </c:pt>
                <c:pt idx="393">
                  <c:v>10.880164171973012</c:v>
                </c:pt>
                <c:pt idx="394">
                  <c:v>10.871318221473166</c:v>
                </c:pt>
                <c:pt idx="395">
                  <c:v>10.86109206168728</c:v>
                </c:pt>
                <c:pt idx="396">
                  <c:v>10.849516605947713</c:v>
                </c:pt>
                <c:pt idx="397">
                  <c:v>10.849516605947713</c:v>
                </c:pt>
                <c:pt idx="398">
                  <c:v>10.499151048564432</c:v>
                </c:pt>
                <c:pt idx="399">
                  <c:v>10.281752880114109</c:v>
                </c:pt>
                <c:pt idx="400">
                  <c:v>10.146859587524126</c:v>
                </c:pt>
                <c:pt idx="401">
                  <c:v>10.063159708562521</c:v>
                </c:pt>
                <c:pt idx="402">
                  <c:v>10.011224807992768</c:v>
                </c:pt>
                <c:pt idx="403">
                  <c:v>9.9789997446993386</c:v>
                </c:pt>
                <c:pt idx="404">
                  <c:v>9.9590044295476172</c:v>
                </c:pt>
                <c:pt idx="405">
                  <c:v>9.9465975453663162</c:v>
                </c:pt>
                <c:pt idx="406">
                  <c:v>9.9388992033336834</c:v>
                </c:pt>
                <c:pt idx="407">
                  <c:v>9.9341224625190403</c:v>
                </c:pt>
                <c:pt idx="408">
                  <c:v>9.9311585447412156</c:v>
                </c:pt>
                <c:pt idx="409">
                  <c:v>9.9293194647210541</c:v>
                </c:pt>
                <c:pt idx="410">
                  <c:v>9.9281783347795081</c:v>
                </c:pt>
                <c:pt idx="411">
                  <c:v>9.9274702755709807</c:v>
                </c:pt>
                <c:pt idx="412">
                  <c:v>9.9270309322284493</c:v>
                </c:pt>
                <c:pt idx="413">
                  <c:v>9.9267583242737754</c:v>
                </c:pt>
                <c:pt idx="414">
                  <c:v>9.9265891738855512</c:v>
                </c:pt>
                <c:pt idx="415">
                  <c:v>9.9264842178365988</c:v>
                </c:pt>
                <c:pt idx="416">
                  <c:v>9.92641909370459</c:v>
                </c:pt>
                <c:pt idx="417">
                  <c:v>9.9263786848609623</c:v>
                </c:pt>
                <c:pt idx="418">
                  <c:v>9.9263536115956015</c:v>
                </c:pt>
                <c:pt idx="419">
                  <c:v>9.9263380538963588</c:v>
                </c:pt>
                <c:pt idx="420">
                  <c:v>9.9263284005064953</c:v>
                </c:pt>
                <c:pt idx="421">
                  <c:v>9.9263224106789227</c:v>
                </c:pt>
                <c:pt idx="422">
                  <c:v>9.9263186940534833</c:v>
                </c:pt>
                <c:pt idx="423">
                  <c:v>9.9263163879262226</c:v>
                </c:pt>
                <c:pt idx="424">
                  <c:v>9.9263149569983469</c:v>
                </c:pt>
                <c:pt idx="425">
                  <c:v>9.9263140691225473</c:v>
                </c:pt>
                <c:pt idx="426">
                  <c:v>9.9263135182048892</c:v>
                </c:pt>
                <c:pt idx="427">
                  <c:v>9.9263131763662358</c:v>
                </c:pt>
                <c:pt idx="428">
                  <c:v>9.9263129642589227</c:v>
                </c:pt>
                <c:pt idx="429">
                  <c:v>9.9263128326485504</c:v>
                </c:pt>
                <c:pt idx="430">
                  <c:v>9.926312750985689</c:v>
                </c:pt>
                <c:pt idx="431">
                  <c:v>9.9263127003147371</c:v>
                </c:pt>
                <c:pt idx="432">
                  <c:v>9.9263126688739405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Finite!$Z$220:$Z$225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Finite!$Z$226:$Z$689</c:f>
              <c:numCache>
                <c:formatCode>General</c:formatCode>
                <c:ptCount val="464"/>
                <c:pt idx="0">
                  <c:v>5.5835508473263546</c:v>
                </c:pt>
                <c:pt idx="1">
                  <c:v>5.58355084732636</c:v>
                </c:pt>
                <c:pt idx="2">
                  <c:v>5.5835508473263724</c:v>
                </c:pt>
                <c:pt idx="3">
                  <c:v>5.5835508473264044</c:v>
                </c:pt>
                <c:pt idx="4">
                  <c:v>5.5835508473264888</c:v>
                </c:pt>
                <c:pt idx="5">
                  <c:v>5.5835508473267055</c:v>
                </c:pt>
                <c:pt idx="6">
                  <c:v>5.5835508473272677</c:v>
                </c:pt>
                <c:pt idx="7">
                  <c:v>5.5835508473287243</c:v>
                </c:pt>
                <c:pt idx="8">
                  <c:v>5.5835508473324991</c:v>
                </c:pt>
                <c:pt idx="9">
                  <c:v>5.5835508473422761</c:v>
                </c:pt>
                <c:pt idx="10">
                  <c:v>5.5835508473676061</c:v>
                </c:pt>
                <c:pt idx="11">
                  <c:v>5.5835508474332265</c:v>
                </c:pt>
                <c:pt idx="12">
                  <c:v>5.5835508476032247</c:v>
                </c:pt>
                <c:pt idx="13">
                  <c:v>5.583550848043628</c:v>
                </c:pt>
                <c:pt idx="14">
                  <c:v>5.5835508491845527</c:v>
                </c:pt>
                <c:pt idx="15">
                  <c:v>5.5835508521402719</c:v>
                </c:pt>
                <c:pt idx="16">
                  <c:v>5.5835508597974641</c:v>
                </c:pt>
                <c:pt idx="17">
                  <c:v>5.5835508796344575</c:v>
                </c:pt>
                <c:pt idx="18">
                  <c:v>5.5835509310248792</c:v>
                </c:pt>
                <c:pt idx="19">
                  <c:v>5.5835510641587334</c:v>
                </c:pt>
                <c:pt idx="20">
                  <c:v>5.5835514090600267</c:v>
                </c:pt>
                <c:pt idx="21">
                  <c:v>5.5835523025735796</c:v>
                </c:pt>
                <c:pt idx="22">
                  <c:v>5.5835546173415533</c:v>
                </c:pt>
                <c:pt idx="23">
                  <c:v>5.5835606140617555</c:v>
                </c:pt>
                <c:pt idx="24">
                  <c:v>5.5835761493782954</c:v>
                </c:pt>
                <c:pt idx="25">
                  <c:v>5.5836163957216032</c:v>
                </c:pt>
                <c:pt idx="26">
                  <c:v>5.5837206593293294</c:v>
                </c:pt>
                <c:pt idx="27">
                  <c:v>5.5839907683380678</c:v>
                </c:pt>
                <c:pt idx="28">
                  <c:v>5.5846905223384589</c:v>
                </c:pt>
                <c:pt idx="29">
                  <c:v>5.5865033299280649</c:v>
                </c:pt>
                <c:pt idx="30">
                  <c:v>5.5911996537148561</c:v>
                </c:pt>
                <c:pt idx="31">
                  <c:v>5.6033661170708271</c:v>
                </c:pt>
                <c:pt idx="32">
                  <c:v>5.6348849895575439</c:v>
                </c:pt>
                <c:pt idx="33">
                  <c:v>5.7165389011148715</c:v>
                </c:pt>
                <c:pt idx="34">
                  <c:v>5.9280744271849022</c:v>
                </c:pt>
                <c:pt idx="35">
                  <c:v>6.4760858810918993</c:v>
                </c:pt>
                <c:pt idx="36">
                  <c:v>6.4760858810918993</c:v>
                </c:pt>
                <c:pt idx="37">
                  <c:v>6.499455908553383</c:v>
                </c:pt>
                <c:pt idx="38">
                  <c:v>6.5223392387552419</c:v>
                </c:pt>
                <c:pt idx="39">
                  <c:v>6.5446969561735795</c:v>
                </c:pt>
                <c:pt idx="40">
                  <c:v>6.5664910391446414</c:v>
                </c:pt>
                <c:pt idx="41">
                  <c:v>6.5876844245246815</c:v>
                </c:pt>
                <c:pt idx="42">
                  <c:v>6.6082410707197532</c:v>
                </c:pt>
                <c:pt idx="43">
                  <c:v>6.6281260189782616</c:v>
                </c:pt>
                <c:pt idx="44">
                  <c:v>6.6473054528420104</c:v>
                </c:pt>
                <c:pt idx="45">
                  <c:v>6.6657467556546699</c:v>
                </c:pt>
                <c:pt idx="46">
                  <c:v>6.683418566029852</c:v>
                </c:pt>
                <c:pt idx="47">
                  <c:v>6.700290831184466</c:v>
                </c:pt>
                <c:pt idx="48">
                  <c:v>6.7163348580466522</c:v>
                </c:pt>
                <c:pt idx="49">
                  <c:v>6.7315233620513935</c:v>
                </c:pt>
                <c:pt idx="50">
                  <c:v>6.7458305135407954</c:v>
                </c:pt>
                <c:pt idx="51">
                  <c:v>6.7592319816901592</c:v>
                </c:pt>
                <c:pt idx="52">
                  <c:v>6.7717049758851173</c:v>
                </c:pt>
                <c:pt idx="53">
                  <c:v>6.7832282844794918</c:v>
                </c:pt>
                <c:pt idx="54">
                  <c:v>6.7937823108679334</c:v>
                </c:pt>
                <c:pt idx="55">
                  <c:v>6.8033491068120338</c:v>
                </c:pt>
                <c:pt idx="56">
                  <c:v>6.8119124029631886</c:v>
                </c:pt>
                <c:pt idx="57">
                  <c:v>6.8194576365303607</c:v>
                </c:pt>
                <c:pt idx="58">
                  <c:v>6.8259719760456399</c:v>
                </c:pt>
                <c:pt idx="59">
                  <c:v>6.8314443431855087</c:v>
                </c:pt>
                <c:pt idx="60">
                  <c:v>6.8358654316107099</c:v>
                </c:pt>
                <c:pt idx="61">
                  <c:v>6.8392277227926579</c:v>
                </c:pt>
                <c:pt idx="62">
                  <c:v>6.8415254987994922</c:v>
                </c:pt>
                <c:pt idx="63">
                  <c:v>6.8427548520200245</c:v>
                </c:pt>
                <c:pt idx="64">
                  <c:v>6.8429136918090467</c:v>
                </c:pt>
                <c:pt idx="65">
                  <c:v>6.8420017480426951</c:v>
                </c:pt>
                <c:pt idx="66">
                  <c:v>6.8400205715778197</c:v>
                </c:pt>
                <c:pt idx="67">
                  <c:v>6.8369735316145928</c:v>
                </c:pt>
                <c:pt idx="68">
                  <c:v>6.8328658099668278</c:v>
                </c:pt>
                <c:pt idx="69">
                  <c:v>6.8277043922497533</c:v>
                </c:pt>
                <c:pt idx="70">
                  <c:v>6.8214980560002356</c:v>
                </c:pt>
                <c:pt idx="71">
                  <c:v>6.8142573557496542</c:v>
                </c:pt>
                <c:pt idx="72">
                  <c:v>6.8059946050747984</c:v>
                </c:pt>
                <c:pt idx="73">
                  <c:v>6.7967238556573282</c:v>
                </c:pt>
                <c:pt idx="74">
                  <c:v>6.7864608733874068</c:v>
                </c:pt>
                <c:pt idx="75">
                  <c:v>6.7752231115521315</c:v>
                </c:pt>
                <c:pt idx="76">
                  <c:v>6.7630296811543769</c:v>
                </c:pt>
                <c:pt idx="77">
                  <c:v>6.7499013184125101</c:v>
                </c:pt>
                <c:pt idx="78">
                  <c:v>6.7358603494962592</c:v>
                </c:pt>
                <c:pt idx="79">
                  <c:v>6.7209306525586969</c:v>
                </c:pt>
                <c:pt idx="80">
                  <c:v>6.7051376171289192</c:v>
                </c:pt>
                <c:pt idx="81">
                  <c:v>6.6885081009344614</c:v>
                </c:pt>
                <c:pt idx="82">
                  <c:v>6.6710703842268941</c:v>
                </c:pt>
                <c:pt idx="83">
                  <c:v>6.6528541216882626</c:v>
                </c:pt>
                <c:pt idx="84">
                  <c:v>6.6338902920001601</c:v>
                </c:pt>
                <c:pt idx="85">
                  <c:v>6.6142111451612067</c:v>
                </c:pt>
                <c:pt idx="86">
                  <c:v>6.5938501476425095</c:v>
                </c:pt>
                <c:pt idx="87">
                  <c:v>6.5728419254743953</c:v>
                </c:pt>
                <c:pt idx="88">
                  <c:v>6.5512222053611797</c:v>
                </c:pt>
                <c:pt idx="89">
                  <c:v>6.5290277539241197</c:v>
                </c:pt>
                <c:pt idx="90">
                  <c:v>6.5062963151758977</c:v>
                </c:pt>
                <c:pt idx="91">
                  <c:v>6.4830665463329238</c:v>
                </c:pt>
                <c:pt idx="92">
                  <c:v>6.4593779520746555</c:v>
                </c:pt>
                <c:pt idx="93">
                  <c:v>6.4352708173617099</c:v>
                </c:pt>
                <c:pt idx="94">
                  <c:v>6.4107861389270244</c:v>
                </c:pt>
                <c:pt idx="95">
                  <c:v>6.3859655555565764</c:v>
                </c:pt>
                <c:pt idx="96">
                  <c:v>6.3608512772782255</c:v>
                </c:pt>
                <c:pt idx="97">
                  <c:v>6.3354860135790902</c:v>
                </c:pt>
                <c:pt idx="98">
                  <c:v>6.3099129007735497</c:v>
                </c:pt>
                <c:pt idx="99">
                  <c:v>6.2841754286453799</c:v>
                </c:pt>
                <c:pt idx="100">
                  <c:v>6.2583173664887708</c:v>
                </c:pt>
                <c:pt idx="101">
                  <c:v>6.2323826886740132</c:v>
                </c:pt>
                <c:pt idx="102">
                  <c:v>6.2064154998644305</c:v>
                </c:pt>
                <c:pt idx="103">
                  <c:v>6.1804599600117323</c:v>
                </c:pt>
                <c:pt idx="104">
                  <c:v>6.1545602092573457</c:v>
                </c:pt>
                <c:pt idx="105">
                  <c:v>6.1287602928674305</c:v>
                </c:pt>
                <c:pt idx="106">
                  <c:v>6.1031040863292532</c:v>
                </c:pt>
                <c:pt idx="107">
                  <c:v>6.0776352207362683</c:v>
                </c:pt>
                <c:pt idx="108">
                  <c:v>6.052397008588839</c:v>
                </c:pt>
                <c:pt idx="109">
                  <c:v>6.0274323701367392</c:v>
                </c:pt>
                <c:pt idx="110">
                  <c:v>6.0027837603887333</c:v>
                </c:pt>
                <c:pt idx="111">
                  <c:v>5.9784930969133407</c:v>
                </c:pt>
                <c:pt idx="112">
                  <c:v>5.9546016885535753</c:v>
                </c:pt>
                <c:pt idx="113">
                  <c:v>5.9311501651768896</c:v>
                </c:pt>
                <c:pt idx="114">
                  <c:v>5.9081784085797882</c:v>
                </c:pt>
                <c:pt idx="115">
                  <c:v>5.8857254846646034</c:v>
                </c:pt>
                <c:pt idx="116">
                  <c:v>5.8638295770038127</c:v>
                </c:pt>
                <c:pt idx="117">
                  <c:v>5.8425279219048178</c:v>
                </c:pt>
                <c:pt idx="118">
                  <c:v>5.8218567450856744</c:v>
                </c:pt>
                <c:pt idx="119">
                  <c:v>5.8018512000694242</c:v>
                </c:pt>
                <c:pt idx="120">
                  <c:v>5.7825453084018061</c:v>
                </c:pt>
                <c:pt idx="121">
                  <c:v>5.7639719017940241</c:v>
                </c:pt>
                <c:pt idx="122">
                  <c:v>5.7461625662889446</c:v>
                </c:pt>
                <c:pt idx="123">
                  <c:v>5.7291475885456924</c:v>
                </c:pt>
                <c:pt idx="124">
                  <c:v>5.712955904333981</c:v>
                </c:pt>
                <c:pt idx="125">
                  <c:v>5.6976150493257727</c:v>
                </c:pt>
                <c:pt idx="126">
                  <c:v>5.6831511122679599</c:v>
                </c:pt>
                <c:pt idx="127">
                  <c:v>5.6695886906156883</c:v>
                </c:pt>
                <c:pt idx="128">
                  <c:v>5.6569508487017828</c:v>
                </c:pt>
                <c:pt idx="129">
                  <c:v>5.6452590785134094</c:v>
                </c:pt>
                <c:pt idx="130">
                  <c:v>5.6345332631426768</c:v>
                </c:pt>
                <c:pt idx="131">
                  <c:v>5.624791642973336</c:v>
                </c:pt>
                <c:pt idx="132">
                  <c:v>5.6160507846610779</c:v>
                </c:pt>
                <c:pt idx="133">
                  <c:v>5.6083255529601805</c:v>
                </c:pt>
                <c:pt idx="134">
                  <c:v>5.6016290854444239</c:v>
                </c:pt>
                <c:pt idx="135">
                  <c:v>5.5959727701652575</c:v>
                </c:pt>
                <c:pt idx="136">
                  <c:v>5.5913662262852091</c:v>
                </c:pt>
                <c:pt idx="137">
                  <c:v>5.5878172877194867</c:v>
                </c:pt>
                <c:pt idx="138">
                  <c:v>5.5853319898135716</c:v>
                </c:pt>
                <c:pt idx="139">
                  <c:v>5.5839145590794796</c:v>
                </c:pt>
                <c:pt idx="140">
                  <c:v>5.583567406008128</c:v>
                </c:pt>
                <c:pt idx="141">
                  <c:v>5.5842911209700414</c:v>
                </c:pt>
                <c:pt idx="142">
                  <c:v>5.586084473211363</c:v>
                </c:pt>
                <c:pt idx="143">
                  <c:v>5.5889444129468817</c:v>
                </c:pt>
                <c:pt idx="144">
                  <c:v>5.5928660765465184</c:v>
                </c:pt>
                <c:pt idx="145">
                  <c:v>5.5978427948064375</c:v>
                </c:pt>
                <c:pt idx="146">
                  <c:v>5.6038661042907378</c:v>
                </c:pt>
                <c:pt idx="147">
                  <c:v>5.6109257617244186</c:v>
                </c:pt>
                <c:pt idx="148">
                  <c:v>5.619009761413154</c:v>
                </c:pt>
                <c:pt idx="149">
                  <c:v>5.6281043556602466</c:v>
                </c:pt>
                <c:pt idx="150">
                  <c:v>5.6381940781460358</c:v>
                </c:pt>
                <c:pt idx="151">
                  <c:v>5.6492617702300159</c:v>
                </c:pt>
                <c:pt idx="152">
                  <c:v>5.6612886101309181</c:v>
                </c:pt>
                <c:pt idx="153">
                  <c:v>5.674254144935138</c:v>
                </c:pt>
                <c:pt idx="154">
                  <c:v>5.6881363253790829</c:v>
                </c:pt>
                <c:pt idx="155">
                  <c:v>5.7029115433462749</c:v>
                </c:pt>
                <c:pt idx="156">
                  <c:v>5.7185546720154496</c:v>
                </c:pt>
                <c:pt idx="157">
                  <c:v>5.7350391085913772</c:v>
                </c:pt>
                <c:pt idx="158">
                  <c:v>5.752336819545727</c:v>
                </c:pt>
                <c:pt idx="159">
                  <c:v>5.7704183882910494</c:v>
                </c:pt>
                <c:pt idx="160">
                  <c:v>5.7892530652067968</c:v>
                </c:pt>
                <c:pt idx="161">
                  <c:v>5.8088088199322998</c:v>
                </c:pt>
                <c:pt idx="162">
                  <c:v>5.8290523958377953</c:v>
                </c:pt>
                <c:pt idx="163">
                  <c:v>5.8499493665808311</c:v>
                </c:pt>
                <c:pt idx="164">
                  <c:v>5.8714641946519119</c:v>
                </c:pt>
                <c:pt idx="165">
                  <c:v>5.8935602918097931</c:v>
                </c:pt>
                <c:pt idx="166">
                  <c:v>5.9162000813036499</c:v>
                </c:pt>
                <c:pt idx="167">
                  <c:v>5.9393450617763248</c:v>
                </c:pt>
                <c:pt idx="168">
                  <c:v>5.9629558727399541</c:v>
                </c:pt>
                <c:pt idx="169">
                  <c:v>5.9869923615126428</c:v>
                </c:pt>
                <c:pt idx="170">
                  <c:v>6.0114136515023491</c:v>
                </c:pt>
                <c:pt idx="171">
                  <c:v>6.0361782117218494</c:v>
                </c:pt>
                <c:pt idx="172">
                  <c:v>6.0612439274165819</c:v>
                </c:pt>
                <c:pt idx="173">
                  <c:v>6.0865681716852391</c:v>
                </c:pt>
                <c:pt idx="174">
                  <c:v>6.1121078779713205</c:v>
                </c:pt>
                <c:pt idx="175">
                  <c:v>6.1378196133023728</c:v>
                </c:pt>
                <c:pt idx="176">
                  <c:v>6.1636596521523526</c:v>
                </c:pt>
                <c:pt idx="177">
                  <c:v>6.1895840508015079</c:v>
                </c:pt>
                <c:pt idx="178">
                  <c:v>6.2155487220673233</c:v>
                </c:pt>
                <c:pt idx="179">
                  <c:v>6.2415095102794389</c:v>
                </c:pt>
                <c:pt idx="180">
                  <c:v>6.2674222663710397</c:v>
                </c:pt>
                <c:pt idx="181">
                  <c:v>6.2932429229590099</c:v>
                </c:pt>
                <c:pt idx="182">
                  <c:v>6.3189275692851847</c:v>
                </c:pt>
                <c:pt idx="183">
                  <c:v>6.3444325258912411</c:v>
                </c:pt>
                <c:pt idx="184">
                  <c:v>6.3697144189002293</c:v>
                </c:pt>
                <c:pt idx="185">
                  <c:v>6.3947302537784498</c:v>
                </c:pt>
                <c:pt idx="186">
                  <c:v>6.419437488452199</c:v>
                </c:pt>
                <c:pt idx="187">
                  <c:v>6.4437941056550692</c:v>
                </c:pt>
                <c:pt idx="188">
                  <c:v>6.4677586843827557</c:v>
                </c:pt>
                <c:pt idx="189">
                  <c:v>6.4912904703338548</c:v>
                </c:pt>
                <c:pt idx="190">
                  <c:v>6.5143494452168635</c:v>
                </c:pt>
                <c:pt idx="191">
                  <c:v>6.5368963948055248</c:v>
                </c:pt>
                <c:pt idx="192">
                  <c:v>6.5588929756267582</c:v>
                </c:pt>
                <c:pt idx="193">
                  <c:v>6.5803017801678019</c:v>
                </c:pt>
                <c:pt idx="194">
                  <c:v>6.6010864004916385</c:v>
                </c:pt>
                <c:pt idx="195">
                  <c:v>6.621211490152545</c:v>
                </c:pt>
                <c:pt idx="196">
                  <c:v>6.6406428243064664</c:v>
                </c:pt>
                <c:pt idx="197">
                  <c:v>6.6593473579139806</c:v>
                </c:pt>
                <c:pt idx="198">
                  <c:v>6.6772932819368851</c:v>
                </c:pt>
                <c:pt idx="199">
                  <c:v>6.6944500774328324</c:v>
                </c:pt>
                <c:pt idx="200">
                  <c:v>6.7107885674560164</c:v>
                </c:pt>
                <c:pt idx="201">
                  <c:v>6.7262809666756596</c:v>
                </c:pt>
                <c:pt idx="202">
                  <c:v>6.7409009286279078</c:v>
                </c:pt>
                <c:pt idx="203">
                  <c:v>6.754623590520775</c:v>
                </c:pt>
                <c:pt idx="204">
                  <c:v>6.7674256155159567</c:v>
                </c:pt>
                <c:pt idx="205">
                  <c:v>6.7792852324155861</c:v>
                </c:pt>
                <c:pt idx="206">
                  <c:v>6.7901822726864642</c:v>
                </c:pt>
                <c:pt idx="207">
                  <c:v>6.8000982047587852</c:v>
                </c:pt>
                <c:pt idx="208">
                  <c:v>6.809016165541026</c:v>
                </c:pt>
                <c:pt idx="209">
                  <c:v>6.8169209890974205</c:v>
                </c:pt>
                <c:pt idx="210">
                  <c:v>6.8237992324392387</c:v>
                </c:pt>
                <c:pt idx="211">
                  <c:v>6.829639198386011</c:v>
                </c:pt>
                <c:pt idx="212">
                  <c:v>6.8344309554578189</c:v>
                </c:pt>
                <c:pt idx="213">
                  <c:v>6.8381663547648275</c:v>
                </c:pt>
                <c:pt idx="214">
                  <c:v>6.8408390438653397</c:v>
                </c:pt>
                <c:pt idx="215">
                  <c:v>6.8424444775687867</c:v>
                </c:pt>
                <c:pt idx="216">
                  <c:v>6.8429799256653139</c:v>
                </c:pt>
                <c:pt idx="217">
                  <c:v>6.8424444775687867</c:v>
                </c:pt>
                <c:pt idx="218">
                  <c:v>6.8408390438653397</c:v>
                </c:pt>
                <c:pt idx="219">
                  <c:v>6.8381663547648275</c:v>
                </c:pt>
                <c:pt idx="220">
                  <c:v>6.8344309554578189</c:v>
                </c:pt>
                <c:pt idx="221">
                  <c:v>6.829639198386011</c:v>
                </c:pt>
                <c:pt idx="222">
                  <c:v>6.8237992324392387</c:v>
                </c:pt>
                <c:pt idx="223">
                  <c:v>6.8169209890974205</c:v>
                </c:pt>
                <c:pt idx="224">
                  <c:v>6.809016165541026</c:v>
                </c:pt>
                <c:pt idx="225">
                  <c:v>6.8000982047587852</c:v>
                </c:pt>
                <c:pt idx="226">
                  <c:v>6.7901822726864642</c:v>
                </c:pt>
                <c:pt idx="227">
                  <c:v>6.7792852324155861</c:v>
                </c:pt>
                <c:pt idx="228">
                  <c:v>6.7674256155159567</c:v>
                </c:pt>
                <c:pt idx="229">
                  <c:v>6.754623590520775</c:v>
                </c:pt>
                <c:pt idx="230">
                  <c:v>6.7409009286279078</c:v>
                </c:pt>
                <c:pt idx="231">
                  <c:v>6.7262809666756596</c:v>
                </c:pt>
                <c:pt idx="232">
                  <c:v>6.7107885674560164</c:v>
                </c:pt>
                <c:pt idx="233">
                  <c:v>6.6944500774328324</c:v>
                </c:pt>
                <c:pt idx="234">
                  <c:v>6.6772932819368851</c:v>
                </c:pt>
                <c:pt idx="235">
                  <c:v>6.6593473579139806</c:v>
                </c:pt>
                <c:pt idx="236">
                  <c:v>6.6406428243064664</c:v>
                </c:pt>
                <c:pt idx="237">
                  <c:v>6.621211490152545</c:v>
                </c:pt>
                <c:pt idx="238">
                  <c:v>6.6010864004916385</c:v>
                </c:pt>
                <c:pt idx="239">
                  <c:v>6.5803017801678019</c:v>
                </c:pt>
                <c:pt idx="240">
                  <c:v>6.5588929756267582</c:v>
                </c:pt>
                <c:pt idx="241">
                  <c:v>6.5368963948055248</c:v>
                </c:pt>
                <c:pt idx="242">
                  <c:v>6.5143494452168635</c:v>
                </c:pt>
                <c:pt idx="243">
                  <c:v>6.4912904703338548</c:v>
                </c:pt>
                <c:pt idx="244">
                  <c:v>6.4677586843827557</c:v>
                </c:pt>
                <c:pt idx="245">
                  <c:v>6.4437941056550692</c:v>
                </c:pt>
                <c:pt idx="246">
                  <c:v>6.419437488452199</c:v>
                </c:pt>
                <c:pt idx="247">
                  <c:v>6.3947302537784498</c:v>
                </c:pt>
                <c:pt idx="248">
                  <c:v>6.3697144189002293</c:v>
                </c:pt>
                <c:pt idx="249">
                  <c:v>6.3444325258912411</c:v>
                </c:pt>
                <c:pt idx="250">
                  <c:v>6.3189275692851847</c:v>
                </c:pt>
                <c:pt idx="251">
                  <c:v>6.2932429229590099</c:v>
                </c:pt>
                <c:pt idx="252">
                  <c:v>6.2674222663710397</c:v>
                </c:pt>
                <c:pt idx="253">
                  <c:v>6.2415095102794389</c:v>
                </c:pt>
                <c:pt idx="254">
                  <c:v>6.2155487220673233</c:v>
                </c:pt>
                <c:pt idx="255">
                  <c:v>6.1895840508015079</c:v>
                </c:pt>
                <c:pt idx="256">
                  <c:v>6.1636596521523526</c:v>
                </c:pt>
                <c:pt idx="257">
                  <c:v>6.1378196133023728</c:v>
                </c:pt>
                <c:pt idx="258">
                  <c:v>6.1121078779713205</c:v>
                </c:pt>
                <c:pt idx="259">
                  <c:v>6.0865681716852391</c:v>
                </c:pt>
                <c:pt idx="260">
                  <c:v>6.0612439274165819</c:v>
                </c:pt>
                <c:pt idx="261">
                  <c:v>6.0361782117218494</c:v>
                </c:pt>
                <c:pt idx="262">
                  <c:v>6.0114136515023491</c:v>
                </c:pt>
                <c:pt idx="263">
                  <c:v>5.9869923615126428</c:v>
                </c:pt>
                <c:pt idx="264">
                  <c:v>5.9629558727399541</c:v>
                </c:pt>
                <c:pt idx="265">
                  <c:v>5.9393450617763248</c:v>
                </c:pt>
                <c:pt idx="266">
                  <c:v>5.9162000813036499</c:v>
                </c:pt>
                <c:pt idx="267">
                  <c:v>5.8935602918097931</c:v>
                </c:pt>
                <c:pt idx="268">
                  <c:v>5.8714641946519119</c:v>
                </c:pt>
                <c:pt idx="269">
                  <c:v>5.8499493665808311</c:v>
                </c:pt>
                <c:pt idx="270">
                  <c:v>5.8290523958377953</c:v>
                </c:pt>
                <c:pt idx="271">
                  <c:v>5.8088088199322998</c:v>
                </c:pt>
                <c:pt idx="272">
                  <c:v>5.7892530652067968</c:v>
                </c:pt>
                <c:pt idx="273">
                  <c:v>5.7704183882910494</c:v>
                </c:pt>
                <c:pt idx="274">
                  <c:v>5.752336819545727</c:v>
                </c:pt>
                <c:pt idx="275">
                  <c:v>5.7350391085913772</c:v>
                </c:pt>
                <c:pt idx="276">
                  <c:v>5.7185546720154496</c:v>
                </c:pt>
                <c:pt idx="277">
                  <c:v>5.7029115433462749</c:v>
                </c:pt>
                <c:pt idx="278">
                  <c:v>5.6881363253790829</c:v>
                </c:pt>
                <c:pt idx="279">
                  <c:v>5.674254144935138</c:v>
                </c:pt>
                <c:pt idx="280">
                  <c:v>5.6612886101309181</c:v>
                </c:pt>
                <c:pt idx="281">
                  <c:v>5.6492617702300159</c:v>
                </c:pt>
                <c:pt idx="282">
                  <c:v>5.6381940781460358</c:v>
                </c:pt>
                <c:pt idx="283">
                  <c:v>5.6281043556602466</c:v>
                </c:pt>
                <c:pt idx="284">
                  <c:v>5.619009761413154</c:v>
                </c:pt>
                <c:pt idx="285">
                  <c:v>5.6109257617244186</c:v>
                </c:pt>
                <c:pt idx="286">
                  <c:v>5.6038661042907378</c:v>
                </c:pt>
                <c:pt idx="287">
                  <c:v>5.5978427948064375</c:v>
                </c:pt>
                <c:pt idx="288">
                  <c:v>5.5928660765465184</c:v>
                </c:pt>
                <c:pt idx="289">
                  <c:v>5.5889444129468817</c:v>
                </c:pt>
                <c:pt idx="290">
                  <c:v>5.586084473211363</c:v>
                </c:pt>
                <c:pt idx="291">
                  <c:v>5.5842911209700414</c:v>
                </c:pt>
                <c:pt idx="292">
                  <c:v>5.583567406008128</c:v>
                </c:pt>
                <c:pt idx="293">
                  <c:v>5.5839145590794796</c:v>
                </c:pt>
                <c:pt idx="294">
                  <c:v>5.5853319898135716</c:v>
                </c:pt>
                <c:pt idx="295">
                  <c:v>5.5878172877194867</c:v>
                </c:pt>
                <c:pt idx="296">
                  <c:v>5.5913662262852091</c:v>
                </c:pt>
                <c:pt idx="297">
                  <c:v>5.5959727701652575</c:v>
                </c:pt>
                <c:pt idx="298">
                  <c:v>5.6016290854444239</c:v>
                </c:pt>
                <c:pt idx="299">
                  <c:v>5.6083255529601805</c:v>
                </c:pt>
                <c:pt idx="300">
                  <c:v>5.6160507846610779</c:v>
                </c:pt>
                <c:pt idx="301">
                  <c:v>5.624791642973336</c:v>
                </c:pt>
                <c:pt idx="302">
                  <c:v>5.6345332631426768</c:v>
                </c:pt>
                <c:pt idx="303">
                  <c:v>5.6452590785134094</c:v>
                </c:pt>
                <c:pt idx="304">
                  <c:v>5.6569508487017828</c:v>
                </c:pt>
                <c:pt idx="305">
                  <c:v>5.6695886906156883</c:v>
                </c:pt>
                <c:pt idx="306">
                  <c:v>5.6831511122679599</c:v>
                </c:pt>
                <c:pt idx="307">
                  <c:v>5.6976150493257727</c:v>
                </c:pt>
                <c:pt idx="308">
                  <c:v>5.712955904333981</c:v>
                </c:pt>
                <c:pt idx="309">
                  <c:v>5.7291475885456924</c:v>
                </c:pt>
                <c:pt idx="310">
                  <c:v>5.7461625662889446</c:v>
                </c:pt>
                <c:pt idx="311">
                  <c:v>5.7639719017940241</c:v>
                </c:pt>
                <c:pt idx="312">
                  <c:v>5.7825453084018061</c:v>
                </c:pt>
                <c:pt idx="313">
                  <c:v>5.8018512000694242</c:v>
                </c:pt>
                <c:pt idx="314">
                  <c:v>5.8218567450856744</c:v>
                </c:pt>
                <c:pt idx="315">
                  <c:v>5.8425279219048178</c:v>
                </c:pt>
                <c:pt idx="316">
                  <c:v>5.8638295770038127</c:v>
                </c:pt>
                <c:pt idx="317">
                  <c:v>5.8857254846646034</c:v>
                </c:pt>
                <c:pt idx="318">
                  <c:v>5.9081784085797882</c:v>
                </c:pt>
                <c:pt idx="319">
                  <c:v>5.9311501651768896</c:v>
                </c:pt>
                <c:pt idx="320">
                  <c:v>5.9546016885535753</c:v>
                </c:pt>
                <c:pt idx="321">
                  <c:v>5.9784930969133407</c:v>
                </c:pt>
                <c:pt idx="322">
                  <c:v>6.0027837603887333</c:v>
                </c:pt>
                <c:pt idx="323">
                  <c:v>6.0274323701367392</c:v>
                </c:pt>
                <c:pt idx="324">
                  <c:v>6.052397008588839</c:v>
                </c:pt>
                <c:pt idx="325">
                  <c:v>6.0776352207362683</c:v>
                </c:pt>
                <c:pt idx="326">
                  <c:v>6.1031040863292532</c:v>
                </c:pt>
                <c:pt idx="327">
                  <c:v>6.1287602928674305</c:v>
                </c:pt>
                <c:pt idx="328">
                  <c:v>6.1545602092573457</c:v>
                </c:pt>
                <c:pt idx="329">
                  <c:v>6.1804599600117323</c:v>
                </c:pt>
                <c:pt idx="330">
                  <c:v>6.2064154998644305</c:v>
                </c:pt>
                <c:pt idx="331">
                  <c:v>6.2323826886740132</c:v>
                </c:pt>
                <c:pt idx="332">
                  <c:v>6.2583173664887708</c:v>
                </c:pt>
                <c:pt idx="333">
                  <c:v>6.2841754286453799</c:v>
                </c:pt>
                <c:pt idx="334">
                  <c:v>6.3099129007735497</c:v>
                </c:pt>
                <c:pt idx="335">
                  <c:v>6.3354860135790902</c:v>
                </c:pt>
                <c:pt idx="336">
                  <c:v>6.3608512772782255</c:v>
                </c:pt>
                <c:pt idx="337">
                  <c:v>6.3859655555565764</c:v>
                </c:pt>
                <c:pt idx="338">
                  <c:v>6.4107861389270244</c:v>
                </c:pt>
                <c:pt idx="339">
                  <c:v>6.4352708173617099</c:v>
                </c:pt>
                <c:pt idx="340">
                  <c:v>6.4593779520746555</c:v>
                </c:pt>
                <c:pt idx="341">
                  <c:v>6.4830665463329238</c:v>
                </c:pt>
                <c:pt idx="342">
                  <c:v>6.5062963151758977</c:v>
                </c:pt>
                <c:pt idx="343">
                  <c:v>6.5290277539241197</c:v>
                </c:pt>
                <c:pt idx="344">
                  <c:v>6.5512222053611797</c:v>
                </c:pt>
                <c:pt idx="345">
                  <c:v>6.5728419254743953</c:v>
                </c:pt>
                <c:pt idx="346">
                  <c:v>6.5938501476425095</c:v>
                </c:pt>
                <c:pt idx="347">
                  <c:v>6.6142111451612067</c:v>
                </c:pt>
                <c:pt idx="348">
                  <c:v>6.6338902920001601</c:v>
                </c:pt>
                <c:pt idx="349">
                  <c:v>6.6528541216882626</c:v>
                </c:pt>
                <c:pt idx="350">
                  <c:v>6.6710703842268941</c:v>
                </c:pt>
                <c:pt idx="351">
                  <c:v>6.6885081009344614</c:v>
                </c:pt>
                <c:pt idx="352">
                  <c:v>6.7051376171289192</c:v>
                </c:pt>
                <c:pt idx="353">
                  <c:v>6.7209306525586969</c:v>
                </c:pt>
                <c:pt idx="354">
                  <c:v>6.7358603494962592</c:v>
                </c:pt>
                <c:pt idx="355">
                  <c:v>6.7499013184125101</c:v>
                </c:pt>
                <c:pt idx="356">
                  <c:v>6.7630296811543769</c:v>
                </c:pt>
                <c:pt idx="357">
                  <c:v>6.7752231115521315</c:v>
                </c:pt>
                <c:pt idx="358">
                  <c:v>6.7864608733874068</c:v>
                </c:pt>
                <c:pt idx="359">
                  <c:v>6.7967238556573282</c:v>
                </c:pt>
                <c:pt idx="360">
                  <c:v>6.8059946050747984</c:v>
                </c:pt>
                <c:pt idx="361">
                  <c:v>6.8142573557496542</c:v>
                </c:pt>
                <c:pt idx="362">
                  <c:v>6.8214980560002356</c:v>
                </c:pt>
                <c:pt idx="363">
                  <c:v>6.8277043922497533</c:v>
                </c:pt>
                <c:pt idx="364">
                  <c:v>6.8328658099668278</c:v>
                </c:pt>
                <c:pt idx="365">
                  <c:v>6.8369735316145928</c:v>
                </c:pt>
                <c:pt idx="366">
                  <c:v>6.8400205715778197</c:v>
                </c:pt>
                <c:pt idx="367">
                  <c:v>6.8420017480426951</c:v>
                </c:pt>
                <c:pt idx="368">
                  <c:v>6.8429136918090467</c:v>
                </c:pt>
                <c:pt idx="369">
                  <c:v>6.8427548520200245</c:v>
                </c:pt>
                <c:pt idx="370">
                  <c:v>6.8415254987994922</c:v>
                </c:pt>
                <c:pt idx="371">
                  <c:v>6.8392277227926579</c:v>
                </c:pt>
                <c:pt idx="372">
                  <c:v>6.8358654316107099</c:v>
                </c:pt>
                <c:pt idx="373">
                  <c:v>6.8314443431855087</c:v>
                </c:pt>
                <c:pt idx="374">
                  <c:v>6.8259719760456399</c:v>
                </c:pt>
                <c:pt idx="375">
                  <c:v>6.8194576365303607</c:v>
                </c:pt>
                <c:pt idx="376">
                  <c:v>6.8119124029631886</c:v>
                </c:pt>
                <c:pt idx="377">
                  <c:v>6.8033491068120338</c:v>
                </c:pt>
                <c:pt idx="378">
                  <c:v>6.7937823108679334</c:v>
                </c:pt>
                <c:pt idx="379">
                  <c:v>6.7832282844794918</c:v>
                </c:pt>
                <c:pt idx="380">
                  <c:v>6.7717049758851173</c:v>
                </c:pt>
                <c:pt idx="381">
                  <c:v>6.7592319816901592</c:v>
                </c:pt>
                <c:pt idx="382">
                  <c:v>6.7458305135407954</c:v>
                </c:pt>
                <c:pt idx="383">
                  <c:v>6.7315233620513935</c:v>
                </c:pt>
                <c:pt idx="384">
                  <c:v>6.7163348580466522</c:v>
                </c:pt>
                <c:pt idx="385">
                  <c:v>6.700290831184466</c:v>
                </c:pt>
                <c:pt idx="386">
                  <c:v>6.683418566029852</c:v>
                </c:pt>
                <c:pt idx="387">
                  <c:v>6.6657467556546699</c:v>
                </c:pt>
                <c:pt idx="388">
                  <c:v>6.6473054528420104</c:v>
                </c:pt>
                <c:pt idx="389">
                  <c:v>6.6281260189782616</c:v>
                </c:pt>
                <c:pt idx="390">
                  <c:v>6.6082410707197532</c:v>
                </c:pt>
                <c:pt idx="391">
                  <c:v>6.5876844245246815</c:v>
                </c:pt>
                <c:pt idx="392">
                  <c:v>6.5664910391446414</c:v>
                </c:pt>
                <c:pt idx="393">
                  <c:v>6.5446969561735795</c:v>
                </c:pt>
                <c:pt idx="394">
                  <c:v>6.5223392387552419</c:v>
                </c:pt>
                <c:pt idx="395">
                  <c:v>6.499455908553383</c:v>
                </c:pt>
                <c:pt idx="396">
                  <c:v>6.4760858810918993</c:v>
                </c:pt>
                <c:pt idx="397">
                  <c:v>6.4760858810918993</c:v>
                </c:pt>
                <c:pt idx="398">
                  <c:v>5.9280744271849022</c:v>
                </c:pt>
                <c:pt idx="399">
                  <c:v>5.7165389011148715</c:v>
                </c:pt>
                <c:pt idx="400">
                  <c:v>5.6348849895575439</c:v>
                </c:pt>
                <c:pt idx="401">
                  <c:v>5.6033661170708271</c:v>
                </c:pt>
                <c:pt idx="402">
                  <c:v>5.5911996537148561</c:v>
                </c:pt>
                <c:pt idx="403">
                  <c:v>5.5865033299280649</c:v>
                </c:pt>
                <c:pt idx="404">
                  <c:v>5.5846905223384589</c:v>
                </c:pt>
                <c:pt idx="405">
                  <c:v>5.5839907683380678</c:v>
                </c:pt>
                <c:pt idx="406">
                  <c:v>5.5837206593293294</c:v>
                </c:pt>
                <c:pt idx="407">
                  <c:v>5.5836163957216032</c:v>
                </c:pt>
                <c:pt idx="408">
                  <c:v>5.5835761493782954</c:v>
                </c:pt>
                <c:pt idx="409">
                  <c:v>5.5835606140617555</c:v>
                </c:pt>
                <c:pt idx="410">
                  <c:v>5.5835546173415533</c:v>
                </c:pt>
                <c:pt idx="411">
                  <c:v>5.5835523025735796</c:v>
                </c:pt>
                <c:pt idx="412">
                  <c:v>5.5835514090600267</c:v>
                </c:pt>
                <c:pt idx="413">
                  <c:v>5.5835510641587334</c:v>
                </c:pt>
                <c:pt idx="414">
                  <c:v>5.5835509310248792</c:v>
                </c:pt>
                <c:pt idx="415">
                  <c:v>5.5835508796344575</c:v>
                </c:pt>
                <c:pt idx="416">
                  <c:v>5.5835508597974641</c:v>
                </c:pt>
                <c:pt idx="417">
                  <c:v>5.5835508521402719</c:v>
                </c:pt>
                <c:pt idx="418">
                  <c:v>5.5835508491845527</c:v>
                </c:pt>
                <c:pt idx="419">
                  <c:v>5.583550848043628</c:v>
                </c:pt>
                <c:pt idx="420">
                  <c:v>5.5835508476032247</c:v>
                </c:pt>
                <c:pt idx="421">
                  <c:v>5.5835508474332265</c:v>
                </c:pt>
                <c:pt idx="422">
                  <c:v>5.5835508473676061</c:v>
                </c:pt>
                <c:pt idx="423">
                  <c:v>5.5835508473422761</c:v>
                </c:pt>
                <c:pt idx="424">
                  <c:v>5.5835508473324991</c:v>
                </c:pt>
                <c:pt idx="425">
                  <c:v>5.5835508473287243</c:v>
                </c:pt>
                <c:pt idx="426">
                  <c:v>5.5835508473272677</c:v>
                </c:pt>
                <c:pt idx="427">
                  <c:v>5.5835508473267055</c:v>
                </c:pt>
                <c:pt idx="428">
                  <c:v>5.5835508473264888</c:v>
                </c:pt>
                <c:pt idx="429">
                  <c:v>5.5835508473264044</c:v>
                </c:pt>
                <c:pt idx="430">
                  <c:v>5.5835508473263724</c:v>
                </c:pt>
                <c:pt idx="431">
                  <c:v>5.58355084732636</c:v>
                </c:pt>
                <c:pt idx="432">
                  <c:v>5.5835508473263546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Finite!$AA$220:$AA$225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Finite!$AA$226:$AA$689</c:f>
              <c:numCache>
                <c:formatCode>General</c:formatCode>
                <c:ptCount val="464"/>
                <c:pt idx="0">
                  <c:v>2.4815781543672673</c:v>
                </c:pt>
                <c:pt idx="1">
                  <c:v>2.4815781543672673</c:v>
                </c:pt>
                <c:pt idx="2">
                  <c:v>2.4815781543672673</c:v>
                </c:pt>
                <c:pt idx="3">
                  <c:v>2.4815781543672673</c:v>
                </c:pt>
                <c:pt idx="4">
                  <c:v>2.4815781543672673</c:v>
                </c:pt>
                <c:pt idx="5">
                  <c:v>2.4815781543672673</c:v>
                </c:pt>
                <c:pt idx="6">
                  <c:v>2.4815781543672673</c:v>
                </c:pt>
                <c:pt idx="7">
                  <c:v>2.4815781543672677</c:v>
                </c:pt>
                <c:pt idx="8">
                  <c:v>2.4815781543672681</c:v>
                </c:pt>
                <c:pt idx="9">
                  <c:v>2.4815781543672708</c:v>
                </c:pt>
                <c:pt idx="10">
                  <c:v>2.4815781543672797</c:v>
                </c:pt>
                <c:pt idx="11">
                  <c:v>2.4815781543673103</c:v>
                </c:pt>
                <c:pt idx="12">
                  <c:v>2.4815781543674187</c:v>
                </c:pt>
                <c:pt idx="13">
                  <c:v>2.4815781543677997</c:v>
                </c:pt>
                <c:pt idx="14">
                  <c:v>2.4815781543691378</c:v>
                </c:pt>
                <c:pt idx="15">
                  <c:v>2.4815781543738411</c:v>
                </c:pt>
                <c:pt idx="16">
                  <c:v>2.4815781543903679</c:v>
                </c:pt>
                <c:pt idx="17">
                  <c:v>2.4815781544484441</c:v>
                </c:pt>
                <c:pt idx="18">
                  <c:v>2.4815781546525284</c:v>
                </c:pt>
                <c:pt idx="19">
                  <c:v>2.481578155369693</c:v>
                </c:pt>
                <c:pt idx="20">
                  <c:v>2.4815781578898544</c:v>
                </c:pt>
                <c:pt idx="21">
                  <c:v>2.4815781667458605</c:v>
                </c:pt>
                <c:pt idx="22">
                  <c:v>2.4815781978664266</c:v>
                </c:pt>
                <c:pt idx="23">
                  <c:v>2.4815783072260618</c:v>
                </c:pt>
                <c:pt idx="24">
                  <c:v>2.4815786915227305</c:v>
                </c:pt>
                <c:pt idx="25">
                  <c:v>2.4815800419655054</c:v>
                </c:pt>
                <c:pt idx="26">
                  <c:v>2.4815847875067454</c:v>
                </c:pt>
                <c:pt idx="27">
                  <c:v>2.4816014636385142</c:v>
                </c:pt>
                <c:pt idx="28">
                  <c:v>2.4816600646192484</c:v>
                </c:pt>
                <c:pt idx="29">
                  <c:v>2.4818659921683097</c:v>
                </c:pt>
                <c:pt idx="30">
                  <c:v>2.4825896345874461</c:v>
                </c:pt>
                <c:pt idx="31">
                  <c:v>2.4851325597723553</c:v>
                </c:pt>
                <c:pt idx="32">
                  <c:v>2.4940685595493703</c:v>
                </c:pt>
                <c:pt idx="33">
                  <c:v>2.5254702273957919</c:v>
                </c:pt>
                <c:pt idx="34">
                  <c:v>2.6358176723535842</c:v>
                </c:pt>
                <c:pt idx="35">
                  <c:v>3.0235855663478026</c:v>
                </c:pt>
                <c:pt idx="36">
                  <c:v>3.0235855663478026</c:v>
                </c:pt>
                <c:pt idx="37">
                  <c:v>3.0425675630458033</c:v>
                </c:pt>
                <c:pt idx="38">
                  <c:v>3.061660624522986</c:v>
                </c:pt>
                <c:pt idx="39">
                  <c:v>3.0808503186336336</c:v>
                </c:pt>
                <c:pt idx="40">
                  <c:v>3.1001221401889349</c:v>
                </c:pt>
                <c:pt idx="41">
                  <c:v>3.1194615219212323</c:v>
                </c:pt>
                <c:pt idx="42">
                  <c:v>3.13885384549519</c:v>
                </c:pt>
                <c:pt idx="43">
                  <c:v>3.1582844525575653</c:v>
                </c:pt>
                <c:pt idx="44">
                  <c:v>3.1777386558172265</c:v>
                </c:pt>
                <c:pt idx="45">
                  <c:v>3.1972017501470451</c:v>
                </c:pt>
                <c:pt idx="46">
                  <c:v>3.2166590236992745</c:v>
                </c:pt>
                <c:pt idx="47">
                  <c:v>3.2360957690260008</c:v>
                </c:pt>
                <c:pt idx="48">
                  <c:v>3.2554972941962745</c:v>
                </c:pt>
                <c:pt idx="49">
                  <c:v>3.2748489339015094</c:v>
                </c:pt>
                <c:pt idx="50">
                  <c:v>3.2941360605407617</c:v>
                </c:pt>
                <c:pt idx="51">
                  <c:v>3.3133440952774995</c:v>
                </c:pt>
                <c:pt idx="52">
                  <c:v>3.3324585190595215</c:v>
                </c:pt>
                <c:pt idx="53">
                  <c:v>3.3514648835936791</c:v>
                </c:pt>
                <c:pt idx="54">
                  <c:v>3.370348822267113</c:v>
                </c:pt>
                <c:pt idx="55">
                  <c:v>3.3890960610067529</c:v>
                </c:pt>
                <c:pt idx="56">
                  <c:v>3.4076924290688644</c:v>
                </c:pt>
                <c:pt idx="57">
                  <c:v>3.4261238697504917</c:v>
                </c:pt>
                <c:pt idx="58">
                  <c:v>3.4443764510146995</c:v>
                </c:pt>
                <c:pt idx="59">
                  <c:v>3.4624363760215808</c:v>
                </c:pt>
                <c:pt idx="60">
                  <c:v>3.4802899935570717</c:v>
                </c:pt>
                <c:pt idx="61">
                  <c:v>3.4979238083516897</c:v>
                </c:pt>
                <c:pt idx="62">
                  <c:v>3.5153244912813992</c:v>
                </c:pt>
                <c:pt idx="63">
                  <c:v>3.5324788894428822</c:v>
                </c:pt>
                <c:pt idx="64">
                  <c:v>3.5493740360956156</c:v>
                </c:pt>
                <c:pt idx="65">
                  <c:v>3.5659971604632252</c:v>
                </c:pt>
                <c:pt idx="66">
                  <c:v>3.5823356973867151</c:v>
                </c:pt>
                <c:pt idx="67">
                  <c:v>3.598377296822278</c:v>
                </c:pt>
                <c:pt idx="68">
                  <c:v>3.6141098331764927</c:v>
                </c:pt>
                <c:pt idx="69">
                  <c:v>3.6295214144718759</c:v>
                </c:pt>
                <c:pt idx="70">
                  <c:v>3.6446003913358398</c:v>
                </c:pt>
                <c:pt idx="71">
                  <c:v>3.6593353658062693</c:v>
                </c:pt>
                <c:pt idx="72">
                  <c:v>3.6737151999470621</c:v>
                </c:pt>
                <c:pt idx="73">
                  <c:v>3.6877290242671235</c:v>
                </c:pt>
                <c:pt idx="74">
                  <c:v>3.7013662459364398</c:v>
                </c:pt>
                <c:pt idx="75">
                  <c:v>3.7146165567930352</c:v>
                </c:pt>
                <c:pt idx="76">
                  <c:v>3.7274699411347494</c:v>
                </c:pt>
                <c:pt idx="77">
                  <c:v>3.7399166832899491</c:v>
                </c:pt>
                <c:pt idx="78">
                  <c:v>3.7519473749614511</c:v>
                </c:pt>
                <c:pt idx="79">
                  <c:v>3.7635529223381088</c:v>
                </c:pt>
                <c:pt idx="80">
                  <c:v>3.7747245529686797</c:v>
                </c:pt>
                <c:pt idx="81">
                  <c:v>3.7854538223927854</c:v>
                </c:pt>
                <c:pt idx="82">
                  <c:v>3.7957326205239426</c:v>
                </c:pt>
                <c:pt idx="83">
                  <c:v>3.805553177779855</c:v>
                </c:pt>
                <c:pt idx="84">
                  <c:v>3.8149080709553185</c:v>
                </c:pt>
                <c:pt idx="85">
                  <c:v>3.8237902288333014</c:v>
                </c:pt>
                <c:pt idx="86">
                  <c:v>3.8321929375299701</c:v>
                </c:pt>
                <c:pt idx="87">
                  <c:v>3.8401098455696081</c:v>
                </c:pt>
                <c:pt idx="88">
                  <c:v>3.8475349686855944</c:v>
                </c:pt>
                <c:pt idx="89">
                  <c:v>3.8544626943438218</c:v>
                </c:pt>
                <c:pt idx="90">
                  <c:v>3.8608877859851178</c:v>
                </c:pt>
                <c:pt idx="91">
                  <c:v>3.8668053869834811</c:v>
                </c:pt>
                <c:pt idx="92">
                  <c:v>3.8722110243171275</c:v>
                </c:pt>
                <c:pt idx="93">
                  <c:v>3.8771006119495777</c:v>
                </c:pt>
                <c:pt idx="94">
                  <c:v>3.8814704539182276</c:v>
                </c:pt>
                <c:pt idx="95">
                  <c:v>3.8853172471280697</c:v>
                </c:pt>
                <c:pt idx="96">
                  <c:v>3.8886380838484484</c:v>
                </c:pt>
                <c:pt idx="97">
                  <c:v>3.8914304539109712</c:v>
                </c:pt>
                <c:pt idx="98">
                  <c:v>3.8936922466069017</c:v>
                </c:pt>
                <c:pt idx="99">
                  <c:v>3.8954217522826156</c:v>
                </c:pt>
                <c:pt idx="100">
                  <c:v>3.8966176636318979</c:v>
                </c:pt>
                <c:pt idx="101">
                  <c:v>3.8972790766841152</c:v>
                </c:pt>
                <c:pt idx="102">
                  <c:v>3.897405491487516</c:v>
                </c:pt>
                <c:pt idx="103">
                  <c:v>3.8969968124871324</c:v>
                </c:pt>
                <c:pt idx="104">
                  <c:v>3.896053348597011</c:v>
                </c:pt>
                <c:pt idx="105">
                  <c:v>3.8945758129667101</c:v>
                </c:pt>
                <c:pt idx="106">
                  <c:v>3.8925653224422385</c:v>
                </c:pt>
                <c:pt idx="107">
                  <c:v>3.8900233967218512</c:v>
                </c:pt>
                <c:pt idx="108">
                  <c:v>3.8869519572073337</c:v>
                </c:pt>
                <c:pt idx="109">
                  <c:v>3.883353325551643</c:v>
                </c:pt>
                <c:pt idx="110">
                  <c:v>3.879230221904006</c:v>
                </c:pt>
                <c:pt idx="111">
                  <c:v>3.8745857628538061</c:v>
                </c:pt>
                <c:pt idx="112">
                  <c:v>3.8694234590747945</c:v>
                </c:pt>
                <c:pt idx="113">
                  <c:v>3.8637472126714343</c:v>
                </c:pt>
                <c:pt idx="114">
                  <c:v>3.857561314229355</c:v>
                </c:pt>
                <c:pt idx="115">
                  <c:v>3.850870439572172</c:v>
                </c:pt>
                <c:pt idx="116">
                  <c:v>3.8436796462270988</c:v>
                </c:pt>
                <c:pt idx="117">
                  <c:v>3.8359943696020462</c:v>
                </c:pt>
                <c:pt idx="118">
                  <c:v>3.8278204188770801</c:v>
                </c:pt>
                <c:pt idx="119">
                  <c:v>3.8191639726133548</c:v>
                </c:pt>
                <c:pt idx="120">
                  <c:v>3.810031574082835</c:v>
                </c:pt>
                <c:pt idx="121">
                  <c:v>3.8004301263223379</c:v>
                </c:pt>
                <c:pt idx="122">
                  <c:v>3.7903668869156388</c:v>
                </c:pt>
                <c:pt idx="123">
                  <c:v>3.7798494625075749</c:v>
                </c:pt>
                <c:pt idx="124">
                  <c:v>3.7688858030543022</c:v>
                </c:pt>
                <c:pt idx="125">
                  <c:v>3.7574841958140501</c:v>
                </c:pt>
                <c:pt idx="126">
                  <c:v>3.7456532590829097</c:v>
                </c:pt>
                <c:pt idx="127">
                  <c:v>3.7334019356804018</c:v>
                </c:pt>
                <c:pt idx="128">
                  <c:v>3.7207394861897383</c:v>
                </c:pt>
                <c:pt idx="129">
                  <c:v>3.7076754819578932</c:v>
                </c:pt>
                <c:pt idx="130">
                  <c:v>3.6942197978607716</c:v>
                </c:pt>
                <c:pt idx="131">
                  <c:v>3.6803826048389467</c:v>
                </c:pt>
                <c:pt idx="132">
                  <c:v>3.6661743622096026</c:v>
                </c:pt>
                <c:pt idx="133">
                  <c:v>3.6516058097605031</c:v>
                </c:pt>
                <c:pt idx="134">
                  <c:v>3.6366879596319528</c:v>
                </c:pt>
                <c:pt idx="135">
                  <c:v>3.6214320879928961</c:v>
                </c:pt>
                <c:pt idx="136">
                  <c:v>3.605849726517433</c:v>
                </c:pt>
                <c:pt idx="137">
                  <c:v>3.5899526536682123</c:v>
                </c:pt>
                <c:pt idx="138">
                  <c:v>3.5737528857932732</c:v>
                </c:pt>
                <c:pt idx="139">
                  <c:v>3.5572626680430783</c:v>
                </c:pt>
                <c:pt idx="140">
                  <c:v>3.5404944651145938</c:v>
                </c:pt>
                <c:pt idx="141">
                  <c:v>3.5234609518294251</c:v>
                </c:pt>
                <c:pt idx="142">
                  <c:v>3.5061750035531123</c:v>
                </c:pt>
                <c:pt idx="143">
                  <c:v>3.488649686462848</c:v>
                </c:pt>
                <c:pt idx="144">
                  <c:v>3.4708982476709558</c:v>
                </c:pt>
                <c:pt idx="145">
                  <c:v>3.4529341052116083</c:v>
                </c:pt>
                <c:pt idx="146">
                  <c:v>3.4347708378983444</c:v>
                </c:pt>
                <c:pt idx="147">
                  <c:v>3.4164221750600547</c:v>
                </c:pt>
                <c:pt idx="148">
                  <c:v>3.3979019861632027</c:v>
                </c:pt>
                <c:pt idx="149">
                  <c:v>3.3792242703281063</c:v>
                </c:pt>
                <c:pt idx="150">
                  <c:v>3.3604031457472288</c:v>
                </c:pt>
                <c:pt idx="151">
                  <c:v>3.3414528390134515</c:v>
                </c:pt>
                <c:pt idx="152">
                  <c:v>3.3223876743664222</c:v>
                </c:pt>
                <c:pt idx="153">
                  <c:v>3.3032220628650819</c:v>
                </c:pt>
                <c:pt idx="154">
                  <c:v>3.283970491494574</c:v>
                </c:pt>
                <c:pt idx="155">
                  <c:v>3.2646475122157588</c:v>
                </c:pt>
                <c:pt idx="156">
                  <c:v>3.2452677309656153</c:v>
                </c:pt>
                <c:pt idx="157">
                  <c:v>3.2258457966168406</c:v>
                </c:pt>
                <c:pt idx="158">
                  <c:v>3.2063963899049983</c:v>
                </c:pt>
                <c:pt idx="159">
                  <c:v>3.1869342123315803</c:v>
                </c:pt>
                <c:pt idx="160">
                  <c:v>3.1674739750513732</c:v>
                </c:pt>
                <c:pt idx="161">
                  <c:v>3.1480303877525255</c:v>
                </c:pt>
                <c:pt idx="162">
                  <c:v>3.1286181475377264</c:v>
                </c:pt>
                <c:pt idx="163">
                  <c:v>3.1092519278148951</c:v>
                </c:pt>
                <c:pt idx="164">
                  <c:v>3.0899463672057843</c:v>
                </c:pt>
                <c:pt idx="165">
                  <c:v>3.0707160584808726</c:v>
                </c:pt>
                <c:pt idx="166">
                  <c:v>3.0515755375289202</c:v>
                </c:pt>
                <c:pt idx="167">
                  <c:v>3.0325392723695175</c:v>
                </c:pt>
                <c:pt idx="168">
                  <c:v>3.013621652216937</c:v>
                </c:pt>
                <c:pt idx="169">
                  <c:v>2.9948369766035512</c:v>
                </c:pt>
                <c:pt idx="170">
                  <c:v>2.9761994445710394</c:v>
                </c:pt>
                <c:pt idx="171">
                  <c:v>2.9577231439375584</c:v>
                </c:pt>
                <c:pt idx="172">
                  <c:v>2.9394220406489766</c:v>
                </c:pt>
                <c:pt idx="173">
                  <c:v>2.9213099682222383</c:v>
                </c:pt>
                <c:pt idx="174">
                  <c:v>2.9034006172888249</c:v>
                </c:pt>
                <c:pt idx="175">
                  <c:v>2.8857075252462181</c:v>
                </c:pt>
                <c:pt idx="176">
                  <c:v>2.8682440660251984</c:v>
                </c:pt>
                <c:pt idx="177">
                  <c:v>2.8510234399806964</c:v>
                </c:pt>
                <c:pt idx="178">
                  <c:v>2.8340586639138534</c:v>
                </c:pt>
                <c:pt idx="179">
                  <c:v>2.8173625612328261</c:v>
                </c:pt>
                <c:pt idx="180">
                  <c:v>2.8009477522597717</c:v>
                </c:pt>
                <c:pt idx="181">
                  <c:v>2.784826644691345</c:v>
                </c:pt>
                <c:pt idx="182">
                  <c:v>2.7690114242199169</c:v>
                </c:pt>
                <c:pt idx="183">
                  <c:v>2.7535140453225981</c:v>
                </c:pt>
                <c:pt idx="184">
                  <c:v>2.7383462222250388</c:v>
                </c:pt>
                <c:pt idx="185">
                  <c:v>2.7235194200468285</c:v>
                </c:pt>
                <c:pt idx="186">
                  <c:v>2.7090448461351926</c:v>
                </c:pt>
                <c:pt idx="187">
                  <c:v>2.6949334415935335</c:v>
                </c:pt>
                <c:pt idx="188">
                  <c:v>2.681195873011224</c:v>
                </c:pt>
                <c:pt idx="189">
                  <c:v>2.6678425244008972</c:v>
                </c:pt>
                <c:pt idx="190">
                  <c:v>2.654883489349336</c:v>
                </c:pt>
                <c:pt idx="191">
                  <c:v>2.6423285633878879</c:v>
                </c:pt>
                <c:pt idx="192">
                  <c:v>2.6301872365881787</c:v>
                </c:pt>
                <c:pt idx="193">
                  <c:v>2.6184686863887126</c:v>
                </c:pt>
                <c:pt idx="194">
                  <c:v>2.6071817706577938</c:v>
                </c:pt>
                <c:pt idx="195">
                  <c:v>2.5963350209980014</c:v>
                </c:pt>
                <c:pt idx="196">
                  <c:v>2.5859366362972844</c:v>
                </c:pt>
                <c:pt idx="197">
                  <c:v>2.5759944765315512</c:v>
                </c:pt>
                <c:pt idx="198">
                  <c:v>2.566516056823438</c:v>
                </c:pt>
                <c:pt idx="199">
                  <c:v>2.5575085417617438</c:v>
                </c:pt>
                <c:pt idx="200">
                  <c:v>2.5489787399858308</c:v>
                </c:pt>
                <c:pt idx="201">
                  <c:v>2.5409330990390822</c:v>
                </c:pt>
                <c:pt idx="202">
                  <c:v>2.5333777004953024</c:v>
                </c:pt>
                <c:pt idx="203">
                  <c:v>2.5263182553617538</c:v>
                </c:pt>
                <c:pt idx="204">
                  <c:v>2.5197600997622929</c:v>
                </c:pt>
                <c:pt idx="205">
                  <c:v>2.5137081909038805</c:v>
                </c:pt>
                <c:pt idx="206">
                  <c:v>2.5081671033295052</c:v>
                </c:pt>
                <c:pt idx="207">
                  <c:v>2.5031410254603594</c:v>
                </c:pt>
                <c:pt idx="208">
                  <c:v>2.498633756429876</c:v>
                </c:pt>
                <c:pt idx="209">
                  <c:v>2.4946487032120239</c:v>
                </c:pt>
                <c:pt idx="210">
                  <c:v>2.4911888780460294</c:v>
                </c:pt>
                <c:pt idx="211">
                  <c:v>2.4882568961594718</c:v>
                </c:pt>
                <c:pt idx="212">
                  <c:v>2.4858549737914752</c:v>
                </c:pt>
                <c:pt idx="213">
                  <c:v>2.4839849265174858</c:v>
                </c:pt>
                <c:pt idx="214">
                  <c:v>2.4826481678769081</c:v>
                </c:pt>
                <c:pt idx="215">
                  <c:v>2.4818457083046339</c:v>
                </c:pt>
                <c:pt idx="216">
                  <c:v>2.4815781543672673</c:v>
                </c:pt>
                <c:pt idx="217">
                  <c:v>2.4818457083046339</c:v>
                </c:pt>
                <c:pt idx="218">
                  <c:v>2.4826481678769081</c:v>
                </c:pt>
                <c:pt idx="219">
                  <c:v>2.4839849265174858</c:v>
                </c:pt>
                <c:pt idx="220">
                  <c:v>2.4858549737914752</c:v>
                </c:pt>
                <c:pt idx="221">
                  <c:v>2.4882568961594718</c:v>
                </c:pt>
                <c:pt idx="222">
                  <c:v>2.4911888780460294</c:v>
                </c:pt>
                <c:pt idx="223">
                  <c:v>2.4946487032120239</c:v>
                </c:pt>
                <c:pt idx="224">
                  <c:v>2.498633756429876</c:v>
                </c:pt>
                <c:pt idx="225">
                  <c:v>2.5031410254603594</c:v>
                </c:pt>
                <c:pt idx="226">
                  <c:v>2.5081671033295052</c:v>
                </c:pt>
                <c:pt idx="227">
                  <c:v>2.5137081909038805</c:v>
                </c:pt>
                <c:pt idx="228">
                  <c:v>2.5197600997622929</c:v>
                </c:pt>
                <c:pt idx="229">
                  <c:v>2.5263182553617538</c:v>
                </c:pt>
                <c:pt idx="230">
                  <c:v>2.5333777004953024</c:v>
                </c:pt>
                <c:pt idx="231">
                  <c:v>2.5409330990390822</c:v>
                </c:pt>
                <c:pt idx="232">
                  <c:v>2.5489787399858308</c:v>
                </c:pt>
                <c:pt idx="233">
                  <c:v>2.5575085417617438</c:v>
                </c:pt>
                <c:pt idx="234">
                  <c:v>2.566516056823438</c:v>
                </c:pt>
                <c:pt idx="235">
                  <c:v>2.5759944765315512</c:v>
                </c:pt>
                <c:pt idx="236">
                  <c:v>2.5859366362972844</c:v>
                </c:pt>
                <c:pt idx="237">
                  <c:v>2.5963350209980014</c:v>
                </c:pt>
                <c:pt idx="238">
                  <c:v>2.6071817706577938</c:v>
                </c:pt>
                <c:pt idx="239">
                  <c:v>2.6184686863887121</c:v>
                </c:pt>
                <c:pt idx="240">
                  <c:v>2.6301872365881787</c:v>
                </c:pt>
                <c:pt idx="241">
                  <c:v>2.6423285633878879</c:v>
                </c:pt>
                <c:pt idx="242">
                  <c:v>2.654883489349336</c:v>
                </c:pt>
                <c:pt idx="243">
                  <c:v>2.6678425244008972</c:v>
                </c:pt>
                <c:pt idx="244">
                  <c:v>2.681195873011224</c:v>
                </c:pt>
                <c:pt idx="245">
                  <c:v>2.6949334415935335</c:v>
                </c:pt>
                <c:pt idx="246">
                  <c:v>2.7090448461351921</c:v>
                </c:pt>
                <c:pt idx="247">
                  <c:v>2.7235194200468285</c:v>
                </c:pt>
                <c:pt idx="248">
                  <c:v>2.7383462222250388</c:v>
                </c:pt>
                <c:pt idx="249">
                  <c:v>2.7535140453225981</c:v>
                </c:pt>
                <c:pt idx="250">
                  <c:v>2.7690114242199169</c:v>
                </c:pt>
                <c:pt idx="251">
                  <c:v>2.784826644691345</c:v>
                </c:pt>
                <c:pt idx="252">
                  <c:v>2.8009477522597717</c:v>
                </c:pt>
                <c:pt idx="253">
                  <c:v>2.8173625612328261</c:v>
                </c:pt>
                <c:pt idx="254">
                  <c:v>2.8340586639138534</c:v>
                </c:pt>
                <c:pt idx="255">
                  <c:v>2.8510234399806964</c:v>
                </c:pt>
                <c:pt idx="256">
                  <c:v>2.8682440660251984</c:v>
                </c:pt>
                <c:pt idx="257">
                  <c:v>2.8857075252462181</c:v>
                </c:pt>
                <c:pt idx="258">
                  <c:v>2.9034006172888245</c:v>
                </c:pt>
                <c:pt idx="259">
                  <c:v>2.9213099682222383</c:v>
                </c:pt>
                <c:pt idx="260">
                  <c:v>2.9394220406489766</c:v>
                </c:pt>
                <c:pt idx="261">
                  <c:v>2.9577231439375584</c:v>
                </c:pt>
                <c:pt idx="262">
                  <c:v>2.9761994445710394</c:v>
                </c:pt>
                <c:pt idx="263">
                  <c:v>2.9948369766035512</c:v>
                </c:pt>
                <c:pt idx="264">
                  <c:v>3.013621652216937</c:v>
                </c:pt>
                <c:pt idx="265">
                  <c:v>3.0325392723695175</c:v>
                </c:pt>
                <c:pt idx="266">
                  <c:v>3.0515755375289206</c:v>
                </c:pt>
                <c:pt idx="267">
                  <c:v>3.0707160584808726</c:v>
                </c:pt>
                <c:pt idx="268">
                  <c:v>3.0899463672057843</c:v>
                </c:pt>
                <c:pt idx="269">
                  <c:v>3.1092519278148956</c:v>
                </c:pt>
                <c:pt idx="270">
                  <c:v>3.1286181475377259</c:v>
                </c:pt>
                <c:pt idx="271">
                  <c:v>3.1480303877525255</c:v>
                </c:pt>
                <c:pt idx="272">
                  <c:v>3.1674739750513727</c:v>
                </c:pt>
                <c:pt idx="273">
                  <c:v>3.1869342123315803</c:v>
                </c:pt>
                <c:pt idx="274">
                  <c:v>3.2063963899049979</c:v>
                </c:pt>
                <c:pt idx="275">
                  <c:v>3.2258457966168401</c:v>
                </c:pt>
                <c:pt idx="276">
                  <c:v>3.2452677309656153</c:v>
                </c:pt>
                <c:pt idx="277">
                  <c:v>3.2646475122157588</c:v>
                </c:pt>
                <c:pt idx="278">
                  <c:v>3.283970491494574</c:v>
                </c:pt>
                <c:pt idx="279">
                  <c:v>3.3032220628650815</c:v>
                </c:pt>
                <c:pt idx="280">
                  <c:v>3.3223876743664218</c:v>
                </c:pt>
                <c:pt idx="281">
                  <c:v>3.3414528390134519</c:v>
                </c:pt>
                <c:pt idx="282">
                  <c:v>3.3604031457472283</c:v>
                </c:pt>
                <c:pt idx="283">
                  <c:v>3.3792242703281063</c:v>
                </c:pt>
                <c:pt idx="284">
                  <c:v>3.3979019861632027</c:v>
                </c:pt>
                <c:pt idx="285">
                  <c:v>3.4164221750600552</c:v>
                </c:pt>
                <c:pt idx="286">
                  <c:v>3.4347708378983444</c:v>
                </c:pt>
                <c:pt idx="287">
                  <c:v>3.4529341052116083</c:v>
                </c:pt>
                <c:pt idx="288">
                  <c:v>3.4708982476709562</c:v>
                </c:pt>
                <c:pt idx="289">
                  <c:v>3.488649686462848</c:v>
                </c:pt>
                <c:pt idx="290">
                  <c:v>3.5061750035531132</c:v>
                </c:pt>
                <c:pt idx="291">
                  <c:v>3.5234609518294251</c:v>
                </c:pt>
                <c:pt idx="292">
                  <c:v>3.5404944651145938</c:v>
                </c:pt>
                <c:pt idx="293">
                  <c:v>3.5572626680430783</c:v>
                </c:pt>
                <c:pt idx="294">
                  <c:v>3.5737528857932732</c:v>
                </c:pt>
                <c:pt idx="295">
                  <c:v>3.5899526536682123</c:v>
                </c:pt>
                <c:pt idx="296">
                  <c:v>3.6058497265174334</c:v>
                </c:pt>
                <c:pt idx="297">
                  <c:v>3.6214320879928956</c:v>
                </c:pt>
                <c:pt idx="298">
                  <c:v>3.6366879596319523</c:v>
                </c:pt>
                <c:pt idx="299">
                  <c:v>3.6516058097605022</c:v>
                </c:pt>
                <c:pt idx="300">
                  <c:v>3.6661743622096021</c:v>
                </c:pt>
                <c:pt idx="301">
                  <c:v>3.6803826048389472</c:v>
                </c:pt>
                <c:pt idx="302">
                  <c:v>3.6942197978607716</c:v>
                </c:pt>
                <c:pt idx="303">
                  <c:v>3.7076754819578923</c:v>
                </c:pt>
                <c:pt idx="304">
                  <c:v>3.7207394861897378</c:v>
                </c:pt>
                <c:pt idx="305">
                  <c:v>3.7334019356804014</c:v>
                </c:pt>
                <c:pt idx="306">
                  <c:v>3.7456532590829106</c:v>
                </c:pt>
                <c:pt idx="307">
                  <c:v>3.7574841958140501</c:v>
                </c:pt>
                <c:pt idx="308">
                  <c:v>3.7688858030543031</c:v>
                </c:pt>
                <c:pt idx="309">
                  <c:v>3.7798494625075749</c:v>
                </c:pt>
                <c:pt idx="310">
                  <c:v>3.7903668869156393</c:v>
                </c:pt>
                <c:pt idx="311">
                  <c:v>3.800430126322337</c:v>
                </c:pt>
                <c:pt idx="312">
                  <c:v>3.810031574082835</c:v>
                </c:pt>
                <c:pt idx="313">
                  <c:v>3.8191639726133553</c:v>
                </c:pt>
                <c:pt idx="314">
                  <c:v>3.8278204188770806</c:v>
                </c:pt>
                <c:pt idx="315">
                  <c:v>3.8359943696020462</c:v>
                </c:pt>
                <c:pt idx="316">
                  <c:v>3.8436796462270983</c:v>
                </c:pt>
                <c:pt idx="317">
                  <c:v>3.8508704395721711</c:v>
                </c:pt>
                <c:pt idx="318">
                  <c:v>3.8575613142293554</c:v>
                </c:pt>
                <c:pt idx="319">
                  <c:v>3.8637472126714343</c:v>
                </c:pt>
                <c:pt idx="320">
                  <c:v>3.8694234590747953</c:v>
                </c:pt>
                <c:pt idx="321">
                  <c:v>3.8745857628538065</c:v>
                </c:pt>
                <c:pt idx="322">
                  <c:v>3.879230221904006</c:v>
                </c:pt>
                <c:pt idx="323">
                  <c:v>3.883353325551643</c:v>
                </c:pt>
                <c:pt idx="324">
                  <c:v>3.8869519572073328</c:v>
                </c:pt>
                <c:pt idx="325">
                  <c:v>3.8900233967218516</c:v>
                </c:pt>
                <c:pt idx="326">
                  <c:v>3.8925653224422385</c:v>
                </c:pt>
                <c:pt idx="327">
                  <c:v>3.8945758129667096</c:v>
                </c:pt>
                <c:pt idx="328">
                  <c:v>3.896053348597011</c:v>
                </c:pt>
                <c:pt idx="329">
                  <c:v>3.8969968124871324</c:v>
                </c:pt>
                <c:pt idx="330">
                  <c:v>3.8974054914875156</c:v>
                </c:pt>
                <c:pt idx="331">
                  <c:v>3.8972790766841148</c:v>
                </c:pt>
                <c:pt idx="332">
                  <c:v>3.8966176636318979</c:v>
                </c:pt>
                <c:pt idx="333">
                  <c:v>3.8954217522826147</c:v>
                </c:pt>
                <c:pt idx="334">
                  <c:v>3.8936922466069017</c:v>
                </c:pt>
                <c:pt idx="335">
                  <c:v>3.8914304539109716</c:v>
                </c:pt>
                <c:pt idx="336">
                  <c:v>3.8886380838484484</c:v>
                </c:pt>
                <c:pt idx="337">
                  <c:v>3.8853172471280701</c:v>
                </c:pt>
                <c:pt idx="338">
                  <c:v>3.8814704539182276</c:v>
                </c:pt>
                <c:pt idx="339">
                  <c:v>3.8771006119495777</c:v>
                </c:pt>
                <c:pt idx="340">
                  <c:v>3.8722110243171275</c:v>
                </c:pt>
                <c:pt idx="341">
                  <c:v>3.8668053869834806</c:v>
                </c:pt>
                <c:pt idx="342">
                  <c:v>3.8608877859851178</c:v>
                </c:pt>
                <c:pt idx="343">
                  <c:v>3.8544626943438223</c:v>
                </c:pt>
                <c:pt idx="344">
                  <c:v>3.8475349686855944</c:v>
                </c:pt>
                <c:pt idx="345">
                  <c:v>3.8401098455696077</c:v>
                </c:pt>
                <c:pt idx="346">
                  <c:v>3.8321929375299701</c:v>
                </c:pt>
                <c:pt idx="347">
                  <c:v>3.8237902288333014</c:v>
                </c:pt>
                <c:pt idx="348">
                  <c:v>3.8149080709553189</c:v>
                </c:pt>
                <c:pt idx="349">
                  <c:v>3.8055531777798555</c:v>
                </c:pt>
                <c:pt idx="350">
                  <c:v>3.7957326205239421</c:v>
                </c:pt>
                <c:pt idx="351">
                  <c:v>3.7854538223927854</c:v>
                </c:pt>
                <c:pt idx="352">
                  <c:v>3.7747245529686793</c:v>
                </c:pt>
                <c:pt idx="353">
                  <c:v>3.7635529223381088</c:v>
                </c:pt>
                <c:pt idx="354">
                  <c:v>3.7519473749614511</c:v>
                </c:pt>
                <c:pt idx="355">
                  <c:v>3.7399166832899491</c:v>
                </c:pt>
                <c:pt idx="356">
                  <c:v>3.7274699411347498</c:v>
                </c:pt>
                <c:pt idx="357">
                  <c:v>3.7146165567930352</c:v>
                </c:pt>
                <c:pt idx="358">
                  <c:v>3.7013662459364398</c:v>
                </c:pt>
                <c:pt idx="359">
                  <c:v>3.6877290242671226</c:v>
                </c:pt>
                <c:pt idx="360">
                  <c:v>3.6737151999470621</c:v>
                </c:pt>
                <c:pt idx="361">
                  <c:v>3.6593353658062693</c:v>
                </c:pt>
                <c:pt idx="362">
                  <c:v>3.6446003913358398</c:v>
                </c:pt>
                <c:pt idx="363">
                  <c:v>3.629521414471875</c:v>
                </c:pt>
                <c:pt idx="364">
                  <c:v>3.6141098331764931</c:v>
                </c:pt>
                <c:pt idx="365">
                  <c:v>3.598377296822278</c:v>
                </c:pt>
                <c:pt idx="366">
                  <c:v>3.5823356973867151</c:v>
                </c:pt>
                <c:pt idx="367">
                  <c:v>3.5659971604632252</c:v>
                </c:pt>
                <c:pt idx="368">
                  <c:v>3.5493740360956156</c:v>
                </c:pt>
                <c:pt idx="369">
                  <c:v>3.5324788894428822</c:v>
                </c:pt>
                <c:pt idx="370">
                  <c:v>3.5153244912813992</c:v>
                </c:pt>
                <c:pt idx="371">
                  <c:v>3.4979238083516897</c:v>
                </c:pt>
                <c:pt idx="372">
                  <c:v>3.4802899935570721</c:v>
                </c:pt>
                <c:pt idx="373">
                  <c:v>3.4624363760215808</c:v>
                </c:pt>
                <c:pt idx="374">
                  <c:v>3.4443764510146999</c:v>
                </c:pt>
                <c:pt idx="375">
                  <c:v>3.4261238697504917</c:v>
                </c:pt>
                <c:pt idx="376">
                  <c:v>3.4076924290688639</c:v>
                </c:pt>
                <c:pt idx="377">
                  <c:v>3.3890960610067529</c:v>
                </c:pt>
                <c:pt idx="378">
                  <c:v>3.3703488222671121</c:v>
                </c:pt>
                <c:pt idx="379">
                  <c:v>3.3514648835936782</c:v>
                </c:pt>
                <c:pt idx="380">
                  <c:v>3.3324585190595215</c:v>
                </c:pt>
                <c:pt idx="381">
                  <c:v>3.3133440952774995</c:v>
                </c:pt>
                <c:pt idx="382">
                  <c:v>3.2941360605407612</c:v>
                </c:pt>
                <c:pt idx="383">
                  <c:v>3.2748489339015094</c:v>
                </c:pt>
                <c:pt idx="384">
                  <c:v>3.2554972941962745</c:v>
                </c:pt>
                <c:pt idx="385">
                  <c:v>3.2360957690260008</c:v>
                </c:pt>
                <c:pt idx="386">
                  <c:v>3.2166590236992745</c:v>
                </c:pt>
                <c:pt idx="387">
                  <c:v>3.1972017501470451</c:v>
                </c:pt>
                <c:pt idx="388">
                  <c:v>3.1777386558172269</c:v>
                </c:pt>
                <c:pt idx="389">
                  <c:v>3.1582844525575653</c:v>
                </c:pt>
                <c:pt idx="390">
                  <c:v>3.1388538454951904</c:v>
                </c:pt>
                <c:pt idx="391">
                  <c:v>3.1194615219212318</c:v>
                </c:pt>
                <c:pt idx="392">
                  <c:v>3.1001221401889349</c:v>
                </c:pt>
                <c:pt idx="393">
                  <c:v>3.0808503186336336</c:v>
                </c:pt>
                <c:pt idx="394">
                  <c:v>3.061660624522986</c:v>
                </c:pt>
                <c:pt idx="395">
                  <c:v>3.0425675630458033</c:v>
                </c:pt>
                <c:pt idx="396">
                  <c:v>3.0235855663478022</c:v>
                </c:pt>
                <c:pt idx="397">
                  <c:v>3.0235855663478022</c:v>
                </c:pt>
                <c:pt idx="398">
                  <c:v>2.6358176723535842</c:v>
                </c:pt>
                <c:pt idx="399">
                  <c:v>2.5254702273957919</c:v>
                </c:pt>
                <c:pt idx="400">
                  <c:v>2.4940685595493703</c:v>
                </c:pt>
                <c:pt idx="401">
                  <c:v>2.4851325597723553</c:v>
                </c:pt>
                <c:pt idx="402">
                  <c:v>2.4825896345874461</c:v>
                </c:pt>
                <c:pt idx="403">
                  <c:v>2.4818659921683097</c:v>
                </c:pt>
                <c:pt idx="404">
                  <c:v>2.4816600646192484</c:v>
                </c:pt>
                <c:pt idx="405">
                  <c:v>2.4816014636385142</c:v>
                </c:pt>
                <c:pt idx="406">
                  <c:v>2.4815847875067454</c:v>
                </c:pt>
                <c:pt idx="407">
                  <c:v>2.4815800419655054</c:v>
                </c:pt>
                <c:pt idx="408">
                  <c:v>2.4815786915227305</c:v>
                </c:pt>
                <c:pt idx="409">
                  <c:v>2.4815783072260618</c:v>
                </c:pt>
                <c:pt idx="410">
                  <c:v>2.4815781978664266</c:v>
                </c:pt>
                <c:pt idx="411">
                  <c:v>2.4815781667458605</c:v>
                </c:pt>
                <c:pt idx="412">
                  <c:v>2.4815781578898544</c:v>
                </c:pt>
                <c:pt idx="413">
                  <c:v>2.481578155369693</c:v>
                </c:pt>
                <c:pt idx="414">
                  <c:v>2.4815781546525284</c:v>
                </c:pt>
                <c:pt idx="415">
                  <c:v>2.4815781544484441</c:v>
                </c:pt>
                <c:pt idx="416">
                  <c:v>2.4815781543903679</c:v>
                </c:pt>
                <c:pt idx="417">
                  <c:v>2.4815781543738411</c:v>
                </c:pt>
                <c:pt idx="418">
                  <c:v>2.4815781543691378</c:v>
                </c:pt>
                <c:pt idx="419">
                  <c:v>2.4815781543677997</c:v>
                </c:pt>
                <c:pt idx="420">
                  <c:v>2.4815781543674187</c:v>
                </c:pt>
                <c:pt idx="421">
                  <c:v>2.4815781543673103</c:v>
                </c:pt>
                <c:pt idx="422">
                  <c:v>2.4815781543672797</c:v>
                </c:pt>
                <c:pt idx="423">
                  <c:v>2.4815781543672708</c:v>
                </c:pt>
                <c:pt idx="424">
                  <c:v>2.4815781543672681</c:v>
                </c:pt>
                <c:pt idx="425">
                  <c:v>2.4815781543672677</c:v>
                </c:pt>
                <c:pt idx="426">
                  <c:v>2.4815781543672673</c:v>
                </c:pt>
                <c:pt idx="427">
                  <c:v>2.4815781543672673</c:v>
                </c:pt>
                <c:pt idx="428">
                  <c:v>2.4815781543672673</c:v>
                </c:pt>
                <c:pt idx="429">
                  <c:v>2.4815781543672673</c:v>
                </c:pt>
                <c:pt idx="430">
                  <c:v>2.4815781543672673</c:v>
                </c:pt>
                <c:pt idx="431">
                  <c:v>2.4815781543672673</c:v>
                </c:pt>
                <c:pt idx="432">
                  <c:v>2.4815781543672673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Finite!$AB$220:$AB$225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Finite!$AB$226:$AB$689</c:f>
              <c:numCache>
                <c:formatCode>General</c:formatCode>
                <c:ptCount val="464"/>
                <c:pt idx="0">
                  <c:v>0.62039453859181681</c:v>
                </c:pt>
                <c:pt idx="1">
                  <c:v>0.62039453859181681</c:v>
                </c:pt>
                <c:pt idx="2">
                  <c:v>0.62039453859181681</c:v>
                </c:pt>
                <c:pt idx="3">
                  <c:v>0.62039453859181681</c:v>
                </c:pt>
                <c:pt idx="4">
                  <c:v>0.62039453859181681</c:v>
                </c:pt>
                <c:pt idx="5">
                  <c:v>0.62039453859181681</c:v>
                </c:pt>
                <c:pt idx="6">
                  <c:v>0.62039453859181681</c:v>
                </c:pt>
                <c:pt idx="7">
                  <c:v>0.62039453859181681</c:v>
                </c:pt>
                <c:pt idx="8">
                  <c:v>0.62039453859181681</c:v>
                </c:pt>
                <c:pt idx="9">
                  <c:v>0.62039453859181681</c:v>
                </c:pt>
                <c:pt idx="10">
                  <c:v>0.62039453859181681</c:v>
                </c:pt>
                <c:pt idx="11">
                  <c:v>0.62039453859181704</c:v>
                </c:pt>
                <c:pt idx="12">
                  <c:v>0.6203945385918177</c:v>
                </c:pt>
                <c:pt idx="13">
                  <c:v>0.62039453859182048</c:v>
                </c:pt>
                <c:pt idx="14">
                  <c:v>0.62039453859183225</c:v>
                </c:pt>
                <c:pt idx="15">
                  <c:v>0.62039453859188132</c:v>
                </c:pt>
                <c:pt idx="16">
                  <c:v>0.62039453859208571</c:v>
                </c:pt>
                <c:pt idx="17">
                  <c:v>0.62039453859293836</c:v>
                </c:pt>
                <c:pt idx="18">
                  <c:v>0.62039453859649518</c:v>
                </c:pt>
                <c:pt idx="19">
                  <c:v>0.6203945386113322</c:v>
                </c:pt>
                <c:pt idx="20">
                  <c:v>0.62039453867322347</c:v>
                </c:pt>
                <c:pt idx="21">
                  <c:v>0.62039453893139818</c:v>
                </c:pt>
                <c:pt idx="22">
                  <c:v>0.62039454000835292</c:v>
                </c:pt>
                <c:pt idx="23">
                  <c:v>0.62039454450078202</c:v>
                </c:pt>
                <c:pt idx="24">
                  <c:v>0.62039456324058417</c:v>
                </c:pt>
                <c:pt idx="25">
                  <c:v>0.62039464141214395</c:v>
                </c:pt>
                <c:pt idx="26">
                  <c:v>0.62039496749844447</c:v>
                </c:pt>
                <c:pt idx="27">
                  <c:v>0.62039632774091191</c:v>
                </c:pt>
                <c:pt idx="28">
                  <c:v>0.62040200188167594</c:v>
                </c:pt>
                <c:pt idx="29">
                  <c:v>0.62042567109814262</c:v>
                </c:pt>
                <c:pt idx="30">
                  <c:v>0.62052440530856179</c:v>
                </c:pt>
                <c:pt idx="31">
                  <c:v>0.62093626703287574</c:v>
                </c:pt>
                <c:pt idx="32">
                  <c:v>0.62265431470079891</c:v>
                </c:pt>
                <c:pt idx="33">
                  <c:v>0.62982101074222518</c:v>
                </c:pt>
                <c:pt idx="34">
                  <c:v>0.65971630009253857</c:v>
                </c:pt>
                <c:pt idx="35">
                  <c:v>0.78442206690235972</c:v>
                </c:pt>
                <c:pt idx="36">
                  <c:v>0.78442206690235972</c:v>
                </c:pt>
                <c:pt idx="37">
                  <c:v>0.7909862491480808</c:v>
                </c:pt>
                <c:pt idx="38">
                  <c:v>0.79766278030529492</c:v>
                </c:pt>
                <c:pt idx="39">
                  <c:v>0.80445039864309487</c:v>
                </c:pt>
                <c:pt idx="40">
                  <c:v>0.81134782143731676</c:v>
                </c:pt>
                <c:pt idx="41">
                  <c:v>0.81835374521294979</c:v>
                </c:pt>
                <c:pt idx="42">
                  <c:v>0.82546684599046682</c:v>
                </c:pt>
                <c:pt idx="43">
                  <c:v>0.83268577953603029</c:v>
                </c:pt>
                <c:pt idx="44">
                  <c:v>0.84000918161552607</c:v>
                </c:pt>
                <c:pt idx="45">
                  <c:v>0.84743566825237404</c:v>
                </c:pt>
                <c:pt idx="46">
                  <c:v>0.85496383598907522</c:v>
                </c:pt>
                <c:pt idx="47">
                  <c:v>0.8625922621524349</c:v>
                </c:pt>
                <c:pt idx="48">
                  <c:v>0.87031950512241985</c:v>
                </c:pt>
                <c:pt idx="49">
                  <c:v>0.87814410460459702</c:v>
                </c:pt>
                <c:pt idx="50">
                  <c:v>0.88606458190609794</c:v>
                </c:pt>
                <c:pt idx="51">
                  <c:v>0.89407944021506391</c:v>
                </c:pt>
                <c:pt idx="52">
                  <c:v>0.90218716488351225</c:v>
                </c:pt>
                <c:pt idx="53">
                  <c:v>0.91038622371357492</c:v>
                </c:pt>
                <c:pt idx="54">
                  <c:v>0.91867506724705361</c:v>
                </c:pt>
                <c:pt idx="55">
                  <c:v>0.92705212905823653</c:v>
                </c:pt>
                <c:pt idx="56">
                  <c:v>0.93551582604991956</c:v>
                </c:pt>
                <c:pt idx="57">
                  <c:v>0.94406455875258333</c:v>
                </c:pt>
                <c:pt idx="58">
                  <c:v>0.95269671162665859</c:v>
                </c:pt>
                <c:pt idx="59">
                  <c:v>0.96141065336783127</c:v>
                </c:pt>
                <c:pt idx="60">
                  <c:v>0.97020473721532585</c:v>
                </c:pt>
                <c:pt idx="61">
                  <c:v>0.97907730126311232</c:v>
                </c:pt>
                <c:pt idx="62">
                  <c:v>0.98802666877397116</c:v>
                </c:pt>
                <c:pt idx="63">
                  <c:v>0.99705114849636445</c:v>
                </c:pt>
                <c:pt idx="64">
                  <c:v>1.006149034984047</c:v>
                </c:pt>
                <c:pt idx="65">
                  <c:v>1.0153186089183628</c:v>
                </c:pt>
                <c:pt idx="66">
                  <c:v>1.024558137433162</c:v>
                </c:pt>
                <c:pt idx="67">
                  <c:v>1.0338658744422782</c:v>
                </c:pt>
                <c:pt idx="68">
                  <c:v>1.0432400609695016</c:v>
                </c:pt>
                <c:pt idx="69">
                  <c:v>1.0526789254809934</c:v>
                </c:pt>
                <c:pt idx="70">
                  <c:v>1.0621806842200685</c:v>
                </c:pt>
                <c:pt idx="71">
                  <c:v>1.0717435415442897</c:v>
                </c:pt>
                <c:pt idx="72">
                  <c:v>1.081365690264809</c:v>
                </c:pt>
                <c:pt idx="73">
                  <c:v>1.0910453119878902</c:v>
                </c:pt>
                <c:pt idx="74">
                  <c:v>1.1007805774585491</c:v>
                </c:pt>
                <c:pt idx="75">
                  <c:v>1.110569646906244</c:v>
                </c:pt>
                <c:pt idx="76">
                  <c:v>1.1204106703925585</c:v>
                </c:pt>
                <c:pt idx="77">
                  <c:v>1.1303017881608015</c:v>
                </c:pt>
                <c:pt idx="78">
                  <c:v>1.140241130987464</c:v>
                </c:pt>
                <c:pt idx="79">
                  <c:v>1.1502268205354649</c:v>
                </c:pt>
                <c:pt idx="80">
                  <c:v>1.1602569697091196</c:v>
                </c:pt>
                <c:pt idx="81">
                  <c:v>1.170329683010763</c:v>
                </c:pt>
                <c:pt idx="82">
                  <c:v>1.1804430568989615</c:v>
                </c:pt>
                <c:pt idx="83">
                  <c:v>1.1905951801482413</c:v>
                </c:pt>
                <c:pt idx="84">
                  <c:v>1.2007841342102767</c:v>
                </c:pt>
                <c:pt idx="85">
                  <c:v>1.2110079935764535</c:v>
                </c:pt>
                <c:pt idx="86">
                  <c:v>1.2212648261417534</c:v>
                </c:pt>
                <c:pt idx="87">
                  <c:v>1.231552693569882</c:v>
                </c:pt>
                <c:pt idx="88">
                  <c:v>1.241869651659576</c:v>
                </c:pt>
                <c:pt idx="89">
                  <c:v>1.2522137507120197</c:v>
                </c:pt>
                <c:pt idx="90">
                  <c:v>1.262583035899298</c:v>
                </c:pt>
                <c:pt idx="91">
                  <c:v>1.2729755476338191</c:v>
                </c:pt>
                <c:pt idx="92">
                  <c:v>1.2833893219386385</c:v>
                </c:pt>
                <c:pt idx="93">
                  <c:v>1.2938223908186111</c:v>
                </c:pt>
                <c:pt idx="94">
                  <c:v>1.3042727826323028</c:v>
                </c:pt>
                <c:pt idx="95">
                  <c:v>1.3147385224645911</c:v>
                </c:pt>
                <c:pt idx="96">
                  <c:v>1.3252176324998852</c:v>
                </c:pt>
                <c:pt idx="97">
                  <c:v>1.3357081323958933</c:v>
                </c:pt>
                <c:pt idx="98">
                  <c:v>1.3462080396578673</c:v>
                </c:pt>
                <c:pt idx="99">
                  <c:v>1.3567153700132546</c:v>
                </c:pt>
                <c:pt idx="100">
                  <c:v>1.3672281377866871</c:v>
                </c:pt>
                <c:pt idx="101">
                  <c:v>1.3777443562752338</c:v>
                </c:pt>
                <c:pt idx="102">
                  <c:v>1.3882620381238469</c:v>
                </c:pt>
                <c:pt idx="103">
                  <c:v>1.3987791957009317</c:v>
                </c:pt>
                <c:pt idx="104">
                  <c:v>1.4092938414739722</c:v>
                </c:pt>
                <c:pt idx="105">
                  <c:v>1.4198039883851323</c:v>
                </c:pt>
                <c:pt idx="106">
                  <c:v>1.4303076502267711</c:v>
                </c:pt>
                <c:pt idx="107">
                  <c:v>1.4408028420167964</c:v>
                </c:pt>
                <c:pt idx="108">
                  <c:v>1.4512875803737848</c:v>
                </c:pt>
                <c:pt idx="109">
                  <c:v>1.4617598838918058</c:v>
                </c:pt>
                <c:pt idx="110">
                  <c:v>1.4722177735148612</c:v>
                </c:pt>
                <c:pt idx="111">
                  <c:v>1.4826592729108936</c:v>
                </c:pt>
                <c:pt idx="112">
                  <c:v>1.4930824088452699</c:v>
                </c:pt>
                <c:pt idx="113">
                  <c:v>1.5034852115536848</c:v>
                </c:pt>
                <c:pt idx="114">
                  <c:v>1.5138657151144035</c:v>
                </c:pt>
                <c:pt idx="115">
                  <c:v>1.5242219578197873</c:v>
                </c:pt>
                <c:pt idx="116">
                  <c:v>1.5345519825470137</c:v>
                </c:pt>
                <c:pt idx="117">
                  <c:v>1.544853837127933</c:v>
                </c:pt>
                <c:pt idx="118">
                  <c:v>1.5551255747179897</c:v>
                </c:pt>
                <c:pt idx="119">
                  <c:v>1.5653652541641385</c:v>
                </c:pt>
                <c:pt idx="120">
                  <c:v>1.5755709403716822</c:v>
                </c:pt>
                <c:pt idx="121">
                  <c:v>1.5857407046699645</c:v>
                </c:pt>
                <c:pt idx="122">
                  <c:v>1.5958726251768547</c:v>
                </c:pt>
                <c:pt idx="123">
                  <c:v>1.6059647871619389</c:v>
                </c:pt>
                <c:pt idx="124">
                  <c:v>1.6160152834083719</c:v>
                </c:pt>
                <c:pt idx="125">
                  <c:v>1.6260222145732974</c:v>
                </c:pt>
                <c:pt idx="126">
                  <c:v>1.6359836895467905</c:v>
                </c:pt>
                <c:pt idx="127">
                  <c:v>1.6458978258092374</c:v>
                </c:pt>
                <c:pt idx="128">
                  <c:v>1.6557627497870928</c:v>
                </c:pt>
                <c:pt idx="129">
                  <c:v>1.6655765972069507</c:v>
                </c:pt>
                <c:pt idx="130">
                  <c:v>1.6753375134478536</c:v>
                </c:pt>
                <c:pt idx="131">
                  <c:v>1.6850436538917781</c:v>
                </c:pt>
                <c:pt idx="132">
                  <c:v>1.6946931842722304</c:v>
                </c:pt>
                <c:pt idx="133">
                  <c:v>1.7042842810208882</c:v>
                </c:pt>
                <c:pt idx="134">
                  <c:v>1.7138151316122172</c:v>
                </c:pt>
                <c:pt idx="135">
                  <c:v>1.7232839349060021</c:v>
                </c:pt>
                <c:pt idx="136">
                  <c:v>1.7326889014877256</c:v>
                </c:pt>
                <c:pt idx="137">
                  <c:v>1.7420282540067347</c:v>
                </c:pt>
                <c:pt idx="138">
                  <c:v>1.7513002275121208</c:v>
                </c:pt>
                <c:pt idx="139">
                  <c:v>1.7605030697862616</c:v>
                </c:pt>
                <c:pt idx="140">
                  <c:v>1.7696350416759568</c:v>
                </c:pt>
                <c:pt idx="141">
                  <c:v>1.7786944174210912</c:v>
                </c:pt>
                <c:pt idx="142">
                  <c:v>1.7876794849807687</c:v>
                </c:pt>
                <c:pt idx="143">
                  <c:v>1.7965885463568554</c:v>
                </c:pt>
                <c:pt idx="144">
                  <c:v>1.8054199179148669</c:v>
                </c:pt>
                <c:pt idx="145">
                  <c:v>1.8141719307021411</c:v>
                </c:pt>
                <c:pt idx="146">
                  <c:v>1.8228429307632366</c:v>
                </c:pt>
                <c:pt idx="147">
                  <c:v>1.8314312794524974</c:v>
                </c:pt>
                <c:pt idx="148">
                  <c:v>1.8399353537437242</c:v>
                </c:pt>
                <c:pt idx="149">
                  <c:v>1.8483535465368957</c:v>
                </c:pt>
                <c:pt idx="150">
                  <c:v>1.8566842669618737</c:v>
                </c:pt>
                <c:pt idx="151">
                  <c:v>1.8649259406790528</c:v>
                </c:pt>
                <c:pt idx="152">
                  <c:v>1.8730770101768719</c:v>
                </c:pt>
                <c:pt idx="153">
                  <c:v>1.8811359350661567</c:v>
                </c:pt>
                <c:pt idx="154">
                  <c:v>1.8891011923712226</c:v>
                </c:pt>
                <c:pt idx="155">
                  <c:v>1.8969712768176845</c:v>
                </c:pt>
                <c:pt idx="156">
                  <c:v>1.9047447011169261</c:v>
                </c:pt>
                <c:pt idx="157">
                  <c:v>1.9124199962471653</c:v>
                </c:pt>
                <c:pt idx="158">
                  <c:v>1.919995711731072</c:v>
                </c:pt>
                <c:pt idx="159">
                  <c:v>1.9274704159098777</c:v>
                </c:pt>
                <c:pt idx="160">
                  <c:v>1.9348426962139313</c:v>
                </c:pt>
                <c:pt idx="161">
                  <c:v>1.9421111594296465</c:v>
                </c:pt>
                <c:pt idx="162">
                  <c:v>1.9492744319627915</c:v>
                </c:pt>
                <c:pt idx="163">
                  <c:v>1.9563311600980693</c:v>
                </c:pt>
                <c:pt idx="164">
                  <c:v>1.963280010254945</c:v>
                </c:pt>
                <c:pt idx="165">
                  <c:v>1.9701196692396643</c:v>
                </c:pt>
                <c:pt idx="166">
                  <c:v>1.976848844493422</c:v>
                </c:pt>
                <c:pt idx="167">
                  <c:v>1.9834662643366283</c:v>
                </c:pt>
                <c:pt idx="168">
                  <c:v>1.989970678209233</c:v>
                </c:pt>
                <c:pt idx="169">
                  <c:v>1.9963608569070532</c:v>
                </c:pt>
                <c:pt idx="170">
                  <c:v>2.0026355928140727</c:v>
                </c:pt>
                <c:pt idx="171">
                  <c:v>2.0087937001306519</c:v>
                </c:pt>
                <c:pt idx="172">
                  <c:v>2.0148340150976258</c:v>
                </c:pt>
                <c:pt idx="173">
                  <c:v>2.0207553962162272</c:v>
                </c:pt>
                <c:pt idx="174">
                  <c:v>2.026556724463807</c:v>
                </c:pt>
                <c:pt idx="175">
                  <c:v>2.0322369035053125</c:v>
                </c:pt>
                <c:pt idx="176">
                  <c:v>2.0377948599004636</c:v>
                </c:pt>
                <c:pt idx="177">
                  <c:v>2.0432295433066217</c:v>
                </c:pt>
                <c:pt idx="178">
                  <c:v>2.0485399266772752</c:v>
                </c:pt>
                <c:pt idx="179">
                  <c:v>2.0537250064561361</c:v>
                </c:pt>
                <c:pt idx="180">
                  <c:v>2.05878380276679</c:v>
                </c:pt>
                <c:pt idx="181">
                  <c:v>2.0637153595978717</c:v>
                </c:pt>
                <c:pt idx="182">
                  <c:v>2.0685187449837348</c:v>
                </c:pt>
                <c:pt idx="183">
                  <c:v>2.0731930511805738</c:v>
                </c:pt>
                <c:pt idx="184">
                  <c:v>2.0777373948379694</c:v>
                </c:pt>
                <c:pt idx="185">
                  <c:v>2.0821509171658228</c:v>
                </c:pt>
                <c:pt idx="186">
                  <c:v>2.0864327840966523</c:v>
                </c:pt>
                <c:pt idx="187">
                  <c:v>2.0905821864432133</c:v>
                </c:pt>
                <c:pt idx="188">
                  <c:v>2.0945983400514203</c:v>
                </c:pt>
                <c:pt idx="189">
                  <c:v>2.0984804859485342</c:v>
                </c:pt>
                <c:pt idx="190">
                  <c:v>2.1022278904865948</c:v>
                </c:pt>
                <c:pt idx="191">
                  <c:v>2.1058398454810643</c:v>
                </c:pt>
                <c:pt idx="192">
                  <c:v>2.1093156683446623</c:v>
                </c:pt>
                <c:pt idx="193">
                  <c:v>2.1126547022163571</c:v>
                </c:pt>
                <c:pt idx="194">
                  <c:v>2.1158563160855026</c:v>
                </c:pt>
                <c:pt idx="195">
                  <c:v>2.1189199049110883</c:v>
                </c:pt>
                <c:pt idx="196">
                  <c:v>2.1218448897360727</c:v>
                </c:pt>
                <c:pt idx="197">
                  <c:v>2.1246307177968031</c:v>
                </c:pt>
                <c:pt idx="198">
                  <c:v>2.1272768626274727</c:v>
                </c:pt>
                <c:pt idx="199">
                  <c:v>2.1297828241596104</c:v>
                </c:pt>
                <c:pt idx="200">
                  <c:v>2.1321481288165884</c:v>
                </c:pt>
                <c:pt idx="201">
                  <c:v>2.1343723296031136</c:v>
                </c:pt>
                <c:pt idx="202">
                  <c:v>2.1364550061897072</c:v>
                </c:pt>
                <c:pt idx="203">
                  <c:v>2.1383957649921301</c:v>
                </c:pt>
                <c:pt idx="204">
                  <c:v>2.1401942392457713</c:v>
                </c:pt>
                <c:pt idx="205">
                  <c:v>2.141850089074953</c:v>
                </c:pt>
                <c:pt idx="206">
                  <c:v>2.1433630015571605</c:v>
                </c:pt>
                <c:pt idx="207">
                  <c:v>2.1447326907821838</c:v>
                </c:pt>
                <c:pt idx="208">
                  <c:v>2.1459588979061408</c:v>
                </c:pt>
                <c:pt idx="209">
                  <c:v>2.147041391200402</c:v>
                </c:pt>
                <c:pt idx="210">
                  <c:v>2.1479799660953751</c:v>
                </c:pt>
                <c:pt idx="211">
                  <c:v>2.1487744452191713</c:v>
                </c:pt>
                <c:pt idx="212">
                  <c:v>2.1494246784311186</c:v>
                </c:pt>
                <c:pt idx="213">
                  <c:v>2.1499305428501403</c:v>
                </c:pt>
                <c:pt idx="214">
                  <c:v>2.1502919428779741</c:v>
                </c:pt>
                <c:pt idx="215">
                  <c:v>2.1505088102172412</c:v>
                </c:pt>
                <c:pt idx="216">
                  <c:v>2.150581103884349</c:v>
                </c:pt>
                <c:pt idx="217">
                  <c:v>2.1505088102172412</c:v>
                </c:pt>
                <c:pt idx="218">
                  <c:v>2.1502919428779741</c:v>
                </c:pt>
                <c:pt idx="219">
                  <c:v>2.1499305428501403</c:v>
                </c:pt>
                <c:pt idx="220">
                  <c:v>2.1494246784311186</c:v>
                </c:pt>
                <c:pt idx="221">
                  <c:v>2.1487744452191713</c:v>
                </c:pt>
                <c:pt idx="222">
                  <c:v>2.1479799660953751</c:v>
                </c:pt>
                <c:pt idx="223">
                  <c:v>2.147041391200402</c:v>
                </c:pt>
                <c:pt idx="224">
                  <c:v>2.1459588979061408</c:v>
                </c:pt>
                <c:pt idx="225">
                  <c:v>2.1447326907821838</c:v>
                </c:pt>
                <c:pt idx="226">
                  <c:v>2.1433630015571605</c:v>
                </c:pt>
                <c:pt idx="227">
                  <c:v>2.141850089074953</c:v>
                </c:pt>
                <c:pt idx="228">
                  <c:v>2.1401942392457713</c:v>
                </c:pt>
                <c:pt idx="229">
                  <c:v>2.1383957649921301</c:v>
                </c:pt>
                <c:pt idx="230">
                  <c:v>2.1364550061897072</c:v>
                </c:pt>
                <c:pt idx="231">
                  <c:v>2.1343723296031136</c:v>
                </c:pt>
                <c:pt idx="232">
                  <c:v>2.1321481288165884</c:v>
                </c:pt>
                <c:pt idx="233">
                  <c:v>2.1297828241596104</c:v>
                </c:pt>
                <c:pt idx="234">
                  <c:v>2.1272768626274727</c:v>
                </c:pt>
                <c:pt idx="235">
                  <c:v>2.1246307177968031</c:v>
                </c:pt>
                <c:pt idx="236">
                  <c:v>2.1218448897360727</c:v>
                </c:pt>
                <c:pt idx="237">
                  <c:v>2.1189199049110883</c:v>
                </c:pt>
                <c:pt idx="238">
                  <c:v>2.1158563160855026</c:v>
                </c:pt>
                <c:pt idx="239">
                  <c:v>2.1126547022163571</c:v>
                </c:pt>
                <c:pt idx="240">
                  <c:v>2.1093156683446623</c:v>
                </c:pt>
                <c:pt idx="241">
                  <c:v>2.1058398454810643</c:v>
                </c:pt>
                <c:pt idx="242">
                  <c:v>2.1022278904865948</c:v>
                </c:pt>
                <c:pt idx="243">
                  <c:v>2.0984804859485342</c:v>
                </c:pt>
                <c:pt idx="244">
                  <c:v>2.0945983400514203</c:v>
                </c:pt>
                <c:pt idx="245">
                  <c:v>2.0905821864432133</c:v>
                </c:pt>
                <c:pt idx="246">
                  <c:v>2.0864327840966523</c:v>
                </c:pt>
                <c:pt idx="247">
                  <c:v>2.0821509171658228</c:v>
                </c:pt>
                <c:pt idx="248">
                  <c:v>2.0777373948379694</c:v>
                </c:pt>
                <c:pt idx="249">
                  <c:v>2.0731930511805738</c:v>
                </c:pt>
                <c:pt idx="250">
                  <c:v>2.0685187449837348</c:v>
                </c:pt>
                <c:pt idx="251">
                  <c:v>2.0637153595978717</c:v>
                </c:pt>
                <c:pt idx="252">
                  <c:v>2.05878380276679</c:v>
                </c:pt>
                <c:pt idx="253">
                  <c:v>2.0537250064561361</c:v>
                </c:pt>
                <c:pt idx="254">
                  <c:v>2.0485399266772752</c:v>
                </c:pt>
                <c:pt idx="255">
                  <c:v>2.0432295433066217</c:v>
                </c:pt>
                <c:pt idx="256">
                  <c:v>2.0377948599004636</c:v>
                </c:pt>
                <c:pt idx="257">
                  <c:v>2.0322369035053125</c:v>
                </c:pt>
                <c:pt idx="258">
                  <c:v>2.026556724463807</c:v>
                </c:pt>
                <c:pt idx="259">
                  <c:v>2.0207553962162272</c:v>
                </c:pt>
                <c:pt idx="260">
                  <c:v>2.0148340150976258</c:v>
                </c:pt>
                <c:pt idx="261">
                  <c:v>2.0087937001306519</c:v>
                </c:pt>
                <c:pt idx="262">
                  <c:v>2.0026355928140727</c:v>
                </c:pt>
                <c:pt idx="263">
                  <c:v>1.9963608569070532</c:v>
                </c:pt>
                <c:pt idx="264">
                  <c:v>1.989970678209233</c:v>
                </c:pt>
                <c:pt idx="265">
                  <c:v>1.9834662643366283</c:v>
                </c:pt>
                <c:pt idx="266">
                  <c:v>1.976848844493422</c:v>
                </c:pt>
                <c:pt idx="267">
                  <c:v>1.9701196692396643</c:v>
                </c:pt>
                <c:pt idx="268">
                  <c:v>1.963280010254945</c:v>
                </c:pt>
                <c:pt idx="269">
                  <c:v>1.9563311600980693</c:v>
                </c:pt>
                <c:pt idx="270">
                  <c:v>1.9492744319627915</c:v>
                </c:pt>
                <c:pt idx="271">
                  <c:v>1.9421111594296465</c:v>
                </c:pt>
                <c:pt idx="272">
                  <c:v>1.9348426962139313</c:v>
                </c:pt>
                <c:pt idx="273">
                  <c:v>1.9274704159098777</c:v>
                </c:pt>
                <c:pt idx="274">
                  <c:v>1.919995711731072</c:v>
                </c:pt>
                <c:pt idx="275">
                  <c:v>1.9124199962471653</c:v>
                </c:pt>
                <c:pt idx="276">
                  <c:v>1.9047447011169261</c:v>
                </c:pt>
                <c:pt idx="277">
                  <c:v>1.8969712768176845</c:v>
                </c:pt>
                <c:pt idx="278">
                  <c:v>1.8891011923712226</c:v>
                </c:pt>
                <c:pt idx="279">
                  <c:v>1.8811359350661567</c:v>
                </c:pt>
                <c:pt idx="280">
                  <c:v>1.8730770101768719</c:v>
                </c:pt>
                <c:pt idx="281">
                  <c:v>1.8649259406790528</c:v>
                </c:pt>
                <c:pt idx="282">
                  <c:v>1.8566842669618737</c:v>
                </c:pt>
                <c:pt idx="283">
                  <c:v>1.8483535465368957</c:v>
                </c:pt>
                <c:pt idx="284">
                  <c:v>1.8399353537437242</c:v>
                </c:pt>
                <c:pt idx="285">
                  <c:v>1.8314312794524974</c:v>
                </c:pt>
                <c:pt idx="286">
                  <c:v>1.8228429307632366</c:v>
                </c:pt>
                <c:pt idx="287">
                  <c:v>1.8141719307021411</c:v>
                </c:pt>
                <c:pt idx="288">
                  <c:v>1.8054199179148669</c:v>
                </c:pt>
                <c:pt idx="289">
                  <c:v>1.7965885463568554</c:v>
                </c:pt>
                <c:pt idx="290">
                  <c:v>1.7876794849807687</c:v>
                </c:pt>
                <c:pt idx="291">
                  <c:v>1.7786944174210912</c:v>
                </c:pt>
                <c:pt idx="292">
                  <c:v>1.7696350416759568</c:v>
                </c:pt>
                <c:pt idx="293">
                  <c:v>1.7605030697862616</c:v>
                </c:pt>
                <c:pt idx="294">
                  <c:v>1.7513002275121208</c:v>
                </c:pt>
                <c:pt idx="295">
                  <c:v>1.7420282540067347</c:v>
                </c:pt>
                <c:pt idx="296">
                  <c:v>1.7326889014877256</c:v>
                </c:pt>
                <c:pt idx="297">
                  <c:v>1.7232839349060021</c:v>
                </c:pt>
                <c:pt idx="298">
                  <c:v>1.7138151316122172</c:v>
                </c:pt>
                <c:pt idx="299">
                  <c:v>1.7042842810208882</c:v>
                </c:pt>
                <c:pt idx="300">
                  <c:v>1.6946931842722304</c:v>
                </c:pt>
                <c:pt idx="301">
                  <c:v>1.6850436538917781</c:v>
                </c:pt>
                <c:pt idx="302">
                  <c:v>1.6753375134478536</c:v>
                </c:pt>
                <c:pt idx="303">
                  <c:v>1.6655765972069507</c:v>
                </c:pt>
                <c:pt idx="304">
                  <c:v>1.6557627497870928</c:v>
                </c:pt>
                <c:pt idx="305">
                  <c:v>1.6458978258092374</c:v>
                </c:pt>
                <c:pt idx="306">
                  <c:v>1.6359836895467905</c:v>
                </c:pt>
                <c:pt idx="307">
                  <c:v>1.6260222145732974</c:v>
                </c:pt>
                <c:pt idx="308">
                  <c:v>1.6160152834083719</c:v>
                </c:pt>
                <c:pt idx="309">
                  <c:v>1.6059647871619389</c:v>
                </c:pt>
                <c:pt idx="310">
                  <c:v>1.5958726251768547</c:v>
                </c:pt>
                <c:pt idx="311">
                  <c:v>1.5857407046699645</c:v>
                </c:pt>
                <c:pt idx="312">
                  <c:v>1.5755709403716822</c:v>
                </c:pt>
                <c:pt idx="313">
                  <c:v>1.5653652541641385</c:v>
                </c:pt>
                <c:pt idx="314">
                  <c:v>1.5551255747179897</c:v>
                </c:pt>
                <c:pt idx="315">
                  <c:v>1.544853837127933</c:v>
                </c:pt>
                <c:pt idx="316">
                  <c:v>1.5345519825470137</c:v>
                </c:pt>
                <c:pt idx="317">
                  <c:v>1.5242219578197873</c:v>
                </c:pt>
                <c:pt idx="318">
                  <c:v>1.5138657151144035</c:v>
                </c:pt>
                <c:pt idx="319">
                  <c:v>1.5034852115536848</c:v>
                </c:pt>
                <c:pt idx="320">
                  <c:v>1.4930824088452699</c:v>
                </c:pt>
                <c:pt idx="321">
                  <c:v>1.4826592729108936</c:v>
                </c:pt>
                <c:pt idx="322">
                  <c:v>1.4722177735148612</c:v>
                </c:pt>
                <c:pt idx="323">
                  <c:v>1.4617598838918058</c:v>
                </c:pt>
                <c:pt idx="324">
                  <c:v>1.4512875803737848</c:v>
                </c:pt>
                <c:pt idx="325">
                  <c:v>1.4408028420167964</c:v>
                </c:pt>
                <c:pt idx="326">
                  <c:v>1.4303076502267711</c:v>
                </c:pt>
                <c:pt idx="327">
                  <c:v>1.4198039883851323</c:v>
                </c:pt>
                <c:pt idx="328">
                  <c:v>1.4092938414739722</c:v>
                </c:pt>
                <c:pt idx="329">
                  <c:v>1.3987791957009317</c:v>
                </c:pt>
                <c:pt idx="330">
                  <c:v>1.3882620381238469</c:v>
                </c:pt>
                <c:pt idx="331">
                  <c:v>1.3777443562752338</c:v>
                </c:pt>
                <c:pt idx="332">
                  <c:v>1.3672281377866871</c:v>
                </c:pt>
                <c:pt idx="333">
                  <c:v>1.3567153700132546</c:v>
                </c:pt>
                <c:pt idx="334">
                  <c:v>1.3462080396578673</c:v>
                </c:pt>
                <c:pt idx="335">
                  <c:v>1.3357081323958933</c:v>
                </c:pt>
                <c:pt idx="336">
                  <c:v>1.3252176324998852</c:v>
                </c:pt>
                <c:pt idx="337">
                  <c:v>1.3147385224645911</c:v>
                </c:pt>
                <c:pt idx="338">
                  <c:v>1.3042727826323028</c:v>
                </c:pt>
                <c:pt idx="339">
                  <c:v>1.2938223908186111</c:v>
                </c:pt>
                <c:pt idx="340">
                  <c:v>1.2833893219386385</c:v>
                </c:pt>
                <c:pt idx="341">
                  <c:v>1.2729755476338191</c:v>
                </c:pt>
                <c:pt idx="342">
                  <c:v>1.262583035899298</c:v>
                </c:pt>
                <c:pt idx="343">
                  <c:v>1.2522137507120197</c:v>
                </c:pt>
                <c:pt idx="344">
                  <c:v>1.241869651659576</c:v>
                </c:pt>
                <c:pt idx="345">
                  <c:v>1.231552693569882</c:v>
                </c:pt>
                <c:pt idx="346">
                  <c:v>1.2212648261417534</c:v>
                </c:pt>
                <c:pt idx="347">
                  <c:v>1.2110079935764535</c:v>
                </c:pt>
                <c:pt idx="348">
                  <c:v>1.2007841342102767</c:v>
                </c:pt>
                <c:pt idx="349">
                  <c:v>1.1905951801482413</c:v>
                </c:pt>
                <c:pt idx="350">
                  <c:v>1.1804430568989615</c:v>
                </c:pt>
                <c:pt idx="351">
                  <c:v>1.170329683010763</c:v>
                </c:pt>
                <c:pt idx="352">
                  <c:v>1.1602569697091196</c:v>
                </c:pt>
                <c:pt idx="353">
                  <c:v>1.1502268205354649</c:v>
                </c:pt>
                <c:pt idx="354">
                  <c:v>1.140241130987464</c:v>
                </c:pt>
                <c:pt idx="355">
                  <c:v>1.1303017881608015</c:v>
                </c:pt>
                <c:pt idx="356">
                  <c:v>1.1204106703925585</c:v>
                </c:pt>
                <c:pt idx="357">
                  <c:v>1.110569646906244</c:v>
                </c:pt>
                <c:pt idx="358">
                  <c:v>1.1007805774585491</c:v>
                </c:pt>
                <c:pt idx="359">
                  <c:v>1.0910453119878902</c:v>
                </c:pt>
                <c:pt idx="360">
                  <c:v>1.081365690264809</c:v>
                </c:pt>
                <c:pt idx="361">
                  <c:v>1.0717435415442897</c:v>
                </c:pt>
                <c:pt idx="362">
                  <c:v>1.0621806842200685</c:v>
                </c:pt>
                <c:pt idx="363">
                  <c:v>1.0526789254809934</c:v>
                </c:pt>
                <c:pt idx="364">
                  <c:v>1.0432400609695016</c:v>
                </c:pt>
                <c:pt idx="365">
                  <c:v>1.0338658744422782</c:v>
                </c:pt>
                <c:pt idx="366">
                  <c:v>1.024558137433162</c:v>
                </c:pt>
                <c:pt idx="367">
                  <c:v>1.0153186089183628</c:v>
                </c:pt>
                <c:pt idx="368">
                  <c:v>1.006149034984047</c:v>
                </c:pt>
                <c:pt idx="369">
                  <c:v>0.99705114849636445</c:v>
                </c:pt>
                <c:pt idx="370">
                  <c:v>0.98802666877397116</c:v>
                </c:pt>
                <c:pt idx="371">
                  <c:v>0.97907730126311232</c:v>
                </c:pt>
                <c:pt idx="372">
                  <c:v>0.97020473721532585</c:v>
                </c:pt>
                <c:pt idx="373">
                  <c:v>0.96141065336783127</c:v>
                </c:pt>
                <c:pt idx="374">
                  <c:v>0.95269671162665859</c:v>
                </c:pt>
                <c:pt idx="375">
                  <c:v>0.94406455875258333</c:v>
                </c:pt>
                <c:pt idx="376">
                  <c:v>0.93551582604991956</c:v>
                </c:pt>
                <c:pt idx="377">
                  <c:v>0.92705212905823653</c:v>
                </c:pt>
                <c:pt idx="378">
                  <c:v>0.91867506724705361</c:v>
                </c:pt>
                <c:pt idx="379">
                  <c:v>0.91038622371357492</c:v>
                </c:pt>
                <c:pt idx="380">
                  <c:v>0.90218716488351225</c:v>
                </c:pt>
                <c:pt idx="381">
                  <c:v>0.89407944021506391</c:v>
                </c:pt>
                <c:pt idx="382">
                  <c:v>0.88606458190609794</c:v>
                </c:pt>
                <c:pt idx="383">
                  <c:v>0.87814410460459702</c:v>
                </c:pt>
                <c:pt idx="384">
                  <c:v>0.87031950512241985</c:v>
                </c:pt>
                <c:pt idx="385">
                  <c:v>0.8625922621524349</c:v>
                </c:pt>
                <c:pt idx="386">
                  <c:v>0.85496383598907522</c:v>
                </c:pt>
                <c:pt idx="387">
                  <c:v>0.84743566825237404</c:v>
                </c:pt>
                <c:pt idx="388">
                  <c:v>0.84000918161552607</c:v>
                </c:pt>
                <c:pt idx="389">
                  <c:v>0.83268577953603029</c:v>
                </c:pt>
                <c:pt idx="390">
                  <c:v>0.82546684599046682</c:v>
                </c:pt>
                <c:pt idx="391">
                  <c:v>0.81835374521294979</c:v>
                </c:pt>
                <c:pt idx="392">
                  <c:v>0.81134782143731676</c:v>
                </c:pt>
                <c:pt idx="393">
                  <c:v>0.80445039864309487</c:v>
                </c:pt>
                <c:pt idx="394">
                  <c:v>0.79766278030529492</c:v>
                </c:pt>
                <c:pt idx="395">
                  <c:v>0.7909862491480808</c:v>
                </c:pt>
                <c:pt idx="396">
                  <c:v>0.78442206690235972</c:v>
                </c:pt>
                <c:pt idx="397">
                  <c:v>0.78442206690235972</c:v>
                </c:pt>
                <c:pt idx="398">
                  <c:v>0.65971630009253857</c:v>
                </c:pt>
                <c:pt idx="399">
                  <c:v>0.62982101074222518</c:v>
                </c:pt>
                <c:pt idx="400">
                  <c:v>0.62265431470079891</c:v>
                </c:pt>
                <c:pt idx="401">
                  <c:v>0.62093626703287574</c:v>
                </c:pt>
                <c:pt idx="402">
                  <c:v>0.62052440530856179</c:v>
                </c:pt>
                <c:pt idx="403">
                  <c:v>0.62042567109814262</c:v>
                </c:pt>
                <c:pt idx="404">
                  <c:v>0.62040200188167594</c:v>
                </c:pt>
                <c:pt idx="405">
                  <c:v>0.62039632774091191</c:v>
                </c:pt>
                <c:pt idx="406">
                  <c:v>0.62039496749844447</c:v>
                </c:pt>
                <c:pt idx="407">
                  <c:v>0.62039464141214395</c:v>
                </c:pt>
                <c:pt idx="408">
                  <c:v>0.62039456324058417</c:v>
                </c:pt>
                <c:pt idx="409">
                  <c:v>0.62039454450078202</c:v>
                </c:pt>
                <c:pt idx="410">
                  <c:v>0.62039454000835292</c:v>
                </c:pt>
                <c:pt idx="411">
                  <c:v>0.62039453893139818</c:v>
                </c:pt>
                <c:pt idx="412">
                  <c:v>0.62039453867322347</c:v>
                </c:pt>
                <c:pt idx="413">
                  <c:v>0.6203945386113322</c:v>
                </c:pt>
                <c:pt idx="414">
                  <c:v>0.62039453859649518</c:v>
                </c:pt>
                <c:pt idx="415">
                  <c:v>0.62039453859293836</c:v>
                </c:pt>
                <c:pt idx="416">
                  <c:v>0.62039453859208571</c:v>
                </c:pt>
                <c:pt idx="417">
                  <c:v>0.62039453859188132</c:v>
                </c:pt>
                <c:pt idx="418">
                  <c:v>0.62039453859183225</c:v>
                </c:pt>
                <c:pt idx="419">
                  <c:v>0.62039453859182048</c:v>
                </c:pt>
                <c:pt idx="420">
                  <c:v>0.6203945385918177</c:v>
                </c:pt>
                <c:pt idx="421">
                  <c:v>0.62039453859181704</c:v>
                </c:pt>
                <c:pt idx="422">
                  <c:v>0.62039453859181681</c:v>
                </c:pt>
                <c:pt idx="423">
                  <c:v>0.62039453859181681</c:v>
                </c:pt>
                <c:pt idx="424">
                  <c:v>0.62039453859181681</c:v>
                </c:pt>
                <c:pt idx="425">
                  <c:v>0.62039453859181681</c:v>
                </c:pt>
                <c:pt idx="426">
                  <c:v>0.62039453859181681</c:v>
                </c:pt>
                <c:pt idx="427">
                  <c:v>0.62039453859181681</c:v>
                </c:pt>
                <c:pt idx="428">
                  <c:v>0.62039453859181681</c:v>
                </c:pt>
                <c:pt idx="429">
                  <c:v>0.62039453859181681</c:v>
                </c:pt>
                <c:pt idx="430">
                  <c:v>0.62039453859181681</c:v>
                </c:pt>
                <c:pt idx="431">
                  <c:v>0.62039453859181681</c:v>
                </c:pt>
                <c:pt idx="432">
                  <c:v>0.62039453859181681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Finite!$AC$220:$AC$225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Finite!$AC$226:$AC$689</c:f>
              <c:numCache>
                <c:formatCode>General</c:formatCode>
                <c:ptCount val="464"/>
                <c:pt idx="434">
                  <c:v>0</c:v>
                </c:pt>
                <c:pt idx="435">
                  <c:v>50</c:v>
                </c:pt>
                <c:pt idx="437">
                  <c:v>0</c:v>
                </c:pt>
                <c:pt idx="438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Finite!$AD$220:$AD$225</c:f>
              <c:strCache>
                <c:ptCount val="1"/>
                <c:pt idx="0">
                  <c:v>n = 1</c:v>
                </c:pt>
              </c:strCache>
            </c:strRef>
          </c:tx>
          <c:spPr>
            <a:ln w="12700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Finite!$AD$226:$AD$689</c:f>
              <c:numCache>
                <c:formatCode>General</c:formatCode>
                <c:ptCount val="464"/>
                <c:pt idx="447">
                  <c:v>22.334203389305408</c:v>
                </c:pt>
                <c:pt idx="448">
                  <c:v>22.334203389305408</c:v>
                </c:pt>
                <c:pt idx="450">
                  <c:v>15.509863464795421</c:v>
                </c:pt>
                <c:pt idx="451">
                  <c:v>15.509863464795421</c:v>
                </c:pt>
                <c:pt idx="453">
                  <c:v>9.926312617469069</c:v>
                </c:pt>
                <c:pt idx="454">
                  <c:v>9.926312617469069</c:v>
                </c:pt>
                <c:pt idx="456">
                  <c:v>5.583550847326352</c:v>
                </c:pt>
                <c:pt idx="457">
                  <c:v>5.583550847326352</c:v>
                </c:pt>
                <c:pt idx="459">
                  <c:v>2.4815781543672673</c:v>
                </c:pt>
                <c:pt idx="460">
                  <c:v>2.4815781543672673</c:v>
                </c:pt>
                <c:pt idx="462">
                  <c:v>0.62039453859181681</c:v>
                </c:pt>
                <c:pt idx="463">
                  <c:v>0.62039453859181681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Finite!$AE$220:$AE$225</c:f>
              <c:strCache>
                <c:ptCount val="1"/>
                <c:pt idx="0">
                  <c:v>n = 1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Finite!$AE$226:$AE$689</c:f>
              <c:numCache>
                <c:formatCode>General</c:formatCode>
                <c:ptCount val="464"/>
                <c:pt idx="440">
                  <c:v>0</c:v>
                </c:pt>
                <c:pt idx="441">
                  <c:v>50</c:v>
                </c:pt>
                <c:pt idx="443">
                  <c:v>0</c:v>
                </c:pt>
                <c:pt idx="444">
                  <c:v>50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Finite!$AF$220:$AF$225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Finite!$AF$226:$AF$689</c:f>
              <c:numCache>
                <c:formatCode>General</c:formatCode>
                <c:ptCount val="464"/>
                <c:pt idx="37">
                  <c:v>25.358158974569239</c:v>
                </c:pt>
                <c:pt idx="38">
                  <c:v>24.475447203038172</c:v>
                </c:pt>
                <c:pt idx="39">
                  <c:v>24.084968554828819</c:v>
                </c:pt>
                <c:pt idx="40">
                  <c:v>23.852538509734885</c:v>
                </c:pt>
                <c:pt idx="41">
                  <c:v>23.694154993666313</c:v>
                </c:pt>
                <c:pt idx="42">
                  <c:v>23.577415912406337</c:v>
                </c:pt>
                <c:pt idx="43">
                  <c:v>23.486823677579221</c:v>
                </c:pt>
                <c:pt idx="44">
                  <c:v>23.413911359281691</c:v>
                </c:pt>
                <c:pt idx="45">
                  <c:v>23.353610877555763</c:v>
                </c:pt>
                <c:pt idx="46">
                  <c:v>23.302678825974777</c:v>
                </c:pt>
                <c:pt idx="47">
                  <c:v>23.258930470409705</c:v>
                </c:pt>
                <c:pt idx="48">
                  <c:v>23.220833318705377</c:v>
                </c:pt>
                <c:pt idx="49">
                  <c:v>23.187276432969139</c:v>
                </c:pt>
                <c:pt idx="50">
                  <c:v>23.157432207709387</c:v>
                </c:pt>
                <c:pt idx="51">
                  <c:v>23.130669782179655</c:v>
                </c:pt>
                <c:pt idx="52">
                  <c:v>23.106498739023959</c:v>
                </c:pt>
                <c:pt idx="53">
                  <c:v>23.084531317386869</c:v>
                </c:pt>
                <c:pt idx="54">
                  <c:v>23.064456350676501</c:v>
                </c:pt>
                <c:pt idx="55">
                  <c:v>23.046020859029216</c:v>
                </c:pt>
                <c:pt idx="56">
                  <c:v>23.029016774112876</c:v>
                </c:pt>
                <c:pt idx="57">
                  <c:v>23.01327118670639</c:v>
                </c:pt>
                <c:pt idx="58">
                  <c:v>22.998639063136967</c:v>
                </c:pt>
                <c:pt idx="59">
                  <c:v>22.984997724465742</c:v>
                </c:pt>
                <c:pt idx="60">
                  <c:v>22.972242605514026</c:v>
                </c:pt>
                <c:pt idx="61">
                  <c:v>22.96028395729434</c:v>
                </c:pt>
                <c:pt idx="62">
                  <c:v>22.949044254488651</c:v>
                </c:pt>
                <c:pt idx="63">
                  <c:v>22.938456136502232</c:v>
                </c:pt>
                <c:pt idx="64">
                  <c:v>22.928460757003297</c:v>
                </c:pt>
                <c:pt idx="65">
                  <c:v>22.919006449516615</c:v>
                </c:pt>
                <c:pt idx="66">
                  <c:v>22.910047639959426</c:v>
                </c:pt>
                <c:pt idx="67">
                  <c:v>22.901543953877184</c:v>
                </c:pt>
                <c:pt idx="68">
                  <c:v>22.893459478486545</c:v>
                </c:pt>
                <c:pt idx="69">
                  <c:v>22.885762148775303</c:v>
                </c:pt>
                <c:pt idx="70">
                  <c:v>22.878423233747359</c:v>
                </c:pt>
                <c:pt idx="71">
                  <c:v>22.871416904065221</c:v>
                </c:pt>
                <c:pt idx="72">
                  <c:v>22.864719866278392</c:v>
                </c:pt>
                <c:pt idx="73">
                  <c:v>22.858311051850897</c:v>
                </c:pt>
                <c:pt idx="74">
                  <c:v>22.852171351544538</c:v>
                </c:pt>
                <c:pt idx="75">
                  <c:v>22.846283387543529</c:v>
                </c:pt>
                <c:pt idx="76">
                  <c:v>22.840631317143782</c:v>
                </c:pt>
                <c:pt idx="77">
                  <c:v>22.835200662967772</c:v>
                </c:pt>
                <c:pt idx="78">
                  <c:v>22.82997816557176</c:v>
                </c:pt>
                <c:pt idx="79">
                  <c:v>22.824951655037701</c:v>
                </c:pt>
                <c:pt idx="80">
                  <c:v>22.820109938726894</c:v>
                </c:pt>
                <c:pt idx="81">
                  <c:v>22.815442702845743</c:v>
                </c:pt>
                <c:pt idx="82">
                  <c:v>22.810940425859538</c:v>
                </c:pt>
                <c:pt idx="83">
                  <c:v>22.806594302105466</c:v>
                </c:pt>
                <c:pt idx="84">
                  <c:v>22.802396174215211</c:v>
                </c:pt>
                <c:pt idx="85">
                  <c:v>22.798338473171427</c:v>
                </c:pt>
                <c:pt idx="86">
                  <c:v>22.794414164999843</c:v>
                </c:pt>
                <c:pt idx="87">
                  <c:v>22.790616703246229</c:v>
                </c:pt>
                <c:pt idx="88">
                  <c:v>22.786939986510983</c:v>
                </c:pt>
                <c:pt idx="89">
                  <c:v>22.783378320417533</c:v>
                </c:pt>
                <c:pt idx="90">
                  <c:v>22.779926383477793</c:v>
                </c:pt>
                <c:pt idx="91">
                  <c:v>22.77657919639163</c:v>
                </c:pt>
                <c:pt idx="92">
                  <c:v>22.773332094379501</c:v>
                </c:pt>
                <c:pt idx="93">
                  <c:v>22.770180702200538</c:v>
                </c:pt>
                <c:pt idx="94">
                  <c:v>22.767120911553477</c:v>
                </c:pt>
                <c:pt idx="95">
                  <c:v>22.764148860596578</c:v>
                </c:pt>
                <c:pt idx="96">
                  <c:v>22.761260915355713</c:v>
                </c:pt>
                <c:pt idx="97">
                  <c:v>22.758453652818456</c:v>
                </c:pt>
                <c:pt idx="98">
                  <c:v>22.755723845536423</c:v>
                </c:pt>
                <c:pt idx="99">
                  <c:v>22.753068447579562</c:v>
                </c:pt>
                <c:pt idx="100">
                  <c:v>22.750484581704303</c:v>
                </c:pt>
                <c:pt idx="101">
                  <c:v>22.747969527613659</c:v>
                </c:pt>
                <c:pt idx="102">
                  <c:v>22.745520711201134</c:v>
                </c:pt>
                <c:pt idx="103">
                  <c:v>22.743135694682618</c:v>
                </c:pt>
                <c:pt idx="104">
                  <c:v>22.740812167530869</c:v>
                </c:pt>
                <c:pt idx="105">
                  <c:v>22.738547938136744</c:v>
                </c:pt>
                <c:pt idx="106">
                  <c:v>22.736340926129248</c:v>
                </c:pt>
                <c:pt idx="107">
                  <c:v>22.734189155293908</c:v>
                </c:pt>
                <c:pt idx="108">
                  <c:v>22.732090747035148</c:v>
                </c:pt>
                <c:pt idx="109">
                  <c:v>22.730043914334004</c:v>
                </c:pt>
                <c:pt idx="110">
                  <c:v>22.728046956157542</c:v>
                </c:pt>
                <c:pt idx="111">
                  <c:v>22.726098252280519</c:v>
                </c:pt>
                <c:pt idx="112">
                  <c:v>22.724196258484039</c:v>
                </c:pt>
                <c:pt idx="113">
                  <c:v>22.7223395020991</c:v>
                </c:pt>
                <c:pt idx="114">
                  <c:v>22.720526577866242</c:v>
                </c:pt>
                <c:pt idx="115">
                  <c:v>22.718756144085155</c:v>
                </c:pt>
                <c:pt idx="116">
                  <c:v>22.71702691903058</c:v>
                </c:pt>
                <c:pt idx="117">
                  <c:v>22.715337677613061</c:v>
                </c:pt>
                <c:pt idx="118">
                  <c:v>22.713687248265053</c:v>
                </c:pt>
                <c:pt idx="119">
                  <c:v>22.712074510034633</c:v>
                </c:pt>
                <c:pt idx="120">
                  <c:v>22.71049838987075</c:v>
                </c:pt>
                <c:pt idx="121">
                  <c:v>22.70895786008526</c:v>
                </c:pt>
                <c:pt idx="122">
                  <c:v>22.707451935978316</c:v>
                </c:pt>
                <c:pt idx="123">
                  <c:v>22.705979673614934</c:v>
                </c:pt>
                <c:pt idx="124">
                  <c:v>22.704540167741452</c:v>
                </c:pt>
                <c:pt idx="125">
                  <c:v>22.703132549831679</c:v>
                </c:pt>
                <c:pt idx="126">
                  <c:v>22.701755986253268</c:v>
                </c:pt>
                <c:pt idx="127">
                  <c:v>22.700409676545814</c:v>
                </c:pt>
                <c:pt idx="128">
                  <c:v>22.699092851802597</c:v>
                </c:pt>
                <c:pt idx="129">
                  <c:v>22.697804773148871</c:v>
                </c:pt>
                <c:pt idx="130">
                  <c:v>22.696544730309835</c:v>
                </c:pt>
                <c:pt idx="131">
                  <c:v>22.695312040262287</c:v>
                </c:pt>
                <c:pt idx="132">
                  <c:v>22.694106045964169</c:v>
                </c:pt>
                <c:pt idx="133">
                  <c:v>22.692926115156791</c:v>
                </c:pt>
                <c:pt idx="134">
                  <c:v>22.691771639234954</c:v>
                </c:pt>
                <c:pt idx="135">
                  <c:v>22.690642032180438</c:v>
                </c:pt>
                <c:pt idx="136">
                  <c:v>22.689536729554757</c:v>
                </c:pt>
                <c:pt idx="137">
                  <c:v>22.688455187547362</c:v>
                </c:pt>
                <c:pt idx="138">
                  <c:v>22.687396882075731</c:v>
                </c:pt>
                <c:pt idx="139">
                  <c:v>22.686361307934103</c:v>
                </c:pt>
                <c:pt idx="140">
                  <c:v>22.68534797798776</c:v>
                </c:pt>
                <c:pt idx="141">
                  <c:v>22.68435642241009</c:v>
                </c:pt>
                <c:pt idx="142">
                  <c:v>22.683386187959762</c:v>
                </c:pt>
                <c:pt idx="143">
                  <c:v>22.68243683729559</c:v>
                </c:pt>
                <c:pt idx="144">
                  <c:v>22.681507948326836</c:v>
                </c:pt>
                <c:pt idx="145">
                  <c:v>22.680599113596813</c:v>
                </c:pt>
                <c:pt idx="146">
                  <c:v>22.679709939697819</c:v>
                </c:pt>
                <c:pt idx="147">
                  <c:v>22.678840046715607</c:v>
                </c:pt>
                <c:pt idx="148">
                  <c:v>22.677989067701635</c:v>
                </c:pt>
                <c:pt idx="149">
                  <c:v>22.677156648171529</c:v>
                </c:pt>
                <c:pt idx="150">
                  <c:v>22.676342445628265</c:v>
                </c:pt>
                <c:pt idx="151">
                  <c:v>22.675546129108657</c:v>
                </c:pt>
                <c:pt idx="152">
                  <c:v>22.674767378751895</c:v>
                </c:pt>
                <c:pt idx="153">
                  <c:v>22.674005885388858</c:v>
                </c:pt>
                <c:pt idx="154">
                  <c:v>22.673261350151115</c:v>
                </c:pt>
                <c:pt idx="155">
                  <c:v>22.672533484098505</c:v>
                </c:pt>
                <c:pt idx="156">
                  <c:v>22.671822007864321</c:v>
                </c:pt>
                <c:pt idx="157">
                  <c:v>22.671126651317184</c:v>
                </c:pt>
                <c:pt idx="158">
                  <c:v>22.670447153238634</c:v>
                </c:pt>
                <c:pt idx="159">
                  <c:v>22.669783261015755</c:v>
                </c:pt>
                <c:pt idx="160">
                  <c:v>22.669134730347924</c:v>
                </c:pt>
                <c:pt idx="161">
                  <c:v>22.668501324967046</c:v>
                </c:pt>
                <c:pt idx="162">
                  <c:v>22.667882816370554</c:v>
                </c:pt>
                <c:pt idx="163">
                  <c:v>22.667278983566536</c:v>
                </c:pt>
                <c:pt idx="164">
                  <c:v>22.666689612830396</c:v>
                </c:pt>
                <c:pt idx="165">
                  <c:v>22.66611449747246</c:v>
                </c:pt>
                <c:pt idx="166">
                  <c:v>22.665553437616015</c:v>
                </c:pt>
                <c:pt idx="167">
                  <c:v>22.665006239985274</c:v>
                </c:pt>
                <c:pt idx="168">
                  <c:v>22.664472717702747</c:v>
                </c:pt>
                <c:pt idx="169">
                  <c:v>22.663952690095659</c:v>
                </c:pt>
                <c:pt idx="170">
                  <c:v>22.663445982510908</c:v>
                </c:pt>
                <c:pt idx="171">
                  <c:v>22.662952426138208</c:v>
                </c:pt>
                <c:pt idx="172">
                  <c:v>22.662471857841048</c:v>
                </c:pt>
                <c:pt idx="173">
                  <c:v>22.662004119995071</c:v>
                </c:pt>
                <c:pt idx="174">
                  <c:v>22.661549060333602</c:v>
                </c:pt>
                <c:pt idx="175">
                  <c:v>22.661106531799934</c:v>
                </c:pt>
                <c:pt idx="176">
                  <c:v>22.660676392406167</c:v>
                </c:pt>
                <c:pt idx="177">
                  <c:v>22.660258505098213</c:v>
                </c:pt>
                <c:pt idx="178">
                  <c:v>22.659852737626796</c:v>
                </c:pt>
                <c:pt idx="179">
                  <c:v>22.659458962424136</c:v>
                </c:pt>
                <c:pt idx="180">
                  <c:v>22.659077056486105</c:v>
                </c:pt>
                <c:pt idx="181">
                  <c:v>22.658706901259631</c:v>
                </c:pt>
                <c:pt idx="182">
                  <c:v>22.65834838253512</c:v>
                </c:pt>
                <c:pt idx="183">
                  <c:v>22.658001390343717</c:v>
                </c:pt>
                <c:pt idx="184">
                  <c:v>22.657665818859225</c:v>
                </c:pt>
                <c:pt idx="185">
                  <c:v>22.657341566304446</c:v>
                </c:pt>
                <c:pt idx="186">
                  <c:v>22.657028534861865</c:v>
                </c:pt>
                <c:pt idx="187">
                  <c:v>22.656726630588434</c:v>
                </c:pt>
                <c:pt idx="188">
                  <c:v>22.656435763334361</c:v>
                </c:pt>
                <c:pt idx="189">
                  <c:v>22.656155846665722</c:v>
                </c:pt>
                <c:pt idx="190">
                  <c:v>22.655886797790806</c:v>
                </c:pt>
                <c:pt idx="191">
                  <c:v>22.655628537490021</c:v>
                </c:pt>
                <c:pt idx="192">
                  <c:v>22.655380990049256</c:v>
                </c:pt>
                <c:pt idx="193">
                  <c:v>22.655144083196632</c:v>
                </c:pt>
                <c:pt idx="194">
                  <c:v>22.65491774804244</c:v>
                </c:pt>
                <c:pt idx="195">
                  <c:v>22.654701919022262</c:v>
                </c:pt>
                <c:pt idx="196">
                  <c:v>22.654496533843137</c:v>
                </c:pt>
                <c:pt idx="197">
                  <c:v>22.654301533432655</c:v>
                </c:pt>
                <c:pt idx="198">
                  <c:v>22.654116861890973</c:v>
                </c:pt>
                <c:pt idx="199">
                  <c:v>22.653942466445599</c:v>
                </c:pt>
                <c:pt idx="200">
                  <c:v>22.653778297408916</c:v>
                </c:pt>
                <c:pt idx="201">
                  <c:v>22.653624308138362</c:v>
                </c:pt>
                <c:pt idx="202">
                  <c:v>22.653480454999212</c:v>
                </c:pt>
                <c:pt idx="203">
                  <c:v>22.653346697329876</c:v>
                </c:pt>
                <c:pt idx="204">
                  <c:v>22.653222997409717</c:v>
                </c:pt>
                <c:pt idx="205">
                  <c:v>22.653109320429255</c:v>
                </c:pt>
                <c:pt idx="206">
                  <c:v>22.653005634462797</c:v>
                </c:pt>
                <c:pt idx="207">
                  <c:v>22.652911910443379</c:v>
                </c:pt>
                <c:pt idx="208">
                  <c:v>22.65282812214004</c:v>
                </c:pt>
                <c:pt idx="209">
                  <c:v>22.652754246137338</c:v>
                </c:pt>
                <c:pt idx="210">
                  <c:v>22.652690261817128</c:v>
                </c:pt>
                <c:pt idx="211">
                  <c:v>22.652636151342524</c:v>
                </c:pt>
                <c:pt idx="212">
                  <c:v>22.652591899644079</c:v>
                </c:pt>
                <c:pt idx="213">
                  <c:v>22.6525574944081</c:v>
                </c:pt>
                <c:pt idx="214">
                  <c:v>22.652532926067121</c:v>
                </c:pt>
                <c:pt idx="215">
                  <c:v>22.652518187792513</c:v>
                </c:pt>
                <c:pt idx="216">
                  <c:v>22.652513275489198</c:v>
                </c:pt>
                <c:pt idx="217">
                  <c:v>22.652518187792513</c:v>
                </c:pt>
                <c:pt idx="218">
                  <c:v>22.652532926067121</c:v>
                </c:pt>
                <c:pt idx="219">
                  <c:v>22.6525574944081</c:v>
                </c:pt>
                <c:pt idx="220">
                  <c:v>22.652591899644079</c:v>
                </c:pt>
                <c:pt idx="221">
                  <c:v>22.652636151342524</c:v>
                </c:pt>
                <c:pt idx="222">
                  <c:v>22.652690261817128</c:v>
                </c:pt>
                <c:pt idx="223">
                  <c:v>22.652754246137338</c:v>
                </c:pt>
                <c:pt idx="224">
                  <c:v>22.65282812214004</c:v>
                </c:pt>
                <c:pt idx="225">
                  <c:v>22.652911910443379</c:v>
                </c:pt>
                <c:pt idx="226">
                  <c:v>22.653005634462797</c:v>
                </c:pt>
                <c:pt idx="227">
                  <c:v>22.653109320429255</c:v>
                </c:pt>
                <c:pt idx="228">
                  <c:v>22.653222997409717</c:v>
                </c:pt>
                <c:pt idx="229">
                  <c:v>22.653346697329876</c:v>
                </c:pt>
                <c:pt idx="230">
                  <c:v>22.653480454999212</c:v>
                </c:pt>
                <c:pt idx="231">
                  <c:v>22.653624308138362</c:v>
                </c:pt>
                <c:pt idx="232">
                  <c:v>22.653778297408916</c:v>
                </c:pt>
                <c:pt idx="233">
                  <c:v>22.653942466445599</c:v>
                </c:pt>
                <c:pt idx="234">
                  <c:v>22.654116861890973</c:v>
                </c:pt>
                <c:pt idx="235">
                  <c:v>22.654301533432655</c:v>
                </c:pt>
                <c:pt idx="236">
                  <c:v>22.654496533843137</c:v>
                </c:pt>
                <c:pt idx="237">
                  <c:v>22.654701919022262</c:v>
                </c:pt>
                <c:pt idx="238">
                  <c:v>22.65491774804244</c:v>
                </c:pt>
                <c:pt idx="239">
                  <c:v>22.655144083196632</c:v>
                </c:pt>
                <c:pt idx="240">
                  <c:v>22.655380990049256</c:v>
                </c:pt>
                <c:pt idx="241">
                  <c:v>22.655628537490021</c:v>
                </c:pt>
                <c:pt idx="242">
                  <c:v>22.655886797790806</c:v>
                </c:pt>
                <c:pt idx="243">
                  <c:v>22.656155846665722</c:v>
                </c:pt>
                <c:pt idx="244">
                  <c:v>22.656435763334361</c:v>
                </c:pt>
                <c:pt idx="245">
                  <c:v>22.656726630588434</c:v>
                </c:pt>
                <c:pt idx="246">
                  <c:v>22.657028534861865</c:v>
                </c:pt>
                <c:pt idx="247">
                  <c:v>22.657341566304446</c:v>
                </c:pt>
                <c:pt idx="248">
                  <c:v>22.657665818859225</c:v>
                </c:pt>
                <c:pt idx="249">
                  <c:v>22.658001390343717</c:v>
                </c:pt>
                <c:pt idx="250">
                  <c:v>22.65834838253512</c:v>
                </c:pt>
                <c:pt idx="251">
                  <c:v>22.658706901259631</c:v>
                </c:pt>
                <c:pt idx="252">
                  <c:v>22.659077056486105</c:v>
                </c:pt>
                <c:pt idx="253">
                  <c:v>22.659458962424136</c:v>
                </c:pt>
                <c:pt idx="254">
                  <c:v>22.659852737626796</c:v>
                </c:pt>
                <c:pt idx="255">
                  <c:v>22.660258505098213</c:v>
                </c:pt>
                <c:pt idx="256">
                  <c:v>22.660676392406167</c:v>
                </c:pt>
                <c:pt idx="257">
                  <c:v>22.661106531799934</c:v>
                </c:pt>
                <c:pt idx="258">
                  <c:v>22.661549060333602</c:v>
                </c:pt>
                <c:pt idx="259">
                  <c:v>22.662004119995071</c:v>
                </c:pt>
                <c:pt idx="260">
                  <c:v>22.662471857841048</c:v>
                </c:pt>
                <c:pt idx="261">
                  <c:v>22.662952426138208</c:v>
                </c:pt>
                <c:pt idx="262">
                  <c:v>22.663445982510908</c:v>
                </c:pt>
                <c:pt idx="263">
                  <c:v>22.663952690095659</c:v>
                </c:pt>
                <c:pt idx="264">
                  <c:v>22.664472717702747</c:v>
                </c:pt>
                <c:pt idx="265">
                  <c:v>22.665006239985274</c:v>
                </c:pt>
                <c:pt idx="266">
                  <c:v>22.665553437616015</c:v>
                </c:pt>
                <c:pt idx="267">
                  <c:v>22.66611449747246</c:v>
                </c:pt>
                <c:pt idx="268">
                  <c:v>22.666689612830396</c:v>
                </c:pt>
                <c:pt idx="269">
                  <c:v>22.667278983566536</c:v>
                </c:pt>
                <c:pt idx="270">
                  <c:v>22.667882816370554</c:v>
                </c:pt>
                <c:pt idx="271">
                  <c:v>22.668501324967046</c:v>
                </c:pt>
                <c:pt idx="272">
                  <c:v>22.669134730347924</c:v>
                </c:pt>
                <c:pt idx="273">
                  <c:v>22.669783261015755</c:v>
                </c:pt>
                <c:pt idx="274">
                  <c:v>22.670447153238634</c:v>
                </c:pt>
                <c:pt idx="275">
                  <c:v>22.671126651317184</c:v>
                </c:pt>
                <c:pt idx="276">
                  <c:v>22.671822007864321</c:v>
                </c:pt>
                <c:pt idx="277">
                  <c:v>22.672533484098505</c:v>
                </c:pt>
                <c:pt idx="278">
                  <c:v>22.673261350151115</c:v>
                </c:pt>
                <c:pt idx="279">
                  <c:v>22.674005885388858</c:v>
                </c:pt>
                <c:pt idx="280">
                  <c:v>22.674767378751895</c:v>
                </c:pt>
                <c:pt idx="281">
                  <c:v>22.675546129108657</c:v>
                </c:pt>
                <c:pt idx="282">
                  <c:v>22.676342445628265</c:v>
                </c:pt>
                <c:pt idx="283">
                  <c:v>22.677156648171529</c:v>
                </c:pt>
                <c:pt idx="284">
                  <c:v>22.677989067701635</c:v>
                </c:pt>
                <c:pt idx="285">
                  <c:v>22.678840046715607</c:v>
                </c:pt>
                <c:pt idx="286">
                  <c:v>22.679709939697819</c:v>
                </c:pt>
                <c:pt idx="287">
                  <c:v>22.680599113596813</c:v>
                </c:pt>
                <c:pt idx="288">
                  <c:v>22.681507948326836</c:v>
                </c:pt>
                <c:pt idx="289">
                  <c:v>22.68243683729559</c:v>
                </c:pt>
                <c:pt idx="290">
                  <c:v>22.683386187959762</c:v>
                </c:pt>
                <c:pt idx="291">
                  <c:v>22.68435642241009</c:v>
                </c:pt>
                <c:pt idx="292">
                  <c:v>22.68534797798776</c:v>
                </c:pt>
                <c:pt idx="293">
                  <c:v>22.686361307934103</c:v>
                </c:pt>
                <c:pt idx="294">
                  <c:v>22.687396882075731</c:v>
                </c:pt>
                <c:pt idx="295">
                  <c:v>22.688455187547362</c:v>
                </c:pt>
                <c:pt idx="296">
                  <c:v>22.689536729554757</c:v>
                </c:pt>
                <c:pt idx="297">
                  <c:v>22.690642032180438</c:v>
                </c:pt>
                <c:pt idx="298">
                  <c:v>22.691771639234954</c:v>
                </c:pt>
                <c:pt idx="299">
                  <c:v>22.692926115156791</c:v>
                </c:pt>
                <c:pt idx="300">
                  <c:v>22.694106045964169</c:v>
                </c:pt>
                <c:pt idx="301">
                  <c:v>22.695312040262287</c:v>
                </c:pt>
                <c:pt idx="302">
                  <c:v>22.696544730309835</c:v>
                </c:pt>
                <c:pt idx="303">
                  <c:v>22.697804773148871</c:v>
                </c:pt>
                <c:pt idx="304">
                  <c:v>22.699092851802597</c:v>
                </c:pt>
                <c:pt idx="305">
                  <c:v>22.700409676545814</c:v>
                </c:pt>
                <c:pt idx="306">
                  <c:v>22.701755986253268</c:v>
                </c:pt>
                <c:pt idx="307">
                  <c:v>22.703132549831679</c:v>
                </c:pt>
                <c:pt idx="308">
                  <c:v>22.704540167741452</c:v>
                </c:pt>
                <c:pt idx="309">
                  <c:v>22.705979673614934</c:v>
                </c:pt>
                <c:pt idx="310">
                  <c:v>22.707451935978316</c:v>
                </c:pt>
                <c:pt idx="311">
                  <c:v>22.70895786008526</c:v>
                </c:pt>
                <c:pt idx="312">
                  <c:v>22.71049838987075</c:v>
                </c:pt>
                <c:pt idx="313">
                  <c:v>22.712074510034633</c:v>
                </c:pt>
                <c:pt idx="314">
                  <c:v>22.713687248265053</c:v>
                </c:pt>
                <c:pt idx="315">
                  <c:v>22.715337677613061</c:v>
                </c:pt>
                <c:pt idx="316">
                  <c:v>22.71702691903058</c:v>
                </c:pt>
                <c:pt idx="317">
                  <c:v>22.718756144085155</c:v>
                </c:pt>
                <c:pt idx="318">
                  <c:v>22.720526577866242</c:v>
                </c:pt>
                <c:pt idx="319">
                  <c:v>22.7223395020991</c:v>
                </c:pt>
                <c:pt idx="320">
                  <c:v>22.724196258484039</c:v>
                </c:pt>
                <c:pt idx="321">
                  <c:v>22.726098252280519</c:v>
                </c:pt>
                <c:pt idx="322">
                  <c:v>22.728046956157542</c:v>
                </c:pt>
                <c:pt idx="323">
                  <c:v>22.730043914334004</c:v>
                </c:pt>
                <c:pt idx="324">
                  <c:v>22.732090747035148</c:v>
                </c:pt>
                <c:pt idx="325">
                  <c:v>22.734189155293908</c:v>
                </c:pt>
                <c:pt idx="326">
                  <c:v>22.736340926129248</c:v>
                </c:pt>
                <c:pt idx="327">
                  <c:v>22.738547938136744</c:v>
                </c:pt>
                <c:pt idx="328">
                  <c:v>22.740812167530869</c:v>
                </c:pt>
                <c:pt idx="329">
                  <c:v>22.743135694682618</c:v>
                </c:pt>
                <c:pt idx="330">
                  <c:v>22.745520711201134</c:v>
                </c:pt>
                <c:pt idx="331">
                  <c:v>22.747969527613659</c:v>
                </c:pt>
                <c:pt idx="332">
                  <c:v>22.750484581704303</c:v>
                </c:pt>
                <c:pt idx="333">
                  <c:v>22.753068447579562</c:v>
                </c:pt>
                <c:pt idx="334">
                  <c:v>22.755723845536423</c:v>
                </c:pt>
                <c:pt idx="335">
                  <c:v>22.758453652818456</c:v>
                </c:pt>
                <c:pt idx="336">
                  <c:v>22.761260915355713</c:v>
                </c:pt>
                <c:pt idx="337">
                  <c:v>22.764148860596578</c:v>
                </c:pt>
                <c:pt idx="338">
                  <c:v>22.767120911553477</c:v>
                </c:pt>
                <c:pt idx="339">
                  <c:v>22.770180702200538</c:v>
                </c:pt>
                <c:pt idx="340">
                  <c:v>22.773332094379501</c:v>
                </c:pt>
                <c:pt idx="341">
                  <c:v>22.77657919639163</c:v>
                </c:pt>
                <c:pt idx="342">
                  <c:v>22.779926383477793</c:v>
                </c:pt>
                <c:pt idx="343">
                  <c:v>22.783378320417533</c:v>
                </c:pt>
                <c:pt idx="344">
                  <c:v>22.786939986510983</c:v>
                </c:pt>
                <c:pt idx="345">
                  <c:v>22.790616703246229</c:v>
                </c:pt>
                <c:pt idx="346">
                  <c:v>22.794414164999843</c:v>
                </c:pt>
                <c:pt idx="347">
                  <c:v>22.798338473171427</c:v>
                </c:pt>
                <c:pt idx="348">
                  <c:v>22.802396174215211</c:v>
                </c:pt>
                <c:pt idx="349">
                  <c:v>22.806594302105466</c:v>
                </c:pt>
                <c:pt idx="350">
                  <c:v>22.810940425859538</c:v>
                </c:pt>
                <c:pt idx="351">
                  <c:v>22.815442702845743</c:v>
                </c:pt>
                <c:pt idx="352">
                  <c:v>22.820109938726894</c:v>
                </c:pt>
                <c:pt idx="353">
                  <c:v>22.824951655037701</c:v>
                </c:pt>
                <c:pt idx="354">
                  <c:v>22.82997816557176</c:v>
                </c:pt>
                <c:pt idx="355">
                  <c:v>22.835200662967772</c:v>
                </c:pt>
                <c:pt idx="356">
                  <c:v>22.840631317143782</c:v>
                </c:pt>
                <c:pt idx="357">
                  <c:v>22.846283387543529</c:v>
                </c:pt>
                <c:pt idx="358">
                  <c:v>22.852171351544538</c:v>
                </c:pt>
                <c:pt idx="359">
                  <c:v>22.858311051850897</c:v>
                </c:pt>
                <c:pt idx="360">
                  <c:v>22.864719866278392</c:v>
                </c:pt>
                <c:pt idx="361">
                  <c:v>22.871416904065221</c:v>
                </c:pt>
                <c:pt idx="362">
                  <c:v>22.878423233747359</c:v>
                </c:pt>
                <c:pt idx="363">
                  <c:v>22.885762148775303</c:v>
                </c:pt>
                <c:pt idx="364">
                  <c:v>22.893459478486545</c:v>
                </c:pt>
                <c:pt idx="365">
                  <c:v>22.901543953877184</c:v>
                </c:pt>
                <c:pt idx="366">
                  <c:v>22.910047639959426</c:v>
                </c:pt>
                <c:pt idx="367">
                  <c:v>22.919006449516615</c:v>
                </c:pt>
                <c:pt idx="368">
                  <c:v>22.928460757003297</c:v>
                </c:pt>
                <c:pt idx="369">
                  <c:v>22.938456136502232</c:v>
                </c:pt>
                <c:pt idx="370">
                  <c:v>22.949044254488651</c:v>
                </c:pt>
                <c:pt idx="371">
                  <c:v>22.96028395729434</c:v>
                </c:pt>
                <c:pt idx="372">
                  <c:v>22.972242605514026</c:v>
                </c:pt>
                <c:pt idx="373">
                  <c:v>22.984997724465742</c:v>
                </c:pt>
                <c:pt idx="374">
                  <c:v>22.998639063136967</c:v>
                </c:pt>
                <c:pt idx="375">
                  <c:v>23.01327118670639</c:v>
                </c:pt>
                <c:pt idx="376">
                  <c:v>23.029016774112876</c:v>
                </c:pt>
                <c:pt idx="377">
                  <c:v>23.046020859029216</c:v>
                </c:pt>
                <c:pt idx="378">
                  <c:v>23.064456350676501</c:v>
                </c:pt>
                <c:pt idx="379">
                  <c:v>23.084531317386869</c:v>
                </c:pt>
                <c:pt idx="380">
                  <c:v>23.106498739023959</c:v>
                </c:pt>
                <c:pt idx="381">
                  <c:v>23.130669782179655</c:v>
                </c:pt>
                <c:pt idx="382">
                  <c:v>23.157432207709387</c:v>
                </c:pt>
                <c:pt idx="383">
                  <c:v>23.187276432969139</c:v>
                </c:pt>
                <c:pt idx="384">
                  <c:v>23.220833318705377</c:v>
                </c:pt>
                <c:pt idx="385">
                  <c:v>23.258930470409705</c:v>
                </c:pt>
                <c:pt idx="386">
                  <c:v>23.302678825974777</c:v>
                </c:pt>
                <c:pt idx="387">
                  <c:v>23.353610877555763</c:v>
                </c:pt>
                <c:pt idx="388">
                  <c:v>23.413911359281691</c:v>
                </c:pt>
                <c:pt idx="389">
                  <c:v>23.486823677579221</c:v>
                </c:pt>
                <c:pt idx="390">
                  <c:v>23.577415912406337</c:v>
                </c:pt>
                <c:pt idx="391">
                  <c:v>23.694154993666313</c:v>
                </c:pt>
                <c:pt idx="392">
                  <c:v>23.852538509734885</c:v>
                </c:pt>
                <c:pt idx="393">
                  <c:v>24.084968554828819</c:v>
                </c:pt>
                <c:pt idx="394">
                  <c:v>24.475447203038172</c:v>
                </c:pt>
                <c:pt idx="395">
                  <c:v>25.358158974569239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Finite!$AG$220:$AG$225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Finite!$AG$226:$AG$689</c:f>
              <c:numCache>
                <c:formatCode>General</c:formatCode>
                <c:ptCount val="464"/>
                <c:pt idx="37">
                  <c:v>18.533819050059254</c:v>
                </c:pt>
                <c:pt idx="38">
                  <c:v>17.651107278528183</c:v>
                </c:pt>
                <c:pt idx="39">
                  <c:v>17.260628630318831</c:v>
                </c:pt>
                <c:pt idx="40">
                  <c:v>17.028198585224896</c:v>
                </c:pt>
                <c:pt idx="41">
                  <c:v>16.869815069156324</c:v>
                </c:pt>
                <c:pt idx="42">
                  <c:v>16.753075987896352</c:v>
                </c:pt>
                <c:pt idx="43">
                  <c:v>16.662483753069235</c:v>
                </c:pt>
                <c:pt idx="44">
                  <c:v>16.589571434771706</c:v>
                </c:pt>
                <c:pt idx="45">
                  <c:v>16.529270953045778</c:v>
                </c:pt>
                <c:pt idx="46">
                  <c:v>16.478338901464792</c:v>
                </c:pt>
                <c:pt idx="47">
                  <c:v>16.43459054589972</c:v>
                </c:pt>
                <c:pt idx="48">
                  <c:v>16.396493394195389</c:v>
                </c:pt>
                <c:pt idx="49">
                  <c:v>16.362936508459153</c:v>
                </c:pt>
                <c:pt idx="50">
                  <c:v>16.333092283199402</c:v>
                </c:pt>
                <c:pt idx="51">
                  <c:v>16.306329857669667</c:v>
                </c:pt>
                <c:pt idx="52">
                  <c:v>16.282158814513974</c:v>
                </c:pt>
                <c:pt idx="53">
                  <c:v>16.260191392876884</c:v>
                </c:pt>
                <c:pt idx="54">
                  <c:v>16.240116426166516</c:v>
                </c:pt>
                <c:pt idx="55">
                  <c:v>16.221680934519227</c:v>
                </c:pt>
                <c:pt idx="56">
                  <c:v>16.204676849602887</c:v>
                </c:pt>
                <c:pt idx="57">
                  <c:v>16.188931262196405</c:v>
                </c:pt>
                <c:pt idx="58">
                  <c:v>16.174299138626981</c:v>
                </c:pt>
                <c:pt idx="59">
                  <c:v>16.160657799955757</c:v>
                </c:pt>
                <c:pt idx="60">
                  <c:v>16.147902681004037</c:v>
                </c:pt>
                <c:pt idx="61">
                  <c:v>16.135944032784352</c:v>
                </c:pt>
                <c:pt idx="62">
                  <c:v>16.124704329978666</c:v>
                </c:pt>
                <c:pt idx="63">
                  <c:v>16.114116211992247</c:v>
                </c:pt>
                <c:pt idx="64">
                  <c:v>16.104120832493312</c:v>
                </c:pt>
                <c:pt idx="65">
                  <c:v>16.09466652500663</c:v>
                </c:pt>
                <c:pt idx="66">
                  <c:v>16.085707715449438</c:v>
                </c:pt>
                <c:pt idx="67">
                  <c:v>16.077204029367199</c:v>
                </c:pt>
                <c:pt idx="68">
                  <c:v>16.069119553976559</c:v>
                </c:pt>
                <c:pt idx="69">
                  <c:v>16.061422224265318</c:v>
                </c:pt>
                <c:pt idx="70">
                  <c:v>16.054083309237374</c:v>
                </c:pt>
                <c:pt idx="71">
                  <c:v>16.047076979555236</c:v>
                </c:pt>
                <c:pt idx="72">
                  <c:v>16.040379941768407</c:v>
                </c:pt>
                <c:pt idx="73">
                  <c:v>16.033971127340909</c:v>
                </c:pt>
                <c:pt idx="74">
                  <c:v>16.027831427034553</c:v>
                </c:pt>
                <c:pt idx="75">
                  <c:v>16.021943463033541</c:v>
                </c:pt>
                <c:pt idx="76">
                  <c:v>16.016291392633793</c:v>
                </c:pt>
                <c:pt idx="77">
                  <c:v>16.010860738457787</c:v>
                </c:pt>
                <c:pt idx="78">
                  <c:v>16.005638241061774</c:v>
                </c:pt>
                <c:pt idx="79">
                  <c:v>16.000611730527716</c:v>
                </c:pt>
                <c:pt idx="80">
                  <c:v>15.995770014216907</c:v>
                </c:pt>
                <c:pt idx="81">
                  <c:v>15.991102778335755</c:v>
                </c:pt>
                <c:pt idx="82">
                  <c:v>15.986600501349551</c:v>
                </c:pt>
                <c:pt idx="83">
                  <c:v>15.982254377595481</c:v>
                </c:pt>
                <c:pt idx="84">
                  <c:v>15.978056249705222</c:v>
                </c:pt>
                <c:pt idx="85">
                  <c:v>15.97399854866144</c:v>
                </c:pt>
                <c:pt idx="86">
                  <c:v>15.970074240489856</c:v>
                </c:pt>
                <c:pt idx="87">
                  <c:v>15.966276778736242</c:v>
                </c:pt>
                <c:pt idx="88">
                  <c:v>15.962600062000998</c:v>
                </c:pt>
                <c:pt idx="89">
                  <c:v>15.959038395907546</c:v>
                </c:pt>
                <c:pt idx="90">
                  <c:v>15.955586458967806</c:v>
                </c:pt>
                <c:pt idx="91">
                  <c:v>15.952239271881643</c:v>
                </c:pt>
                <c:pt idx="92">
                  <c:v>15.948992169869515</c:v>
                </c:pt>
                <c:pt idx="93">
                  <c:v>15.945840777690551</c:v>
                </c:pt>
                <c:pt idx="94">
                  <c:v>15.94278098704349</c:v>
                </c:pt>
                <c:pt idx="95">
                  <c:v>15.939808936086591</c:v>
                </c:pt>
                <c:pt idx="96">
                  <c:v>15.936920990845728</c:v>
                </c:pt>
                <c:pt idx="97">
                  <c:v>15.934113728308468</c:v>
                </c:pt>
                <c:pt idx="98">
                  <c:v>15.931383921026436</c:v>
                </c:pt>
                <c:pt idx="99">
                  <c:v>15.928728523069573</c:v>
                </c:pt>
                <c:pt idx="100">
                  <c:v>15.926144657194316</c:v>
                </c:pt>
                <c:pt idx="101">
                  <c:v>15.92362960310367</c:v>
                </c:pt>
                <c:pt idx="102">
                  <c:v>15.921180786691147</c:v>
                </c:pt>
                <c:pt idx="103">
                  <c:v>15.918795770172629</c:v>
                </c:pt>
                <c:pt idx="104">
                  <c:v>15.916472243020884</c:v>
                </c:pt>
                <c:pt idx="105">
                  <c:v>15.914208013626757</c:v>
                </c:pt>
                <c:pt idx="106">
                  <c:v>15.912001001619261</c:v>
                </c:pt>
                <c:pt idx="107">
                  <c:v>15.909849230783923</c:v>
                </c:pt>
                <c:pt idx="108">
                  <c:v>15.907750822525159</c:v>
                </c:pt>
                <c:pt idx="109">
                  <c:v>15.905703989824019</c:v>
                </c:pt>
                <c:pt idx="110">
                  <c:v>15.903707031647553</c:v>
                </c:pt>
                <c:pt idx="111">
                  <c:v>15.901758327770532</c:v>
                </c:pt>
                <c:pt idx="112">
                  <c:v>15.899856333974052</c:v>
                </c:pt>
                <c:pt idx="113">
                  <c:v>15.897999577589113</c:v>
                </c:pt>
                <c:pt idx="114">
                  <c:v>15.896186653356256</c:v>
                </c:pt>
                <c:pt idx="115">
                  <c:v>15.894416219575167</c:v>
                </c:pt>
                <c:pt idx="116">
                  <c:v>15.892686994520592</c:v>
                </c:pt>
                <c:pt idx="117">
                  <c:v>15.890997753103075</c:v>
                </c:pt>
                <c:pt idx="118">
                  <c:v>15.889347323755064</c:v>
                </c:pt>
                <c:pt idx="119">
                  <c:v>15.887734585524646</c:v>
                </c:pt>
                <c:pt idx="120">
                  <c:v>15.886158465360765</c:v>
                </c:pt>
                <c:pt idx="121">
                  <c:v>15.884617935575273</c:v>
                </c:pt>
                <c:pt idx="122">
                  <c:v>15.883112011468327</c:v>
                </c:pt>
                <c:pt idx="123">
                  <c:v>15.881639749104945</c:v>
                </c:pt>
                <c:pt idx="124">
                  <c:v>15.880200243231467</c:v>
                </c:pt>
                <c:pt idx="125">
                  <c:v>15.87879262532169</c:v>
                </c:pt>
                <c:pt idx="126">
                  <c:v>15.877416061743283</c:v>
                </c:pt>
                <c:pt idx="127">
                  <c:v>15.876069752035825</c:v>
                </c:pt>
                <c:pt idx="128">
                  <c:v>15.874752927292612</c:v>
                </c:pt>
                <c:pt idx="129">
                  <c:v>15.873464848638882</c:v>
                </c:pt>
                <c:pt idx="130">
                  <c:v>15.872204805799846</c:v>
                </c:pt>
                <c:pt idx="131">
                  <c:v>15.870972115752302</c:v>
                </c:pt>
                <c:pt idx="132">
                  <c:v>15.869766121454182</c:v>
                </c:pt>
                <c:pt idx="133">
                  <c:v>15.868586190646804</c:v>
                </c:pt>
                <c:pt idx="134">
                  <c:v>15.867431714724967</c:v>
                </c:pt>
                <c:pt idx="135">
                  <c:v>15.866302107670451</c:v>
                </c:pt>
                <c:pt idx="136">
                  <c:v>15.86519680504477</c:v>
                </c:pt>
                <c:pt idx="137">
                  <c:v>15.864115263037373</c:v>
                </c:pt>
                <c:pt idx="138">
                  <c:v>15.863056957565743</c:v>
                </c:pt>
                <c:pt idx="139">
                  <c:v>15.862021383424114</c:v>
                </c:pt>
                <c:pt idx="140">
                  <c:v>15.861008053477773</c:v>
                </c:pt>
                <c:pt idx="141">
                  <c:v>15.860016497900103</c:v>
                </c:pt>
                <c:pt idx="142">
                  <c:v>15.859046263449773</c:v>
                </c:pt>
                <c:pt idx="143">
                  <c:v>15.858096912785602</c:v>
                </c:pt>
                <c:pt idx="144">
                  <c:v>15.857168023816849</c:v>
                </c:pt>
                <c:pt idx="145">
                  <c:v>15.856259189086826</c:v>
                </c:pt>
                <c:pt idx="146">
                  <c:v>15.855370015187832</c:v>
                </c:pt>
                <c:pt idx="147">
                  <c:v>15.85450012220562</c:v>
                </c:pt>
                <c:pt idx="148">
                  <c:v>15.853649143191648</c:v>
                </c:pt>
                <c:pt idx="149">
                  <c:v>15.852816723661542</c:v>
                </c:pt>
                <c:pt idx="150">
                  <c:v>15.852002521118276</c:v>
                </c:pt>
                <c:pt idx="151">
                  <c:v>15.85120620459867</c:v>
                </c:pt>
                <c:pt idx="152">
                  <c:v>15.850427454241908</c:v>
                </c:pt>
                <c:pt idx="153">
                  <c:v>15.849665960878873</c:v>
                </c:pt>
                <c:pt idx="154">
                  <c:v>15.84892142564113</c:v>
                </c:pt>
                <c:pt idx="155">
                  <c:v>15.848193559588516</c:v>
                </c:pt>
                <c:pt idx="156">
                  <c:v>15.847482083354336</c:v>
                </c:pt>
                <c:pt idx="157">
                  <c:v>15.846786726807196</c:v>
                </c:pt>
                <c:pt idx="158">
                  <c:v>15.846107228728648</c:v>
                </c:pt>
                <c:pt idx="159">
                  <c:v>15.845443336505769</c:v>
                </c:pt>
                <c:pt idx="160">
                  <c:v>15.844794805837939</c:v>
                </c:pt>
                <c:pt idx="161">
                  <c:v>15.844161400457061</c:v>
                </c:pt>
                <c:pt idx="162">
                  <c:v>15.843542891860569</c:v>
                </c:pt>
                <c:pt idx="163">
                  <c:v>15.842939059056551</c:v>
                </c:pt>
                <c:pt idx="164">
                  <c:v>15.842349688320409</c:v>
                </c:pt>
                <c:pt idx="165">
                  <c:v>15.841774572962473</c:v>
                </c:pt>
                <c:pt idx="166">
                  <c:v>15.84121351310603</c:v>
                </c:pt>
                <c:pt idx="167">
                  <c:v>15.840666315475287</c:v>
                </c:pt>
                <c:pt idx="168">
                  <c:v>15.840132793192758</c:v>
                </c:pt>
                <c:pt idx="169">
                  <c:v>15.83961276558567</c:v>
                </c:pt>
                <c:pt idx="170">
                  <c:v>15.839106058000919</c:v>
                </c:pt>
                <c:pt idx="171">
                  <c:v>15.838612501628221</c:v>
                </c:pt>
                <c:pt idx="172">
                  <c:v>15.838131933331061</c:v>
                </c:pt>
                <c:pt idx="173">
                  <c:v>15.837664195485084</c:v>
                </c:pt>
                <c:pt idx="174">
                  <c:v>15.837209135823613</c:v>
                </c:pt>
                <c:pt idx="175">
                  <c:v>15.836766607289947</c:v>
                </c:pt>
                <c:pt idx="176">
                  <c:v>15.83633646789618</c:v>
                </c:pt>
                <c:pt idx="177">
                  <c:v>15.835918580588226</c:v>
                </c:pt>
                <c:pt idx="178">
                  <c:v>15.835512813116809</c:v>
                </c:pt>
                <c:pt idx="179">
                  <c:v>15.835119037914149</c:v>
                </c:pt>
                <c:pt idx="180">
                  <c:v>15.834737131976119</c:v>
                </c:pt>
                <c:pt idx="181">
                  <c:v>15.834366976749646</c:v>
                </c:pt>
                <c:pt idx="182">
                  <c:v>15.834008458025133</c:v>
                </c:pt>
                <c:pt idx="183">
                  <c:v>15.833661465833732</c:v>
                </c:pt>
                <c:pt idx="184">
                  <c:v>15.833325894349237</c:v>
                </c:pt>
                <c:pt idx="185">
                  <c:v>15.833001641794459</c:v>
                </c:pt>
                <c:pt idx="186">
                  <c:v>15.832688610351878</c:v>
                </c:pt>
                <c:pt idx="187">
                  <c:v>15.832386706078447</c:v>
                </c:pt>
                <c:pt idx="188">
                  <c:v>15.832095838824374</c:v>
                </c:pt>
                <c:pt idx="189">
                  <c:v>15.831815922155736</c:v>
                </c:pt>
                <c:pt idx="190">
                  <c:v>15.831546873280821</c:v>
                </c:pt>
                <c:pt idx="191">
                  <c:v>15.831288612980032</c:v>
                </c:pt>
                <c:pt idx="192">
                  <c:v>15.831041065539269</c:v>
                </c:pt>
                <c:pt idx="193">
                  <c:v>15.830804158686643</c:v>
                </c:pt>
                <c:pt idx="194">
                  <c:v>15.830577823532451</c:v>
                </c:pt>
                <c:pt idx="195">
                  <c:v>15.830361994512277</c:v>
                </c:pt>
                <c:pt idx="196">
                  <c:v>15.830156609333152</c:v>
                </c:pt>
                <c:pt idx="197">
                  <c:v>15.82996160892267</c:v>
                </c:pt>
                <c:pt idx="198">
                  <c:v>15.829776937380986</c:v>
                </c:pt>
                <c:pt idx="199">
                  <c:v>15.829602541935612</c:v>
                </c:pt>
                <c:pt idx="200">
                  <c:v>15.829438372898927</c:v>
                </c:pt>
                <c:pt idx="201">
                  <c:v>15.829284383628375</c:v>
                </c:pt>
                <c:pt idx="202">
                  <c:v>15.829140530489223</c:v>
                </c:pt>
                <c:pt idx="203">
                  <c:v>15.82900677281989</c:v>
                </c:pt>
                <c:pt idx="204">
                  <c:v>15.82888307289973</c:v>
                </c:pt>
                <c:pt idx="205">
                  <c:v>15.828769395919268</c:v>
                </c:pt>
                <c:pt idx="206">
                  <c:v>15.828665709952809</c:v>
                </c:pt>
                <c:pt idx="207">
                  <c:v>15.828571985933392</c:v>
                </c:pt>
                <c:pt idx="208">
                  <c:v>15.828488197630053</c:v>
                </c:pt>
                <c:pt idx="209">
                  <c:v>15.828414321627351</c:v>
                </c:pt>
                <c:pt idx="210">
                  <c:v>15.828350337307139</c:v>
                </c:pt>
                <c:pt idx="211">
                  <c:v>15.828296226832537</c:v>
                </c:pt>
                <c:pt idx="212">
                  <c:v>15.828251975134094</c:v>
                </c:pt>
                <c:pt idx="213">
                  <c:v>15.828217569898115</c:v>
                </c:pt>
                <c:pt idx="214">
                  <c:v>15.828193001557135</c:v>
                </c:pt>
                <c:pt idx="215">
                  <c:v>15.828178263282524</c:v>
                </c:pt>
                <c:pt idx="216">
                  <c:v>15.828173350979212</c:v>
                </c:pt>
                <c:pt idx="217">
                  <c:v>15.828178263282524</c:v>
                </c:pt>
                <c:pt idx="218">
                  <c:v>15.828193001557135</c:v>
                </c:pt>
                <c:pt idx="219">
                  <c:v>15.828217569898115</c:v>
                </c:pt>
                <c:pt idx="220">
                  <c:v>15.828251975134094</c:v>
                </c:pt>
                <c:pt idx="221">
                  <c:v>15.828296226832537</c:v>
                </c:pt>
                <c:pt idx="222">
                  <c:v>15.828350337307139</c:v>
                </c:pt>
                <c:pt idx="223">
                  <c:v>15.828414321627351</c:v>
                </c:pt>
                <c:pt idx="224">
                  <c:v>15.828488197630053</c:v>
                </c:pt>
                <c:pt idx="225">
                  <c:v>15.828571985933392</c:v>
                </c:pt>
                <c:pt idx="226">
                  <c:v>15.828665709952809</c:v>
                </c:pt>
                <c:pt idx="227">
                  <c:v>15.828769395919268</c:v>
                </c:pt>
                <c:pt idx="228">
                  <c:v>15.82888307289973</c:v>
                </c:pt>
                <c:pt idx="229">
                  <c:v>15.82900677281989</c:v>
                </c:pt>
                <c:pt idx="230">
                  <c:v>15.829140530489223</c:v>
                </c:pt>
                <c:pt idx="231">
                  <c:v>15.829284383628375</c:v>
                </c:pt>
                <c:pt idx="232">
                  <c:v>15.829438372898927</c:v>
                </c:pt>
                <c:pt idx="233">
                  <c:v>15.829602541935612</c:v>
                </c:pt>
                <c:pt idx="234">
                  <c:v>15.829776937380986</c:v>
                </c:pt>
                <c:pt idx="235">
                  <c:v>15.82996160892267</c:v>
                </c:pt>
                <c:pt idx="236">
                  <c:v>15.830156609333152</c:v>
                </c:pt>
                <c:pt idx="237">
                  <c:v>15.830361994512277</c:v>
                </c:pt>
                <c:pt idx="238">
                  <c:v>15.830577823532451</c:v>
                </c:pt>
                <c:pt idx="239">
                  <c:v>15.830804158686643</c:v>
                </c:pt>
                <c:pt idx="240">
                  <c:v>15.831041065539269</c:v>
                </c:pt>
                <c:pt idx="241">
                  <c:v>15.831288612980032</c:v>
                </c:pt>
                <c:pt idx="242">
                  <c:v>15.831546873280821</c:v>
                </c:pt>
                <c:pt idx="243">
                  <c:v>15.831815922155736</c:v>
                </c:pt>
                <c:pt idx="244">
                  <c:v>15.832095838824374</c:v>
                </c:pt>
                <c:pt idx="245">
                  <c:v>15.832386706078447</c:v>
                </c:pt>
                <c:pt idx="246">
                  <c:v>15.832688610351878</c:v>
                </c:pt>
                <c:pt idx="247">
                  <c:v>15.833001641794459</c:v>
                </c:pt>
                <c:pt idx="248">
                  <c:v>15.833325894349237</c:v>
                </c:pt>
                <c:pt idx="249">
                  <c:v>15.833661465833732</c:v>
                </c:pt>
                <c:pt idx="250">
                  <c:v>15.834008458025133</c:v>
                </c:pt>
                <c:pt idx="251">
                  <c:v>15.834366976749646</c:v>
                </c:pt>
                <c:pt idx="252">
                  <c:v>15.834737131976119</c:v>
                </c:pt>
                <c:pt idx="253">
                  <c:v>15.835119037914149</c:v>
                </c:pt>
                <c:pt idx="254">
                  <c:v>15.835512813116809</c:v>
                </c:pt>
                <c:pt idx="255">
                  <c:v>15.835918580588226</c:v>
                </c:pt>
                <c:pt idx="256">
                  <c:v>15.83633646789618</c:v>
                </c:pt>
                <c:pt idx="257">
                  <c:v>15.836766607289947</c:v>
                </c:pt>
                <c:pt idx="258">
                  <c:v>15.837209135823613</c:v>
                </c:pt>
                <c:pt idx="259">
                  <c:v>15.837664195485084</c:v>
                </c:pt>
                <c:pt idx="260">
                  <c:v>15.838131933331061</c:v>
                </c:pt>
                <c:pt idx="261">
                  <c:v>15.838612501628221</c:v>
                </c:pt>
                <c:pt idx="262">
                  <c:v>15.839106058000919</c:v>
                </c:pt>
                <c:pt idx="263">
                  <c:v>15.83961276558567</c:v>
                </c:pt>
                <c:pt idx="264">
                  <c:v>15.840132793192758</c:v>
                </c:pt>
                <c:pt idx="265">
                  <c:v>15.840666315475287</c:v>
                </c:pt>
                <c:pt idx="266">
                  <c:v>15.84121351310603</c:v>
                </c:pt>
                <c:pt idx="267">
                  <c:v>15.841774572962473</c:v>
                </c:pt>
                <c:pt idx="268">
                  <c:v>15.842349688320409</c:v>
                </c:pt>
                <c:pt idx="269">
                  <c:v>15.842939059056551</c:v>
                </c:pt>
                <c:pt idx="270">
                  <c:v>15.843542891860569</c:v>
                </c:pt>
                <c:pt idx="271">
                  <c:v>15.844161400457061</c:v>
                </c:pt>
                <c:pt idx="272">
                  <c:v>15.844794805837939</c:v>
                </c:pt>
                <c:pt idx="273">
                  <c:v>15.845443336505769</c:v>
                </c:pt>
                <c:pt idx="274">
                  <c:v>15.846107228728648</c:v>
                </c:pt>
                <c:pt idx="275">
                  <c:v>15.846786726807196</c:v>
                </c:pt>
                <c:pt idx="276">
                  <c:v>15.847482083354336</c:v>
                </c:pt>
                <c:pt idx="277">
                  <c:v>15.848193559588516</c:v>
                </c:pt>
                <c:pt idx="278">
                  <c:v>15.84892142564113</c:v>
                </c:pt>
                <c:pt idx="279">
                  <c:v>15.849665960878873</c:v>
                </c:pt>
                <c:pt idx="280">
                  <c:v>15.850427454241908</c:v>
                </c:pt>
                <c:pt idx="281">
                  <c:v>15.85120620459867</c:v>
                </c:pt>
                <c:pt idx="282">
                  <c:v>15.852002521118276</c:v>
                </c:pt>
                <c:pt idx="283">
                  <c:v>15.852816723661542</c:v>
                </c:pt>
                <c:pt idx="284">
                  <c:v>15.853649143191648</c:v>
                </c:pt>
                <c:pt idx="285">
                  <c:v>15.85450012220562</c:v>
                </c:pt>
                <c:pt idx="286">
                  <c:v>15.855370015187832</c:v>
                </c:pt>
                <c:pt idx="287">
                  <c:v>15.856259189086826</c:v>
                </c:pt>
                <c:pt idx="288">
                  <c:v>15.857168023816849</c:v>
                </c:pt>
                <c:pt idx="289">
                  <c:v>15.858096912785602</c:v>
                </c:pt>
                <c:pt idx="290">
                  <c:v>15.859046263449773</c:v>
                </c:pt>
                <c:pt idx="291">
                  <c:v>15.860016497900103</c:v>
                </c:pt>
                <c:pt idx="292">
                  <c:v>15.861008053477773</c:v>
                </c:pt>
                <c:pt idx="293">
                  <c:v>15.862021383424114</c:v>
                </c:pt>
                <c:pt idx="294">
                  <c:v>15.863056957565743</c:v>
                </c:pt>
                <c:pt idx="295">
                  <c:v>15.864115263037373</c:v>
                </c:pt>
                <c:pt idx="296">
                  <c:v>15.86519680504477</c:v>
                </c:pt>
                <c:pt idx="297">
                  <c:v>15.866302107670451</c:v>
                </c:pt>
                <c:pt idx="298">
                  <c:v>15.867431714724967</c:v>
                </c:pt>
                <c:pt idx="299">
                  <c:v>15.868586190646804</c:v>
                </c:pt>
                <c:pt idx="300">
                  <c:v>15.869766121454182</c:v>
                </c:pt>
                <c:pt idx="301">
                  <c:v>15.870972115752302</c:v>
                </c:pt>
                <c:pt idx="302">
                  <c:v>15.872204805799846</c:v>
                </c:pt>
                <c:pt idx="303">
                  <c:v>15.873464848638882</c:v>
                </c:pt>
                <c:pt idx="304">
                  <c:v>15.874752927292612</c:v>
                </c:pt>
                <c:pt idx="305">
                  <c:v>15.876069752035825</c:v>
                </c:pt>
                <c:pt idx="306">
                  <c:v>15.877416061743283</c:v>
                </c:pt>
                <c:pt idx="307">
                  <c:v>15.87879262532169</c:v>
                </c:pt>
                <c:pt idx="308">
                  <c:v>15.880200243231467</c:v>
                </c:pt>
                <c:pt idx="309">
                  <c:v>15.881639749104945</c:v>
                </c:pt>
                <c:pt idx="310">
                  <c:v>15.883112011468327</c:v>
                </c:pt>
                <c:pt idx="311">
                  <c:v>15.884617935575273</c:v>
                </c:pt>
                <c:pt idx="312">
                  <c:v>15.886158465360765</c:v>
                </c:pt>
                <c:pt idx="313">
                  <c:v>15.887734585524646</c:v>
                </c:pt>
                <c:pt idx="314">
                  <c:v>15.889347323755064</c:v>
                </c:pt>
                <c:pt idx="315">
                  <c:v>15.890997753103075</c:v>
                </c:pt>
                <c:pt idx="316">
                  <c:v>15.892686994520592</c:v>
                </c:pt>
                <c:pt idx="317">
                  <c:v>15.894416219575167</c:v>
                </c:pt>
                <c:pt idx="318">
                  <c:v>15.896186653356256</c:v>
                </c:pt>
                <c:pt idx="319">
                  <c:v>15.897999577589113</c:v>
                </c:pt>
                <c:pt idx="320">
                  <c:v>15.899856333974052</c:v>
                </c:pt>
                <c:pt idx="321">
                  <c:v>15.901758327770532</c:v>
                </c:pt>
                <c:pt idx="322">
                  <c:v>15.903707031647553</c:v>
                </c:pt>
                <c:pt idx="323">
                  <c:v>15.905703989824019</c:v>
                </c:pt>
                <c:pt idx="324">
                  <c:v>15.907750822525159</c:v>
                </c:pt>
                <c:pt idx="325">
                  <c:v>15.909849230783923</c:v>
                </c:pt>
                <c:pt idx="326">
                  <c:v>15.912001001619261</c:v>
                </c:pt>
                <c:pt idx="327">
                  <c:v>15.914208013626757</c:v>
                </c:pt>
                <c:pt idx="328">
                  <c:v>15.916472243020884</c:v>
                </c:pt>
                <c:pt idx="329">
                  <c:v>15.918795770172629</c:v>
                </c:pt>
                <c:pt idx="330">
                  <c:v>15.921180786691147</c:v>
                </c:pt>
                <c:pt idx="331">
                  <c:v>15.92362960310367</c:v>
                </c:pt>
                <c:pt idx="332">
                  <c:v>15.926144657194316</c:v>
                </c:pt>
                <c:pt idx="333">
                  <c:v>15.928728523069573</c:v>
                </c:pt>
                <c:pt idx="334">
                  <c:v>15.931383921026436</c:v>
                </c:pt>
                <c:pt idx="335">
                  <c:v>15.934113728308468</c:v>
                </c:pt>
                <c:pt idx="336">
                  <c:v>15.936920990845728</c:v>
                </c:pt>
                <c:pt idx="337">
                  <c:v>15.939808936086591</c:v>
                </c:pt>
                <c:pt idx="338">
                  <c:v>15.94278098704349</c:v>
                </c:pt>
                <c:pt idx="339">
                  <c:v>15.945840777690551</c:v>
                </c:pt>
                <c:pt idx="340">
                  <c:v>15.948992169869515</c:v>
                </c:pt>
                <c:pt idx="341">
                  <c:v>15.952239271881643</c:v>
                </c:pt>
                <c:pt idx="342">
                  <c:v>15.955586458967806</c:v>
                </c:pt>
                <c:pt idx="343">
                  <c:v>15.959038395907546</c:v>
                </c:pt>
                <c:pt idx="344">
                  <c:v>15.962600062000998</c:v>
                </c:pt>
                <c:pt idx="345">
                  <c:v>15.966276778736242</c:v>
                </c:pt>
                <c:pt idx="346">
                  <c:v>15.970074240489856</c:v>
                </c:pt>
                <c:pt idx="347">
                  <c:v>15.97399854866144</c:v>
                </c:pt>
                <c:pt idx="348">
                  <c:v>15.978056249705222</c:v>
                </c:pt>
                <c:pt idx="349">
                  <c:v>15.982254377595481</c:v>
                </c:pt>
                <c:pt idx="350">
                  <c:v>15.986600501349551</c:v>
                </c:pt>
                <c:pt idx="351">
                  <c:v>15.991102778335755</c:v>
                </c:pt>
                <c:pt idx="352">
                  <c:v>15.995770014216907</c:v>
                </c:pt>
                <c:pt idx="353">
                  <c:v>16.000611730527716</c:v>
                </c:pt>
                <c:pt idx="354">
                  <c:v>16.005638241061774</c:v>
                </c:pt>
                <c:pt idx="355">
                  <c:v>16.010860738457787</c:v>
                </c:pt>
                <c:pt idx="356">
                  <c:v>16.016291392633793</c:v>
                </c:pt>
                <c:pt idx="357">
                  <c:v>16.021943463033541</c:v>
                </c:pt>
                <c:pt idx="358">
                  <c:v>16.027831427034553</c:v>
                </c:pt>
                <c:pt idx="359">
                  <c:v>16.033971127340909</c:v>
                </c:pt>
                <c:pt idx="360">
                  <c:v>16.040379941768407</c:v>
                </c:pt>
                <c:pt idx="361">
                  <c:v>16.047076979555236</c:v>
                </c:pt>
                <c:pt idx="362">
                  <c:v>16.054083309237374</c:v>
                </c:pt>
                <c:pt idx="363">
                  <c:v>16.061422224265318</c:v>
                </c:pt>
                <c:pt idx="364">
                  <c:v>16.069119553976559</c:v>
                </c:pt>
                <c:pt idx="365">
                  <c:v>16.077204029367199</c:v>
                </c:pt>
                <c:pt idx="366">
                  <c:v>16.085707715449438</c:v>
                </c:pt>
                <c:pt idx="367">
                  <c:v>16.09466652500663</c:v>
                </c:pt>
                <c:pt idx="368">
                  <c:v>16.104120832493312</c:v>
                </c:pt>
                <c:pt idx="369">
                  <c:v>16.114116211992247</c:v>
                </c:pt>
                <c:pt idx="370">
                  <c:v>16.124704329978666</c:v>
                </c:pt>
                <c:pt idx="371">
                  <c:v>16.135944032784352</c:v>
                </c:pt>
                <c:pt idx="372">
                  <c:v>16.147902681004037</c:v>
                </c:pt>
                <c:pt idx="373">
                  <c:v>16.160657799955757</c:v>
                </c:pt>
                <c:pt idx="374">
                  <c:v>16.174299138626981</c:v>
                </c:pt>
                <c:pt idx="375">
                  <c:v>16.188931262196405</c:v>
                </c:pt>
                <c:pt idx="376">
                  <c:v>16.204676849602887</c:v>
                </c:pt>
                <c:pt idx="377">
                  <c:v>16.221680934519227</c:v>
                </c:pt>
                <c:pt idx="378">
                  <c:v>16.240116426166516</c:v>
                </c:pt>
                <c:pt idx="379">
                  <c:v>16.260191392876884</c:v>
                </c:pt>
                <c:pt idx="380">
                  <c:v>16.282158814513974</c:v>
                </c:pt>
                <c:pt idx="381">
                  <c:v>16.306329857669667</c:v>
                </c:pt>
                <c:pt idx="382">
                  <c:v>16.333092283199402</c:v>
                </c:pt>
                <c:pt idx="383">
                  <c:v>16.362936508459153</c:v>
                </c:pt>
                <c:pt idx="384">
                  <c:v>16.396493394195389</c:v>
                </c:pt>
                <c:pt idx="385">
                  <c:v>16.43459054589972</c:v>
                </c:pt>
                <c:pt idx="386">
                  <c:v>16.478338901464792</c:v>
                </c:pt>
                <c:pt idx="387">
                  <c:v>16.529270953045778</c:v>
                </c:pt>
                <c:pt idx="388">
                  <c:v>16.589571434771706</c:v>
                </c:pt>
                <c:pt idx="389">
                  <c:v>16.662483753069235</c:v>
                </c:pt>
                <c:pt idx="390">
                  <c:v>16.753075987896352</c:v>
                </c:pt>
                <c:pt idx="391">
                  <c:v>16.869815069156324</c:v>
                </c:pt>
                <c:pt idx="392">
                  <c:v>17.028198585224896</c:v>
                </c:pt>
                <c:pt idx="393">
                  <c:v>17.260628630318831</c:v>
                </c:pt>
                <c:pt idx="394">
                  <c:v>17.651107278528183</c:v>
                </c:pt>
                <c:pt idx="395">
                  <c:v>18.533819050059254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Finite!$AH$220:$AH$225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Finite!$AH$226:$AH$689</c:f>
              <c:numCache>
                <c:formatCode>General</c:formatCode>
                <c:ptCount val="464"/>
                <c:pt idx="37">
                  <c:v>12.950268202732902</c:v>
                </c:pt>
                <c:pt idx="38">
                  <c:v>12.067556431201833</c:v>
                </c:pt>
                <c:pt idx="39">
                  <c:v>11.677077782992479</c:v>
                </c:pt>
                <c:pt idx="40">
                  <c:v>11.444647737898546</c:v>
                </c:pt>
                <c:pt idx="41">
                  <c:v>11.286264221829974</c:v>
                </c:pt>
                <c:pt idx="42">
                  <c:v>11.16952514057</c:v>
                </c:pt>
                <c:pt idx="43">
                  <c:v>11.078932905742882</c:v>
                </c:pt>
                <c:pt idx="44">
                  <c:v>11.006020587445352</c:v>
                </c:pt>
                <c:pt idx="45">
                  <c:v>10.945720105719426</c:v>
                </c:pt>
                <c:pt idx="46">
                  <c:v>10.894788054138438</c:v>
                </c:pt>
                <c:pt idx="47">
                  <c:v>10.851039698573366</c:v>
                </c:pt>
                <c:pt idx="48">
                  <c:v>10.812942546869039</c:v>
                </c:pt>
                <c:pt idx="49">
                  <c:v>10.7793856611328</c:v>
                </c:pt>
                <c:pt idx="50">
                  <c:v>10.74954143587305</c:v>
                </c:pt>
                <c:pt idx="51">
                  <c:v>10.722779010343316</c:v>
                </c:pt>
                <c:pt idx="52">
                  <c:v>10.698607967187622</c:v>
                </c:pt>
                <c:pt idx="53">
                  <c:v>10.676640545550532</c:v>
                </c:pt>
                <c:pt idx="54">
                  <c:v>10.656565578840162</c:v>
                </c:pt>
                <c:pt idx="55">
                  <c:v>10.638130087192877</c:v>
                </c:pt>
                <c:pt idx="56">
                  <c:v>10.621126002276537</c:v>
                </c:pt>
                <c:pt idx="57">
                  <c:v>10.605380414870053</c:v>
                </c:pt>
                <c:pt idx="58">
                  <c:v>10.590748291300628</c:v>
                </c:pt>
                <c:pt idx="59">
                  <c:v>10.577106952629405</c:v>
                </c:pt>
                <c:pt idx="60">
                  <c:v>10.564351833677687</c:v>
                </c:pt>
                <c:pt idx="61">
                  <c:v>10.552393185458</c:v>
                </c:pt>
                <c:pt idx="62">
                  <c:v>10.541153482652312</c:v>
                </c:pt>
                <c:pt idx="63">
                  <c:v>10.530565364665895</c:v>
                </c:pt>
                <c:pt idx="64">
                  <c:v>10.52056998516696</c:v>
                </c:pt>
                <c:pt idx="65">
                  <c:v>10.511115677680277</c:v>
                </c:pt>
                <c:pt idx="66">
                  <c:v>10.502156868123087</c:v>
                </c:pt>
                <c:pt idx="67">
                  <c:v>10.493653182040847</c:v>
                </c:pt>
                <c:pt idx="68">
                  <c:v>10.485568706650206</c:v>
                </c:pt>
                <c:pt idx="69">
                  <c:v>10.477871376938964</c:v>
                </c:pt>
                <c:pt idx="70">
                  <c:v>10.470532461911022</c:v>
                </c:pt>
                <c:pt idx="71">
                  <c:v>10.463526132228884</c:v>
                </c:pt>
                <c:pt idx="72">
                  <c:v>10.456829094442053</c:v>
                </c:pt>
                <c:pt idx="73">
                  <c:v>10.450420280014558</c:v>
                </c:pt>
                <c:pt idx="74">
                  <c:v>10.444280579708199</c:v>
                </c:pt>
                <c:pt idx="75">
                  <c:v>10.43839261570719</c:v>
                </c:pt>
                <c:pt idx="76">
                  <c:v>10.432740545307441</c:v>
                </c:pt>
                <c:pt idx="77">
                  <c:v>10.427309891131435</c:v>
                </c:pt>
                <c:pt idx="78">
                  <c:v>10.422087393735421</c:v>
                </c:pt>
                <c:pt idx="79">
                  <c:v>10.417060883201362</c:v>
                </c:pt>
                <c:pt idx="80">
                  <c:v>10.412219166890555</c:v>
                </c:pt>
                <c:pt idx="81">
                  <c:v>10.407551931009403</c:v>
                </c:pt>
                <c:pt idx="82">
                  <c:v>10.403049654023199</c:v>
                </c:pt>
                <c:pt idx="83">
                  <c:v>10.398703530269129</c:v>
                </c:pt>
                <c:pt idx="84">
                  <c:v>10.39450540237887</c:v>
                </c:pt>
                <c:pt idx="85">
                  <c:v>10.390447701335088</c:v>
                </c:pt>
                <c:pt idx="86">
                  <c:v>10.386523393163504</c:v>
                </c:pt>
                <c:pt idx="87">
                  <c:v>10.38272593140989</c:v>
                </c:pt>
                <c:pt idx="88">
                  <c:v>10.379049214674646</c:v>
                </c:pt>
                <c:pt idx="89">
                  <c:v>10.375487548581194</c:v>
                </c:pt>
                <c:pt idx="90">
                  <c:v>10.372035611641454</c:v>
                </c:pt>
                <c:pt idx="91">
                  <c:v>10.368688424555291</c:v>
                </c:pt>
                <c:pt idx="92">
                  <c:v>10.365441322543163</c:v>
                </c:pt>
                <c:pt idx="93">
                  <c:v>10.362289930364199</c:v>
                </c:pt>
                <c:pt idx="94">
                  <c:v>10.359230139717138</c:v>
                </c:pt>
                <c:pt idx="95">
                  <c:v>10.356258088760239</c:v>
                </c:pt>
                <c:pt idx="96">
                  <c:v>10.353370143519376</c:v>
                </c:pt>
                <c:pt idx="97">
                  <c:v>10.350562880982116</c:v>
                </c:pt>
                <c:pt idx="98">
                  <c:v>10.347833073700084</c:v>
                </c:pt>
                <c:pt idx="99">
                  <c:v>10.345177675743221</c:v>
                </c:pt>
                <c:pt idx="100">
                  <c:v>10.342593809867964</c:v>
                </c:pt>
                <c:pt idx="101">
                  <c:v>10.340078755777318</c:v>
                </c:pt>
                <c:pt idx="102">
                  <c:v>10.337629939364795</c:v>
                </c:pt>
                <c:pt idx="103">
                  <c:v>10.335244922846279</c:v>
                </c:pt>
                <c:pt idx="104">
                  <c:v>10.332921395694532</c:v>
                </c:pt>
                <c:pt idx="105">
                  <c:v>10.330657166300405</c:v>
                </c:pt>
                <c:pt idx="106">
                  <c:v>10.328450154292909</c:v>
                </c:pt>
                <c:pt idx="107">
                  <c:v>10.326298383457571</c:v>
                </c:pt>
                <c:pt idx="108">
                  <c:v>10.324199975198807</c:v>
                </c:pt>
                <c:pt idx="109">
                  <c:v>10.322153142497667</c:v>
                </c:pt>
                <c:pt idx="110">
                  <c:v>10.320156184321201</c:v>
                </c:pt>
                <c:pt idx="111">
                  <c:v>10.31820748044418</c:v>
                </c:pt>
                <c:pt idx="112">
                  <c:v>10.3163054866477</c:v>
                </c:pt>
                <c:pt idx="113">
                  <c:v>10.314448730262761</c:v>
                </c:pt>
                <c:pt idx="114">
                  <c:v>10.312635806029904</c:v>
                </c:pt>
                <c:pt idx="115">
                  <c:v>10.310865372248815</c:v>
                </c:pt>
                <c:pt idx="116">
                  <c:v>10.30913614719424</c:v>
                </c:pt>
                <c:pt idx="117">
                  <c:v>10.307446905776724</c:v>
                </c:pt>
                <c:pt idx="118">
                  <c:v>10.305796476428712</c:v>
                </c:pt>
                <c:pt idx="119">
                  <c:v>10.304183738198294</c:v>
                </c:pt>
                <c:pt idx="120">
                  <c:v>10.302607618034413</c:v>
                </c:pt>
                <c:pt idx="121">
                  <c:v>10.301067088248921</c:v>
                </c:pt>
                <c:pt idx="122">
                  <c:v>10.299561164141975</c:v>
                </c:pt>
                <c:pt idx="123">
                  <c:v>10.298088901778593</c:v>
                </c:pt>
                <c:pt idx="124">
                  <c:v>10.296649395905115</c:v>
                </c:pt>
                <c:pt idx="125">
                  <c:v>10.295241777995338</c:v>
                </c:pt>
                <c:pt idx="126">
                  <c:v>10.293865214416931</c:v>
                </c:pt>
                <c:pt idx="127">
                  <c:v>10.292518904709475</c:v>
                </c:pt>
                <c:pt idx="128">
                  <c:v>10.29120207996626</c:v>
                </c:pt>
                <c:pt idx="129">
                  <c:v>10.28991400131253</c:v>
                </c:pt>
                <c:pt idx="130">
                  <c:v>10.288653958473494</c:v>
                </c:pt>
                <c:pt idx="131">
                  <c:v>10.28742126842595</c:v>
                </c:pt>
                <c:pt idx="132">
                  <c:v>10.28621527412783</c:v>
                </c:pt>
                <c:pt idx="133">
                  <c:v>10.285035343320452</c:v>
                </c:pt>
                <c:pt idx="134">
                  <c:v>10.283880867398615</c:v>
                </c:pt>
                <c:pt idx="135">
                  <c:v>10.282751260344099</c:v>
                </c:pt>
                <c:pt idx="136">
                  <c:v>10.281645957718418</c:v>
                </c:pt>
                <c:pt idx="137">
                  <c:v>10.280564415711021</c:v>
                </c:pt>
                <c:pt idx="138">
                  <c:v>10.279506110239391</c:v>
                </c:pt>
                <c:pt idx="139">
                  <c:v>10.278470536097762</c:v>
                </c:pt>
                <c:pt idx="140">
                  <c:v>10.277457206151421</c:v>
                </c:pt>
                <c:pt idx="141">
                  <c:v>10.276465650573751</c:v>
                </c:pt>
                <c:pt idx="142">
                  <c:v>10.275495416123421</c:v>
                </c:pt>
                <c:pt idx="143">
                  <c:v>10.27454606545925</c:v>
                </c:pt>
                <c:pt idx="144">
                  <c:v>10.273617176490497</c:v>
                </c:pt>
                <c:pt idx="145">
                  <c:v>10.272708341760474</c:v>
                </c:pt>
                <c:pt idx="146">
                  <c:v>10.27181916786148</c:v>
                </c:pt>
                <c:pt idx="147">
                  <c:v>10.270949274879268</c:v>
                </c:pt>
                <c:pt idx="148">
                  <c:v>10.270098295865296</c:v>
                </c:pt>
                <c:pt idx="149">
                  <c:v>10.26926587633519</c:v>
                </c:pt>
                <c:pt idx="150">
                  <c:v>10.268451673791924</c:v>
                </c:pt>
                <c:pt idx="151">
                  <c:v>10.267655357272318</c:v>
                </c:pt>
                <c:pt idx="152">
                  <c:v>10.266876606915556</c:v>
                </c:pt>
                <c:pt idx="153">
                  <c:v>10.266115113552521</c:v>
                </c:pt>
                <c:pt idx="154">
                  <c:v>10.265370578314778</c:v>
                </c:pt>
                <c:pt idx="155">
                  <c:v>10.264642712262164</c:v>
                </c:pt>
                <c:pt idx="156">
                  <c:v>10.263931236027984</c:v>
                </c:pt>
                <c:pt idx="157">
                  <c:v>10.263235879480844</c:v>
                </c:pt>
                <c:pt idx="158">
                  <c:v>10.262556381402296</c:v>
                </c:pt>
                <c:pt idx="159">
                  <c:v>10.261892489179417</c:v>
                </c:pt>
                <c:pt idx="160">
                  <c:v>10.261243958511587</c:v>
                </c:pt>
                <c:pt idx="161">
                  <c:v>10.260610553130709</c:v>
                </c:pt>
                <c:pt idx="162">
                  <c:v>10.259992044534217</c:v>
                </c:pt>
                <c:pt idx="163">
                  <c:v>10.259388211730199</c:v>
                </c:pt>
                <c:pt idx="164">
                  <c:v>10.258798840994057</c:v>
                </c:pt>
                <c:pt idx="165">
                  <c:v>10.258223725636121</c:v>
                </c:pt>
                <c:pt idx="166">
                  <c:v>10.257662665779678</c:v>
                </c:pt>
                <c:pt idx="167">
                  <c:v>10.257115468148935</c:v>
                </c:pt>
                <c:pt idx="168">
                  <c:v>10.256581945866406</c:v>
                </c:pt>
                <c:pt idx="169">
                  <c:v>10.256061918259318</c:v>
                </c:pt>
                <c:pt idx="170">
                  <c:v>10.255555210674567</c:v>
                </c:pt>
                <c:pt idx="171">
                  <c:v>10.255061654301869</c:v>
                </c:pt>
                <c:pt idx="172">
                  <c:v>10.254581086004709</c:v>
                </c:pt>
                <c:pt idx="173">
                  <c:v>10.254113348158732</c:v>
                </c:pt>
                <c:pt idx="174">
                  <c:v>10.253658288497261</c:v>
                </c:pt>
                <c:pt idx="175">
                  <c:v>10.253215759963595</c:v>
                </c:pt>
                <c:pt idx="176">
                  <c:v>10.252785620569828</c:v>
                </c:pt>
                <c:pt idx="177">
                  <c:v>10.252367733261874</c:v>
                </c:pt>
                <c:pt idx="178">
                  <c:v>10.251961965790457</c:v>
                </c:pt>
                <c:pt idx="179">
                  <c:v>10.251568190587797</c:v>
                </c:pt>
                <c:pt idx="180">
                  <c:v>10.251186284649767</c:v>
                </c:pt>
                <c:pt idx="181">
                  <c:v>10.250816129423294</c:v>
                </c:pt>
                <c:pt idx="182">
                  <c:v>10.250457610698781</c:v>
                </c:pt>
                <c:pt idx="183">
                  <c:v>10.25011061850738</c:v>
                </c:pt>
                <c:pt idx="184">
                  <c:v>10.249775047022885</c:v>
                </c:pt>
                <c:pt idx="185">
                  <c:v>10.249450794468107</c:v>
                </c:pt>
                <c:pt idx="186">
                  <c:v>10.249137763025526</c:v>
                </c:pt>
                <c:pt idx="187">
                  <c:v>10.248835858752095</c:v>
                </c:pt>
                <c:pt idx="188">
                  <c:v>10.248544991498022</c:v>
                </c:pt>
                <c:pt idx="189">
                  <c:v>10.248265074829384</c:v>
                </c:pt>
                <c:pt idx="190">
                  <c:v>10.247996025954469</c:v>
                </c:pt>
                <c:pt idx="191">
                  <c:v>10.24773776565368</c:v>
                </c:pt>
                <c:pt idx="192">
                  <c:v>10.247490218212917</c:v>
                </c:pt>
                <c:pt idx="193">
                  <c:v>10.247253311360291</c:v>
                </c:pt>
                <c:pt idx="194">
                  <c:v>10.247026976206099</c:v>
                </c:pt>
                <c:pt idx="195">
                  <c:v>10.246811147185925</c:v>
                </c:pt>
                <c:pt idx="196">
                  <c:v>10.246605762006798</c:v>
                </c:pt>
                <c:pt idx="197">
                  <c:v>10.246410761596318</c:v>
                </c:pt>
                <c:pt idx="198">
                  <c:v>10.246226090054634</c:v>
                </c:pt>
                <c:pt idx="199">
                  <c:v>10.24605169460926</c:v>
                </c:pt>
                <c:pt idx="200">
                  <c:v>10.245887525572575</c:v>
                </c:pt>
                <c:pt idx="201">
                  <c:v>10.245733536302023</c:v>
                </c:pt>
                <c:pt idx="202">
                  <c:v>10.245589683162871</c:v>
                </c:pt>
                <c:pt idx="203">
                  <c:v>10.245455925493538</c:v>
                </c:pt>
                <c:pt idx="204">
                  <c:v>10.245332225573378</c:v>
                </c:pt>
                <c:pt idx="205">
                  <c:v>10.245218548592916</c:v>
                </c:pt>
                <c:pt idx="206">
                  <c:v>10.245114862626457</c:v>
                </c:pt>
                <c:pt idx="207">
                  <c:v>10.24502113860704</c:v>
                </c:pt>
                <c:pt idx="208">
                  <c:v>10.244937350303701</c:v>
                </c:pt>
                <c:pt idx="209">
                  <c:v>10.244863474300999</c:v>
                </c:pt>
                <c:pt idx="210">
                  <c:v>10.244799489980787</c:v>
                </c:pt>
                <c:pt idx="211">
                  <c:v>10.244745379506185</c:v>
                </c:pt>
                <c:pt idx="212">
                  <c:v>10.24470112780774</c:v>
                </c:pt>
                <c:pt idx="213">
                  <c:v>10.244666722571763</c:v>
                </c:pt>
                <c:pt idx="214">
                  <c:v>10.244642154230784</c:v>
                </c:pt>
                <c:pt idx="215">
                  <c:v>10.244627415956172</c:v>
                </c:pt>
                <c:pt idx="216">
                  <c:v>10.24462250365286</c:v>
                </c:pt>
                <c:pt idx="217">
                  <c:v>10.244627415956172</c:v>
                </c:pt>
                <c:pt idx="218">
                  <c:v>10.244642154230784</c:v>
                </c:pt>
                <c:pt idx="219">
                  <c:v>10.244666722571763</c:v>
                </c:pt>
                <c:pt idx="220">
                  <c:v>10.24470112780774</c:v>
                </c:pt>
                <c:pt idx="221">
                  <c:v>10.244745379506185</c:v>
                </c:pt>
                <c:pt idx="222">
                  <c:v>10.244799489980787</c:v>
                </c:pt>
                <c:pt idx="223">
                  <c:v>10.244863474300999</c:v>
                </c:pt>
                <c:pt idx="224">
                  <c:v>10.244937350303701</c:v>
                </c:pt>
                <c:pt idx="225">
                  <c:v>10.24502113860704</c:v>
                </c:pt>
                <c:pt idx="226">
                  <c:v>10.245114862626457</c:v>
                </c:pt>
                <c:pt idx="227">
                  <c:v>10.245218548592916</c:v>
                </c:pt>
                <c:pt idx="228">
                  <c:v>10.245332225573378</c:v>
                </c:pt>
                <c:pt idx="229">
                  <c:v>10.245455925493538</c:v>
                </c:pt>
                <c:pt idx="230">
                  <c:v>10.245589683162871</c:v>
                </c:pt>
                <c:pt idx="231">
                  <c:v>10.245733536302023</c:v>
                </c:pt>
                <c:pt idx="232">
                  <c:v>10.245887525572575</c:v>
                </c:pt>
                <c:pt idx="233">
                  <c:v>10.24605169460926</c:v>
                </c:pt>
                <c:pt idx="234">
                  <c:v>10.246226090054634</c:v>
                </c:pt>
                <c:pt idx="235">
                  <c:v>10.246410761596318</c:v>
                </c:pt>
                <c:pt idx="236">
                  <c:v>10.246605762006798</c:v>
                </c:pt>
                <c:pt idx="237">
                  <c:v>10.246811147185925</c:v>
                </c:pt>
                <c:pt idx="238">
                  <c:v>10.247026976206099</c:v>
                </c:pt>
                <c:pt idx="239">
                  <c:v>10.247253311360291</c:v>
                </c:pt>
                <c:pt idx="240">
                  <c:v>10.247490218212917</c:v>
                </c:pt>
                <c:pt idx="241">
                  <c:v>10.24773776565368</c:v>
                </c:pt>
                <c:pt idx="242">
                  <c:v>10.247996025954469</c:v>
                </c:pt>
                <c:pt idx="243">
                  <c:v>10.248265074829384</c:v>
                </c:pt>
                <c:pt idx="244">
                  <c:v>10.248544991498022</c:v>
                </c:pt>
                <c:pt idx="245">
                  <c:v>10.248835858752095</c:v>
                </c:pt>
                <c:pt idx="246">
                  <c:v>10.249137763025526</c:v>
                </c:pt>
                <c:pt idx="247">
                  <c:v>10.249450794468107</c:v>
                </c:pt>
                <c:pt idx="248">
                  <c:v>10.249775047022885</c:v>
                </c:pt>
                <c:pt idx="249">
                  <c:v>10.25011061850738</c:v>
                </c:pt>
                <c:pt idx="250">
                  <c:v>10.250457610698781</c:v>
                </c:pt>
                <c:pt idx="251">
                  <c:v>10.250816129423294</c:v>
                </c:pt>
                <c:pt idx="252">
                  <c:v>10.251186284649767</c:v>
                </c:pt>
                <c:pt idx="253">
                  <c:v>10.251568190587797</c:v>
                </c:pt>
                <c:pt idx="254">
                  <c:v>10.251961965790457</c:v>
                </c:pt>
                <c:pt idx="255">
                  <c:v>10.252367733261874</c:v>
                </c:pt>
                <c:pt idx="256">
                  <c:v>10.252785620569828</c:v>
                </c:pt>
                <c:pt idx="257">
                  <c:v>10.253215759963595</c:v>
                </c:pt>
                <c:pt idx="258">
                  <c:v>10.253658288497261</c:v>
                </c:pt>
                <c:pt idx="259">
                  <c:v>10.254113348158732</c:v>
                </c:pt>
                <c:pt idx="260">
                  <c:v>10.254581086004709</c:v>
                </c:pt>
                <c:pt idx="261">
                  <c:v>10.255061654301869</c:v>
                </c:pt>
                <c:pt idx="262">
                  <c:v>10.255555210674567</c:v>
                </c:pt>
                <c:pt idx="263">
                  <c:v>10.256061918259318</c:v>
                </c:pt>
                <c:pt idx="264">
                  <c:v>10.256581945866406</c:v>
                </c:pt>
                <c:pt idx="265">
                  <c:v>10.257115468148935</c:v>
                </c:pt>
                <c:pt idx="266">
                  <c:v>10.257662665779678</c:v>
                </c:pt>
                <c:pt idx="267">
                  <c:v>10.258223725636121</c:v>
                </c:pt>
                <c:pt idx="268">
                  <c:v>10.258798840994057</c:v>
                </c:pt>
                <c:pt idx="269">
                  <c:v>10.259388211730199</c:v>
                </c:pt>
                <c:pt idx="270">
                  <c:v>10.259992044534217</c:v>
                </c:pt>
                <c:pt idx="271">
                  <c:v>10.260610553130709</c:v>
                </c:pt>
                <c:pt idx="272">
                  <c:v>10.261243958511587</c:v>
                </c:pt>
                <c:pt idx="273">
                  <c:v>10.261892489179417</c:v>
                </c:pt>
                <c:pt idx="274">
                  <c:v>10.262556381402296</c:v>
                </c:pt>
                <c:pt idx="275">
                  <c:v>10.263235879480844</c:v>
                </c:pt>
                <c:pt idx="276">
                  <c:v>10.263931236027984</c:v>
                </c:pt>
                <c:pt idx="277">
                  <c:v>10.264642712262164</c:v>
                </c:pt>
                <c:pt idx="278">
                  <c:v>10.265370578314778</c:v>
                </c:pt>
                <c:pt idx="279">
                  <c:v>10.266115113552521</c:v>
                </c:pt>
                <c:pt idx="280">
                  <c:v>10.266876606915556</c:v>
                </c:pt>
                <c:pt idx="281">
                  <c:v>10.267655357272318</c:v>
                </c:pt>
                <c:pt idx="282">
                  <c:v>10.268451673791924</c:v>
                </c:pt>
                <c:pt idx="283">
                  <c:v>10.26926587633519</c:v>
                </c:pt>
                <c:pt idx="284">
                  <c:v>10.270098295865296</c:v>
                </c:pt>
                <c:pt idx="285">
                  <c:v>10.270949274879268</c:v>
                </c:pt>
                <c:pt idx="286">
                  <c:v>10.27181916786148</c:v>
                </c:pt>
                <c:pt idx="287">
                  <c:v>10.272708341760474</c:v>
                </c:pt>
                <c:pt idx="288">
                  <c:v>10.273617176490497</c:v>
                </c:pt>
                <c:pt idx="289">
                  <c:v>10.27454606545925</c:v>
                </c:pt>
                <c:pt idx="290">
                  <c:v>10.275495416123421</c:v>
                </c:pt>
                <c:pt idx="291">
                  <c:v>10.276465650573751</c:v>
                </c:pt>
                <c:pt idx="292">
                  <c:v>10.277457206151421</c:v>
                </c:pt>
                <c:pt idx="293">
                  <c:v>10.278470536097762</c:v>
                </c:pt>
                <c:pt idx="294">
                  <c:v>10.279506110239391</c:v>
                </c:pt>
                <c:pt idx="295">
                  <c:v>10.280564415711021</c:v>
                </c:pt>
                <c:pt idx="296">
                  <c:v>10.281645957718418</c:v>
                </c:pt>
                <c:pt idx="297">
                  <c:v>10.282751260344099</c:v>
                </c:pt>
                <c:pt idx="298">
                  <c:v>10.283880867398615</c:v>
                </c:pt>
                <c:pt idx="299">
                  <c:v>10.285035343320452</c:v>
                </c:pt>
                <c:pt idx="300">
                  <c:v>10.28621527412783</c:v>
                </c:pt>
                <c:pt idx="301">
                  <c:v>10.28742126842595</c:v>
                </c:pt>
                <c:pt idx="302">
                  <c:v>10.288653958473494</c:v>
                </c:pt>
                <c:pt idx="303">
                  <c:v>10.28991400131253</c:v>
                </c:pt>
                <c:pt idx="304">
                  <c:v>10.29120207996626</c:v>
                </c:pt>
                <c:pt idx="305">
                  <c:v>10.292518904709475</c:v>
                </c:pt>
                <c:pt idx="306">
                  <c:v>10.293865214416931</c:v>
                </c:pt>
                <c:pt idx="307">
                  <c:v>10.295241777995338</c:v>
                </c:pt>
                <c:pt idx="308">
                  <c:v>10.296649395905115</c:v>
                </c:pt>
                <c:pt idx="309">
                  <c:v>10.298088901778593</c:v>
                </c:pt>
                <c:pt idx="310">
                  <c:v>10.299561164141975</c:v>
                </c:pt>
                <c:pt idx="311">
                  <c:v>10.301067088248921</c:v>
                </c:pt>
                <c:pt idx="312">
                  <c:v>10.302607618034413</c:v>
                </c:pt>
                <c:pt idx="313">
                  <c:v>10.304183738198294</c:v>
                </c:pt>
                <c:pt idx="314">
                  <c:v>10.305796476428712</c:v>
                </c:pt>
                <c:pt idx="315">
                  <c:v>10.307446905776724</c:v>
                </c:pt>
                <c:pt idx="316">
                  <c:v>10.30913614719424</c:v>
                </c:pt>
                <c:pt idx="317">
                  <c:v>10.310865372248815</c:v>
                </c:pt>
                <c:pt idx="318">
                  <c:v>10.312635806029904</c:v>
                </c:pt>
                <c:pt idx="319">
                  <c:v>10.314448730262761</c:v>
                </c:pt>
                <c:pt idx="320">
                  <c:v>10.3163054866477</c:v>
                </c:pt>
                <c:pt idx="321">
                  <c:v>10.31820748044418</c:v>
                </c:pt>
                <c:pt idx="322">
                  <c:v>10.320156184321201</c:v>
                </c:pt>
                <c:pt idx="323">
                  <c:v>10.322153142497667</c:v>
                </c:pt>
                <c:pt idx="324">
                  <c:v>10.324199975198807</c:v>
                </c:pt>
                <c:pt idx="325">
                  <c:v>10.326298383457571</c:v>
                </c:pt>
                <c:pt idx="326">
                  <c:v>10.328450154292909</c:v>
                </c:pt>
                <c:pt idx="327">
                  <c:v>10.330657166300405</c:v>
                </c:pt>
                <c:pt idx="328">
                  <c:v>10.332921395694532</c:v>
                </c:pt>
                <c:pt idx="329">
                  <c:v>10.335244922846279</c:v>
                </c:pt>
                <c:pt idx="330">
                  <c:v>10.337629939364795</c:v>
                </c:pt>
                <c:pt idx="331">
                  <c:v>10.340078755777318</c:v>
                </c:pt>
                <c:pt idx="332">
                  <c:v>10.342593809867964</c:v>
                </c:pt>
                <c:pt idx="333">
                  <c:v>10.345177675743221</c:v>
                </c:pt>
                <c:pt idx="334">
                  <c:v>10.347833073700084</c:v>
                </c:pt>
                <c:pt idx="335">
                  <c:v>10.350562880982116</c:v>
                </c:pt>
                <c:pt idx="336">
                  <c:v>10.353370143519376</c:v>
                </c:pt>
                <c:pt idx="337">
                  <c:v>10.356258088760239</c:v>
                </c:pt>
                <c:pt idx="338">
                  <c:v>10.359230139717138</c:v>
                </c:pt>
                <c:pt idx="339">
                  <c:v>10.362289930364199</c:v>
                </c:pt>
                <c:pt idx="340">
                  <c:v>10.365441322543163</c:v>
                </c:pt>
                <c:pt idx="341">
                  <c:v>10.368688424555291</c:v>
                </c:pt>
                <c:pt idx="342">
                  <c:v>10.372035611641454</c:v>
                </c:pt>
                <c:pt idx="343">
                  <c:v>10.375487548581194</c:v>
                </c:pt>
                <c:pt idx="344">
                  <c:v>10.379049214674646</c:v>
                </c:pt>
                <c:pt idx="345">
                  <c:v>10.38272593140989</c:v>
                </c:pt>
                <c:pt idx="346">
                  <c:v>10.386523393163504</c:v>
                </c:pt>
                <c:pt idx="347">
                  <c:v>10.390447701335088</c:v>
                </c:pt>
                <c:pt idx="348">
                  <c:v>10.39450540237887</c:v>
                </c:pt>
                <c:pt idx="349">
                  <c:v>10.398703530269129</c:v>
                </c:pt>
                <c:pt idx="350">
                  <c:v>10.403049654023199</c:v>
                </c:pt>
                <c:pt idx="351">
                  <c:v>10.407551931009403</c:v>
                </c:pt>
                <c:pt idx="352">
                  <c:v>10.412219166890555</c:v>
                </c:pt>
                <c:pt idx="353">
                  <c:v>10.417060883201362</c:v>
                </c:pt>
                <c:pt idx="354">
                  <c:v>10.422087393735421</c:v>
                </c:pt>
                <c:pt idx="355">
                  <c:v>10.427309891131435</c:v>
                </c:pt>
                <c:pt idx="356">
                  <c:v>10.432740545307441</c:v>
                </c:pt>
                <c:pt idx="357">
                  <c:v>10.43839261570719</c:v>
                </c:pt>
                <c:pt idx="358">
                  <c:v>10.444280579708199</c:v>
                </c:pt>
                <c:pt idx="359">
                  <c:v>10.450420280014558</c:v>
                </c:pt>
                <c:pt idx="360">
                  <c:v>10.456829094442053</c:v>
                </c:pt>
                <c:pt idx="361">
                  <c:v>10.463526132228884</c:v>
                </c:pt>
                <c:pt idx="362">
                  <c:v>10.470532461911022</c:v>
                </c:pt>
                <c:pt idx="363">
                  <c:v>10.477871376938964</c:v>
                </c:pt>
                <c:pt idx="364">
                  <c:v>10.485568706650206</c:v>
                </c:pt>
                <c:pt idx="365">
                  <c:v>10.493653182040847</c:v>
                </c:pt>
                <c:pt idx="366">
                  <c:v>10.502156868123087</c:v>
                </c:pt>
                <c:pt idx="367">
                  <c:v>10.511115677680277</c:v>
                </c:pt>
                <c:pt idx="368">
                  <c:v>10.52056998516696</c:v>
                </c:pt>
                <c:pt idx="369">
                  <c:v>10.530565364665895</c:v>
                </c:pt>
                <c:pt idx="370">
                  <c:v>10.541153482652312</c:v>
                </c:pt>
                <c:pt idx="371">
                  <c:v>10.552393185458</c:v>
                </c:pt>
                <c:pt idx="372">
                  <c:v>10.564351833677687</c:v>
                </c:pt>
                <c:pt idx="373">
                  <c:v>10.577106952629405</c:v>
                </c:pt>
                <c:pt idx="374">
                  <c:v>10.590748291300628</c:v>
                </c:pt>
                <c:pt idx="375">
                  <c:v>10.605380414870053</c:v>
                </c:pt>
                <c:pt idx="376">
                  <c:v>10.621126002276537</c:v>
                </c:pt>
                <c:pt idx="377">
                  <c:v>10.638130087192877</c:v>
                </c:pt>
                <c:pt idx="378">
                  <c:v>10.656565578840162</c:v>
                </c:pt>
                <c:pt idx="379">
                  <c:v>10.676640545550532</c:v>
                </c:pt>
                <c:pt idx="380">
                  <c:v>10.698607967187622</c:v>
                </c:pt>
                <c:pt idx="381">
                  <c:v>10.722779010343316</c:v>
                </c:pt>
                <c:pt idx="382">
                  <c:v>10.74954143587305</c:v>
                </c:pt>
                <c:pt idx="383">
                  <c:v>10.7793856611328</c:v>
                </c:pt>
                <c:pt idx="384">
                  <c:v>10.812942546869039</c:v>
                </c:pt>
                <c:pt idx="385">
                  <c:v>10.851039698573366</c:v>
                </c:pt>
                <c:pt idx="386">
                  <c:v>10.894788054138438</c:v>
                </c:pt>
                <c:pt idx="387">
                  <c:v>10.945720105719426</c:v>
                </c:pt>
                <c:pt idx="388">
                  <c:v>11.006020587445352</c:v>
                </c:pt>
                <c:pt idx="389">
                  <c:v>11.078932905742882</c:v>
                </c:pt>
                <c:pt idx="390">
                  <c:v>11.16952514057</c:v>
                </c:pt>
                <c:pt idx="391">
                  <c:v>11.286264221829974</c:v>
                </c:pt>
                <c:pt idx="392">
                  <c:v>11.444647737898546</c:v>
                </c:pt>
                <c:pt idx="393">
                  <c:v>11.677077782992479</c:v>
                </c:pt>
                <c:pt idx="394">
                  <c:v>12.067556431201833</c:v>
                </c:pt>
                <c:pt idx="395">
                  <c:v>12.950268202732902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Finite!$AI$220:$AI$225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Finite!$AI$226:$AI$689</c:f>
              <c:numCache>
                <c:formatCode>General</c:formatCode>
                <c:ptCount val="464"/>
                <c:pt idx="37">
                  <c:v>8.6075064325901849</c:v>
                </c:pt>
                <c:pt idx="38">
                  <c:v>7.7247946610591152</c:v>
                </c:pt>
                <c:pt idx="39">
                  <c:v>7.3343160128497615</c:v>
                </c:pt>
                <c:pt idx="40">
                  <c:v>7.1018859677558286</c:v>
                </c:pt>
                <c:pt idx="41">
                  <c:v>6.9435024516872561</c:v>
                </c:pt>
                <c:pt idx="42">
                  <c:v>6.8267633704272832</c:v>
                </c:pt>
                <c:pt idx="43">
                  <c:v>6.7361711356001646</c:v>
                </c:pt>
                <c:pt idx="44">
                  <c:v>6.6632588173026353</c:v>
                </c:pt>
                <c:pt idx="45">
                  <c:v>6.6029583355767079</c:v>
                </c:pt>
                <c:pt idx="46">
                  <c:v>6.5520262839957217</c:v>
                </c:pt>
                <c:pt idx="47">
                  <c:v>6.5082779284306502</c:v>
                </c:pt>
                <c:pt idx="48">
                  <c:v>6.4701807767263206</c:v>
                </c:pt>
                <c:pt idx="49">
                  <c:v>6.4366238909900835</c:v>
                </c:pt>
                <c:pt idx="50">
                  <c:v>6.4067796657303333</c:v>
                </c:pt>
                <c:pt idx="51">
                  <c:v>6.3800172402005995</c:v>
                </c:pt>
                <c:pt idx="52">
                  <c:v>6.3558461970449045</c:v>
                </c:pt>
                <c:pt idx="53">
                  <c:v>6.3338787754078139</c:v>
                </c:pt>
                <c:pt idx="54">
                  <c:v>6.3138038086974451</c:v>
                </c:pt>
                <c:pt idx="55">
                  <c:v>6.2953683170501602</c:v>
                </c:pt>
                <c:pt idx="56">
                  <c:v>6.2783642321338196</c:v>
                </c:pt>
                <c:pt idx="57">
                  <c:v>6.2626186447273362</c:v>
                </c:pt>
                <c:pt idx="58">
                  <c:v>6.2479865211579106</c:v>
                </c:pt>
                <c:pt idx="59">
                  <c:v>6.2343451824866873</c:v>
                </c:pt>
                <c:pt idx="60">
                  <c:v>6.2215900635349701</c:v>
                </c:pt>
                <c:pt idx="61">
                  <c:v>6.2096314153152834</c:v>
                </c:pt>
                <c:pt idx="62">
                  <c:v>6.1983917125095953</c:v>
                </c:pt>
                <c:pt idx="63">
                  <c:v>6.187803594523178</c:v>
                </c:pt>
                <c:pt idx="64">
                  <c:v>6.1778082150242426</c:v>
                </c:pt>
                <c:pt idx="65">
                  <c:v>6.1683539075375595</c:v>
                </c:pt>
                <c:pt idx="66">
                  <c:v>6.1593950979803695</c:v>
                </c:pt>
                <c:pt idx="67">
                  <c:v>6.1508914118981295</c:v>
                </c:pt>
                <c:pt idx="68">
                  <c:v>6.1428069365074887</c:v>
                </c:pt>
                <c:pt idx="69">
                  <c:v>6.135109606796247</c:v>
                </c:pt>
                <c:pt idx="70">
                  <c:v>6.1277706917683048</c:v>
                </c:pt>
                <c:pt idx="71">
                  <c:v>6.1207643620861658</c:v>
                </c:pt>
                <c:pt idx="72">
                  <c:v>6.1140673242993362</c:v>
                </c:pt>
                <c:pt idx="73">
                  <c:v>6.1076585098718406</c:v>
                </c:pt>
                <c:pt idx="74">
                  <c:v>6.1015188095654826</c:v>
                </c:pt>
                <c:pt idx="75">
                  <c:v>6.0956308455644734</c:v>
                </c:pt>
                <c:pt idx="76">
                  <c:v>6.0899787751647239</c:v>
                </c:pt>
                <c:pt idx="77">
                  <c:v>6.0845481209887167</c:v>
                </c:pt>
                <c:pt idx="78">
                  <c:v>6.0793256235927045</c:v>
                </c:pt>
                <c:pt idx="79">
                  <c:v>6.074299113058645</c:v>
                </c:pt>
                <c:pt idx="80">
                  <c:v>6.069457396747838</c:v>
                </c:pt>
                <c:pt idx="81">
                  <c:v>6.0647901608666865</c:v>
                </c:pt>
                <c:pt idx="82">
                  <c:v>6.0602878838804815</c:v>
                </c:pt>
                <c:pt idx="83">
                  <c:v>6.0559417601264123</c:v>
                </c:pt>
                <c:pt idx="84">
                  <c:v>6.0517436322361542</c:v>
                </c:pt>
                <c:pt idx="85">
                  <c:v>6.0476859311923707</c:v>
                </c:pt>
                <c:pt idx="86">
                  <c:v>6.0437616230207869</c:v>
                </c:pt>
                <c:pt idx="87">
                  <c:v>6.0399641612671724</c:v>
                </c:pt>
                <c:pt idx="88">
                  <c:v>6.0362874445319292</c:v>
                </c:pt>
                <c:pt idx="89">
                  <c:v>6.0327257784384773</c:v>
                </c:pt>
                <c:pt idx="90">
                  <c:v>6.0292738414987364</c:v>
                </c:pt>
                <c:pt idx="91">
                  <c:v>6.0259266544125731</c:v>
                </c:pt>
                <c:pt idx="92">
                  <c:v>6.0226795524004464</c:v>
                </c:pt>
                <c:pt idx="93">
                  <c:v>6.0195281602214816</c:v>
                </c:pt>
                <c:pt idx="94">
                  <c:v>6.0164683695744214</c:v>
                </c:pt>
                <c:pt idx="95">
                  <c:v>6.0134963186175208</c:v>
                </c:pt>
                <c:pt idx="96">
                  <c:v>6.010608373376658</c:v>
                </c:pt>
                <c:pt idx="97">
                  <c:v>6.0078011108393996</c:v>
                </c:pt>
                <c:pt idx="98">
                  <c:v>6.0050713035573668</c:v>
                </c:pt>
                <c:pt idx="99">
                  <c:v>6.0024159056005049</c:v>
                </c:pt>
                <c:pt idx="100">
                  <c:v>5.9998320397252467</c:v>
                </c:pt>
                <c:pt idx="101">
                  <c:v>5.9973169856346011</c:v>
                </c:pt>
                <c:pt idx="102">
                  <c:v>5.9948681692220793</c:v>
                </c:pt>
                <c:pt idx="103">
                  <c:v>5.9924831527035609</c:v>
                </c:pt>
                <c:pt idx="104">
                  <c:v>5.9901596255518141</c:v>
                </c:pt>
                <c:pt idx="105">
                  <c:v>5.9878953961576888</c:v>
                </c:pt>
                <c:pt idx="106">
                  <c:v>5.9856883841501931</c:v>
                </c:pt>
                <c:pt idx="107">
                  <c:v>5.9835366133148531</c:v>
                </c:pt>
                <c:pt idx="108">
                  <c:v>5.9814382050560901</c:v>
                </c:pt>
                <c:pt idx="109">
                  <c:v>5.9793913723549501</c:v>
                </c:pt>
                <c:pt idx="110">
                  <c:v>5.9773944141784847</c:v>
                </c:pt>
                <c:pt idx="111">
                  <c:v>5.9754457103014627</c:v>
                </c:pt>
                <c:pt idx="112">
                  <c:v>5.9735437165049827</c:v>
                </c:pt>
                <c:pt idx="113">
                  <c:v>5.971686960120044</c:v>
                </c:pt>
                <c:pt idx="114">
                  <c:v>5.9698740358871865</c:v>
                </c:pt>
                <c:pt idx="115">
                  <c:v>5.9681036021060985</c:v>
                </c:pt>
                <c:pt idx="116">
                  <c:v>5.9663743770515225</c:v>
                </c:pt>
                <c:pt idx="117">
                  <c:v>5.9646851356340056</c:v>
                </c:pt>
                <c:pt idx="118">
                  <c:v>5.9630347062859963</c:v>
                </c:pt>
                <c:pt idx="119">
                  <c:v>5.9614219680555758</c:v>
                </c:pt>
                <c:pt idx="120">
                  <c:v>5.959845847891696</c:v>
                </c:pt>
                <c:pt idx="121">
                  <c:v>5.9583053181062029</c:v>
                </c:pt>
                <c:pt idx="122">
                  <c:v>5.9567993939992583</c:v>
                </c:pt>
                <c:pt idx="123">
                  <c:v>5.9553271316358769</c:v>
                </c:pt>
                <c:pt idx="124">
                  <c:v>5.9538876257623983</c:v>
                </c:pt>
                <c:pt idx="125">
                  <c:v>5.9524800078526221</c:v>
                </c:pt>
                <c:pt idx="126">
                  <c:v>5.9511034442742137</c:v>
                </c:pt>
                <c:pt idx="127">
                  <c:v>5.9497571345667568</c:v>
                </c:pt>
                <c:pt idx="128">
                  <c:v>5.9484403098235425</c:v>
                </c:pt>
                <c:pt idx="129">
                  <c:v>5.9471522311698131</c:v>
                </c:pt>
                <c:pt idx="130">
                  <c:v>5.9458921883307774</c:v>
                </c:pt>
                <c:pt idx="131">
                  <c:v>5.944659498283233</c:v>
                </c:pt>
                <c:pt idx="132">
                  <c:v>5.9434535039851131</c:v>
                </c:pt>
                <c:pt idx="133">
                  <c:v>5.9422735731777347</c:v>
                </c:pt>
                <c:pt idx="134">
                  <c:v>5.941119097255898</c:v>
                </c:pt>
                <c:pt idx="135">
                  <c:v>5.9399894902013815</c:v>
                </c:pt>
                <c:pt idx="136">
                  <c:v>5.9388841875757006</c:v>
                </c:pt>
                <c:pt idx="137">
                  <c:v>5.9378026455683042</c:v>
                </c:pt>
                <c:pt idx="138">
                  <c:v>5.9367443400966744</c:v>
                </c:pt>
                <c:pt idx="139">
                  <c:v>5.9357087659550452</c:v>
                </c:pt>
                <c:pt idx="140">
                  <c:v>5.9346954360087034</c:v>
                </c:pt>
                <c:pt idx="141">
                  <c:v>5.9337038804310342</c:v>
                </c:pt>
                <c:pt idx="142">
                  <c:v>5.9327336459807043</c:v>
                </c:pt>
                <c:pt idx="143">
                  <c:v>5.9317842953165325</c:v>
                </c:pt>
                <c:pt idx="144">
                  <c:v>5.9308554063477805</c:v>
                </c:pt>
                <c:pt idx="145">
                  <c:v>5.929946571617756</c:v>
                </c:pt>
                <c:pt idx="146">
                  <c:v>5.9290573977187631</c:v>
                </c:pt>
                <c:pt idx="147">
                  <c:v>5.9281875047365507</c:v>
                </c:pt>
                <c:pt idx="148">
                  <c:v>5.9273365257225787</c:v>
                </c:pt>
                <c:pt idx="149">
                  <c:v>5.926504106192473</c:v>
                </c:pt>
                <c:pt idx="150">
                  <c:v>5.9256899036492072</c:v>
                </c:pt>
                <c:pt idx="151">
                  <c:v>5.9248935871296009</c:v>
                </c:pt>
                <c:pt idx="152">
                  <c:v>5.9241148367728398</c:v>
                </c:pt>
                <c:pt idx="153">
                  <c:v>5.9233533434098042</c:v>
                </c:pt>
                <c:pt idx="154">
                  <c:v>5.9226088081720603</c:v>
                </c:pt>
                <c:pt idx="155">
                  <c:v>5.921880942119448</c:v>
                </c:pt>
                <c:pt idx="156">
                  <c:v>5.9211694658852672</c:v>
                </c:pt>
                <c:pt idx="157">
                  <c:v>5.9204741093381275</c:v>
                </c:pt>
                <c:pt idx="158">
                  <c:v>5.9197946112595785</c:v>
                </c:pt>
                <c:pt idx="159">
                  <c:v>5.9191307190367004</c:v>
                </c:pt>
                <c:pt idx="160">
                  <c:v>5.9184821883688699</c:v>
                </c:pt>
                <c:pt idx="161">
                  <c:v>5.917848782987992</c:v>
                </c:pt>
                <c:pt idx="162">
                  <c:v>5.9172302743914997</c:v>
                </c:pt>
                <c:pt idx="163">
                  <c:v>5.9166264415874812</c:v>
                </c:pt>
                <c:pt idx="164">
                  <c:v>5.9160370708513401</c:v>
                </c:pt>
                <c:pt idx="165">
                  <c:v>5.9154619554934031</c:v>
                </c:pt>
                <c:pt idx="166">
                  <c:v>5.9149008956369613</c:v>
                </c:pt>
                <c:pt idx="167">
                  <c:v>5.9143536980062175</c:v>
                </c:pt>
                <c:pt idx="168">
                  <c:v>5.9138201757236901</c:v>
                </c:pt>
                <c:pt idx="169">
                  <c:v>5.9133001481166021</c:v>
                </c:pt>
                <c:pt idx="170">
                  <c:v>5.9127934405318499</c:v>
                </c:pt>
                <c:pt idx="171">
                  <c:v>5.9122998841591521</c:v>
                </c:pt>
                <c:pt idx="172">
                  <c:v>5.9118193158619921</c:v>
                </c:pt>
                <c:pt idx="173">
                  <c:v>5.9113515780160162</c:v>
                </c:pt>
                <c:pt idx="174">
                  <c:v>5.9108965183545443</c:v>
                </c:pt>
                <c:pt idx="175">
                  <c:v>5.9104539898208781</c:v>
                </c:pt>
                <c:pt idx="176">
                  <c:v>5.9100238504271108</c:v>
                </c:pt>
                <c:pt idx="177">
                  <c:v>5.9096059631191569</c:v>
                </c:pt>
                <c:pt idx="178">
                  <c:v>5.90920019564774</c:v>
                </c:pt>
                <c:pt idx="179">
                  <c:v>5.9088064204450799</c:v>
                </c:pt>
                <c:pt idx="180">
                  <c:v>5.9084245145070504</c:v>
                </c:pt>
                <c:pt idx="181">
                  <c:v>5.9080543592805759</c:v>
                </c:pt>
                <c:pt idx="182">
                  <c:v>5.9076958405560642</c:v>
                </c:pt>
                <c:pt idx="183">
                  <c:v>5.9073488483646628</c:v>
                </c:pt>
                <c:pt idx="184">
                  <c:v>5.9070132768801686</c:v>
                </c:pt>
                <c:pt idx="185">
                  <c:v>5.9066890243253898</c:v>
                </c:pt>
                <c:pt idx="186">
                  <c:v>5.9063759928828086</c:v>
                </c:pt>
                <c:pt idx="187">
                  <c:v>5.9060740886093788</c:v>
                </c:pt>
                <c:pt idx="188">
                  <c:v>5.9057832213553052</c:v>
                </c:pt>
                <c:pt idx="189">
                  <c:v>5.9055033046866674</c:v>
                </c:pt>
                <c:pt idx="190">
                  <c:v>5.9052342558117514</c:v>
                </c:pt>
                <c:pt idx="191">
                  <c:v>5.9049759955109637</c:v>
                </c:pt>
                <c:pt idx="192">
                  <c:v>5.9047284480702</c:v>
                </c:pt>
                <c:pt idx="193">
                  <c:v>5.9044915412175749</c:v>
                </c:pt>
                <c:pt idx="194">
                  <c:v>5.9042652060633829</c:v>
                </c:pt>
                <c:pt idx="195">
                  <c:v>5.9040493770432079</c:v>
                </c:pt>
                <c:pt idx="196">
                  <c:v>5.9038439918640817</c:v>
                </c:pt>
                <c:pt idx="197">
                  <c:v>5.9036489914535997</c:v>
                </c:pt>
                <c:pt idx="198">
                  <c:v>5.903464319911917</c:v>
                </c:pt>
                <c:pt idx="199">
                  <c:v>5.9032899244665424</c:v>
                </c:pt>
                <c:pt idx="200">
                  <c:v>5.9031257554298584</c:v>
                </c:pt>
                <c:pt idx="201">
                  <c:v>5.9029717661593057</c:v>
                </c:pt>
                <c:pt idx="202">
                  <c:v>5.902827913020154</c:v>
                </c:pt>
                <c:pt idx="203">
                  <c:v>5.9026941553508205</c:v>
                </c:pt>
                <c:pt idx="204">
                  <c:v>5.9025704554306611</c:v>
                </c:pt>
                <c:pt idx="205">
                  <c:v>5.9024567784501993</c:v>
                </c:pt>
                <c:pt idx="206">
                  <c:v>5.9023530924837404</c:v>
                </c:pt>
                <c:pt idx="207">
                  <c:v>5.902259368464323</c:v>
                </c:pt>
                <c:pt idx="208">
                  <c:v>5.9021755801609839</c:v>
                </c:pt>
                <c:pt idx="209">
                  <c:v>5.9021017041582828</c:v>
                </c:pt>
                <c:pt idx="210">
                  <c:v>5.9020377198380709</c:v>
                </c:pt>
                <c:pt idx="211">
                  <c:v>5.9019836093634686</c:v>
                </c:pt>
                <c:pt idx="212">
                  <c:v>5.9019393576650243</c:v>
                </c:pt>
                <c:pt idx="213">
                  <c:v>5.901904952429045</c:v>
                </c:pt>
                <c:pt idx="214">
                  <c:v>5.9018803840880656</c:v>
                </c:pt>
                <c:pt idx="215">
                  <c:v>5.9018656458134551</c:v>
                </c:pt>
                <c:pt idx="216">
                  <c:v>5.9018607335101425</c:v>
                </c:pt>
                <c:pt idx="217">
                  <c:v>5.9018656458134551</c:v>
                </c:pt>
                <c:pt idx="218">
                  <c:v>5.9018803840880656</c:v>
                </c:pt>
                <c:pt idx="219">
                  <c:v>5.901904952429045</c:v>
                </c:pt>
                <c:pt idx="220">
                  <c:v>5.9019393576650243</c:v>
                </c:pt>
                <c:pt idx="221">
                  <c:v>5.9019836093634686</c:v>
                </c:pt>
                <c:pt idx="222">
                  <c:v>5.9020377198380709</c:v>
                </c:pt>
                <c:pt idx="223">
                  <c:v>5.9021017041582828</c:v>
                </c:pt>
                <c:pt idx="224">
                  <c:v>5.9021755801609839</c:v>
                </c:pt>
                <c:pt idx="225">
                  <c:v>5.902259368464323</c:v>
                </c:pt>
                <c:pt idx="226">
                  <c:v>5.9023530924837404</c:v>
                </c:pt>
                <c:pt idx="227">
                  <c:v>5.9024567784501993</c:v>
                </c:pt>
                <c:pt idx="228">
                  <c:v>5.9025704554306611</c:v>
                </c:pt>
                <c:pt idx="229">
                  <c:v>5.9026941553508205</c:v>
                </c:pt>
                <c:pt idx="230">
                  <c:v>5.902827913020154</c:v>
                </c:pt>
                <c:pt idx="231">
                  <c:v>5.9029717661593057</c:v>
                </c:pt>
                <c:pt idx="232">
                  <c:v>5.9031257554298584</c:v>
                </c:pt>
                <c:pt idx="233">
                  <c:v>5.9032899244665424</c:v>
                </c:pt>
                <c:pt idx="234">
                  <c:v>5.903464319911917</c:v>
                </c:pt>
                <c:pt idx="235">
                  <c:v>5.9036489914535997</c:v>
                </c:pt>
                <c:pt idx="236">
                  <c:v>5.9038439918640817</c:v>
                </c:pt>
                <c:pt idx="237">
                  <c:v>5.9040493770432079</c:v>
                </c:pt>
                <c:pt idx="238">
                  <c:v>5.9042652060633829</c:v>
                </c:pt>
                <c:pt idx="239">
                  <c:v>5.9044915412175749</c:v>
                </c:pt>
                <c:pt idx="240">
                  <c:v>5.9047284480702</c:v>
                </c:pt>
                <c:pt idx="241">
                  <c:v>5.9049759955109637</c:v>
                </c:pt>
                <c:pt idx="242">
                  <c:v>5.9052342558117514</c:v>
                </c:pt>
                <c:pt idx="243">
                  <c:v>5.9055033046866674</c:v>
                </c:pt>
                <c:pt idx="244">
                  <c:v>5.9057832213553052</c:v>
                </c:pt>
                <c:pt idx="245">
                  <c:v>5.9060740886093788</c:v>
                </c:pt>
                <c:pt idx="246">
                  <c:v>5.9063759928828086</c:v>
                </c:pt>
                <c:pt idx="247">
                  <c:v>5.9066890243253898</c:v>
                </c:pt>
                <c:pt idx="248">
                  <c:v>5.9070132768801686</c:v>
                </c:pt>
                <c:pt idx="249">
                  <c:v>5.9073488483646628</c:v>
                </c:pt>
                <c:pt idx="250">
                  <c:v>5.9076958405560642</c:v>
                </c:pt>
                <c:pt idx="251">
                  <c:v>5.9080543592805759</c:v>
                </c:pt>
                <c:pt idx="252">
                  <c:v>5.9084245145070504</c:v>
                </c:pt>
                <c:pt idx="253">
                  <c:v>5.9088064204450799</c:v>
                </c:pt>
                <c:pt idx="254">
                  <c:v>5.90920019564774</c:v>
                </c:pt>
                <c:pt idx="255">
                  <c:v>5.9096059631191569</c:v>
                </c:pt>
                <c:pt idx="256">
                  <c:v>5.9100238504271108</c:v>
                </c:pt>
                <c:pt idx="257">
                  <c:v>5.9104539898208781</c:v>
                </c:pt>
                <c:pt idx="258">
                  <c:v>5.9108965183545443</c:v>
                </c:pt>
                <c:pt idx="259">
                  <c:v>5.9113515780160162</c:v>
                </c:pt>
                <c:pt idx="260">
                  <c:v>5.9118193158619921</c:v>
                </c:pt>
                <c:pt idx="261">
                  <c:v>5.9122998841591521</c:v>
                </c:pt>
                <c:pt idx="262">
                  <c:v>5.9127934405318499</c:v>
                </c:pt>
                <c:pt idx="263">
                  <c:v>5.9133001481166021</c:v>
                </c:pt>
                <c:pt idx="264">
                  <c:v>5.9138201757236901</c:v>
                </c:pt>
                <c:pt idx="265">
                  <c:v>5.9143536980062175</c:v>
                </c:pt>
                <c:pt idx="266">
                  <c:v>5.9149008956369613</c:v>
                </c:pt>
                <c:pt idx="267">
                  <c:v>5.9154619554934031</c:v>
                </c:pt>
                <c:pt idx="268">
                  <c:v>5.9160370708513401</c:v>
                </c:pt>
                <c:pt idx="269">
                  <c:v>5.9166264415874812</c:v>
                </c:pt>
                <c:pt idx="270">
                  <c:v>5.9172302743914997</c:v>
                </c:pt>
                <c:pt idx="271">
                  <c:v>5.917848782987992</c:v>
                </c:pt>
                <c:pt idx="272">
                  <c:v>5.9184821883688699</c:v>
                </c:pt>
                <c:pt idx="273">
                  <c:v>5.9191307190367004</c:v>
                </c:pt>
                <c:pt idx="274">
                  <c:v>5.9197946112595785</c:v>
                </c:pt>
                <c:pt idx="275">
                  <c:v>5.9204741093381275</c:v>
                </c:pt>
                <c:pt idx="276">
                  <c:v>5.9211694658852672</c:v>
                </c:pt>
                <c:pt idx="277">
                  <c:v>5.921880942119448</c:v>
                </c:pt>
                <c:pt idx="278">
                  <c:v>5.9226088081720603</c:v>
                </c:pt>
                <c:pt idx="279">
                  <c:v>5.9233533434098042</c:v>
                </c:pt>
                <c:pt idx="280">
                  <c:v>5.9241148367728398</c:v>
                </c:pt>
                <c:pt idx="281">
                  <c:v>5.9248935871296009</c:v>
                </c:pt>
                <c:pt idx="282">
                  <c:v>5.9256899036492072</c:v>
                </c:pt>
                <c:pt idx="283">
                  <c:v>5.926504106192473</c:v>
                </c:pt>
                <c:pt idx="284">
                  <c:v>5.9273365257225787</c:v>
                </c:pt>
                <c:pt idx="285">
                  <c:v>5.9281875047365507</c:v>
                </c:pt>
                <c:pt idx="286">
                  <c:v>5.9290573977187631</c:v>
                </c:pt>
                <c:pt idx="287">
                  <c:v>5.929946571617756</c:v>
                </c:pt>
                <c:pt idx="288">
                  <c:v>5.9308554063477805</c:v>
                </c:pt>
                <c:pt idx="289">
                  <c:v>5.9317842953165325</c:v>
                </c:pt>
                <c:pt idx="290">
                  <c:v>5.9327336459807043</c:v>
                </c:pt>
                <c:pt idx="291">
                  <c:v>5.9337038804310342</c:v>
                </c:pt>
                <c:pt idx="292">
                  <c:v>5.9346954360087034</c:v>
                </c:pt>
                <c:pt idx="293">
                  <c:v>5.9357087659550452</c:v>
                </c:pt>
                <c:pt idx="294">
                  <c:v>5.9367443400966744</c:v>
                </c:pt>
                <c:pt idx="295">
                  <c:v>5.9378026455683042</c:v>
                </c:pt>
                <c:pt idx="296">
                  <c:v>5.9388841875757006</c:v>
                </c:pt>
                <c:pt idx="297">
                  <c:v>5.9399894902013815</c:v>
                </c:pt>
                <c:pt idx="298">
                  <c:v>5.941119097255898</c:v>
                </c:pt>
                <c:pt idx="299">
                  <c:v>5.9422735731777347</c:v>
                </c:pt>
                <c:pt idx="300">
                  <c:v>5.9434535039851131</c:v>
                </c:pt>
                <c:pt idx="301">
                  <c:v>5.944659498283233</c:v>
                </c:pt>
                <c:pt idx="302">
                  <c:v>5.9458921883307774</c:v>
                </c:pt>
                <c:pt idx="303">
                  <c:v>5.9471522311698131</c:v>
                </c:pt>
                <c:pt idx="304">
                  <c:v>5.9484403098235425</c:v>
                </c:pt>
                <c:pt idx="305">
                  <c:v>5.9497571345667568</c:v>
                </c:pt>
                <c:pt idx="306">
                  <c:v>5.9511034442742137</c:v>
                </c:pt>
                <c:pt idx="307">
                  <c:v>5.9524800078526221</c:v>
                </c:pt>
                <c:pt idx="308">
                  <c:v>5.9538876257623983</c:v>
                </c:pt>
                <c:pt idx="309">
                  <c:v>5.9553271316358769</c:v>
                </c:pt>
                <c:pt idx="310">
                  <c:v>5.9567993939992583</c:v>
                </c:pt>
                <c:pt idx="311">
                  <c:v>5.9583053181062029</c:v>
                </c:pt>
                <c:pt idx="312">
                  <c:v>5.959845847891696</c:v>
                </c:pt>
                <c:pt idx="313">
                  <c:v>5.9614219680555758</c:v>
                </c:pt>
                <c:pt idx="314">
                  <c:v>5.9630347062859963</c:v>
                </c:pt>
                <c:pt idx="315">
                  <c:v>5.9646851356340056</c:v>
                </c:pt>
                <c:pt idx="316">
                  <c:v>5.9663743770515225</c:v>
                </c:pt>
                <c:pt idx="317">
                  <c:v>5.9681036021060985</c:v>
                </c:pt>
                <c:pt idx="318">
                  <c:v>5.9698740358871865</c:v>
                </c:pt>
                <c:pt idx="319">
                  <c:v>5.971686960120044</c:v>
                </c:pt>
                <c:pt idx="320">
                  <c:v>5.9735437165049827</c:v>
                </c:pt>
                <c:pt idx="321">
                  <c:v>5.9754457103014627</c:v>
                </c:pt>
                <c:pt idx="322">
                  <c:v>5.9773944141784847</c:v>
                </c:pt>
                <c:pt idx="323">
                  <c:v>5.9793913723549501</c:v>
                </c:pt>
                <c:pt idx="324">
                  <c:v>5.9814382050560901</c:v>
                </c:pt>
                <c:pt idx="325">
                  <c:v>5.9835366133148531</c:v>
                </c:pt>
                <c:pt idx="326">
                  <c:v>5.9856883841501931</c:v>
                </c:pt>
                <c:pt idx="327">
                  <c:v>5.9878953961576888</c:v>
                </c:pt>
                <c:pt idx="328">
                  <c:v>5.9901596255518141</c:v>
                </c:pt>
                <c:pt idx="329">
                  <c:v>5.9924831527035609</c:v>
                </c:pt>
                <c:pt idx="330">
                  <c:v>5.9948681692220793</c:v>
                </c:pt>
                <c:pt idx="331">
                  <c:v>5.9973169856346011</c:v>
                </c:pt>
                <c:pt idx="332">
                  <c:v>5.9998320397252467</c:v>
                </c:pt>
                <c:pt idx="333">
                  <c:v>6.0024159056005049</c:v>
                </c:pt>
                <c:pt idx="334">
                  <c:v>6.0050713035573668</c:v>
                </c:pt>
                <c:pt idx="335">
                  <c:v>6.0078011108393996</c:v>
                </c:pt>
                <c:pt idx="336">
                  <c:v>6.010608373376658</c:v>
                </c:pt>
                <c:pt idx="337">
                  <c:v>6.0134963186175208</c:v>
                </c:pt>
                <c:pt idx="338">
                  <c:v>6.0164683695744214</c:v>
                </c:pt>
                <c:pt idx="339">
                  <c:v>6.0195281602214816</c:v>
                </c:pt>
                <c:pt idx="340">
                  <c:v>6.0226795524004464</c:v>
                </c:pt>
                <c:pt idx="341">
                  <c:v>6.0259266544125731</c:v>
                </c:pt>
                <c:pt idx="342">
                  <c:v>6.0292738414987364</c:v>
                </c:pt>
                <c:pt idx="343">
                  <c:v>6.0327257784384773</c:v>
                </c:pt>
                <c:pt idx="344">
                  <c:v>6.0362874445319292</c:v>
                </c:pt>
                <c:pt idx="345">
                  <c:v>6.0399641612671724</c:v>
                </c:pt>
                <c:pt idx="346">
                  <c:v>6.0437616230207869</c:v>
                </c:pt>
                <c:pt idx="347">
                  <c:v>6.0476859311923707</c:v>
                </c:pt>
                <c:pt idx="348">
                  <c:v>6.0517436322361542</c:v>
                </c:pt>
                <c:pt idx="349">
                  <c:v>6.0559417601264123</c:v>
                </c:pt>
                <c:pt idx="350">
                  <c:v>6.0602878838804815</c:v>
                </c:pt>
                <c:pt idx="351">
                  <c:v>6.0647901608666865</c:v>
                </c:pt>
                <c:pt idx="352">
                  <c:v>6.069457396747838</c:v>
                </c:pt>
                <c:pt idx="353">
                  <c:v>6.074299113058645</c:v>
                </c:pt>
                <c:pt idx="354">
                  <c:v>6.0793256235927045</c:v>
                </c:pt>
                <c:pt idx="355">
                  <c:v>6.0845481209887167</c:v>
                </c:pt>
                <c:pt idx="356">
                  <c:v>6.0899787751647239</c:v>
                </c:pt>
                <c:pt idx="357">
                  <c:v>6.0956308455644734</c:v>
                </c:pt>
                <c:pt idx="358">
                  <c:v>6.1015188095654826</c:v>
                </c:pt>
                <c:pt idx="359">
                  <c:v>6.1076585098718406</c:v>
                </c:pt>
                <c:pt idx="360">
                  <c:v>6.1140673242993362</c:v>
                </c:pt>
                <c:pt idx="361">
                  <c:v>6.1207643620861658</c:v>
                </c:pt>
                <c:pt idx="362">
                  <c:v>6.1277706917683048</c:v>
                </c:pt>
                <c:pt idx="363">
                  <c:v>6.135109606796247</c:v>
                </c:pt>
                <c:pt idx="364">
                  <c:v>6.1428069365074887</c:v>
                </c:pt>
                <c:pt idx="365">
                  <c:v>6.1508914118981295</c:v>
                </c:pt>
                <c:pt idx="366">
                  <c:v>6.1593950979803695</c:v>
                </c:pt>
                <c:pt idx="367">
                  <c:v>6.1683539075375595</c:v>
                </c:pt>
                <c:pt idx="368">
                  <c:v>6.1778082150242426</c:v>
                </c:pt>
                <c:pt idx="369">
                  <c:v>6.187803594523178</c:v>
                </c:pt>
                <c:pt idx="370">
                  <c:v>6.1983917125095953</c:v>
                </c:pt>
                <c:pt idx="371">
                  <c:v>6.2096314153152834</c:v>
                </c:pt>
                <c:pt idx="372">
                  <c:v>6.2215900635349701</c:v>
                </c:pt>
                <c:pt idx="373">
                  <c:v>6.2343451824866873</c:v>
                </c:pt>
                <c:pt idx="374">
                  <c:v>6.2479865211579106</c:v>
                </c:pt>
                <c:pt idx="375">
                  <c:v>6.2626186447273362</c:v>
                </c:pt>
                <c:pt idx="376">
                  <c:v>6.2783642321338196</c:v>
                </c:pt>
                <c:pt idx="377">
                  <c:v>6.2953683170501602</c:v>
                </c:pt>
                <c:pt idx="378">
                  <c:v>6.3138038086974451</c:v>
                </c:pt>
                <c:pt idx="379">
                  <c:v>6.3338787754078139</c:v>
                </c:pt>
                <c:pt idx="380">
                  <c:v>6.3558461970449045</c:v>
                </c:pt>
                <c:pt idx="381">
                  <c:v>6.3800172402005995</c:v>
                </c:pt>
                <c:pt idx="382">
                  <c:v>6.4067796657303333</c:v>
                </c:pt>
                <c:pt idx="383">
                  <c:v>6.4366238909900835</c:v>
                </c:pt>
                <c:pt idx="384">
                  <c:v>6.4701807767263206</c:v>
                </c:pt>
                <c:pt idx="385">
                  <c:v>6.5082779284306502</c:v>
                </c:pt>
                <c:pt idx="386">
                  <c:v>6.5520262839957217</c:v>
                </c:pt>
                <c:pt idx="387">
                  <c:v>6.6029583355767079</c:v>
                </c:pt>
                <c:pt idx="388">
                  <c:v>6.6632588173026353</c:v>
                </c:pt>
                <c:pt idx="389">
                  <c:v>6.7361711356001646</c:v>
                </c:pt>
                <c:pt idx="390">
                  <c:v>6.8267633704272832</c:v>
                </c:pt>
                <c:pt idx="391">
                  <c:v>6.9435024516872561</c:v>
                </c:pt>
                <c:pt idx="392">
                  <c:v>7.1018859677558286</c:v>
                </c:pt>
                <c:pt idx="393">
                  <c:v>7.3343160128497615</c:v>
                </c:pt>
                <c:pt idx="394">
                  <c:v>7.7247946610591152</c:v>
                </c:pt>
                <c:pt idx="395">
                  <c:v>8.6075064325901849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Finite!$AJ$220:$AJ$225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Finite!$AJ$226:$AJ$689</c:f>
              <c:numCache>
                <c:formatCode>General</c:formatCode>
                <c:ptCount val="464"/>
                <c:pt idx="37">
                  <c:v>5.5055337396310993</c:v>
                </c:pt>
                <c:pt idx="38">
                  <c:v>4.6228219681000304</c:v>
                </c:pt>
                <c:pt idx="39">
                  <c:v>4.2323433198906777</c:v>
                </c:pt>
                <c:pt idx="40">
                  <c:v>3.9999132747967439</c:v>
                </c:pt>
                <c:pt idx="41">
                  <c:v>3.8415297587281714</c:v>
                </c:pt>
                <c:pt idx="42">
                  <c:v>3.724790677468198</c:v>
                </c:pt>
                <c:pt idx="43">
                  <c:v>3.6341984426410803</c:v>
                </c:pt>
                <c:pt idx="44">
                  <c:v>3.561286124343551</c:v>
                </c:pt>
                <c:pt idx="45">
                  <c:v>3.5009856426176231</c:v>
                </c:pt>
                <c:pt idx="46">
                  <c:v>3.450053591036637</c:v>
                </c:pt>
                <c:pt idx="47">
                  <c:v>3.4063052354715655</c:v>
                </c:pt>
                <c:pt idx="48">
                  <c:v>3.3682080837672359</c:v>
                </c:pt>
                <c:pt idx="49">
                  <c:v>3.3346511980309987</c:v>
                </c:pt>
                <c:pt idx="50">
                  <c:v>3.3048069727712481</c:v>
                </c:pt>
                <c:pt idx="51">
                  <c:v>3.2780445472415143</c:v>
                </c:pt>
                <c:pt idx="52">
                  <c:v>3.2538735040858198</c:v>
                </c:pt>
                <c:pt idx="53">
                  <c:v>3.2319060824487296</c:v>
                </c:pt>
                <c:pt idx="54">
                  <c:v>3.2118311157383608</c:v>
                </c:pt>
                <c:pt idx="55">
                  <c:v>3.1933956240910755</c:v>
                </c:pt>
                <c:pt idx="56">
                  <c:v>3.1763915391747344</c:v>
                </c:pt>
                <c:pt idx="57">
                  <c:v>3.1606459517682515</c:v>
                </c:pt>
                <c:pt idx="58">
                  <c:v>3.1460138281988264</c:v>
                </c:pt>
                <c:pt idx="59">
                  <c:v>3.1323724895276026</c:v>
                </c:pt>
                <c:pt idx="60">
                  <c:v>3.119617370575885</c:v>
                </c:pt>
                <c:pt idx="61">
                  <c:v>3.1076587223561987</c:v>
                </c:pt>
                <c:pt idx="62">
                  <c:v>3.096419019550511</c:v>
                </c:pt>
                <c:pt idx="63">
                  <c:v>3.0858309015640928</c:v>
                </c:pt>
                <c:pt idx="64">
                  <c:v>3.0758355220651574</c:v>
                </c:pt>
                <c:pt idx="65">
                  <c:v>3.0663812145784748</c:v>
                </c:pt>
                <c:pt idx="66">
                  <c:v>3.0574224050212848</c:v>
                </c:pt>
                <c:pt idx="67">
                  <c:v>3.0489187189390443</c:v>
                </c:pt>
                <c:pt idx="68">
                  <c:v>3.0408342435484039</c:v>
                </c:pt>
                <c:pt idx="69">
                  <c:v>3.0331369138371627</c:v>
                </c:pt>
                <c:pt idx="70">
                  <c:v>3.0257979988092196</c:v>
                </c:pt>
                <c:pt idx="71">
                  <c:v>3.0187916691270811</c:v>
                </c:pt>
                <c:pt idx="72">
                  <c:v>3.0120946313402519</c:v>
                </c:pt>
                <c:pt idx="73">
                  <c:v>3.0056858169127558</c:v>
                </c:pt>
                <c:pt idx="74">
                  <c:v>2.9995461166063979</c:v>
                </c:pt>
                <c:pt idx="75">
                  <c:v>2.9936581526053887</c:v>
                </c:pt>
                <c:pt idx="76">
                  <c:v>2.9880060822056396</c:v>
                </c:pt>
                <c:pt idx="77">
                  <c:v>2.9825754280296319</c:v>
                </c:pt>
                <c:pt idx="78">
                  <c:v>2.9773529306336193</c:v>
                </c:pt>
                <c:pt idx="79">
                  <c:v>2.9723264200995603</c:v>
                </c:pt>
                <c:pt idx="80">
                  <c:v>2.9674847037887533</c:v>
                </c:pt>
                <c:pt idx="81">
                  <c:v>2.9628174679076014</c:v>
                </c:pt>
                <c:pt idx="82">
                  <c:v>2.9583151909213972</c:v>
                </c:pt>
                <c:pt idx="83">
                  <c:v>2.9539690671673275</c:v>
                </c:pt>
                <c:pt idx="84">
                  <c:v>2.9497709392770695</c:v>
                </c:pt>
                <c:pt idx="85">
                  <c:v>2.945713238233286</c:v>
                </c:pt>
                <c:pt idx="86">
                  <c:v>2.9417889300617026</c:v>
                </c:pt>
                <c:pt idx="87">
                  <c:v>2.9379914683080877</c:v>
                </c:pt>
                <c:pt idx="88">
                  <c:v>2.934314751572844</c:v>
                </c:pt>
                <c:pt idx="89">
                  <c:v>2.9307530854793926</c:v>
                </c:pt>
                <c:pt idx="90">
                  <c:v>2.9273011485396521</c:v>
                </c:pt>
                <c:pt idx="91">
                  <c:v>2.9239539614534888</c:v>
                </c:pt>
                <c:pt idx="92">
                  <c:v>2.9207068594413612</c:v>
                </c:pt>
                <c:pt idx="93">
                  <c:v>2.9175554672623969</c:v>
                </c:pt>
                <c:pt idx="94">
                  <c:v>2.9144956766153367</c:v>
                </c:pt>
                <c:pt idx="95">
                  <c:v>2.911523625658436</c:v>
                </c:pt>
                <c:pt idx="96">
                  <c:v>2.9086356804175733</c:v>
                </c:pt>
                <c:pt idx="97">
                  <c:v>2.9058284178803144</c:v>
                </c:pt>
                <c:pt idx="98">
                  <c:v>2.9030986105982821</c:v>
                </c:pt>
                <c:pt idx="99">
                  <c:v>2.9004432126414197</c:v>
                </c:pt>
                <c:pt idx="100">
                  <c:v>2.897859346766162</c:v>
                </c:pt>
                <c:pt idx="101">
                  <c:v>2.8953442926755164</c:v>
                </c:pt>
                <c:pt idx="102">
                  <c:v>2.8928954762629941</c:v>
                </c:pt>
                <c:pt idx="103">
                  <c:v>2.8905104597444762</c:v>
                </c:pt>
                <c:pt idx="104">
                  <c:v>2.8881869325927294</c:v>
                </c:pt>
                <c:pt idx="105">
                  <c:v>2.8859227031986041</c:v>
                </c:pt>
                <c:pt idx="106">
                  <c:v>2.8837156911911084</c:v>
                </c:pt>
                <c:pt idx="107">
                  <c:v>2.8815639203557688</c:v>
                </c:pt>
                <c:pt idx="108">
                  <c:v>2.8794655120970054</c:v>
                </c:pt>
                <c:pt idx="109">
                  <c:v>2.8774186793958649</c:v>
                </c:pt>
                <c:pt idx="110">
                  <c:v>2.8754217212193995</c:v>
                </c:pt>
                <c:pt idx="111">
                  <c:v>2.8734730173423775</c:v>
                </c:pt>
                <c:pt idx="112">
                  <c:v>2.8715710235458984</c:v>
                </c:pt>
                <c:pt idx="113">
                  <c:v>2.8697142671609597</c:v>
                </c:pt>
                <c:pt idx="114">
                  <c:v>2.8679013429281017</c:v>
                </c:pt>
                <c:pt idx="115">
                  <c:v>2.8661309091470133</c:v>
                </c:pt>
                <c:pt idx="116">
                  <c:v>2.8644016840924378</c:v>
                </c:pt>
                <c:pt idx="117">
                  <c:v>2.8627124426749209</c:v>
                </c:pt>
                <c:pt idx="118">
                  <c:v>2.8610620133269111</c:v>
                </c:pt>
                <c:pt idx="119">
                  <c:v>2.859449275096491</c:v>
                </c:pt>
                <c:pt idx="120">
                  <c:v>2.8578731549326113</c:v>
                </c:pt>
                <c:pt idx="121">
                  <c:v>2.8563326251471186</c:v>
                </c:pt>
                <c:pt idx="122">
                  <c:v>2.8548267010401736</c:v>
                </c:pt>
                <c:pt idx="123">
                  <c:v>2.8533544386767922</c:v>
                </c:pt>
                <c:pt idx="124">
                  <c:v>2.8519149328033131</c:v>
                </c:pt>
                <c:pt idx="125">
                  <c:v>2.8505073148935374</c:v>
                </c:pt>
                <c:pt idx="126">
                  <c:v>2.8491307513151285</c:v>
                </c:pt>
                <c:pt idx="127">
                  <c:v>2.8477844416076721</c:v>
                </c:pt>
                <c:pt idx="128">
                  <c:v>2.8464676168644578</c:v>
                </c:pt>
                <c:pt idx="129">
                  <c:v>2.8451795382107283</c:v>
                </c:pt>
                <c:pt idx="130">
                  <c:v>2.8439194953716931</c:v>
                </c:pt>
                <c:pt idx="131">
                  <c:v>2.8426868053241483</c:v>
                </c:pt>
                <c:pt idx="132">
                  <c:v>2.8414808110260283</c:v>
                </c:pt>
                <c:pt idx="133">
                  <c:v>2.84030088021865</c:v>
                </c:pt>
                <c:pt idx="134">
                  <c:v>2.8391464042968133</c:v>
                </c:pt>
                <c:pt idx="135">
                  <c:v>2.8380167972422967</c:v>
                </c:pt>
                <c:pt idx="136">
                  <c:v>2.8369114946166158</c:v>
                </c:pt>
                <c:pt idx="137">
                  <c:v>2.8358299526092194</c:v>
                </c:pt>
                <c:pt idx="138">
                  <c:v>2.8347716471375892</c:v>
                </c:pt>
                <c:pt idx="139">
                  <c:v>2.8337360729959609</c:v>
                </c:pt>
                <c:pt idx="140">
                  <c:v>2.8327227430496187</c:v>
                </c:pt>
                <c:pt idx="141">
                  <c:v>2.8317311874719495</c:v>
                </c:pt>
                <c:pt idx="142">
                  <c:v>2.83076095302162</c:v>
                </c:pt>
                <c:pt idx="143">
                  <c:v>2.8298116023574478</c:v>
                </c:pt>
                <c:pt idx="144">
                  <c:v>2.8288827133886958</c:v>
                </c:pt>
                <c:pt idx="145">
                  <c:v>2.8279738786586717</c:v>
                </c:pt>
                <c:pt idx="146">
                  <c:v>2.8270847047596779</c:v>
                </c:pt>
                <c:pt idx="147">
                  <c:v>2.8262148117774659</c:v>
                </c:pt>
                <c:pt idx="148">
                  <c:v>2.8253638327634936</c:v>
                </c:pt>
                <c:pt idx="149">
                  <c:v>2.8245314132333883</c:v>
                </c:pt>
                <c:pt idx="150">
                  <c:v>2.8237172106901229</c:v>
                </c:pt>
                <c:pt idx="151">
                  <c:v>2.8229208941705162</c:v>
                </c:pt>
                <c:pt idx="152">
                  <c:v>2.8221421438137546</c:v>
                </c:pt>
                <c:pt idx="153">
                  <c:v>2.8213806504507195</c:v>
                </c:pt>
                <c:pt idx="154">
                  <c:v>2.8206361152129755</c:v>
                </c:pt>
                <c:pt idx="155">
                  <c:v>2.8199082491603633</c:v>
                </c:pt>
                <c:pt idx="156">
                  <c:v>2.819196772926182</c:v>
                </c:pt>
                <c:pt idx="157">
                  <c:v>2.8185014163790423</c:v>
                </c:pt>
                <c:pt idx="158">
                  <c:v>2.8178219183004938</c:v>
                </c:pt>
                <c:pt idx="159">
                  <c:v>2.8171580260776152</c:v>
                </c:pt>
                <c:pt idx="160">
                  <c:v>2.8165094954097847</c:v>
                </c:pt>
                <c:pt idx="161">
                  <c:v>2.8158760900289073</c:v>
                </c:pt>
                <c:pt idx="162">
                  <c:v>2.8152575814324146</c:v>
                </c:pt>
                <c:pt idx="163">
                  <c:v>2.8146537486283969</c:v>
                </c:pt>
                <c:pt idx="164">
                  <c:v>2.8140643778922554</c:v>
                </c:pt>
                <c:pt idx="165">
                  <c:v>2.8134892625343189</c:v>
                </c:pt>
                <c:pt idx="166">
                  <c:v>2.8129282026778761</c:v>
                </c:pt>
                <c:pt idx="167">
                  <c:v>2.8123810050471327</c:v>
                </c:pt>
                <c:pt idx="168">
                  <c:v>2.8118474827646054</c:v>
                </c:pt>
                <c:pt idx="169">
                  <c:v>2.8113274551575169</c:v>
                </c:pt>
                <c:pt idx="170">
                  <c:v>2.8108207475727651</c:v>
                </c:pt>
                <c:pt idx="171">
                  <c:v>2.8103271912000674</c:v>
                </c:pt>
                <c:pt idx="172">
                  <c:v>2.8098466229029069</c:v>
                </c:pt>
                <c:pt idx="173">
                  <c:v>2.8093788850569315</c:v>
                </c:pt>
                <c:pt idx="174">
                  <c:v>2.80892382539546</c:v>
                </c:pt>
                <c:pt idx="175">
                  <c:v>2.8084812968617938</c:v>
                </c:pt>
                <c:pt idx="176">
                  <c:v>2.808051157468026</c:v>
                </c:pt>
                <c:pt idx="177">
                  <c:v>2.8076332701600721</c:v>
                </c:pt>
                <c:pt idx="178">
                  <c:v>2.8072275026886548</c:v>
                </c:pt>
                <c:pt idx="179">
                  <c:v>2.8068337274859951</c:v>
                </c:pt>
                <c:pt idx="180">
                  <c:v>2.8064518215479657</c:v>
                </c:pt>
                <c:pt idx="181">
                  <c:v>2.8060816663214916</c:v>
                </c:pt>
                <c:pt idx="182">
                  <c:v>2.8057231475969791</c:v>
                </c:pt>
                <c:pt idx="183">
                  <c:v>2.8053761554055781</c:v>
                </c:pt>
                <c:pt idx="184">
                  <c:v>2.8050405839210839</c:v>
                </c:pt>
                <c:pt idx="185">
                  <c:v>2.804716331366305</c:v>
                </c:pt>
                <c:pt idx="186">
                  <c:v>2.8044032999237238</c:v>
                </c:pt>
                <c:pt idx="187">
                  <c:v>2.804101395650294</c:v>
                </c:pt>
                <c:pt idx="188">
                  <c:v>2.80381052839622</c:v>
                </c:pt>
                <c:pt idx="189">
                  <c:v>2.8035306117275822</c:v>
                </c:pt>
                <c:pt idx="190">
                  <c:v>2.8032615628526667</c:v>
                </c:pt>
                <c:pt idx="191">
                  <c:v>2.8030033025518786</c:v>
                </c:pt>
                <c:pt idx="192">
                  <c:v>2.8027557551111153</c:v>
                </c:pt>
                <c:pt idx="193">
                  <c:v>2.8025188482584902</c:v>
                </c:pt>
                <c:pt idx="194">
                  <c:v>2.8022925131042977</c:v>
                </c:pt>
                <c:pt idx="195">
                  <c:v>2.8020766840841231</c:v>
                </c:pt>
                <c:pt idx="196">
                  <c:v>2.801871298904997</c:v>
                </c:pt>
                <c:pt idx="197">
                  <c:v>2.8016762984945154</c:v>
                </c:pt>
                <c:pt idx="198">
                  <c:v>2.8014916269528327</c:v>
                </c:pt>
                <c:pt idx="199">
                  <c:v>2.8013172315074577</c:v>
                </c:pt>
                <c:pt idx="200">
                  <c:v>2.8011530624707741</c:v>
                </c:pt>
                <c:pt idx="201">
                  <c:v>2.800999073200221</c:v>
                </c:pt>
                <c:pt idx="202">
                  <c:v>2.8008552200610692</c:v>
                </c:pt>
                <c:pt idx="203">
                  <c:v>2.8007214623917358</c:v>
                </c:pt>
                <c:pt idx="204">
                  <c:v>2.8005977624715759</c:v>
                </c:pt>
                <c:pt idx="205">
                  <c:v>2.8004840854911146</c:v>
                </c:pt>
                <c:pt idx="206">
                  <c:v>2.8003803995246557</c:v>
                </c:pt>
                <c:pt idx="207">
                  <c:v>2.8002866755052387</c:v>
                </c:pt>
                <c:pt idx="208">
                  <c:v>2.8002028872018991</c:v>
                </c:pt>
                <c:pt idx="209">
                  <c:v>2.8001290111991981</c:v>
                </c:pt>
                <c:pt idx="210">
                  <c:v>2.8000650268789862</c:v>
                </c:pt>
                <c:pt idx="211">
                  <c:v>2.8000109164043834</c:v>
                </c:pt>
                <c:pt idx="212">
                  <c:v>2.7999666647059396</c:v>
                </c:pt>
                <c:pt idx="213">
                  <c:v>2.7999322594699603</c:v>
                </c:pt>
                <c:pt idx="214">
                  <c:v>2.7999076911289809</c:v>
                </c:pt>
                <c:pt idx="215">
                  <c:v>2.7998929528543703</c:v>
                </c:pt>
                <c:pt idx="216">
                  <c:v>2.7998880405510578</c:v>
                </c:pt>
                <c:pt idx="217">
                  <c:v>2.7998929528543703</c:v>
                </c:pt>
                <c:pt idx="218">
                  <c:v>2.7999076911289809</c:v>
                </c:pt>
                <c:pt idx="219">
                  <c:v>2.7999322594699603</c:v>
                </c:pt>
                <c:pt idx="220">
                  <c:v>2.7999666647059396</c:v>
                </c:pt>
                <c:pt idx="221">
                  <c:v>2.8000109164043834</c:v>
                </c:pt>
                <c:pt idx="222">
                  <c:v>2.8000650268789862</c:v>
                </c:pt>
                <c:pt idx="223">
                  <c:v>2.8001290111991981</c:v>
                </c:pt>
                <c:pt idx="224">
                  <c:v>2.8002028872018991</c:v>
                </c:pt>
                <c:pt idx="225">
                  <c:v>2.8002866755052387</c:v>
                </c:pt>
                <c:pt idx="226">
                  <c:v>2.8003803995246557</c:v>
                </c:pt>
                <c:pt idx="227">
                  <c:v>2.8004840854911146</c:v>
                </c:pt>
                <c:pt idx="228">
                  <c:v>2.8005977624715759</c:v>
                </c:pt>
                <c:pt idx="229">
                  <c:v>2.8007214623917358</c:v>
                </c:pt>
                <c:pt idx="230">
                  <c:v>2.8008552200610692</c:v>
                </c:pt>
                <c:pt idx="231">
                  <c:v>2.800999073200221</c:v>
                </c:pt>
                <c:pt idx="232">
                  <c:v>2.8011530624707741</c:v>
                </c:pt>
                <c:pt idx="233">
                  <c:v>2.8013172315074577</c:v>
                </c:pt>
                <c:pt idx="234">
                  <c:v>2.8014916269528327</c:v>
                </c:pt>
                <c:pt idx="235">
                  <c:v>2.8016762984945154</c:v>
                </c:pt>
                <c:pt idx="236">
                  <c:v>2.801871298904997</c:v>
                </c:pt>
                <c:pt idx="237">
                  <c:v>2.8020766840841231</c:v>
                </c:pt>
                <c:pt idx="238">
                  <c:v>2.8022925131042977</c:v>
                </c:pt>
                <c:pt idx="239">
                  <c:v>2.8025188482584902</c:v>
                </c:pt>
                <c:pt idx="240">
                  <c:v>2.8027557551111153</c:v>
                </c:pt>
                <c:pt idx="241">
                  <c:v>2.8030033025518786</c:v>
                </c:pt>
                <c:pt idx="242">
                  <c:v>2.8032615628526667</c:v>
                </c:pt>
                <c:pt idx="243">
                  <c:v>2.8035306117275822</c:v>
                </c:pt>
                <c:pt idx="244">
                  <c:v>2.80381052839622</c:v>
                </c:pt>
                <c:pt idx="245">
                  <c:v>2.804101395650294</c:v>
                </c:pt>
                <c:pt idx="246">
                  <c:v>2.8044032999237238</c:v>
                </c:pt>
                <c:pt idx="247">
                  <c:v>2.804716331366305</c:v>
                </c:pt>
                <c:pt idx="248">
                  <c:v>2.8050405839210839</c:v>
                </c:pt>
                <c:pt idx="249">
                  <c:v>2.8053761554055781</c:v>
                </c:pt>
                <c:pt idx="250">
                  <c:v>2.8057231475969791</c:v>
                </c:pt>
                <c:pt idx="251">
                  <c:v>2.8060816663214916</c:v>
                </c:pt>
                <c:pt idx="252">
                  <c:v>2.8064518215479657</c:v>
                </c:pt>
                <c:pt idx="253">
                  <c:v>2.8068337274859951</c:v>
                </c:pt>
                <c:pt idx="254">
                  <c:v>2.8072275026886548</c:v>
                </c:pt>
                <c:pt idx="255">
                  <c:v>2.8076332701600721</c:v>
                </c:pt>
                <c:pt idx="256">
                  <c:v>2.808051157468026</c:v>
                </c:pt>
                <c:pt idx="257">
                  <c:v>2.8084812968617938</c:v>
                </c:pt>
                <c:pt idx="258">
                  <c:v>2.80892382539546</c:v>
                </c:pt>
                <c:pt idx="259">
                  <c:v>2.8093788850569315</c:v>
                </c:pt>
                <c:pt idx="260">
                  <c:v>2.8098466229029069</c:v>
                </c:pt>
                <c:pt idx="261">
                  <c:v>2.8103271912000674</c:v>
                </c:pt>
                <c:pt idx="262">
                  <c:v>2.8108207475727651</c:v>
                </c:pt>
                <c:pt idx="263">
                  <c:v>2.8113274551575169</c:v>
                </c:pt>
                <c:pt idx="264">
                  <c:v>2.8118474827646054</c:v>
                </c:pt>
                <c:pt idx="265">
                  <c:v>2.8123810050471327</c:v>
                </c:pt>
                <c:pt idx="266">
                  <c:v>2.8129282026778761</c:v>
                </c:pt>
                <c:pt idx="267">
                  <c:v>2.8134892625343189</c:v>
                </c:pt>
                <c:pt idx="268">
                  <c:v>2.8140643778922554</c:v>
                </c:pt>
                <c:pt idx="269">
                  <c:v>2.8146537486283969</c:v>
                </c:pt>
                <c:pt idx="270">
                  <c:v>2.8152575814324146</c:v>
                </c:pt>
                <c:pt idx="271">
                  <c:v>2.8158760900289073</c:v>
                </c:pt>
                <c:pt idx="272">
                  <c:v>2.8165094954097847</c:v>
                </c:pt>
                <c:pt idx="273">
                  <c:v>2.8171580260776152</c:v>
                </c:pt>
                <c:pt idx="274">
                  <c:v>2.8178219183004938</c:v>
                </c:pt>
                <c:pt idx="275">
                  <c:v>2.8185014163790423</c:v>
                </c:pt>
                <c:pt idx="276">
                  <c:v>2.819196772926182</c:v>
                </c:pt>
                <c:pt idx="277">
                  <c:v>2.8199082491603633</c:v>
                </c:pt>
                <c:pt idx="278">
                  <c:v>2.8206361152129755</c:v>
                </c:pt>
                <c:pt idx="279">
                  <c:v>2.8213806504507195</c:v>
                </c:pt>
                <c:pt idx="280">
                  <c:v>2.8221421438137546</c:v>
                </c:pt>
                <c:pt idx="281">
                  <c:v>2.8229208941705162</c:v>
                </c:pt>
                <c:pt idx="282">
                  <c:v>2.8237172106901229</c:v>
                </c:pt>
                <c:pt idx="283">
                  <c:v>2.8245314132333883</c:v>
                </c:pt>
                <c:pt idx="284">
                  <c:v>2.8253638327634936</c:v>
                </c:pt>
                <c:pt idx="285">
                  <c:v>2.8262148117774659</c:v>
                </c:pt>
                <c:pt idx="286">
                  <c:v>2.8270847047596779</c:v>
                </c:pt>
                <c:pt idx="287">
                  <c:v>2.8279738786586717</c:v>
                </c:pt>
                <c:pt idx="288">
                  <c:v>2.8288827133886958</c:v>
                </c:pt>
                <c:pt idx="289">
                  <c:v>2.8298116023574478</c:v>
                </c:pt>
                <c:pt idx="290">
                  <c:v>2.83076095302162</c:v>
                </c:pt>
                <c:pt idx="291">
                  <c:v>2.8317311874719495</c:v>
                </c:pt>
                <c:pt idx="292">
                  <c:v>2.8327227430496187</c:v>
                </c:pt>
                <c:pt idx="293">
                  <c:v>2.8337360729959609</c:v>
                </c:pt>
                <c:pt idx="294">
                  <c:v>2.8347716471375892</c:v>
                </c:pt>
                <c:pt idx="295">
                  <c:v>2.8358299526092194</c:v>
                </c:pt>
                <c:pt idx="296">
                  <c:v>2.8369114946166158</c:v>
                </c:pt>
                <c:pt idx="297">
                  <c:v>2.8380167972422967</c:v>
                </c:pt>
                <c:pt idx="298">
                  <c:v>2.8391464042968133</c:v>
                </c:pt>
                <c:pt idx="299">
                  <c:v>2.84030088021865</c:v>
                </c:pt>
                <c:pt idx="300">
                  <c:v>2.8414808110260283</c:v>
                </c:pt>
                <c:pt idx="301">
                  <c:v>2.8426868053241483</c:v>
                </c:pt>
                <c:pt idx="302">
                  <c:v>2.8439194953716931</c:v>
                </c:pt>
                <c:pt idx="303">
                  <c:v>2.8451795382107283</c:v>
                </c:pt>
                <c:pt idx="304">
                  <c:v>2.8464676168644578</c:v>
                </c:pt>
                <c:pt idx="305">
                  <c:v>2.8477844416076721</c:v>
                </c:pt>
                <c:pt idx="306">
                  <c:v>2.8491307513151285</c:v>
                </c:pt>
                <c:pt idx="307">
                  <c:v>2.8505073148935374</c:v>
                </c:pt>
                <c:pt idx="308">
                  <c:v>2.8519149328033131</c:v>
                </c:pt>
                <c:pt idx="309">
                  <c:v>2.8533544386767922</c:v>
                </c:pt>
                <c:pt idx="310">
                  <c:v>2.8548267010401736</c:v>
                </c:pt>
                <c:pt idx="311">
                  <c:v>2.8563326251471186</c:v>
                </c:pt>
                <c:pt idx="312">
                  <c:v>2.8578731549326113</c:v>
                </c:pt>
                <c:pt idx="313">
                  <c:v>2.859449275096491</c:v>
                </c:pt>
                <c:pt idx="314">
                  <c:v>2.8610620133269111</c:v>
                </c:pt>
                <c:pt idx="315">
                  <c:v>2.8627124426749209</c:v>
                </c:pt>
                <c:pt idx="316">
                  <c:v>2.8644016840924378</c:v>
                </c:pt>
                <c:pt idx="317">
                  <c:v>2.8661309091470133</c:v>
                </c:pt>
                <c:pt idx="318">
                  <c:v>2.8679013429281017</c:v>
                </c:pt>
                <c:pt idx="319">
                  <c:v>2.8697142671609597</c:v>
                </c:pt>
                <c:pt idx="320">
                  <c:v>2.8715710235458984</c:v>
                </c:pt>
                <c:pt idx="321">
                  <c:v>2.8734730173423775</c:v>
                </c:pt>
                <c:pt idx="322">
                  <c:v>2.8754217212193995</c:v>
                </c:pt>
                <c:pt idx="323">
                  <c:v>2.8774186793958649</c:v>
                </c:pt>
                <c:pt idx="324">
                  <c:v>2.8794655120970054</c:v>
                </c:pt>
                <c:pt idx="325">
                  <c:v>2.8815639203557688</c:v>
                </c:pt>
                <c:pt idx="326">
                  <c:v>2.8837156911911084</c:v>
                </c:pt>
                <c:pt idx="327">
                  <c:v>2.8859227031986041</c:v>
                </c:pt>
                <c:pt idx="328">
                  <c:v>2.8881869325927294</c:v>
                </c:pt>
                <c:pt idx="329">
                  <c:v>2.8905104597444762</c:v>
                </c:pt>
                <c:pt idx="330">
                  <c:v>2.8928954762629941</c:v>
                </c:pt>
                <c:pt idx="331">
                  <c:v>2.8953442926755164</c:v>
                </c:pt>
                <c:pt idx="332">
                  <c:v>2.897859346766162</c:v>
                </c:pt>
                <c:pt idx="333">
                  <c:v>2.9004432126414197</c:v>
                </c:pt>
                <c:pt idx="334">
                  <c:v>2.9030986105982821</c:v>
                </c:pt>
                <c:pt idx="335">
                  <c:v>2.9058284178803144</c:v>
                </c:pt>
                <c:pt idx="336">
                  <c:v>2.9086356804175733</c:v>
                </c:pt>
                <c:pt idx="337">
                  <c:v>2.911523625658436</c:v>
                </c:pt>
                <c:pt idx="338">
                  <c:v>2.9144956766153367</c:v>
                </c:pt>
                <c:pt idx="339">
                  <c:v>2.9175554672623969</c:v>
                </c:pt>
                <c:pt idx="340">
                  <c:v>2.9207068594413612</c:v>
                </c:pt>
                <c:pt idx="341">
                  <c:v>2.9239539614534888</c:v>
                </c:pt>
                <c:pt idx="342">
                  <c:v>2.9273011485396521</c:v>
                </c:pt>
                <c:pt idx="343">
                  <c:v>2.9307530854793926</c:v>
                </c:pt>
                <c:pt idx="344">
                  <c:v>2.934314751572844</c:v>
                </c:pt>
                <c:pt idx="345">
                  <c:v>2.9379914683080877</c:v>
                </c:pt>
                <c:pt idx="346">
                  <c:v>2.9417889300617026</c:v>
                </c:pt>
                <c:pt idx="347">
                  <c:v>2.945713238233286</c:v>
                </c:pt>
                <c:pt idx="348">
                  <c:v>2.9497709392770695</c:v>
                </c:pt>
                <c:pt idx="349">
                  <c:v>2.9539690671673275</c:v>
                </c:pt>
                <c:pt idx="350">
                  <c:v>2.9583151909213972</c:v>
                </c:pt>
                <c:pt idx="351">
                  <c:v>2.9628174679076014</c:v>
                </c:pt>
                <c:pt idx="352">
                  <c:v>2.9674847037887533</c:v>
                </c:pt>
                <c:pt idx="353">
                  <c:v>2.9723264200995603</c:v>
                </c:pt>
                <c:pt idx="354">
                  <c:v>2.9773529306336193</c:v>
                </c:pt>
                <c:pt idx="355">
                  <c:v>2.9825754280296319</c:v>
                </c:pt>
                <c:pt idx="356">
                  <c:v>2.9880060822056396</c:v>
                </c:pt>
                <c:pt idx="357">
                  <c:v>2.9936581526053887</c:v>
                </c:pt>
                <c:pt idx="358">
                  <c:v>2.9995461166063979</c:v>
                </c:pt>
                <c:pt idx="359">
                  <c:v>3.0056858169127558</c:v>
                </c:pt>
                <c:pt idx="360">
                  <c:v>3.0120946313402519</c:v>
                </c:pt>
                <c:pt idx="361">
                  <c:v>3.0187916691270811</c:v>
                </c:pt>
                <c:pt idx="362">
                  <c:v>3.0257979988092196</c:v>
                </c:pt>
                <c:pt idx="363">
                  <c:v>3.0331369138371627</c:v>
                </c:pt>
                <c:pt idx="364">
                  <c:v>3.0408342435484039</c:v>
                </c:pt>
                <c:pt idx="365">
                  <c:v>3.0489187189390443</c:v>
                </c:pt>
                <c:pt idx="366">
                  <c:v>3.0574224050212848</c:v>
                </c:pt>
                <c:pt idx="367">
                  <c:v>3.0663812145784748</c:v>
                </c:pt>
                <c:pt idx="368">
                  <c:v>3.0758355220651574</c:v>
                </c:pt>
                <c:pt idx="369">
                  <c:v>3.0858309015640928</c:v>
                </c:pt>
                <c:pt idx="370">
                  <c:v>3.096419019550511</c:v>
                </c:pt>
                <c:pt idx="371">
                  <c:v>3.1076587223561987</c:v>
                </c:pt>
                <c:pt idx="372">
                  <c:v>3.119617370575885</c:v>
                </c:pt>
                <c:pt idx="373">
                  <c:v>3.1323724895276026</c:v>
                </c:pt>
                <c:pt idx="374">
                  <c:v>3.1460138281988264</c:v>
                </c:pt>
                <c:pt idx="375">
                  <c:v>3.1606459517682515</c:v>
                </c:pt>
                <c:pt idx="376">
                  <c:v>3.1763915391747344</c:v>
                </c:pt>
                <c:pt idx="377">
                  <c:v>3.1933956240910755</c:v>
                </c:pt>
                <c:pt idx="378">
                  <c:v>3.2118311157383608</c:v>
                </c:pt>
                <c:pt idx="379">
                  <c:v>3.2319060824487296</c:v>
                </c:pt>
                <c:pt idx="380">
                  <c:v>3.2538735040858198</c:v>
                </c:pt>
                <c:pt idx="381">
                  <c:v>3.2780445472415143</c:v>
                </c:pt>
                <c:pt idx="382">
                  <c:v>3.3048069727712481</c:v>
                </c:pt>
                <c:pt idx="383">
                  <c:v>3.3346511980309987</c:v>
                </c:pt>
                <c:pt idx="384">
                  <c:v>3.3682080837672359</c:v>
                </c:pt>
                <c:pt idx="385">
                  <c:v>3.4063052354715655</c:v>
                </c:pt>
                <c:pt idx="386">
                  <c:v>3.450053591036637</c:v>
                </c:pt>
                <c:pt idx="387">
                  <c:v>3.5009856426176231</c:v>
                </c:pt>
                <c:pt idx="388">
                  <c:v>3.561286124343551</c:v>
                </c:pt>
                <c:pt idx="389">
                  <c:v>3.6341984426410803</c:v>
                </c:pt>
                <c:pt idx="390">
                  <c:v>3.724790677468198</c:v>
                </c:pt>
                <c:pt idx="391">
                  <c:v>3.8415297587281714</c:v>
                </c:pt>
                <c:pt idx="392">
                  <c:v>3.9999132747967439</c:v>
                </c:pt>
                <c:pt idx="393">
                  <c:v>4.2323433198906777</c:v>
                </c:pt>
                <c:pt idx="394">
                  <c:v>4.6228219681000304</c:v>
                </c:pt>
                <c:pt idx="395">
                  <c:v>5.5055337396310993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Finite!$AK$220:$AK$225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244D9"/>
              </a:solidFill>
              <a:prstDash val="sysDash"/>
            </a:ln>
          </c:spPr>
          <c:marker>
            <c:symbol val="none"/>
          </c:marker>
          <c:xVal>
            <c:numRef>
              <c:f>Finite!$V$226:$V$689</c:f>
              <c:numCache>
                <c:formatCode>General</c:formatCode>
                <c:ptCount val="464"/>
                <c:pt idx="0">
                  <c:v>-4.0000000000000018</c:v>
                </c:pt>
                <c:pt idx="1">
                  <c:v>-3.9000000000000021</c:v>
                </c:pt>
                <c:pt idx="2">
                  <c:v>-3.800000000000002</c:v>
                </c:pt>
                <c:pt idx="3">
                  <c:v>-3.700000000000002</c:v>
                </c:pt>
                <c:pt idx="4">
                  <c:v>-3.6000000000000019</c:v>
                </c:pt>
                <c:pt idx="5">
                  <c:v>-3.5000000000000018</c:v>
                </c:pt>
                <c:pt idx="6">
                  <c:v>-3.4000000000000017</c:v>
                </c:pt>
                <c:pt idx="7">
                  <c:v>-3.3000000000000016</c:v>
                </c:pt>
                <c:pt idx="8">
                  <c:v>-3.2000000000000015</c:v>
                </c:pt>
                <c:pt idx="9">
                  <c:v>-3.1000000000000014</c:v>
                </c:pt>
                <c:pt idx="10">
                  <c:v>-3.0000000000000013</c:v>
                </c:pt>
                <c:pt idx="11">
                  <c:v>-2.9000000000000012</c:v>
                </c:pt>
                <c:pt idx="12">
                  <c:v>-2.8000000000000012</c:v>
                </c:pt>
                <c:pt idx="13">
                  <c:v>-2.7000000000000011</c:v>
                </c:pt>
                <c:pt idx="14">
                  <c:v>-2.600000000000001</c:v>
                </c:pt>
                <c:pt idx="15">
                  <c:v>-2.5000000000000009</c:v>
                </c:pt>
                <c:pt idx="16">
                  <c:v>-2.4000000000000008</c:v>
                </c:pt>
                <c:pt idx="17">
                  <c:v>-2.3000000000000007</c:v>
                </c:pt>
                <c:pt idx="18">
                  <c:v>-2.2000000000000006</c:v>
                </c:pt>
                <c:pt idx="19">
                  <c:v>-2.1000000000000005</c:v>
                </c:pt>
                <c:pt idx="20">
                  <c:v>-2.0000000000000004</c:v>
                </c:pt>
                <c:pt idx="21">
                  <c:v>-1.9000000000000006</c:v>
                </c:pt>
                <c:pt idx="22">
                  <c:v>-1.8000000000000005</c:v>
                </c:pt>
                <c:pt idx="23">
                  <c:v>-1.7000000000000004</c:v>
                </c:pt>
                <c:pt idx="24">
                  <c:v>-1.6000000000000003</c:v>
                </c:pt>
                <c:pt idx="25">
                  <c:v>-1.5000000000000002</c:v>
                </c:pt>
                <c:pt idx="26">
                  <c:v>-1.4000000000000001</c:v>
                </c:pt>
                <c:pt idx="27">
                  <c:v>-1.3</c:v>
                </c:pt>
                <c:pt idx="28">
                  <c:v>-1.2</c:v>
                </c:pt>
                <c:pt idx="29">
                  <c:v>-1.0999999999999999</c:v>
                </c:pt>
                <c:pt idx="30">
                  <c:v>-0.99999999999999989</c:v>
                </c:pt>
                <c:pt idx="31">
                  <c:v>-0.89999999999999991</c:v>
                </c:pt>
                <c:pt idx="32">
                  <c:v>-0.79999999999999993</c:v>
                </c:pt>
                <c:pt idx="33">
                  <c:v>-0.7</c:v>
                </c:pt>
                <c:pt idx="34">
                  <c:v>-0.6</c:v>
                </c:pt>
                <c:pt idx="35">
                  <c:v>-0.5</c:v>
                </c:pt>
                <c:pt idx="36">
                  <c:v>-0.5</c:v>
                </c:pt>
                <c:pt idx="37">
                  <c:v>-0.49722222222222223</c:v>
                </c:pt>
                <c:pt idx="38">
                  <c:v>-0.49444444444444446</c:v>
                </c:pt>
                <c:pt idx="39">
                  <c:v>-0.49166666666666664</c:v>
                </c:pt>
                <c:pt idx="40">
                  <c:v>-0.48888888888888887</c:v>
                </c:pt>
                <c:pt idx="41">
                  <c:v>-0.4861111111111111</c:v>
                </c:pt>
                <c:pt idx="42">
                  <c:v>-0.48333333333333334</c:v>
                </c:pt>
                <c:pt idx="43">
                  <c:v>-0.48055555555555557</c:v>
                </c:pt>
                <c:pt idx="44">
                  <c:v>-0.4777777777777778</c:v>
                </c:pt>
                <c:pt idx="45">
                  <c:v>-0.47499999999999998</c:v>
                </c:pt>
                <c:pt idx="46">
                  <c:v>-0.47222222222222221</c:v>
                </c:pt>
                <c:pt idx="47">
                  <c:v>-0.46944444444444444</c:v>
                </c:pt>
                <c:pt idx="48">
                  <c:v>-0.46666666666666667</c:v>
                </c:pt>
                <c:pt idx="49">
                  <c:v>-0.46388888888888891</c:v>
                </c:pt>
                <c:pt idx="50">
                  <c:v>-0.46111111111111114</c:v>
                </c:pt>
                <c:pt idx="51">
                  <c:v>-0.45833333333333331</c:v>
                </c:pt>
                <c:pt idx="52">
                  <c:v>-0.45555555555555555</c:v>
                </c:pt>
                <c:pt idx="53">
                  <c:v>-0.45277777777777778</c:v>
                </c:pt>
                <c:pt idx="54">
                  <c:v>-0.45</c:v>
                </c:pt>
                <c:pt idx="55">
                  <c:v>-0.44722222222222224</c:v>
                </c:pt>
                <c:pt idx="56">
                  <c:v>-0.44444444444444442</c:v>
                </c:pt>
                <c:pt idx="57">
                  <c:v>-0.44166666666666665</c:v>
                </c:pt>
                <c:pt idx="58">
                  <c:v>-0.43888888888888888</c:v>
                </c:pt>
                <c:pt idx="59">
                  <c:v>-0.43611111111111112</c:v>
                </c:pt>
                <c:pt idx="60">
                  <c:v>-0.43333333333333335</c:v>
                </c:pt>
                <c:pt idx="61">
                  <c:v>-0.43055555555555558</c:v>
                </c:pt>
                <c:pt idx="62">
                  <c:v>-0.42777777777777776</c:v>
                </c:pt>
                <c:pt idx="63">
                  <c:v>-0.42499999999999999</c:v>
                </c:pt>
                <c:pt idx="64">
                  <c:v>-0.42222222222222222</c:v>
                </c:pt>
                <c:pt idx="65">
                  <c:v>-0.41944444444444445</c:v>
                </c:pt>
                <c:pt idx="66">
                  <c:v>-0.41666666666666669</c:v>
                </c:pt>
                <c:pt idx="67">
                  <c:v>-0.41388888888888886</c:v>
                </c:pt>
                <c:pt idx="68">
                  <c:v>-0.41111111111111109</c:v>
                </c:pt>
                <c:pt idx="69">
                  <c:v>-0.40833333333333333</c:v>
                </c:pt>
                <c:pt idx="70">
                  <c:v>-0.40555555555555556</c:v>
                </c:pt>
                <c:pt idx="71">
                  <c:v>-0.40277777777777779</c:v>
                </c:pt>
                <c:pt idx="72">
                  <c:v>-0.4</c:v>
                </c:pt>
                <c:pt idx="73">
                  <c:v>-0.3972222222222222</c:v>
                </c:pt>
                <c:pt idx="74">
                  <c:v>-0.39444444444444443</c:v>
                </c:pt>
                <c:pt idx="75">
                  <c:v>-0.39166666666666666</c:v>
                </c:pt>
                <c:pt idx="76">
                  <c:v>-0.3888888888888889</c:v>
                </c:pt>
                <c:pt idx="77">
                  <c:v>-0.38611111111111113</c:v>
                </c:pt>
                <c:pt idx="78">
                  <c:v>-0.38333333333333336</c:v>
                </c:pt>
                <c:pt idx="79">
                  <c:v>-0.38055555555555554</c:v>
                </c:pt>
                <c:pt idx="80">
                  <c:v>-0.37777777777777777</c:v>
                </c:pt>
                <c:pt idx="81">
                  <c:v>-0.375</c:v>
                </c:pt>
                <c:pt idx="82">
                  <c:v>-0.37222222222222223</c:v>
                </c:pt>
                <c:pt idx="83">
                  <c:v>-0.36944444444444446</c:v>
                </c:pt>
                <c:pt idx="84">
                  <c:v>-0.36666666666666664</c:v>
                </c:pt>
                <c:pt idx="85">
                  <c:v>-0.36388888888888887</c:v>
                </c:pt>
                <c:pt idx="86">
                  <c:v>-0.3611111111111111</c:v>
                </c:pt>
                <c:pt idx="87">
                  <c:v>-0.35833333333333334</c:v>
                </c:pt>
                <c:pt idx="88">
                  <c:v>-0.35555555555555557</c:v>
                </c:pt>
                <c:pt idx="89">
                  <c:v>-0.3527777777777778</c:v>
                </c:pt>
                <c:pt idx="90">
                  <c:v>-0.35</c:v>
                </c:pt>
                <c:pt idx="91">
                  <c:v>-0.34722222222222221</c:v>
                </c:pt>
                <c:pt idx="92">
                  <c:v>-0.34444444444444444</c:v>
                </c:pt>
                <c:pt idx="93">
                  <c:v>-0.34166666666666667</c:v>
                </c:pt>
                <c:pt idx="94">
                  <c:v>-0.33888888888888891</c:v>
                </c:pt>
                <c:pt idx="95">
                  <c:v>-0.33611111111111114</c:v>
                </c:pt>
                <c:pt idx="96">
                  <c:v>-0.33333333333333331</c:v>
                </c:pt>
                <c:pt idx="97">
                  <c:v>-0.33055555555555555</c:v>
                </c:pt>
                <c:pt idx="98">
                  <c:v>-0.32777777777777778</c:v>
                </c:pt>
                <c:pt idx="99">
                  <c:v>-0.32500000000000001</c:v>
                </c:pt>
                <c:pt idx="100">
                  <c:v>-0.32222222222222224</c:v>
                </c:pt>
                <c:pt idx="101">
                  <c:v>-0.31944444444444442</c:v>
                </c:pt>
                <c:pt idx="102">
                  <c:v>-0.31666666666666665</c:v>
                </c:pt>
                <c:pt idx="103">
                  <c:v>-0.31388888888888888</c:v>
                </c:pt>
                <c:pt idx="104">
                  <c:v>-0.31111111111111112</c:v>
                </c:pt>
                <c:pt idx="105">
                  <c:v>-0.30833333333333335</c:v>
                </c:pt>
                <c:pt idx="106">
                  <c:v>-0.30555555555555558</c:v>
                </c:pt>
                <c:pt idx="107">
                  <c:v>-0.30277777777777776</c:v>
                </c:pt>
                <c:pt idx="108">
                  <c:v>-0.3</c:v>
                </c:pt>
                <c:pt idx="109">
                  <c:v>-0.29722222222222222</c:v>
                </c:pt>
                <c:pt idx="110">
                  <c:v>-0.29444444444444445</c:v>
                </c:pt>
                <c:pt idx="111">
                  <c:v>-0.29166666666666669</c:v>
                </c:pt>
                <c:pt idx="112">
                  <c:v>-0.28888888888888886</c:v>
                </c:pt>
                <c:pt idx="113">
                  <c:v>-0.28611111111111109</c:v>
                </c:pt>
                <c:pt idx="114">
                  <c:v>-0.28333333333333333</c:v>
                </c:pt>
                <c:pt idx="115">
                  <c:v>-0.28055555555555556</c:v>
                </c:pt>
                <c:pt idx="116">
                  <c:v>-0.27777777777777779</c:v>
                </c:pt>
                <c:pt idx="117">
                  <c:v>-0.27500000000000002</c:v>
                </c:pt>
                <c:pt idx="118">
                  <c:v>-0.2722222222222222</c:v>
                </c:pt>
                <c:pt idx="119">
                  <c:v>-0.26944444444444443</c:v>
                </c:pt>
                <c:pt idx="120">
                  <c:v>-0.26666666666666666</c:v>
                </c:pt>
                <c:pt idx="121">
                  <c:v>-0.2638888888888889</c:v>
                </c:pt>
                <c:pt idx="122">
                  <c:v>-0.26111111111111113</c:v>
                </c:pt>
                <c:pt idx="123">
                  <c:v>-0.25833333333333336</c:v>
                </c:pt>
                <c:pt idx="124">
                  <c:v>-0.25555555555555554</c:v>
                </c:pt>
                <c:pt idx="125">
                  <c:v>-0.25277777777777777</c:v>
                </c:pt>
                <c:pt idx="126">
                  <c:v>-0.25</c:v>
                </c:pt>
                <c:pt idx="127">
                  <c:v>-0.24722222222222223</c:v>
                </c:pt>
                <c:pt idx="128">
                  <c:v>-0.24444444444444444</c:v>
                </c:pt>
                <c:pt idx="129">
                  <c:v>-0.24166666666666667</c:v>
                </c:pt>
                <c:pt idx="130">
                  <c:v>-0.2388888888888889</c:v>
                </c:pt>
                <c:pt idx="131">
                  <c:v>-0.2361111111111111</c:v>
                </c:pt>
                <c:pt idx="132">
                  <c:v>-0.23333333333333334</c:v>
                </c:pt>
                <c:pt idx="133">
                  <c:v>-0.23055555555555557</c:v>
                </c:pt>
                <c:pt idx="134">
                  <c:v>-0.22777777777777777</c:v>
                </c:pt>
                <c:pt idx="135">
                  <c:v>-0.22500000000000001</c:v>
                </c:pt>
                <c:pt idx="136">
                  <c:v>-0.22222222222222221</c:v>
                </c:pt>
                <c:pt idx="137">
                  <c:v>-0.21944444444444444</c:v>
                </c:pt>
                <c:pt idx="138">
                  <c:v>-0.21666666666666667</c:v>
                </c:pt>
                <c:pt idx="139">
                  <c:v>-0.21388888888888888</c:v>
                </c:pt>
                <c:pt idx="140">
                  <c:v>-0.21111111111111111</c:v>
                </c:pt>
                <c:pt idx="141">
                  <c:v>-0.20833333333333334</c:v>
                </c:pt>
                <c:pt idx="142">
                  <c:v>-0.20555555555555555</c:v>
                </c:pt>
                <c:pt idx="143">
                  <c:v>-0.20277777777777778</c:v>
                </c:pt>
                <c:pt idx="144">
                  <c:v>-0.2</c:v>
                </c:pt>
                <c:pt idx="145">
                  <c:v>-0.19722222222222222</c:v>
                </c:pt>
                <c:pt idx="146">
                  <c:v>-0.19444444444444445</c:v>
                </c:pt>
                <c:pt idx="147">
                  <c:v>-0.19166666666666668</c:v>
                </c:pt>
                <c:pt idx="148">
                  <c:v>-0.18888888888888888</c:v>
                </c:pt>
                <c:pt idx="149">
                  <c:v>-0.18611111111111112</c:v>
                </c:pt>
                <c:pt idx="150">
                  <c:v>-0.18333333333333332</c:v>
                </c:pt>
                <c:pt idx="151">
                  <c:v>-0.18055555555555555</c:v>
                </c:pt>
                <c:pt idx="152">
                  <c:v>-0.17777777777777778</c:v>
                </c:pt>
                <c:pt idx="153">
                  <c:v>-0.17499999999999999</c:v>
                </c:pt>
                <c:pt idx="154">
                  <c:v>-0.17222222222222222</c:v>
                </c:pt>
                <c:pt idx="155">
                  <c:v>-0.16944444444444445</c:v>
                </c:pt>
                <c:pt idx="156">
                  <c:v>-0.16666666666666666</c:v>
                </c:pt>
                <c:pt idx="157">
                  <c:v>-0.16388888888888889</c:v>
                </c:pt>
                <c:pt idx="158">
                  <c:v>-0.16111111111111112</c:v>
                </c:pt>
                <c:pt idx="159">
                  <c:v>-0.15833333333333333</c:v>
                </c:pt>
                <c:pt idx="160">
                  <c:v>-0.15555555555555556</c:v>
                </c:pt>
                <c:pt idx="161">
                  <c:v>-0.15277777777777779</c:v>
                </c:pt>
                <c:pt idx="162">
                  <c:v>-0.15</c:v>
                </c:pt>
                <c:pt idx="163">
                  <c:v>-0.14722222222222223</c:v>
                </c:pt>
                <c:pt idx="164">
                  <c:v>-0.14444444444444443</c:v>
                </c:pt>
                <c:pt idx="165">
                  <c:v>-0.14166666666666666</c:v>
                </c:pt>
                <c:pt idx="166">
                  <c:v>-0.1388888888888889</c:v>
                </c:pt>
                <c:pt idx="167">
                  <c:v>-0.1361111111111111</c:v>
                </c:pt>
                <c:pt idx="168">
                  <c:v>-0.13333333333333333</c:v>
                </c:pt>
                <c:pt idx="169">
                  <c:v>-0.13055555555555556</c:v>
                </c:pt>
                <c:pt idx="170">
                  <c:v>-0.12777777777777777</c:v>
                </c:pt>
                <c:pt idx="171">
                  <c:v>-0.125</c:v>
                </c:pt>
                <c:pt idx="172">
                  <c:v>-0.12222222222222222</c:v>
                </c:pt>
                <c:pt idx="173">
                  <c:v>-0.11944444444444445</c:v>
                </c:pt>
                <c:pt idx="174">
                  <c:v>-0.11666666666666667</c:v>
                </c:pt>
                <c:pt idx="175">
                  <c:v>-0.11388888888888889</c:v>
                </c:pt>
                <c:pt idx="176">
                  <c:v>-0.1111111111111111</c:v>
                </c:pt>
                <c:pt idx="177">
                  <c:v>-0.10833333333333334</c:v>
                </c:pt>
                <c:pt idx="178">
                  <c:v>-0.10555555555555556</c:v>
                </c:pt>
                <c:pt idx="179">
                  <c:v>-0.10277777777777777</c:v>
                </c:pt>
                <c:pt idx="180">
                  <c:v>-0.1</c:v>
                </c:pt>
                <c:pt idx="181">
                  <c:v>-9.7222222222222224E-2</c:v>
                </c:pt>
                <c:pt idx="182">
                  <c:v>-9.4444444444444442E-2</c:v>
                </c:pt>
                <c:pt idx="183">
                  <c:v>-9.166666666666666E-2</c:v>
                </c:pt>
                <c:pt idx="184">
                  <c:v>-8.8888888888888892E-2</c:v>
                </c:pt>
                <c:pt idx="185">
                  <c:v>-8.611111111111111E-2</c:v>
                </c:pt>
                <c:pt idx="186">
                  <c:v>-8.3333333333333329E-2</c:v>
                </c:pt>
                <c:pt idx="187">
                  <c:v>-8.0555555555555561E-2</c:v>
                </c:pt>
                <c:pt idx="188">
                  <c:v>-7.7777777777777779E-2</c:v>
                </c:pt>
                <c:pt idx="189">
                  <c:v>-7.4999999999999997E-2</c:v>
                </c:pt>
                <c:pt idx="190">
                  <c:v>-7.2222222222222215E-2</c:v>
                </c:pt>
                <c:pt idx="191">
                  <c:v>-6.9444444444444448E-2</c:v>
                </c:pt>
                <c:pt idx="192">
                  <c:v>-6.6666666666666666E-2</c:v>
                </c:pt>
                <c:pt idx="193">
                  <c:v>-6.3888888888888884E-2</c:v>
                </c:pt>
                <c:pt idx="194">
                  <c:v>-6.1111111111111109E-2</c:v>
                </c:pt>
                <c:pt idx="195">
                  <c:v>-5.8333333333333334E-2</c:v>
                </c:pt>
                <c:pt idx="196">
                  <c:v>-5.5555555555555552E-2</c:v>
                </c:pt>
                <c:pt idx="197">
                  <c:v>-5.2777777777777778E-2</c:v>
                </c:pt>
                <c:pt idx="198">
                  <c:v>-0.05</c:v>
                </c:pt>
                <c:pt idx="199">
                  <c:v>-4.7222222222222221E-2</c:v>
                </c:pt>
                <c:pt idx="200">
                  <c:v>-4.4444444444444446E-2</c:v>
                </c:pt>
                <c:pt idx="201">
                  <c:v>-4.1666666666666664E-2</c:v>
                </c:pt>
                <c:pt idx="202">
                  <c:v>-3.888888888888889E-2</c:v>
                </c:pt>
                <c:pt idx="203">
                  <c:v>-3.6111111111111108E-2</c:v>
                </c:pt>
                <c:pt idx="204">
                  <c:v>-3.3333333333333333E-2</c:v>
                </c:pt>
                <c:pt idx="205">
                  <c:v>-3.0555555555555555E-2</c:v>
                </c:pt>
                <c:pt idx="206">
                  <c:v>-2.7777777777777776E-2</c:v>
                </c:pt>
                <c:pt idx="207">
                  <c:v>-2.5000000000000001E-2</c:v>
                </c:pt>
                <c:pt idx="208">
                  <c:v>-2.2222222222222223E-2</c:v>
                </c:pt>
                <c:pt idx="209">
                  <c:v>-1.9444444444444445E-2</c:v>
                </c:pt>
                <c:pt idx="210">
                  <c:v>-1.6666666666666666E-2</c:v>
                </c:pt>
                <c:pt idx="211">
                  <c:v>-1.3888888888888888E-2</c:v>
                </c:pt>
                <c:pt idx="212">
                  <c:v>-1.1111111111111112E-2</c:v>
                </c:pt>
                <c:pt idx="213">
                  <c:v>-8.3333333333333332E-3</c:v>
                </c:pt>
                <c:pt idx="214">
                  <c:v>-5.5555555555555558E-3</c:v>
                </c:pt>
                <c:pt idx="215">
                  <c:v>-2.7777777777777779E-3</c:v>
                </c:pt>
                <c:pt idx="216">
                  <c:v>0</c:v>
                </c:pt>
                <c:pt idx="217">
                  <c:v>2.7777777777777779E-3</c:v>
                </c:pt>
                <c:pt idx="218">
                  <c:v>5.5555555555555558E-3</c:v>
                </c:pt>
                <c:pt idx="219">
                  <c:v>8.3333333333333332E-3</c:v>
                </c:pt>
                <c:pt idx="220">
                  <c:v>1.1111111111111112E-2</c:v>
                </c:pt>
                <c:pt idx="221">
                  <c:v>1.3888888888888888E-2</c:v>
                </c:pt>
                <c:pt idx="222">
                  <c:v>1.6666666666666666E-2</c:v>
                </c:pt>
                <c:pt idx="223">
                  <c:v>1.9444444444444445E-2</c:v>
                </c:pt>
                <c:pt idx="224">
                  <c:v>2.2222222222222223E-2</c:v>
                </c:pt>
                <c:pt idx="225">
                  <c:v>2.5000000000000001E-2</c:v>
                </c:pt>
                <c:pt idx="226">
                  <c:v>2.7777777777777776E-2</c:v>
                </c:pt>
                <c:pt idx="227">
                  <c:v>3.0555555555555555E-2</c:v>
                </c:pt>
                <c:pt idx="228">
                  <c:v>3.3333333333333333E-2</c:v>
                </c:pt>
                <c:pt idx="229">
                  <c:v>3.6111111111111108E-2</c:v>
                </c:pt>
                <c:pt idx="230">
                  <c:v>3.888888888888889E-2</c:v>
                </c:pt>
                <c:pt idx="231">
                  <c:v>4.1666666666666664E-2</c:v>
                </c:pt>
                <c:pt idx="232">
                  <c:v>4.4444444444444446E-2</c:v>
                </c:pt>
                <c:pt idx="233">
                  <c:v>4.7222222222222221E-2</c:v>
                </c:pt>
                <c:pt idx="234">
                  <c:v>0.05</c:v>
                </c:pt>
                <c:pt idx="235">
                  <c:v>5.2777777777777778E-2</c:v>
                </c:pt>
                <c:pt idx="236">
                  <c:v>5.5555555555555552E-2</c:v>
                </c:pt>
                <c:pt idx="237">
                  <c:v>5.8333333333333334E-2</c:v>
                </c:pt>
                <c:pt idx="238">
                  <c:v>6.1111111111111109E-2</c:v>
                </c:pt>
                <c:pt idx="239">
                  <c:v>6.3888888888888884E-2</c:v>
                </c:pt>
                <c:pt idx="240">
                  <c:v>6.6666666666666666E-2</c:v>
                </c:pt>
                <c:pt idx="241">
                  <c:v>6.9444444444444448E-2</c:v>
                </c:pt>
                <c:pt idx="242">
                  <c:v>7.2222222222222215E-2</c:v>
                </c:pt>
                <c:pt idx="243">
                  <c:v>7.4999999999999997E-2</c:v>
                </c:pt>
                <c:pt idx="244">
                  <c:v>7.7777777777777779E-2</c:v>
                </c:pt>
                <c:pt idx="245">
                  <c:v>8.0555555555555561E-2</c:v>
                </c:pt>
                <c:pt idx="246">
                  <c:v>8.3333333333333329E-2</c:v>
                </c:pt>
                <c:pt idx="247">
                  <c:v>8.611111111111111E-2</c:v>
                </c:pt>
                <c:pt idx="248">
                  <c:v>8.8888888888888892E-2</c:v>
                </c:pt>
                <c:pt idx="249">
                  <c:v>9.166666666666666E-2</c:v>
                </c:pt>
                <c:pt idx="250">
                  <c:v>9.4444444444444442E-2</c:v>
                </c:pt>
                <c:pt idx="251">
                  <c:v>9.7222222222222224E-2</c:v>
                </c:pt>
                <c:pt idx="252">
                  <c:v>0.1</c:v>
                </c:pt>
                <c:pt idx="253">
                  <c:v>0.10277777777777777</c:v>
                </c:pt>
                <c:pt idx="254">
                  <c:v>0.10555555555555556</c:v>
                </c:pt>
                <c:pt idx="255">
                  <c:v>0.10833333333333334</c:v>
                </c:pt>
                <c:pt idx="256">
                  <c:v>0.1111111111111111</c:v>
                </c:pt>
                <c:pt idx="257">
                  <c:v>0.11388888888888889</c:v>
                </c:pt>
                <c:pt idx="258">
                  <c:v>0.11666666666666667</c:v>
                </c:pt>
                <c:pt idx="259">
                  <c:v>0.11944444444444445</c:v>
                </c:pt>
                <c:pt idx="260">
                  <c:v>0.12222222222222222</c:v>
                </c:pt>
                <c:pt idx="261">
                  <c:v>0.125</c:v>
                </c:pt>
                <c:pt idx="262">
                  <c:v>0.12777777777777777</c:v>
                </c:pt>
                <c:pt idx="263">
                  <c:v>0.13055555555555556</c:v>
                </c:pt>
                <c:pt idx="264">
                  <c:v>0.13333333333333333</c:v>
                </c:pt>
                <c:pt idx="265">
                  <c:v>0.1361111111111111</c:v>
                </c:pt>
                <c:pt idx="266">
                  <c:v>0.1388888888888889</c:v>
                </c:pt>
                <c:pt idx="267">
                  <c:v>0.14166666666666666</c:v>
                </c:pt>
                <c:pt idx="268">
                  <c:v>0.14444444444444443</c:v>
                </c:pt>
                <c:pt idx="269">
                  <c:v>0.14722222222222223</c:v>
                </c:pt>
                <c:pt idx="270">
                  <c:v>0.15</c:v>
                </c:pt>
                <c:pt idx="271">
                  <c:v>0.15277777777777779</c:v>
                </c:pt>
                <c:pt idx="272">
                  <c:v>0.15555555555555556</c:v>
                </c:pt>
                <c:pt idx="273">
                  <c:v>0.15833333333333333</c:v>
                </c:pt>
                <c:pt idx="274">
                  <c:v>0.16111111111111112</c:v>
                </c:pt>
                <c:pt idx="275">
                  <c:v>0.16388888888888889</c:v>
                </c:pt>
                <c:pt idx="276">
                  <c:v>0.16666666666666666</c:v>
                </c:pt>
                <c:pt idx="277">
                  <c:v>0.16944444444444445</c:v>
                </c:pt>
                <c:pt idx="278">
                  <c:v>0.17222222222222222</c:v>
                </c:pt>
                <c:pt idx="279">
                  <c:v>0.17499999999999999</c:v>
                </c:pt>
                <c:pt idx="280">
                  <c:v>0.17777777777777778</c:v>
                </c:pt>
                <c:pt idx="281">
                  <c:v>0.18055555555555555</c:v>
                </c:pt>
                <c:pt idx="282">
                  <c:v>0.18333333333333332</c:v>
                </c:pt>
                <c:pt idx="283">
                  <c:v>0.18611111111111112</c:v>
                </c:pt>
                <c:pt idx="284">
                  <c:v>0.18888888888888888</c:v>
                </c:pt>
                <c:pt idx="285">
                  <c:v>0.19166666666666668</c:v>
                </c:pt>
                <c:pt idx="286">
                  <c:v>0.19444444444444445</c:v>
                </c:pt>
                <c:pt idx="287">
                  <c:v>0.19722222222222222</c:v>
                </c:pt>
                <c:pt idx="288">
                  <c:v>0.2</c:v>
                </c:pt>
                <c:pt idx="289">
                  <c:v>0.20277777777777778</c:v>
                </c:pt>
                <c:pt idx="290">
                  <c:v>0.20555555555555555</c:v>
                </c:pt>
                <c:pt idx="291">
                  <c:v>0.20833333333333334</c:v>
                </c:pt>
                <c:pt idx="292">
                  <c:v>0.21111111111111111</c:v>
                </c:pt>
                <c:pt idx="293">
                  <c:v>0.21388888888888888</c:v>
                </c:pt>
                <c:pt idx="294">
                  <c:v>0.21666666666666667</c:v>
                </c:pt>
                <c:pt idx="295">
                  <c:v>0.21944444444444444</c:v>
                </c:pt>
                <c:pt idx="296">
                  <c:v>0.22222222222222221</c:v>
                </c:pt>
                <c:pt idx="297">
                  <c:v>0.22500000000000001</c:v>
                </c:pt>
                <c:pt idx="298">
                  <c:v>0.22777777777777777</c:v>
                </c:pt>
                <c:pt idx="299">
                  <c:v>0.23055555555555557</c:v>
                </c:pt>
                <c:pt idx="300">
                  <c:v>0.23333333333333334</c:v>
                </c:pt>
                <c:pt idx="301">
                  <c:v>0.2361111111111111</c:v>
                </c:pt>
                <c:pt idx="302">
                  <c:v>0.2388888888888889</c:v>
                </c:pt>
                <c:pt idx="303">
                  <c:v>0.24166666666666667</c:v>
                </c:pt>
                <c:pt idx="304">
                  <c:v>0.24444444444444444</c:v>
                </c:pt>
                <c:pt idx="305">
                  <c:v>0.24722222222222223</c:v>
                </c:pt>
                <c:pt idx="306">
                  <c:v>0.25</c:v>
                </c:pt>
                <c:pt idx="307">
                  <c:v>0.25277777777777777</c:v>
                </c:pt>
                <c:pt idx="308">
                  <c:v>0.25555555555555554</c:v>
                </c:pt>
                <c:pt idx="309">
                  <c:v>0.25833333333333336</c:v>
                </c:pt>
                <c:pt idx="310">
                  <c:v>0.26111111111111113</c:v>
                </c:pt>
                <c:pt idx="311">
                  <c:v>0.2638888888888889</c:v>
                </c:pt>
                <c:pt idx="312">
                  <c:v>0.26666666666666666</c:v>
                </c:pt>
                <c:pt idx="313">
                  <c:v>0.26944444444444443</c:v>
                </c:pt>
                <c:pt idx="314">
                  <c:v>0.2722222222222222</c:v>
                </c:pt>
                <c:pt idx="315">
                  <c:v>0.27500000000000002</c:v>
                </c:pt>
                <c:pt idx="316">
                  <c:v>0.27777777777777779</c:v>
                </c:pt>
                <c:pt idx="317">
                  <c:v>0.28055555555555556</c:v>
                </c:pt>
                <c:pt idx="318">
                  <c:v>0.28333333333333333</c:v>
                </c:pt>
                <c:pt idx="319">
                  <c:v>0.28611111111111109</c:v>
                </c:pt>
                <c:pt idx="320">
                  <c:v>0.28888888888888886</c:v>
                </c:pt>
                <c:pt idx="321">
                  <c:v>0.29166666666666669</c:v>
                </c:pt>
                <c:pt idx="322">
                  <c:v>0.29444444444444445</c:v>
                </c:pt>
                <c:pt idx="323">
                  <c:v>0.29722222222222222</c:v>
                </c:pt>
                <c:pt idx="324">
                  <c:v>0.3</c:v>
                </c:pt>
                <c:pt idx="325">
                  <c:v>0.30277777777777776</c:v>
                </c:pt>
                <c:pt idx="326">
                  <c:v>0.30555555555555558</c:v>
                </c:pt>
                <c:pt idx="327">
                  <c:v>0.30833333333333335</c:v>
                </c:pt>
                <c:pt idx="328">
                  <c:v>0.31111111111111112</c:v>
                </c:pt>
                <c:pt idx="329">
                  <c:v>0.31388888888888888</c:v>
                </c:pt>
                <c:pt idx="330">
                  <c:v>0.31666666666666665</c:v>
                </c:pt>
                <c:pt idx="331">
                  <c:v>0.31944444444444442</c:v>
                </c:pt>
                <c:pt idx="332">
                  <c:v>0.32222222222222224</c:v>
                </c:pt>
                <c:pt idx="333">
                  <c:v>0.32500000000000001</c:v>
                </c:pt>
                <c:pt idx="334">
                  <c:v>0.32777777777777778</c:v>
                </c:pt>
                <c:pt idx="335">
                  <c:v>0.33055555555555555</c:v>
                </c:pt>
                <c:pt idx="336">
                  <c:v>0.33333333333333331</c:v>
                </c:pt>
                <c:pt idx="337">
                  <c:v>0.33611111111111114</c:v>
                </c:pt>
                <c:pt idx="338">
                  <c:v>0.33888888888888891</c:v>
                </c:pt>
                <c:pt idx="339">
                  <c:v>0.34166666666666667</c:v>
                </c:pt>
                <c:pt idx="340">
                  <c:v>0.34444444444444444</c:v>
                </c:pt>
                <c:pt idx="341">
                  <c:v>0.34722222222222221</c:v>
                </c:pt>
                <c:pt idx="342">
                  <c:v>0.35</c:v>
                </c:pt>
                <c:pt idx="343">
                  <c:v>0.3527777777777778</c:v>
                </c:pt>
                <c:pt idx="344">
                  <c:v>0.35555555555555557</c:v>
                </c:pt>
                <c:pt idx="345">
                  <c:v>0.35833333333333334</c:v>
                </c:pt>
                <c:pt idx="346">
                  <c:v>0.3611111111111111</c:v>
                </c:pt>
                <c:pt idx="347">
                  <c:v>0.36388888888888887</c:v>
                </c:pt>
                <c:pt idx="348">
                  <c:v>0.36666666666666664</c:v>
                </c:pt>
                <c:pt idx="349">
                  <c:v>0.36944444444444446</c:v>
                </c:pt>
                <c:pt idx="350">
                  <c:v>0.37222222222222223</c:v>
                </c:pt>
                <c:pt idx="351">
                  <c:v>0.375</c:v>
                </c:pt>
                <c:pt idx="352">
                  <c:v>0.37777777777777777</c:v>
                </c:pt>
                <c:pt idx="353">
                  <c:v>0.38055555555555554</c:v>
                </c:pt>
                <c:pt idx="354">
                  <c:v>0.38333333333333336</c:v>
                </c:pt>
                <c:pt idx="355">
                  <c:v>0.38611111111111113</c:v>
                </c:pt>
                <c:pt idx="356">
                  <c:v>0.3888888888888889</c:v>
                </c:pt>
                <c:pt idx="357">
                  <c:v>0.39166666666666666</c:v>
                </c:pt>
                <c:pt idx="358">
                  <c:v>0.39444444444444443</c:v>
                </c:pt>
                <c:pt idx="359">
                  <c:v>0.3972222222222222</c:v>
                </c:pt>
                <c:pt idx="360">
                  <c:v>0.4</c:v>
                </c:pt>
                <c:pt idx="361">
                  <c:v>0.40277777777777779</c:v>
                </c:pt>
                <c:pt idx="362">
                  <c:v>0.40555555555555556</c:v>
                </c:pt>
                <c:pt idx="363">
                  <c:v>0.40833333333333333</c:v>
                </c:pt>
                <c:pt idx="364">
                  <c:v>0.41111111111111109</c:v>
                </c:pt>
                <c:pt idx="365">
                  <c:v>0.41388888888888886</c:v>
                </c:pt>
                <c:pt idx="366">
                  <c:v>0.41666666666666669</c:v>
                </c:pt>
                <c:pt idx="367">
                  <c:v>0.41944444444444445</c:v>
                </c:pt>
                <c:pt idx="368">
                  <c:v>0.42222222222222222</c:v>
                </c:pt>
                <c:pt idx="369">
                  <c:v>0.42499999999999999</c:v>
                </c:pt>
                <c:pt idx="370">
                  <c:v>0.42777777777777776</c:v>
                </c:pt>
                <c:pt idx="371">
                  <c:v>0.43055555555555558</c:v>
                </c:pt>
                <c:pt idx="372">
                  <c:v>0.43333333333333335</c:v>
                </c:pt>
                <c:pt idx="373">
                  <c:v>0.43611111111111112</c:v>
                </c:pt>
                <c:pt idx="374">
                  <c:v>0.43888888888888888</c:v>
                </c:pt>
                <c:pt idx="375">
                  <c:v>0.44166666666666665</c:v>
                </c:pt>
                <c:pt idx="376">
                  <c:v>0.44444444444444442</c:v>
                </c:pt>
                <c:pt idx="377">
                  <c:v>0.44722222222222224</c:v>
                </c:pt>
                <c:pt idx="378">
                  <c:v>0.45</c:v>
                </c:pt>
                <c:pt idx="379">
                  <c:v>0.45277777777777778</c:v>
                </c:pt>
                <c:pt idx="380">
                  <c:v>0.45555555555555555</c:v>
                </c:pt>
                <c:pt idx="381">
                  <c:v>0.45833333333333331</c:v>
                </c:pt>
                <c:pt idx="382">
                  <c:v>0.46111111111111114</c:v>
                </c:pt>
                <c:pt idx="383">
                  <c:v>0.46388888888888891</c:v>
                </c:pt>
                <c:pt idx="384">
                  <c:v>0.46666666666666667</c:v>
                </c:pt>
                <c:pt idx="385">
                  <c:v>0.46944444444444444</c:v>
                </c:pt>
                <c:pt idx="386">
                  <c:v>0.47222222222222221</c:v>
                </c:pt>
                <c:pt idx="387">
                  <c:v>0.47499999999999998</c:v>
                </c:pt>
                <c:pt idx="388">
                  <c:v>0.4777777777777778</c:v>
                </c:pt>
                <c:pt idx="389">
                  <c:v>0.48055555555555557</c:v>
                </c:pt>
                <c:pt idx="390">
                  <c:v>0.48333333333333334</c:v>
                </c:pt>
                <c:pt idx="391">
                  <c:v>0.4861111111111111</c:v>
                </c:pt>
                <c:pt idx="392">
                  <c:v>0.48888888888888887</c:v>
                </c:pt>
                <c:pt idx="393">
                  <c:v>0.49166666666666664</c:v>
                </c:pt>
                <c:pt idx="394">
                  <c:v>0.49444444444444446</c:v>
                </c:pt>
                <c:pt idx="395">
                  <c:v>0.49722222222222223</c:v>
                </c:pt>
                <c:pt idx="396">
                  <c:v>0.5</c:v>
                </c:pt>
                <c:pt idx="397">
                  <c:v>0.5</c:v>
                </c:pt>
                <c:pt idx="398">
                  <c:v>0.6</c:v>
                </c:pt>
                <c:pt idx="399">
                  <c:v>0.7</c:v>
                </c:pt>
                <c:pt idx="400">
                  <c:v>0.79999999999999993</c:v>
                </c:pt>
                <c:pt idx="401">
                  <c:v>0.89999999999999991</c:v>
                </c:pt>
                <c:pt idx="402">
                  <c:v>0.99999999999999989</c:v>
                </c:pt>
                <c:pt idx="403">
                  <c:v>1.0999999999999999</c:v>
                </c:pt>
                <c:pt idx="404">
                  <c:v>1.2</c:v>
                </c:pt>
                <c:pt idx="405">
                  <c:v>1.3</c:v>
                </c:pt>
                <c:pt idx="406">
                  <c:v>1.4000000000000001</c:v>
                </c:pt>
                <c:pt idx="407">
                  <c:v>1.5000000000000002</c:v>
                </c:pt>
                <c:pt idx="408">
                  <c:v>1.6000000000000003</c:v>
                </c:pt>
                <c:pt idx="409">
                  <c:v>1.7000000000000004</c:v>
                </c:pt>
                <c:pt idx="410">
                  <c:v>1.8000000000000005</c:v>
                </c:pt>
                <c:pt idx="411">
                  <c:v>1.9000000000000006</c:v>
                </c:pt>
                <c:pt idx="412">
                  <c:v>2.0000000000000004</c:v>
                </c:pt>
                <c:pt idx="413">
                  <c:v>2.1000000000000005</c:v>
                </c:pt>
                <c:pt idx="414">
                  <c:v>2.2000000000000006</c:v>
                </c:pt>
                <c:pt idx="415">
                  <c:v>2.3000000000000007</c:v>
                </c:pt>
                <c:pt idx="416">
                  <c:v>2.4000000000000008</c:v>
                </c:pt>
                <c:pt idx="417">
                  <c:v>2.5000000000000009</c:v>
                </c:pt>
                <c:pt idx="418">
                  <c:v>2.600000000000001</c:v>
                </c:pt>
                <c:pt idx="419">
                  <c:v>2.7000000000000011</c:v>
                </c:pt>
                <c:pt idx="420">
                  <c:v>2.8000000000000012</c:v>
                </c:pt>
                <c:pt idx="421">
                  <c:v>2.9000000000000012</c:v>
                </c:pt>
                <c:pt idx="422">
                  <c:v>3.0000000000000013</c:v>
                </c:pt>
                <c:pt idx="423">
                  <c:v>3.1000000000000014</c:v>
                </c:pt>
                <c:pt idx="424">
                  <c:v>3.2000000000000015</c:v>
                </c:pt>
                <c:pt idx="425">
                  <c:v>3.3000000000000016</c:v>
                </c:pt>
                <c:pt idx="426">
                  <c:v>3.4000000000000017</c:v>
                </c:pt>
                <c:pt idx="427">
                  <c:v>3.5000000000000018</c:v>
                </c:pt>
                <c:pt idx="428">
                  <c:v>3.6000000000000019</c:v>
                </c:pt>
                <c:pt idx="429">
                  <c:v>3.700000000000002</c:v>
                </c:pt>
                <c:pt idx="430">
                  <c:v>3.800000000000002</c:v>
                </c:pt>
                <c:pt idx="431">
                  <c:v>3.9000000000000021</c:v>
                </c:pt>
                <c:pt idx="432">
                  <c:v>4.0000000000000018</c:v>
                </c:pt>
                <c:pt idx="434">
                  <c:v>-0.5</c:v>
                </c:pt>
                <c:pt idx="435">
                  <c:v>-0.5</c:v>
                </c:pt>
                <c:pt idx="437">
                  <c:v>0.5</c:v>
                </c:pt>
                <c:pt idx="438">
                  <c:v>0.5</c:v>
                </c:pt>
                <c:pt idx="440">
                  <c:v>-0.63479868923516647</c:v>
                </c:pt>
                <c:pt idx="441">
                  <c:v>-0.63479868923516647</c:v>
                </c:pt>
                <c:pt idx="443">
                  <c:v>0.63479868923516647</c:v>
                </c:pt>
                <c:pt idx="444">
                  <c:v>0.63479868923516647</c:v>
                </c:pt>
                <c:pt idx="447">
                  <c:v>-5</c:v>
                </c:pt>
                <c:pt idx="448">
                  <c:v>5</c:v>
                </c:pt>
                <c:pt idx="450">
                  <c:v>-5</c:v>
                </c:pt>
                <c:pt idx="451">
                  <c:v>5</c:v>
                </c:pt>
                <c:pt idx="453">
                  <c:v>-5</c:v>
                </c:pt>
                <c:pt idx="454">
                  <c:v>5</c:v>
                </c:pt>
                <c:pt idx="456">
                  <c:v>-5</c:v>
                </c:pt>
                <c:pt idx="457">
                  <c:v>5</c:v>
                </c:pt>
                <c:pt idx="459">
                  <c:v>-5</c:v>
                </c:pt>
                <c:pt idx="460">
                  <c:v>5</c:v>
                </c:pt>
                <c:pt idx="462">
                  <c:v>-5</c:v>
                </c:pt>
                <c:pt idx="463">
                  <c:v>5</c:v>
                </c:pt>
              </c:numCache>
            </c:numRef>
          </c:xVal>
          <c:yVal>
            <c:numRef>
              <c:f>Finite!$AK$226:$AK$689</c:f>
              <c:numCache>
                <c:formatCode>General</c:formatCode>
                <c:ptCount val="464"/>
                <c:pt idx="37">
                  <c:v>3.6443501238556495</c:v>
                </c:pt>
                <c:pt idx="38">
                  <c:v>2.7616383523245798</c:v>
                </c:pt>
                <c:pt idx="39">
                  <c:v>2.371159704115227</c:v>
                </c:pt>
                <c:pt idx="40">
                  <c:v>2.1387296590212932</c:v>
                </c:pt>
                <c:pt idx="41">
                  <c:v>1.9803461429527209</c:v>
                </c:pt>
                <c:pt idx="42">
                  <c:v>1.8636070616927476</c:v>
                </c:pt>
                <c:pt idx="43">
                  <c:v>1.7730148268656298</c:v>
                </c:pt>
                <c:pt idx="44">
                  <c:v>1.7001025085681005</c:v>
                </c:pt>
                <c:pt idx="45">
                  <c:v>1.6398020268421729</c:v>
                </c:pt>
                <c:pt idx="46">
                  <c:v>1.5888699752611866</c:v>
                </c:pt>
                <c:pt idx="47">
                  <c:v>1.5451216196961148</c:v>
                </c:pt>
                <c:pt idx="48">
                  <c:v>1.5070244679917855</c:v>
                </c:pt>
                <c:pt idx="49">
                  <c:v>1.4734675822555481</c:v>
                </c:pt>
                <c:pt idx="50">
                  <c:v>1.4436233569957979</c:v>
                </c:pt>
                <c:pt idx="51">
                  <c:v>1.4168609314660638</c:v>
                </c:pt>
                <c:pt idx="52">
                  <c:v>1.3926898883103691</c:v>
                </c:pt>
                <c:pt idx="53">
                  <c:v>1.3707224666732789</c:v>
                </c:pt>
                <c:pt idx="54">
                  <c:v>1.3506474999629101</c:v>
                </c:pt>
                <c:pt idx="55">
                  <c:v>1.3322120083156248</c:v>
                </c:pt>
                <c:pt idx="56">
                  <c:v>1.3152079233992839</c:v>
                </c:pt>
                <c:pt idx="57">
                  <c:v>1.2994623359928008</c:v>
                </c:pt>
                <c:pt idx="58">
                  <c:v>1.2848302124233757</c:v>
                </c:pt>
                <c:pt idx="59">
                  <c:v>1.2711888737521524</c:v>
                </c:pt>
                <c:pt idx="60">
                  <c:v>1.2584337548004345</c:v>
                </c:pt>
                <c:pt idx="61">
                  <c:v>1.246475106580748</c:v>
                </c:pt>
                <c:pt idx="62">
                  <c:v>1.2352354037750604</c:v>
                </c:pt>
                <c:pt idx="63">
                  <c:v>1.2246472857886423</c:v>
                </c:pt>
                <c:pt idx="64">
                  <c:v>1.214651906289707</c:v>
                </c:pt>
                <c:pt idx="65">
                  <c:v>1.2051975988030246</c:v>
                </c:pt>
                <c:pt idx="66">
                  <c:v>1.1962387892458346</c:v>
                </c:pt>
                <c:pt idx="67">
                  <c:v>1.1877351031635939</c:v>
                </c:pt>
                <c:pt idx="68">
                  <c:v>1.1796506277729537</c:v>
                </c:pt>
                <c:pt idx="69">
                  <c:v>1.1719532980617122</c:v>
                </c:pt>
                <c:pt idx="70">
                  <c:v>1.1646143830337694</c:v>
                </c:pt>
                <c:pt idx="71">
                  <c:v>1.1576080533516309</c:v>
                </c:pt>
                <c:pt idx="72">
                  <c:v>1.1509110155648015</c:v>
                </c:pt>
                <c:pt idx="73">
                  <c:v>1.1445022011373054</c:v>
                </c:pt>
                <c:pt idx="74">
                  <c:v>1.1383625008309475</c:v>
                </c:pt>
                <c:pt idx="75">
                  <c:v>1.132474536829938</c:v>
                </c:pt>
                <c:pt idx="76">
                  <c:v>1.1268224664301889</c:v>
                </c:pt>
                <c:pt idx="77">
                  <c:v>1.1213918122541817</c:v>
                </c:pt>
                <c:pt idx="78">
                  <c:v>1.1161693148581691</c:v>
                </c:pt>
                <c:pt idx="79">
                  <c:v>1.1111428043241101</c:v>
                </c:pt>
                <c:pt idx="80">
                  <c:v>1.1063010880133028</c:v>
                </c:pt>
                <c:pt idx="81">
                  <c:v>1.1016338521321509</c:v>
                </c:pt>
                <c:pt idx="82">
                  <c:v>1.0971315751459465</c:v>
                </c:pt>
                <c:pt idx="83">
                  <c:v>1.0927854513918769</c:v>
                </c:pt>
                <c:pt idx="84">
                  <c:v>1.0885873235016188</c:v>
                </c:pt>
                <c:pt idx="85">
                  <c:v>1.0845296224578356</c:v>
                </c:pt>
                <c:pt idx="86">
                  <c:v>1.080605314286252</c:v>
                </c:pt>
                <c:pt idx="87">
                  <c:v>1.0768078525326374</c:v>
                </c:pt>
                <c:pt idx="88">
                  <c:v>1.0731311357973936</c:v>
                </c:pt>
                <c:pt idx="89">
                  <c:v>1.069569469703942</c:v>
                </c:pt>
                <c:pt idx="90">
                  <c:v>1.0661175327642014</c:v>
                </c:pt>
                <c:pt idx="91">
                  <c:v>1.0627703456780384</c:v>
                </c:pt>
                <c:pt idx="92">
                  <c:v>1.059523243665911</c:v>
                </c:pt>
                <c:pt idx="93">
                  <c:v>1.0563718514869467</c:v>
                </c:pt>
                <c:pt idx="94">
                  <c:v>1.0533120608398863</c:v>
                </c:pt>
                <c:pt idx="95">
                  <c:v>1.0503400098829858</c:v>
                </c:pt>
                <c:pt idx="96">
                  <c:v>1.047452064642123</c:v>
                </c:pt>
                <c:pt idx="97">
                  <c:v>1.0446448021048642</c:v>
                </c:pt>
                <c:pt idx="98">
                  <c:v>1.0419149948228317</c:v>
                </c:pt>
                <c:pt idx="99">
                  <c:v>1.0392595968659692</c:v>
                </c:pt>
                <c:pt idx="100">
                  <c:v>1.0366757309907115</c:v>
                </c:pt>
                <c:pt idx="101">
                  <c:v>1.034160676900066</c:v>
                </c:pt>
                <c:pt idx="102">
                  <c:v>1.0317118604875439</c:v>
                </c:pt>
                <c:pt idx="103">
                  <c:v>1.0293268439690257</c:v>
                </c:pt>
                <c:pt idx="104">
                  <c:v>1.0270033168172792</c:v>
                </c:pt>
                <c:pt idx="105">
                  <c:v>1.0247390874231534</c:v>
                </c:pt>
                <c:pt idx="106">
                  <c:v>1.0225320754156577</c:v>
                </c:pt>
                <c:pt idx="107">
                  <c:v>1.0203803045803184</c:v>
                </c:pt>
                <c:pt idx="108">
                  <c:v>1.0182818963215552</c:v>
                </c:pt>
                <c:pt idx="109">
                  <c:v>1.0162350636204145</c:v>
                </c:pt>
                <c:pt idx="110">
                  <c:v>1.0142381054439493</c:v>
                </c:pt>
                <c:pt idx="111">
                  <c:v>1.012289401566927</c:v>
                </c:pt>
                <c:pt idx="112">
                  <c:v>1.0103874077704478</c:v>
                </c:pt>
                <c:pt idx="113">
                  <c:v>1.0085306513855092</c:v>
                </c:pt>
                <c:pt idx="114">
                  <c:v>1.0067177271526515</c:v>
                </c:pt>
                <c:pt idx="115">
                  <c:v>1.0049472933715631</c:v>
                </c:pt>
                <c:pt idx="116">
                  <c:v>1.0032180683169873</c:v>
                </c:pt>
                <c:pt idx="117">
                  <c:v>1.0015288268994706</c:v>
                </c:pt>
                <c:pt idx="118">
                  <c:v>0.9998783975514608</c:v>
                </c:pt>
                <c:pt idx="119">
                  <c:v>0.99826565932104083</c:v>
                </c:pt>
                <c:pt idx="120">
                  <c:v>0.99668953915716063</c:v>
                </c:pt>
                <c:pt idx="121">
                  <c:v>0.99514900937166817</c:v>
                </c:pt>
                <c:pt idx="122">
                  <c:v>0.99364308526472311</c:v>
                </c:pt>
                <c:pt idx="123">
                  <c:v>0.99217082290134162</c:v>
                </c:pt>
                <c:pt idx="124">
                  <c:v>0.99073131702786277</c:v>
                </c:pt>
                <c:pt idx="125">
                  <c:v>0.98932369911808671</c:v>
                </c:pt>
                <c:pt idx="126">
                  <c:v>0.98794713553967828</c:v>
                </c:pt>
                <c:pt idx="127">
                  <c:v>0.98660082583222164</c:v>
                </c:pt>
                <c:pt idx="128">
                  <c:v>0.98528400108900738</c:v>
                </c:pt>
                <c:pt idx="129">
                  <c:v>0.983995922435278</c:v>
                </c:pt>
                <c:pt idx="130">
                  <c:v>0.98273587959624265</c:v>
                </c:pt>
                <c:pt idx="131">
                  <c:v>0.98150318954869786</c:v>
                </c:pt>
                <c:pt idx="132">
                  <c:v>0.9802971952505779</c:v>
                </c:pt>
                <c:pt idx="133">
                  <c:v>0.97911726444319958</c:v>
                </c:pt>
                <c:pt idx="134">
                  <c:v>0.97796278852136265</c:v>
                </c:pt>
                <c:pt idx="135">
                  <c:v>0.97683318146684628</c:v>
                </c:pt>
                <c:pt idx="136">
                  <c:v>0.97572787884116541</c:v>
                </c:pt>
                <c:pt idx="137">
                  <c:v>0.974646336833769</c:v>
                </c:pt>
                <c:pt idx="138">
                  <c:v>0.97358803136213901</c:v>
                </c:pt>
                <c:pt idx="139">
                  <c:v>0.97255245722051031</c:v>
                </c:pt>
                <c:pt idx="140">
                  <c:v>0.97153912727416836</c:v>
                </c:pt>
                <c:pt idx="141">
                  <c:v>0.97054757169649908</c:v>
                </c:pt>
                <c:pt idx="142">
                  <c:v>0.96957733724616946</c:v>
                </c:pt>
                <c:pt idx="143">
                  <c:v>0.96862798658199745</c:v>
                </c:pt>
                <c:pt idx="144">
                  <c:v>0.96769909761324513</c:v>
                </c:pt>
                <c:pt idx="145">
                  <c:v>0.96679026288322123</c:v>
                </c:pt>
                <c:pt idx="146">
                  <c:v>0.96590108898422744</c:v>
                </c:pt>
                <c:pt idx="147">
                  <c:v>0.96503119600201548</c:v>
                </c:pt>
                <c:pt idx="148">
                  <c:v>0.96418021698804335</c:v>
                </c:pt>
                <c:pt idx="149">
                  <c:v>0.96334779745793808</c:v>
                </c:pt>
                <c:pt idx="150">
                  <c:v>0.9625335949146725</c:v>
                </c:pt>
                <c:pt idx="151">
                  <c:v>0.96173727839506562</c:v>
                </c:pt>
                <c:pt idx="152">
                  <c:v>0.96095852803830417</c:v>
                </c:pt>
                <c:pt idx="153">
                  <c:v>0.96019703467526885</c:v>
                </c:pt>
                <c:pt idx="154">
                  <c:v>0.95945249943752531</c:v>
                </c:pt>
                <c:pt idx="155">
                  <c:v>0.95872463338491265</c:v>
                </c:pt>
                <c:pt idx="156">
                  <c:v>0.95801315715073154</c:v>
                </c:pt>
                <c:pt idx="157">
                  <c:v>0.95731780060359184</c:v>
                </c:pt>
                <c:pt idx="158">
                  <c:v>0.95663830252504356</c:v>
                </c:pt>
                <c:pt idx="159">
                  <c:v>0.9559744103021649</c:v>
                </c:pt>
                <c:pt idx="160">
                  <c:v>0.95532587963433424</c:v>
                </c:pt>
                <c:pt idx="161">
                  <c:v>0.9546924742534566</c:v>
                </c:pt>
                <c:pt idx="162">
                  <c:v>0.95407396565696423</c:v>
                </c:pt>
                <c:pt idx="163">
                  <c:v>0.95347013285294624</c:v>
                </c:pt>
                <c:pt idx="164">
                  <c:v>0.95288076211680495</c:v>
                </c:pt>
                <c:pt idx="165">
                  <c:v>0.95230564675886831</c:v>
                </c:pt>
                <c:pt idx="166">
                  <c:v>0.95174458690242592</c:v>
                </c:pt>
                <c:pt idx="167">
                  <c:v>0.95119738927168229</c:v>
                </c:pt>
                <c:pt idx="168">
                  <c:v>0.95066386698915484</c:v>
                </c:pt>
                <c:pt idx="169">
                  <c:v>0.95014383938206648</c:v>
                </c:pt>
                <c:pt idx="170">
                  <c:v>0.94963713179731479</c:v>
                </c:pt>
                <c:pt idx="171">
                  <c:v>0.94914357542461669</c:v>
                </c:pt>
                <c:pt idx="172">
                  <c:v>0.94866300712745644</c:v>
                </c:pt>
                <c:pt idx="173">
                  <c:v>0.9481952692814809</c:v>
                </c:pt>
                <c:pt idx="174">
                  <c:v>0.9477402096200096</c:v>
                </c:pt>
                <c:pt idx="175">
                  <c:v>0.94729768108634338</c:v>
                </c:pt>
                <c:pt idx="176">
                  <c:v>0.94686754169257559</c:v>
                </c:pt>
                <c:pt idx="177">
                  <c:v>0.94644965438462147</c:v>
                </c:pt>
                <c:pt idx="178">
                  <c:v>0.94604388691320451</c:v>
                </c:pt>
                <c:pt idx="179">
                  <c:v>0.94565011171054469</c:v>
                </c:pt>
                <c:pt idx="180">
                  <c:v>0.94526820577251525</c:v>
                </c:pt>
                <c:pt idx="181">
                  <c:v>0.94489805054604092</c:v>
                </c:pt>
                <c:pt idx="182">
                  <c:v>0.94453953182152861</c:v>
                </c:pt>
                <c:pt idx="183">
                  <c:v>0.94419253963012761</c:v>
                </c:pt>
                <c:pt idx="184">
                  <c:v>0.94385696814563336</c:v>
                </c:pt>
                <c:pt idx="185">
                  <c:v>0.9435327155908545</c:v>
                </c:pt>
                <c:pt idx="186">
                  <c:v>0.9432196841482734</c:v>
                </c:pt>
                <c:pt idx="187">
                  <c:v>0.9429177798748436</c:v>
                </c:pt>
                <c:pt idx="188">
                  <c:v>0.94262691262076981</c:v>
                </c:pt>
                <c:pt idx="189">
                  <c:v>0.942346995952132</c:v>
                </c:pt>
                <c:pt idx="190">
                  <c:v>0.94207794707721648</c:v>
                </c:pt>
                <c:pt idx="191">
                  <c:v>0.94181968677642824</c:v>
                </c:pt>
                <c:pt idx="192">
                  <c:v>0.94157213933566486</c:v>
                </c:pt>
                <c:pt idx="193">
                  <c:v>0.94133523248303974</c:v>
                </c:pt>
                <c:pt idx="194">
                  <c:v>0.9411088973288475</c:v>
                </c:pt>
                <c:pt idx="195">
                  <c:v>0.9408930683086727</c:v>
                </c:pt>
                <c:pt idx="196">
                  <c:v>0.94068768312954654</c:v>
                </c:pt>
                <c:pt idx="197">
                  <c:v>0.94049268271906483</c:v>
                </c:pt>
                <c:pt idx="198">
                  <c:v>0.94030801117738227</c:v>
                </c:pt>
                <c:pt idx="199">
                  <c:v>0.94013361573200738</c:v>
                </c:pt>
                <c:pt idx="200">
                  <c:v>0.93996944669532367</c:v>
                </c:pt>
                <c:pt idx="201">
                  <c:v>0.93981545742477046</c:v>
                </c:pt>
                <c:pt idx="202">
                  <c:v>0.93967160428561902</c:v>
                </c:pt>
                <c:pt idx="203">
                  <c:v>0.93953784661628514</c:v>
                </c:pt>
                <c:pt idx="204">
                  <c:v>0.93941414669612566</c:v>
                </c:pt>
                <c:pt idx="205">
                  <c:v>0.93930046971566417</c:v>
                </c:pt>
                <c:pt idx="206">
                  <c:v>0.93919678374920501</c:v>
                </c:pt>
                <c:pt idx="207">
                  <c:v>0.93910305972978803</c:v>
                </c:pt>
                <c:pt idx="208">
                  <c:v>0.93901927142644881</c:v>
                </c:pt>
                <c:pt idx="209">
                  <c:v>0.93894539542374744</c:v>
                </c:pt>
                <c:pt idx="210">
                  <c:v>0.93888141110353573</c:v>
                </c:pt>
                <c:pt idx="211">
                  <c:v>0.93882730062893305</c:v>
                </c:pt>
                <c:pt idx="212">
                  <c:v>0.93878304893048914</c:v>
                </c:pt>
                <c:pt idx="213">
                  <c:v>0.93874864369450994</c:v>
                </c:pt>
                <c:pt idx="214">
                  <c:v>0.93872407535353064</c:v>
                </c:pt>
                <c:pt idx="215">
                  <c:v>0.93870933707892013</c:v>
                </c:pt>
                <c:pt idx="216">
                  <c:v>0.93870442477560756</c:v>
                </c:pt>
                <c:pt idx="217">
                  <c:v>0.93870933707892013</c:v>
                </c:pt>
                <c:pt idx="218">
                  <c:v>0.93872407535353064</c:v>
                </c:pt>
                <c:pt idx="219">
                  <c:v>0.93874864369450994</c:v>
                </c:pt>
                <c:pt idx="220">
                  <c:v>0.93878304893048914</c:v>
                </c:pt>
                <c:pt idx="221">
                  <c:v>0.93882730062893305</c:v>
                </c:pt>
                <c:pt idx="222">
                  <c:v>0.93888141110353573</c:v>
                </c:pt>
                <c:pt idx="223">
                  <c:v>0.93894539542374744</c:v>
                </c:pt>
                <c:pt idx="224">
                  <c:v>0.93901927142644881</c:v>
                </c:pt>
                <c:pt idx="225">
                  <c:v>0.93910305972978803</c:v>
                </c:pt>
                <c:pt idx="226">
                  <c:v>0.93919678374920501</c:v>
                </c:pt>
                <c:pt idx="227">
                  <c:v>0.93930046971566417</c:v>
                </c:pt>
                <c:pt idx="228">
                  <c:v>0.93941414669612566</c:v>
                </c:pt>
                <c:pt idx="229">
                  <c:v>0.93953784661628514</c:v>
                </c:pt>
                <c:pt idx="230">
                  <c:v>0.93967160428561902</c:v>
                </c:pt>
                <c:pt idx="231">
                  <c:v>0.93981545742477046</c:v>
                </c:pt>
                <c:pt idx="232">
                  <c:v>0.93996944669532367</c:v>
                </c:pt>
                <c:pt idx="233">
                  <c:v>0.94013361573200738</c:v>
                </c:pt>
                <c:pt idx="234">
                  <c:v>0.94030801117738227</c:v>
                </c:pt>
                <c:pt idx="235">
                  <c:v>0.94049268271906483</c:v>
                </c:pt>
                <c:pt idx="236">
                  <c:v>0.94068768312954654</c:v>
                </c:pt>
                <c:pt idx="237">
                  <c:v>0.9408930683086727</c:v>
                </c:pt>
                <c:pt idx="238">
                  <c:v>0.9411088973288475</c:v>
                </c:pt>
                <c:pt idx="239">
                  <c:v>0.94133523248303974</c:v>
                </c:pt>
                <c:pt idx="240">
                  <c:v>0.94157213933566486</c:v>
                </c:pt>
                <c:pt idx="241">
                  <c:v>0.94181968677642824</c:v>
                </c:pt>
                <c:pt idx="242">
                  <c:v>0.94207794707721648</c:v>
                </c:pt>
                <c:pt idx="243">
                  <c:v>0.942346995952132</c:v>
                </c:pt>
                <c:pt idx="244">
                  <c:v>0.94262691262076981</c:v>
                </c:pt>
                <c:pt idx="245">
                  <c:v>0.9429177798748436</c:v>
                </c:pt>
                <c:pt idx="246">
                  <c:v>0.9432196841482734</c:v>
                </c:pt>
                <c:pt idx="247">
                  <c:v>0.9435327155908545</c:v>
                </c:pt>
                <c:pt idx="248">
                  <c:v>0.94385696814563336</c:v>
                </c:pt>
                <c:pt idx="249">
                  <c:v>0.94419253963012761</c:v>
                </c:pt>
                <c:pt idx="250">
                  <c:v>0.94453953182152861</c:v>
                </c:pt>
                <c:pt idx="251">
                  <c:v>0.94489805054604092</c:v>
                </c:pt>
                <c:pt idx="252">
                  <c:v>0.94526820577251525</c:v>
                </c:pt>
                <c:pt idx="253">
                  <c:v>0.94565011171054469</c:v>
                </c:pt>
                <c:pt idx="254">
                  <c:v>0.94604388691320451</c:v>
                </c:pt>
                <c:pt idx="255">
                  <c:v>0.94644965438462147</c:v>
                </c:pt>
                <c:pt idx="256">
                  <c:v>0.94686754169257559</c:v>
                </c:pt>
                <c:pt idx="257">
                  <c:v>0.94729768108634338</c:v>
                </c:pt>
                <c:pt idx="258">
                  <c:v>0.9477402096200096</c:v>
                </c:pt>
                <c:pt idx="259">
                  <c:v>0.9481952692814809</c:v>
                </c:pt>
                <c:pt idx="260">
                  <c:v>0.94866300712745644</c:v>
                </c:pt>
                <c:pt idx="261">
                  <c:v>0.94914357542461669</c:v>
                </c:pt>
                <c:pt idx="262">
                  <c:v>0.94963713179731479</c:v>
                </c:pt>
                <c:pt idx="263">
                  <c:v>0.95014383938206648</c:v>
                </c:pt>
                <c:pt idx="264">
                  <c:v>0.95066386698915484</c:v>
                </c:pt>
                <c:pt idx="265">
                  <c:v>0.95119738927168229</c:v>
                </c:pt>
                <c:pt idx="266">
                  <c:v>0.95174458690242592</c:v>
                </c:pt>
                <c:pt idx="267">
                  <c:v>0.95230564675886831</c:v>
                </c:pt>
                <c:pt idx="268">
                  <c:v>0.95288076211680495</c:v>
                </c:pt>
                <c:pt idx="269">
                  <c:v>0.95347013285294624</c:v>
                </c:pt>
                <c:pt idx="270">
                  <c:v>0.95407396565696423</c:v>
                </c:pt>
                <c:pt idx="271">
                  <c:v>0.9546924742534566</c:v>
                </c:pt>
                <c:pt idx="272">
                  <c:v>0.95532587963433424</c:v>
                </c:pt>
                <c:pt idx="273">
                  <c:v>0.9559744103021649</c:v>
                </c:pt>
                <c:pt idx="274">
                  <c:v>0.95663830252504356</c:v>
                </c:pt>
                <c:pt idx="275">
                  <c:v>0.95731780060359184</c:v>
                </c:pt>
                <c:pt idx="276">
                  <c:v>0.95801315715073154</c:v>
                </c:pt>
                <c:pt idx="277">
                  <c:v>0.95872463338491265</c:v>
                </c:pt>
                <c:pt idx="278">
                  <c:v>0.95945249943752531</c:v>
                </c:pt>
                <c:pt idx="279">
                  <c:v>0.96019703467526885</c:v>
                </c:pt>
                <c:pt idx="280">
                  <c:v>0.96095852803830417</c:v>
                </c:pt>
                <c:pt idx="281">
                  <c:v>0.96173727839506562</c:v>
                </c:pt>
                <c:pt idx="282">
                  <c:v>0.9625335949146725</c:v>
                </c:pt>
                <c:pt idx="283">
                  <c:v>0.96334779745793808</c:v>
                </c:pt>
                <c:pt idx="284">
                  <c:v>0.96418021698804335</c:v>
                </c:pt>
                <c:pt idx="285">
                  <c:v>0.96503119600201548</c:v>
                </c:pt>
                <c:pt idx="286">
                  <c:v>0.96590108898422744</c:v>
                </c:pt>
                <c:pt idx="287">
                  <c:v>0.96679026288322123</c:v>
                </c:pt>
                <c:pt idx="288">
                  <c:v>0.96769909761324513</c:v>
                </c:pt>
                <c:pt idx="289">
                  <c:v>0.96862798658199745</c:v>
                </c:pt>
                <c:pt idx="290">
                  <c:v>0.96957733724616946</c:v>
                </c:pt>
                <c:pt idx="291">
                  <c:v>0.97054757169649908</c:v>
                </c:pt>
                <c:pt idx="292">
                  <c:v>0.97153912727416836</c:v>
                </c:pt>
                <c:pt idx="293">
                  <c:v>0.97255245722051031</c:v>
                </c:pt>
                <c:pt idx="294">
                  <c:v>0.97358803136213901</c:v>
                </c:pt>
                <c:pt idx="295">
                  <c:v>0.974646336833769</c:v>
                </c:pt>
                <c:pt idx="296">
                  <c:v>0.97572787884116541</c:v>
                </c:pt>
                <c:pt idx="297">
                  <c:v>0.97683318146684628</c:v>
                </c:pt>
                <c:pt idx="298">
                  <c:v>0.97796278852136265</c:v>
                </c:pt>
                <c:pt idx="299">
                  <c:v>0.97911726444319958</c:v>
                </c:pt>
                <c:pt idx="300">
                  <c:v>0.9802971952505779</c:v>
                </c:pt>
                <c:pt idx="301">
                  <c:v>0.98150318954869786</c:v>
                </c:pt>
                <c:pt idx="302">
                  <c:v>0.98273587959624265</c:v>
                </c:pt>
                <c:pt idx="303">
                  <c:v>0.983995922435278</c:v>
                </c:pt>
                <c:pt idx="304">
                  <c:v>0.98528400108900738</c:v>
                </c:pt>
                <c:pt idx="305">
                  <c:v>0.98660082583222164</c:v>
                </c:pt>
                <c:pt idx="306">
                  <c:v>0.98794713553967828</c:v>
                </c:pt>
                <c:pt idx="307">
                  <c:v>0.98932369911808671</c:v>
                </c:pt>
                <c:pt idx="308">
                  <c:v>0.99073131702786277</c:v>
                </c:pt>
                <c:pt idx="309">
                  <c:v>0.99217082290134162</c:v>
                </c:pt>
                <c:pt idx="310">
                  <c:v>0.99364308526472311</c:v>
                </c:pt>
                <c:pt idx="311">
                  <c:v>0.99514900937166817</c:v>
                </c:pt>
                <c:pt idx="312">
                  <c:v>0.99668953915716063</c:v>
                </c:pt>
                <c:pt idx="313">
                  <c:v>0.99826565932104083</c:v>
                </c:pt>
                <c:pt idx="314">
                  <c:v>0.9998783975514608</c:v>
                </c:pt>
                <c:pt idx="315">
                  <c:v>1.0015288268994706</c:v>
                </c:pt>
                <c:pt idx="316">
                  <c:v>1.0032180683169873</c:v>
                </c:pt>
                <c:pt idx="317">
                  <c:v>1.0049472933715631</c:v>
                </c:pt>
                <c:pt idx="318">
                  <c:v>1.0067177271526515</c:v>
                </c:pt>
                <c:pt idx="319">
                  <c:v>1.0085306513855092</c:v>
                </c:pt>
                <c:pt idx="320">
                  <c:v>1.0103874077704478</c:v>
                </c:pt>
                <c:pt idx="321">
                  <c:v>1.012289401566927</c:v>
                </c:pt>
                <c:pt idx="322">
                  <c:v>1.0142381054439493</c:v>
                </c:pt>
                <c:pt idx="323">
                  <c:v>1.0162350636204145</c:v>
                </c:pt>
                <c:pt idx="324">
                  <c:v>1.0182818963215552</c:v>
                </c:pt>
                <c:pt idx="325">
                  <c:v>1.0203803045803184</c:v>
                </c:pt>
                <c:pt idx="326">
                  <c:v>1.0225320754156577</c:v>
                </c:pt>
                <c:pt idx="327">
                  <c:v>1.0247390874231534</c:v>
                </c:pt>
                <c:pt idx="328">
                  <c:v>1.0270033168172792</c:v>
                </c:pt>
                <c:pt idx="329">
                  <c:v>1.0293268439690257</c:v>
                </c:pt>
                <c:pt idx="330">
                  <c:v>1.0317118604875439</c:v>
                </c:pt>
                <c:pt idx="331">
                  <c:v>1.034160676900066</c:v>
                </c:pt>
                <c:pt idx="332">
                  <c:v>1.0366757309907115</c:v>
                </c:pt>
                <c:pt idx="333">
                  <c:v>1.0392595968659692</c:v>
                </c:pt>
                <c:pt idx="334">
                  <c:v>1.0419149948228317</c:v>
                </c:pt>
                <c:pt idx="335">
                  <c:v>1.0446448021048642</c:v>
                </c:pt>
                <c:pt idx="336">
                  <c:v>1.047452064642123</c:v>
                </c:pt>
                <c:pt idx="337">
                  <c:v>1.0503400098829858</c:v>
                </c:pt>
                <c:pt idx="338">
                  <c:v>1.0533120608398863</c:v>
                </c:pt>
                <c:pt idx="339">
                  <c:v>1.0563718514869467</c:v>
                </c:pt>
                <c:pt idx="340">
                  <c:v>1.059523243665911</c:v>
                </c:pt>
                <c:pt idx="341">
                  <c:v>1.0627703456780384</c:v>
                </c:pt>
                <c:pt idx="342">
                  <c:v>1.0661175327642014</c:v>
                </c:pt>
                <c:pt idx="343">
                  <c:v>1.069569469703942</c:v>
                </c:pt>
                <c:pt idx="344">
                  <c:v>1.0731311357973936</c:v>
                </c:pt>
                <c:pt idx="345">
                  <c:v>1.0768078525326374</c:v>
                </c:pt>
                <c:pt idx="346">
                  <c:v>1.080605314286252</c:v>
                </c:pt>
                <c:pt idx="347">
                  <c:v>1.0845296224578356</c:v>
                </c:pt>
                <c:pt idx="348">
                  <c:v>1.0885873235016188</c:v>
                </c:pt>
                <c:pt idx="349">
                  <c:v>1.0927854513918769</c:v>
                </c:pt>
                <c:pt idx="350">
                  <c:v>1.0971315751459465</c:v>
                </c:pt>
                <c:pt idx="351">
                  <c:v>1.1016338521321509</c:v>
                </c:pt>
                <c:pt idx="352">
                  <c:v>1.1063010880133028</c:v>
                </c:pt>
                <c:pt idx="353">
                  <c:v>1.1111428043241101</c:v>
                </c:pt>
                <c:pt idx="354">
                  <c:v>1.1161693148581691</c:v>
                </c:pt>
                <c:pt idx="355">
                  <c:v>1.1213918122541817</c:v>
                </c:pt>
                <c:pt idx="356">
                  <c:v>1.1268224664301889</c:v>
                </c:pt>
                <c:pt idx="357">
                  <c:v>1.132474536829938</c:v>
                </c:pt>
                <c:pt idx="358">
                  <c:v>1.1383625008309475</c:v>
                </c:pt>
                <c:pt idx="359">
                  <c:v>1.1445022011373054</c:v>
                </c:pt>
                <c:pt idx="360">
                  <c:v>1.1509110155648015</c:v>
                </c:pt>
                <c:pt idx="361">
                  <c:v>1.1576080533516309</c:v>
                </c:pt>
                <c:pt idx="362">
                  <c:v>1.1646143830337694</c:v>
                </c:pt>
                <c:pt idx="363">
                  <c:v>1.1719532980617122</c:v>
                </c:pt>
                <c:pt idx="364">
                  <c:v>1.1796506277729537</c:v>
                </c:pt>
                <c:pt idx="365">
                  <c:v>1.1877351031635939</c:v>
                </c:pt>
                <c:pt idx="366">
                  <c:v>1.1962387892458346</c:v>
                </c:pt>
                <c:pt idx="367">
                  <c:v>1.2051975988030246</c:v>
                </c:pt>
                <c:pt idx="368">
                  <c:v>1.214651906289707</c:v>
                </c:pt>
                <c:pt idx="369">
                  <c:v>1.2246472857886423</c:v>
                </c:pt>
                <c:pt idx="370">
                  <c:v>1.2352354037750604</c:v>
                </c:pt>
                <c:pt idx="371">
                  <c:v>1.246475106580748</c:v>
                </c:pt>
                <c:pt idx="372">
                  <c:v>1.2584337548004345</c:v>
                </c:pt>
                <c:pt idx="373">
                  <c:v>1.2711888737521524</c:v>
                </c:pt>
                <c:pt idx="374">
                  <c:v>1.2848302124233757</c:v>
                </c:pt>
                <c:pt idx="375">
                  <c:v>1.2994623359928008</c:v>
                </c:pt>
                <c:pt idx="376">
                  <c:v>1.3152079233992839</c:v>
                </c:pt>
                <c:pt idx="377">
                  <c:v>1.3322120083156248</c:v>
                </c:pt>
                <c:pt idx="378">
                  <c:v>1.3506474999629101</c:v>
                </c:pt>
                <c:pt idx="379">
                  <c:v>1.3707224666732789</c:v>
                </c:pt>
                <c:pt idx="380">
                  <c:v>1.3926898883103691</c:v>
                </c:pt>
                <c:pt idx="381">
                  <c:v>1.4168609314660638</c:v>
                </c:pt>
                <c:pt idx="382">
                  <c:v>1.4436233569957979</c:v>
                </c:pt>
                <c:pt idx="383">
                  <c:v>1.4734675822555481</c:v>
                </c:pt>
                <c:pt idx="384">
                  <c:v>1.5070244679917855</c:v>
                </c:pt>
                <c:pt idx="385">
                  <c:v>1.5451216196961148</c:v>
                </c:pt>
                <c:pt idx="386">
                  <c:v>1.5888699752611866</c:v>
                </c:pt>
                <c:pt idx="387">
                  <c:v>1.6398020268421729</c:v>
                </c:pt>
                <c:pt idx="388">
                  <c:v>1.7001025085681005</c:v>
                </c:pt>
                <c:pt idx="389">
                  <c:v>1.7730148268656298</c:v>
                </c:pt>
                <c:pt idx="390">
                  <c:v>1.8636070616927476</c:v>
                </c:pt>
                <c:pt idx="391">
                  <c:v>1.9803461429527209</c:v>
                </c:pt>
                <c:pt idx="392">
                  <c:v>2.1387296590212932</c:v>
                </c:pt>
                <c:pt idx="393">
                  <c:v>2.371159704115227</c:v>
                </c:pt>
                <c:pt idx="394">
                  <c:v>2.7616383523245798</c:v>
                </c:pt>
                <c:pt idx="395">
                  <c:v>3.6443501238556495</c:v>
                </c:pt>
              </c:numCache>
            </c:numRef>
          </c:yVal>
          <c:smooth val="1"/>
        </c:ser>
        <c:axId val="138462336"/>
        <c:axId val="138463872"/>
      </c:scatterChart>
      <c:valAx>
        <c:axId val="138462336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8463872"/>
        <c:crosses val="autoZero"/>
        <c:crossBetween val="midCat"/>
      </c:valAx>
      <c:valAx>
        <c:axId val="138463872"/>
        <c:scaling>
          <c:orientation val="minMax"/>
          <c:max val="30"/>
          <c:min val="0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8462336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93240970896967823"/>
          <c:y val="0.10942261188607157"/>
          <c:w val="5.6500383989679485E-2"/>
          <c:h val="0.27356903760706158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Finite!$D$701:$D$702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Finite!$D$703:$D$1400</c:f>
              <c:numCache>
                <c:formatCode>General</c:formatCode>
                <c:ptCount val="698"/>
                <c:pt idx="0">
                  <c:v>-1.8174783333643809</c:v>
                </c:pt>
                <c:pt idx="4">
                  <c:v>-50276.160502310937</c:v>
                </c:pt>
                <c:pt idx="5">
                  <c:v>-46960.702445413866</c:v>
                </c:pt>
                <c:pt idx="6">
                  <c:v>-43863.784966944775</c:v>
                </c:pt>
                <c:pt idx="7">
                  <c:v>-40971.002822258852</c:v>
                </c:pt>
                <c:pt idx="8">
                  <c:v>-38268.900297799351</c:v>
                </c:pt>
                <c:pt idx="9">
                  <c:v>-35744.908622137671</c:v>
                </c:pt>
                <c:pt idx="10">
                  <c:v>-33387.287502604486</c:v>
                </c:pt>
                <c:pt idx="11">
                  <c:v>-31185.070515572668</c:v>
                </c:pt>
                <c:pt idx="12">
                  <c:v>-29128.014096375216</c:v>
                </c:pt>
                <c:pt idx="13">
                  <c:v>-27206.549891585411</c:v>
                </c:pt>
                <c:pt idx="14">
                  <c:v>-25411.740252028358</c:v>
                </c:pt>
                <c:pt idx="15">
                  <c:v>-23735.23665949878</c:v>
                </c:pt>
                <c:pt idx="16">
                  <c:v>-22169.24089380962</c:v>
                </c:pt>
                <c:pt idx="17">
                  <c:v>-20706.468759539242</c:v>
                </c:pt>
                <c:pt idx="18">
                  <c:v>-19340.11620375418</c:v>
                </c:pt>
                <c:pt idx="19">
                  <c:v>-18063.827667104226</c:v>
                </c:pt>
                <c:pt idx="20">
                  <c:v>-16871.666521075374</c:v>
                </c:pt>
                <c:pt idx="21">
                  <c:v>-15758.087453891012</c:v>
                </c:pt>
                <c:pt idx="22">
                  <c:v>-14717.910676613918</c:v>
                </c:pt>
                <c:pt idx="23">
                  <c:v>-13746.297829470324</c:v>
                </c:pt>
                <c:pt idx="24">
                  <c:v>-12838.729476323921</c:v>
                </c:pt>
                <c:pt idx="25">
                  <c:v>-11990.98408261654</c:v>
                </c:pt>
                <c:pt idx="26">
                  <c:v>-11199.118378991556</c:v>
                </c:pt>
                <c:pt idx="27">
                  <c:v>-10459.449019261638</c:v>
                </c:pt>
                <c:pt idx="28">
                  <c:v>-9768.5354474038268</c:v>
                </c:pt>
                <c:pt idx="29">
                  <c:v>-9123.163893887473</c:v>
                </c:pt>
                <c:pt idx="30">
                  <c:v>-8520.3324268949491</c:v>
                </c:pt>
                <c:pt idx="31">
                  <c:v>-7957.2369889006213</c:v>
                </c:pt>
                <c:pt idx="32">
                  <c:v>-7431.2583536580087</c:v>
                </c:pt>
                <c:pt idx="33">
                  <c:v>-6939.9499429255911</c:v>
                </c:pt>
                <c:pt idx="34">
                  <c:v>-6481.0264462609684</c:v>
                </c:pt>
                <c:pt idx="35">
                  <c:v>-6052.3531909488811</c:v>
                </c:pt>
                <c:pt idx="36">
                  <c:v>-5651.9362126171691</c:v>
                </c:pt>
                <c:pt idx="37">
                  <c:v>-5277.9129803547276</c:v>
                </c:pt>
                <c:pt idx="38">
                  <c:v>-4928.5437331891926</c:v>
                </c:pt>
                <c:pt idx="39">
                  <c:v>-4602.2033876264595</c:v>
                </c:pt>
                <c:pt idx="40">
                  <c:v>-4297.3739786099923</c:v>
                </c:pt>
                <c:pt idx="41">
                  <c:v>-4012.6375987391439</c:v>
                </c:pt>
                <c:pt idx="42">
                  <c:v>-3746.6698029036324</c:v>
                </c:pt>
                <c:pt idx="43">
                  <c:v>-3498.2334476557012</c:v>
                </c:pt>
                <c:pt idx="44">
                  <c:v>-3266.1729366641953</c:v>
                </c:pt>
                <c:pt idx="45">
                  <c:v>-3049.4088454831867</c:v>
                </c:pt>
                <c:pt idx="46">
                  <c:v>-2846.9329006325361</c:v>
                </c:pt>
                <c:pt idx="47">
                  <c:v>-2657.8032896356322</c:v>
                </c:pt>
                <c:pt idx="48">
                  <c:v>-2481.1402801989971</c:v>
                </c:pt>
                <c:pt idx="49">
                  <c:v>-2316.1221281565981</c:v>
                </c:pt>
                <c:pt idx="50">
                  <c:v>-2161.9812551445993</c:v>
                </c:pt>
                <c:pt idx="51">
                  <c:v>-2018.0006782272485</c:v>
                </c:pt>
                <c:pt idx="52">
                  <c:v>-1883.5106748662315</c:v>
                </c:pt>
                <c:pt idx="53">
                  <c:v>-1757.8856677207914</c:v>
                </c:pt>
                <c:pt idx="54">
                  <c:v>-1640.5413147882705</c:v>
                </c:pt>
                <c:pt idx="55">
                  <c:v>-1530.9317913499069</c:v>
                </c:pt>
                <c:pt idx="56">
                  <c:v>-1428.5472510789884</c:v>
                </c:pt>
                <c:pt idx="57">
                  <c:v>-1332.9114545016721</c:v>
                </c:pt>
                <c:pt idx="58">
                  <c:v>-1243.579553779399</c:v>
                </c:pt>
                <c:pt idx="59">
                  <c:v>-1160.136023508777</c:v>
                </c:pt>
                <c:pt idx="60">
                  <c:v>-1082.1927279141685</c:v>
                </c:pt>
                <c:pt idx="61">
                  <c:v>-1009.3871154425317</c:v>
                </c:pt>
                <c:pt idx="62">
                  <c:v>-941.38053236270218</c:v>
                </c:pt>
                <c:pt idx="63">
                  <c:v>-877.85664752490561</c:v>
                </c:pt>
                <c:pt idx="64">
                  <c:v>-818.51998095324416</c:v>
                </c:pt>
                <c:pt idx="65">
                  <c:v>-763.09452942699454</c:v>
                </c:pt>
                <c:pt idx="66">
                  <c:v>-711.32248265758801</c:v>
                </c:pt>
                <c:pt idx="67">
                  <c:v>-662.96302408963663</c:v>
                </c:pt>
                <c:pt idx="68">
                  <c:v>-617.79121074793863</c:v>
                </c:pt>
                <c:pt idx="69">
                  <c:v>-575.59692692008821</c:v>
                </c:pt>
                <c:pt idx="70">
                  <c:v>-536.18390680779487</c:v>
                </c:pt>
                <c:pt idx="71">
                  <c:v>-499.3688216007601</c:v>
                </c:pt>
                <c:pt idx="72">
                  <c:v>-464.98042672669118</c:v>
                </c:pt>
                <c:pt idx="73">
                  <c:v>-432.85876531087166</c:v>
                </c:pt>
                <c:pt idx="74">
                  <c:v>-402.85442414022225</c:v>
                </c:pt>
                <c:pt idx="75">
                  <c:v>-374.82783867097521</c:v>
                </c:pt>
                <c:pt idx="76">
                  <c:v>-348.64864384721335</c:v>
                </c:pt>
                <c:pt idx="77">
                  <c:v>-324.19506771063891</c:v>
                </c:pt>
                <c:pt idx="78">
                  <c:v>-301.35336498093869</c:v>
                </c:pt>
                <c:pt idx="79">
                  <c:v>-280.01728797207892</c:v>
                </c:pt>
                <c:pt idx="80">
                  <c:v>-260.08759238348824</c:v>
                </c:pt>
                <c:pt idx="81">
                  <c:v>-241.47157566734279</c:v>
                </c:pt>
                <c:pt idx="82">
                  <c:v>-224.08264582467197</c:v>
                </c:pt>
                <c:pt idx="83">
                  <c:v>-207.83991862454562</c:v>
                </c:pt>
                <c:pt idx="84">
                  <c:v>-192.66784137282727</c:v>
                </c:pt>
                <c:pt idx="85">
                  <c:v>-178.49584148044897</c:v>
                </c:pt>
                <c:pt idx="86">
                  <c:v>-165.25799819654316</c:v>
                </c:pt>
                <c:pt idx="87">
                  <c:v>-152.89273597949349</c:v>
                </c:pt>
                <c:pt idx="88">
                  <c:v>-141.34253807963734</c:v>
                </c:pt>
                <c:pt idx="89">
                  <c:v>-130.55367900134823</c:v>
                </c:pt>
                <c:pt idx="90">
                  <c:v>-120.47597460005562</c:v>
                </c:pt>
                <c:pt idx="91">
                  <c:v>-111.06254865178221</c:v>
                </c:pt>
                <c:pt idx="92">
                  <c:v>-102.26961480940207</c:v>
                </c:pt>
                <c:pt idx="93">
                  <c:v>-94.056272931394972</c:v>
                </c:pt>
                <c:pt idx="94">
                  <c:v>-86.384318835722468</c:v>
                </c:pt>
                <c:pt idx="95">
                  <c:v>-79.21806659390208</c:v>
                </c:pt>
                <c:pt idx="96">
                  <c:v>-72.524182538682851</c:v>
                </c:pt>
                <c:pt idx="97">
                  <c:v>-66.271530213213538</c:v>
                </c:pt>
                <c:pt idx="98">
                  <c:v>-60.431025540487134</c:v>
                </c:pt>
                <c:pt idx="99">
                  <c:v>-54.975501539385824</c:v>
                </c:pt>
                <c:pt idx="100">
                  <c:v>-49.879581958056512</c:v>
                </c:pt>
                <c:pt idx="101">
                  <c:v>-45.119563236823971</c:v>
                </c:pt>
                <c:pt idx="102">
                  <c:v>-40.673304251596058</c:v>
                </c:pt>
                <c:pt idx="103">
                  <c:v>-36.520123324904063</c:v>
                </c:pt>
                <c:pt idx="104">
                  <c:v>-32.640702025527354</c:v>
                </c:pt>
                <c:pt idx="105">
                  <c:v>-29.016995309228641</c:v>
                </c:pt>
                <c:pt idx="106">
                  <c:v>-25.632147582620938</c:v>
                </c:pt>
                <c:pt idx="107">
                  <c:v>-22.470414299739915</c:v>
                </c:pt>
                <c:pt idx="108">
                  <c:v>-19.517088726628771</c:v>
                </c:pt>
                <c:pt idx="109">
                  <c:v>-16.758433533283529</c:v>
                </c:pt>
                <c:pt idx="110">
                  <c:v>-14.181616894759706</c:v>
                </c:pt>
                <c:pt idx="111">
                  <c:v>-11.774652804216252</c:v>
                </c:pt>
                <c:pt idx="112">
                  <c:v>-9.5263453202640811</c:v>
                </c:pt>
                <c:pt idx="113">
                  <c:v>-7.4262364892868042</c:v>
                </c:pt>
                <c:pt idx="114">
                  <c:v>-5.4645577004959662</c:v>
                </c:pt>
                <c:pt idx="115">
                  <c:v>-3.6321842474491746</c:v>
                </c:pt>
                <c:pt idx="116">
                  <c:v>-1.9205928846755498</c:v>
                </c:pt>
                <c:pt idx="117">
                  <c:v>-0.32182218198383339</c:v>
                </c:pt>
                <c:pt idx="118">
                  <c:v>1.1715645079579033</c:v>
                </c:pt>
                <c:pt idx="119">
                  <c:v>2.5665136410263969</c:v>
                </c:pt>
                <c:pt idx="120">
                  <c:v>3.8695137929324659</c:v>
                </c:pt>
                <c:pt idx="121">
                  <c:v>5.086625840690445</c:v>
                </c:pt>
                <c:pt idx="122">
                  <c:v>6.2235111546565633</c:v>
                </c:pt>
                <c:pt idx="123">
                  <c:v>7.2854579322706208</c:v>
                </c:pt>
                <c:pt idx="124">
                  <c:v>8.2774057959919851</c:v>
                </c:pt>
                <c:pt idx="125">
                  <c:v>9.2039687698465737</c:v>
                </c:pt>
                <c:pt idx="126">
                  <c:v>10.069456741459769</c:v>
                </c:pt>
                <c:pt idx="127">
                  <c:v>10.877895509405507</c:v>
                </c:pt>
                <c:pt idx="128">
                  <c:v>11.633045509121173</c:v>
                </c:pt>
                <c:pt idx="129">
                  <c:v>12.338419304491712</c:v>
                </c:pt>
                <c:pt idx="130">
                  <c:v>12.99729792646454</c:v>
                </c:pt>
                <c:pt idx="131">
                  <c:v>13.612746134694003</c:v>
                </c:pt>
                <c:pt idx="132">
                  <c:v>14.187626673204596</c:v>
                </c:pt>
                <c:pt idx="133">
                  <c:v>14.724613586382844</c:v>
                </c:pt>
                <c:pt idx="134">
                  <c:v>15.226204657236948</c:v>
                </c:pt>
                <c:pt idx="135">
                  <c:v>15.694733025780353</c:v>
                </c:pt>
                <c:pt idx="136">
                  <c:v>16.132378041582069</c:v>
                </c:pt>
                <c:pt idx="137">
                  <c:v>16.541175400964033</c:v>
                </c:pt>
                <c:pt idx="138">
                  <c:v>16.923026615998509</c:v>
                </c:pt>
                <c:pt idx="139">
                  <c:v>17.279707859350346</c:v>
                </c:pt>
                <c:pt idx="140">
                  <c:v>17.612878226105686</c:v>
                </c:pt>
                <c:pt idx="141">
                  <c:v>17.924087451016895</c:v>
                </c:pt>
                <c:pt idx="142">
                  <c:v>18.214783117060197</c:v>
                </c:pt>
                <c:pt idx="143">
                  <c:v>18.486317388836582</c:v>
                </c:pt>
                <c:pt idx="144">
                  <c:v>18.739953302136193</c:v>
                </c:pt>
                <c:pt idx="145">
                  <c:v>18.976870638921977</c:v>
                </c:pt>
                <c:pt idx="146">
                  <c:v>19.198171415059949</c:v>
                </c:pt>
                <c:pt idx="147">
                  <c:v>19.404885006322168</c:v>
                </c:pt>
                <c:pt idx="148">
                  <c:v>19.597972936505851</c:v>
                </c:pt>
                <c:pt idx="149">
                  <c:v>19.778333349940517</c:v>
                </c:pt>
                <c:pt idx="150">
                  <c:v>19.946805189186911</c:v>
                </c:pt>
                <c:pt idx="151">
                  <c:v>20.104172097360156</c:v>
                </c:pt>
                <c:pt idx="152">
                  <c:v>20.251166063228773</c:v>
                </c:pt>
                <c:pt idx="153">
                  <c:v>20.388470826044578</c:v>
                </c:pt>
                <c:pt idx="154">
                  <c:v>20.516725055941027</c:v>
                </c:pt>
                <c:pt idx="155">
                  <c:v>20.516725055941027</c:v>
                </c:pt>
                <c:pt idx="156">
                  <c:v>20.552686034883717</c:v>
                </c:pt>
                <c:pt idx="157">
                  <c:v>20.591676672559117</c:v>
                </c:pt>
                <c:pt idx="158">
                  <c:v>20.633630661262938</c:v>
                </c:pt>
                <c:pt idx="159">
                  <c:v>20.678476653798967</c:v>
                </c:pt>
                <c:pt idx="160">
                  <c:v>20.726138384812515</c:v>
                </c:pt>
                <c:pt idx="161">
                  <c:v>20.776534800487727</c:v>
                </c:pt>
                <c:pt idx="162">
                  <c:v>20.829580196388182</c:v>
                </c:pt>
                <c:pt idx="163">
                  <c:v>20.885184363206331</c:v>
                </c:pt>
                <c:pt idx="164">
                  <c:v>20.943252740173982</c:v>
                </c:pt>
                <c:pt idx="165">
                  <c:v>21.003686575872901</c:v>
                </c:pt>
                <c:pt idx="166">
                  <c:v>21.066383096172018</c:v>
                </c:pt>
                <c:pt idx="167">
                  <c:v>21.131235679005734</c:v>
                </c:pt>
                <c:pt idx="168">
                  <c:v>21.198134035696004</c:v>
                </c:pt>
                <c:pt idx="169">
                  <c:v>21.266964398509927</c:v>
                </c:pt>
                <c:pt idx="170">
                  <c:v>21.337609714133784</c:v>
                </c:pt>
                <c:pt idx="171">
                  <c:v>21.409949842734598</c:v>
                </c:pt>
                <c:pt idx="172">
                  <c:v>21.483861762270628</c:v>
                </c:pt>
                <c:pt idx="173">
                  <c:v>21.559219777703358</c:v>
                </c:pt>
                <c:pt idx="174">
                  <c:v>21.635895734755227</c:v>
                </c:pt>
                <c:pt idx="175">
                  <c:v>21.713759237849501</c:v>
                </c:pt>
                <c:pt idx="176">
                  <c:v>21.792677871861784</c:v>
                </c:pt>
                <c:pt idx="177">
                  <c:v>21.872517427305922</c:v>
                </c:pt>
                <c:pt idx="178">
                  <c:v>21.953142128571447</c:v>
                </c:pt>
                <c:pt idx="179">
                  <c:v>22.034414864824342</c:v>
                </c:pt>
                <c:pt idx="180">
                  <c:v>22.116197423178551</c:v>
                </c:pt>
                <c:pt idx="181">
                  <c:v>22.198350723741598</c:v>
                </c:pt>
                <c:pt idx="182">
                  <c:v>22.28073505613466</c:v>
                </c:pt>
                <c:pt idx="183">
                  <c:v>22.363210317084835</c:v>
                </c:pt>
                <c:pt idx="184">
                  <c:v>22.445636248685599</c:v>
                </c:pt>
                <c:pt idx="185">
                  <c:v>22.527872676920207</c:v>
                </c:pt>
                <c:pt idx="186">
                  <c:v>22.609779750042428</c:v>
                </c:pt>
                <c:pt idx="187">
                  <c:v>22.691218176409251</c:v>
                </c:pt>
                <c:pt idx="188">
                  <c:v>22.772049461361046</c:v>
                </c:pt>
                <c:pt idx="189">
                  <c:v>22.852136142746399</c:v>
                </c:pt>
                <c:pt idx="190">
                  <c:v>22.931342024691027</c:v>
                </c:pt>
                <c:pt idx="191">
                  <c:v>23.009532409213271</c:v>
                </c:pt>
                <c:pt idx="192">
                  <c:v>23.08657432529229</c:v>
                </c:pt>
                <c:pt idx="193">
                  <c:v>23.162336754999316</c:v>
                </c:pt>
                <c:pt idx="194">
                  <c:v>23.236690856307519</c:v>
                </c:pt>
                <c:pt idx="195">
                  <c:v>23.309510182201507</c:v>
                </c:pt>
                <c:pt idx="196">
                  <c:v>23.380670895713841</c:v>
                </c:pt>
                <c:pt idx="197">
                  <c:v>23.450051980522911</c:v>
                </c:pt>
                <c:pt idx="198">
                  <c:v>23.517535446753989</c:v>
                </c:pt>
                <c:pt idx="199">
                  <c:v>23.58300653163349</c:v>
                </c:pt>
                <c:pt idx="200">
                  <c:v>23.646353894655217</c:v>
                </c:pt>
                <c:pt idx="201">
                  <c:v>23.70746980692666</c:v>
                </c:pt>
                <c:pt idx="202">
                  <c:v>23.766250334373385</c:v>
                </c:pt>
                <c:pt idx="203">
                  <c:v>23.822595514489919</c:v>
                </c:pt>
                <c:pt idx="204">
                  <c:v>23.876409526336566</c:v>
                </c:pt>
                <c:pt idx="205">
                  <c:v>23.92760085349305</c:v>
                </c:pt>
                <c:pt idx="206">
                  <c:v>23.976082439691876</c:v>
                </c:pt>
                <c:pt idx="207">
                  <c:v>24.021771836866712</c:v>
                </c:pt>
                <c:pt idx="208">
                  <c:v>24.064591345364061</c:v>
                </c:pt>
                <c:pt idx="209">
                  <c:v>24.104468146079729</c:v>
                </c:pt>
                <c:pt idx="210">
                  <c:v>24.141334424295426</c:v>
                </c:pt>
                <c:pt idx="211">
                  <c:v>24.175127485004861</c:v>
                </c:pt>
                <c:pt idx="212">
                  <c:v>24.205789859533244</c:v>
                </c:pt>
                <c:pt idx="213">
                  <c:v>24.233269403268832</c:v>
                </c:pt>
                <c:pt idx="214">
                  <c:v>24.257519384340366</c:v>
                </c:pt>
                <c:pt idx="215">
                  <c:v>24.278498563089567</c:v>
                </c:pt>
                <c:pt idx="216">
                  <c:v>24.296171262203522</c:v>
                </c:pt>
                <c:pt idx="217">
                  <c:v>24.310507427387751</c:v>
                </c:pt>
                <c:pt idx="218">
                  <c:v>24.321482678476695</c:v>
                </c:pt>
                <c:pt idx="219">
                  <c:v>24.329078350894772</c:v>
                </c:pt>
                <c:pt idx="220">
                  <c:v>24.333281527397475</c:v>
                </c:pt>
                <c:pt idx="221">
                  <c:v>24.33408506003849</c:v>
                </c:pt>
                <c:pt idx="222">
                  <c:v>24.331487582325558</c:v>
                </c:pt>
                <c:pt idx="223">
                  <c:v>24.32549351154432</c:v>
                </c:pt>
                <c:pt idx="224">
                  <c:v>24.316113041246272</c:v>
                </c:pt>
                <c:pt idx="225">
                  <c:v>24.303362123913537</c:v>
                </c:pt>
                <c:pt idx="226">
                  <c:v>24.287262443829999</c:v>
                </c:pt>
                <c:pt idx="227">
                  <c:v>24.26784138020486</c:v>
                </c:pt>
                <c:pt idx="228">
                  <c:v>24.245131960611428</c:v>
                </c:pt>
                <c:pt idx="229">
                  <c:v>24.219172804820211</c:v>
                </c:pt>
                <c:pt idx="230">
                  <c:v>24.190008059121922</c:v>
                </c:pt>
                <c:pt idx="231">
                  <c:v>24.157687321252034</c:v>
                </c:pt>
                <c:pt idx="232">
                  <c:v>24.122265556044592</c:v>
                </c:pt>
                <c:pt idx="233">
                  <c:v>24.083803001958703</c:v>
                </c:pt>
                <c:pt idx="234">
                  <c:v>24.042365068636638</c:v>
                </c:pt>
                <c:pt idx="235">
                  <c:v>23.998022225667849</c:v>
                </c:pt>
                <c:pt idx="236">
                  <c:v>23.950849882747949</c:v>
                </c:pt>
                <c:pt idx="237">
                  <c:v>23.900928261436565</c:v>
                </c:pt>
                <c:pt idx="238">
                  <c:v>23.848342258732078</c:v>
                </c:pt>
                <c:pt idx="239">
                  <c:v>23.793181302695299</c:v>
                </c:pt>
                <c:pt idx="240">
                  <c:v>23.735539200367604</c:v>
                </c:pt>
                <c:pt idx="241">
                  <c:v>23.675513978242105</c:v>
                </c:pt>
                <c:pt idx="242">
                  <c:v>23.613207715559255</c:v>
                </c:pt>
                <c:pt idx="243">
                  <c:v>23.548726370710305</c:v>
                </c:pt>
                <c:pt idx="244">
                  <c:v>23.482179601043818</c:v>
                </c:pt>
                <c:pt idx="245">
                  <c:v>23.413680576381775</c:v>
                </c:pt>
                <c:pt idx="246">
                  <c:v>23.34334578656231</c:v>
                </c:pt>
                <c:pt idx="247">
                  <c:v>23.271294843336413</c:v>
                </c:pt>
                <c:pt idx="248">
                  <c:v>23.197650276955514</c:v>
                </c:pt>
                <c:pt idx="249">
                  <c:v>23.12253732779579</c:v>
                </c:pt>
                <c:pt idx="250">
                  <c:v>23.046083733373695</c:v>
                </c:pt>
                <c:pt idx="251">
                  <c:v>22.968419511114774</c:v>
                </c:pt>
                <c:pt idx="252">
                  <c:v>22.889676737245281</c:v>
                </c:pt>
                <c:pt idx="253">
                  <c:v>22.809989322182599</c:v>
                </c:pt>
                <c:pt idx="254">
                  <c:v>22.729492782806382</c:v>
                </c:pt>
                <c:pt idx="255">
                  <c:v>22.648324011997786</c:v>
                </c:pt>
                <c:pt idx="256">
                  <c:v>22.566621045838637</c:v>
                </c:pt>
                <c:pt idx="257">
                  <c:v>22.484522828866464</c:v>
                </c:pt>
                <c:pt idx="258">
                  <c:v>22.402168977784619</c:v>
                </c:pt>
                <c:pt idx="259">
                  <c:v>22.319699544029298</c:v>
                </c:pt>
                <c:pt idx="260">
                  <c:v>22.237254775597275</c:v>
                </c:pt>
                <c:pt idx="261">
                  <c:v>22.154974878539313</c:v>
                </c:pt>
                <c:pt idx="262">
                  <c:v>22.072999778524981</c:v>
                </c:pt>
                <c:pt idx="263">
                  <c:v>21.991468882884213</c:v>
                </c:pt>
                <c:pt idx="264">
                  <c:v>21.910520843530417</c:v>
                </c:pt>
                <c:pt idx="265">
                  <c:v>21.830293321168234</c:v>
                </c:pt>
                <c:pt idx="266">
                  <c:v>21.75092275118692</c:v>
                </c:pt>
                <c:pt idx="267">
                  <c:v>21.672544111637553</c:v>
                </c:pt>
                <c:pt idx="268">
                  <c:v>21.595290693688579</c:v>
                </c:pt>
                <c:pt idx="269">
                  <c:v>21.519293874950066</c:v>
                </c:pt>
                <c:pt idx="270">
                  <c:v>21.444682896052186</c:v>
                </c:pt>
                <c:pt idx="271">
                  <c:v>21.371584640857851</c:v>
                </c:pt>
                <c:pt idx="272">
                  <c:v>21.300123420683281</c:v>
                </c:pt>
                <c:pt idx="273">
                  <c:v>21.230420762893459</c:v>
                </c:pt>
                <c:pt idx="274">
                  <c:v>21.162595204231984</c:v>
                </c:pt>
                <c:pt idx="275">
                  <c:v>21.096762089236815</c:v>
                </c:pt>
                <c:pt idx="276">
                  <c:v>21.03303337408466</c:v>
                </c:pt>
                <c:pt idx="277">
                  <c:v>20.971517436197665</c:v>
                </c:pt>
                <c:pt idx="278">
                  <c:v>20.912318889936149</c:v>
                </c:pt>
                <c:pt idx="279">
                  <c:v>20.855538408690801</c:v>
                </c:pt>
                <c:pt idx="280">
                  <c:v>20.801272553676938</c:v>
                </c:pt>
                <c:pt idx="281">
                  <c:v>20.749613609721941</c:v>
                </c:pt>
                <c:pt idx="282">
                  <c:v>20.700649428325146</c:v>
                </c:pt>
                <c:pt idx="283">
                  <c:v>20.654463278257072</c:v>
                </c:pt>
                <c:pt idx="284">
                  <c:v>20.611133703952067</c:v>
                </c:pt>
                <c:pt idx="285">
                  <c:v>20.570734391935186</c:v>
                </c:pt>
                <c:pt idx="286">
                  <c:v>20.533334045510468</c:v>
                </c:pt>
                <c:pt idx="287">
                  <c:v>20.49899626792369</c:v>
                </c:pt>
                <c:pt idx="288">
                  <c:v>20.467779454198325</c:v>
                </c:pt>
                <c:pt idx="289">
                  <c:v>20.439736691828625</c:v>
                </c:pt>
                <c:pt idx="290">
                  <c:v>20.414915670498718</c:v>
                </c:pt>
                <c:pt idx="291">
                  <c:v>20.393358600981259</c:v>
                </c:pt>
                <c:pt idx="292">
                  <c:v>20.375102143353541</c:v>
                </c:pt>
                <c:pt idx="293">
                  <c:v>20.360177344653163</c:v>
                </c:pt>
                <c:pt idx="294">
                  <c:v>20.348609586079245</c:v>
                </c:pt>
                <c:pt idx="295">
                  <c:v>20.340418539829031</c:v>
                </c:pt>
                <c:pt idx="296">
                  <c:v>20.33561813564322</c:v>
                </c:pt>
                <c:pt idx="297">
                  <c:v>20.334216537116976</c:v>
                </c:pt>
                <c:pt idx="298">
                  <c:v>20.336216127816872</c:v>
                </c:pt>
                <c:pt idx="299">
                  <c:v>20.341613507227386</c:v>
                </c:pt>
                <c:pt idx="300">
                  <c:v>20.350399496533822</c:v>
                </c:pt>
                <c:pt idx="301">
                  <c:v>20.362559154231874</c:v>
                </c:pt>
                <c:pt idx="302">
                  <c:v>20.378071801537221</c:v>
                </c:pt>
                <c:pt idx="303">
                  <c:v>20.396911057551996</c:v>
                </c:pt>
                <c:pt idx="304">
                  <c:v>20.41904488412829</c:v>
                </c:pt>
                <c:pt idx="305">
                  <c:v>20.444435640352413</c:v>
                </c:pt>
                <c:pt idx="306">
                  <c:v>20.473040146557253</c:v>
                </c:pt>
                <c:pt idx="307">
                  <c:v>20.504809757753858</c:v>
                </c:pt>
                <c:pt idx="308">
                  <c:v>20.53969044635739</c:v>
                </c:pt>
                <c:pt idx="309">
                  <c:v>20.577622894066767</c:v>
                </c:pt>
                <c:pt idx="310">
                  <c:v>20.618542592741676</c:v>
                </c:pt>
                <c:pt idx="311">
                  <c:v>20.662379954105521</c:v>
                </c:pt>
                <c:pt idx="312">
                  <c:v>20.709060428087625</c:v>
                </c:pt>
                <c:pt idx="313">
                  <c:v>20.758504629603529</c:v>
                </c:pt>
                <c:pt idx="314">
                  <c:v>20.810628473557724</c:v>
                </c:pt>
                <c:pt idx="315">
                  <c:v>20.86534331783924</c:v>
                </c:pt>
                <c:pt idx="316">
                  <c:v>20.922556114066946</c:v>
                </c:pt>
                <c:pt idx="317">
                  <c:v>20.982169565828162</c:v>
                </c:pt>
                <c:pt idx="318">
                  <c:v>21.0440822941415</c:v>
                </c:pt>
                <c:pt idx="319">
                  <c:v>21.108189009862549</c:v>
                </c:pt>
                <c:pt idx="320">
                  <c:v>21.174380692739206</c:v>
                </c:pt>
                <c:pt idx="321">
                  <c:v>21.242544776812139</c:v>
                </c:pt>
                <c:pt idx="322">
                  <c:v>21.312565341845122</c:v>
                </c:pt>
                <c:pt idx="323">
                  <c:v>21.384323310459649</c:v>
                </c:pt>
                <c:pt idx="324">
                  <c:v>21.457696650638628</c:v>
                </c:pt>
                <c:pt idx="325">
                  <c:v>21.532560583254718</c:v>
                </c:pt>
                <c:pt idx="326">
                  <c:v>21.608787794270448</c:v>
                </c:pt>
                <c:pt idx="327">
                  <c:v>21.686248651249201</c:v>
                </c:pt>
                <c:pt idx="328">
                  <c:v>21.764811423808901</c:v>
                </c:pt>
                <c:pt idx="329">
                  <c:v>21.844342507643432</c:v>
                </c:pt>
                <c:pt idx="330">
                  <c:v>21.924706651730933</c:v>
                </c:pt>
                <c:pt idx="331">
                  <c:v>22.005767188342443</c:v>
                </c:pt>
                <c:pt idx="332">
                  <c:v>22.087386265459841</c:v>
                </c:pt>
                <c:pt idx="333">
                  <c:v>22.169425081207788</c:v>
                </c:pt>
                <c:pt idx="334">
                  <c:v>22.251744119900991</c:v>
                </c:pt>
                <c:pt idx="335">
                  <c:v>22.334203389305408</c:v>
                </c:pt>
                <c:pt idx="336">
                  <c:v>22.416662658709825</c:v>
                </c:pt>
                <c:pt idx="337">
                  <c:v>22.498981697403028</c:v>
                </c:pt>
                <c:pt idx="338">
                  <c:v>22.581020513150975</c:v>
                </c:pt>
                <c:pt idx="339">
                  <c:v>22.662639590268373</c:v>
                </c:pt>
                <c:pt idx="340">
                  <c:v>22.743700126879883</c:v>
                </c:pt>
                <c:pt idx="341">
                  <c:v>22.824064270967384</c:v>
                </c:pt>
                <c:pt idx="342">
                  <c:v>22.903595354801915</c:v>
                </c:pt>
                <c:pt idx="343">
                  <c:v>22.982158127361615</c:v>
                </c:pt>
                <c:pt idx="344">
                  <c:v>23.059618984340368</c:v>
                </c:pt>
                <c:pt idx="345">
                  <c:v>23.135846195356098</c:v>
                </c:pt>
                <c:pt idx="346">
                  <c:v>23.210710127972188</c:v>
                </c:pt>
                <c:pt idx="347">
                  <c:v>23.284083468151167</c:v>
                </c:pt>
                <c:pt idx="348">
                  <c:v>23.355841436765694</c:v>
                </c:pt>
                <c:pt idx="349">
                  <c:v>23.425862001798677</c:v>
                </c:pt>
                <c:pt idx="350">
                  <c:v>23.49402608587161</c:v>
                </c:pt>
                <c:pt idx="351">
                  <c:v>23.560217768748267</c:v>
                </c:pt>
                <c:pt idx="352">
                  <c:v>23.624324484469316</c:v>
                </c:pt>
                <c:pt idx="353">
                  <c:v>23.686237212782654</c:v>
                </c:pt>
                <c:pt idx="354">
                  <c:v>23.74585066454387</c:v>
                </c:pt>
                <c:pt idx="355">
                  <c:v>23.803063460771575</c:v>
                </c:pt>
                <c:pt idx="356">
                  <c:v>23.857778305053092</c:v>
                </c:pt>
                <c:pt idx="357">
                  <c:v>23.909902149007287</c:v>
                </c:pt>
                <c:pt idx="358">
                  <c:v>23.959346350523191</c:v>
                </c:pt>
                <c:pt idx="359">
                  <c:v>24.006026824505295</c:v>
                </c:pt>
                <c:pt idx="360">
                  <c:v>24.04986418586914</c:v>
                </c:pt>
                <c:pt idx="361">
                  <c:v>24.090783884544049</c:v>
                </c:pt>
                <c:pt idx="362">
                  <c:v>24.128716332253425</c:v>
                </c:pt>
                <c:pt idx="363">
                  <c:v>24.163597020856958</c:v>
                </c:pt>
                <c:pt idx="364">
                  <c:v>24.195366632053563</c:v>
                </c:pt>
                <c:pt idx="365">
                  <c:v>24.223971138258403</c:v>
                </c:pt>
                <c:pt idx="366">
                  <c:v>24.249361894482526</c:v>
                </c:pt>
                <c:pt idx="367">
                  <c:v>24.27149572105882</c:v>
                </c:pt>
                <c:pt idx="368">
                  <c:v>24.290334977073595</c:v>
                </c:pt>
                <c:pt idx="369">
                  <c:v>24.305847624378941</c:v>
                </c:pt>
                <c:pt idx="370">
                  <c:v>24.318007282076994</c:v>
                </c:pt>
                <c:pt idx="371">
                  <c:v>24.32679327138343</c:v>
                </c:pt>
                <c:pt idx="372">
                  <c:v>24.332190650793944</c:v>
                </c:pt>
                <c:pt idx="373">
                  <c:v>24.33419024149384</c:v>
                </c:pt>
                <c:pt idx="374">
                  <c:v>24.332788642967596</c:v>
                </c:pt>
                <c:pt idx="375">
                  <c:v>24.327988238781785</c:v>
                </c:pt>
                <c:pt idx="376">
                  <c:v>24.319797192531571</c:v>
                </c:pt>
                <c:pt idx="377">
                  <c:v>24.308229433957653</c:v>
                </c:pt>
                <c:pt idx="378">
                  <c:v>24.293304635257275</c:v>
                </c:pt>
                <c:pt idx="379">
                  <c:v>24.275048177629557</c:v>
                </c:pt>
                <c:pt idx="380">
                  <c:v>24.253491108112097</c:v>
                </c:pt>
                <c:pt idx="381">
                  <c:v>24.228670086782191</c:v>
                </c:pt>
                <c:pt idx="382">
                  <c:v>24.200627324412491</c:v>
                </c:pt>
                <c:pt idx="383">
                  <c:v>24.169410510687126</c:v>
                </c:pt>
                <c:pt idx="384">
                  <c:v>24.135072733100348</c:v>
                </c:pt>
                <c:pt idx="385">
                  <c:v>24.097672386675629</c:v>
                </c:pt>
                <c:pt idx="386">
                  <c:v>24.057273074658749</c:v>
                </c:pt>
                <c:pt idx="387">
                  <c:v>24.013943500353744</c:v>
                </c:pt>
                <c:pt idx="388">
                  <c:v>23.96775735028567</c:v>
                </c:pt>
                <c:pt idx="389">
                  <c:v>23.918793168888875</c:v>
                </c:pt>
                <c:pt idx="390">
                  <c:v>23.867134224933878</c:v>
                </c:pt>
                <c:pt idx="391">
                  <c:v>23.812868369920015</c:v>
                </c:pt>
                <c:pt idx="392">
                  <c:v>23.756087888674667</c:v>
                </c:pt>
                <c:pt idx="393">
                  <c:v>23.696889342413151</c:v>
                </c:pt>
                <c:pt idx="394">
                  <c:v>23.635373404526156</c:v>
                </c:pt>
                <c:pt idx="395">
                  <c:v>23.571644689374001</c:v>
                </c:pt>
                <c:pt idx="396">
                  <c:v>23.505811574378832</c:v>
                </c:pt>
                <c:pt idx="397">
                  <c:v>23.437986015717357</c:v>
                </c:pt>
                <c:pt idx="398">
                  <c:v>23.368283357927535</c:v>
                </c:pt>
                <c:pt idx="399">
                  <c:v>23.296822137752965</c:v>
                </c:pt>
                <c:pt idx="400">
                  <c:v>23.22372388255863</c:v>
                </c:pt>
                <c:pt idx="401">
                  <c:v>23.14911290366075</c:v>
                </c:pt>
                <c:pt idx="402">
                  <c:v>23.073116084922237</c:v>
                </c:pt>
                <c:pt idx="403">
                  <c:v>22.995862666973263</c:v>
                </c:pt>
                <c:pt idx="404">
                  <c:v>22.917484027423896</c:v>
                </c:pt>
                <c:pt idx="405">
                  <c:v>22.838113457442581</c:v>
                </c:pt>
                <c:pt idx="406">
                  <c:v>22.757885935080399</c:v>
                </c:pt>
                <c:pt idx="407">
                  <c:v>22.676937895726603</c:v>
                </c:pt>
                <c:pt idx="408">
                  <c:v>22.595407000085835</c:v>
                </c:pt>
                <c:pt idx="409">
                  <c:v>22.513431900071502</c:v>
                </c:pt>
                <c:pt idx="410">
                  <c:v>22.431152003013541</c:v>
                </c:pt>
                <c:pt idx="411">
                  <c:v>22.348707234581518</c:v>
                </c:pt>
                <c:pt idx="412">
                  <c:v>22.266237800826197</c:v>
                </c:pt>
                <c:pt idx="413">
                  <c:v>22.183883949744352</c:v>
                </c:pt>
                <c:pt idx="414">
                  <c:v>22.101785732772179</c:v>
                </c:pt>
                <c:pt idx="415">
                  <c:v>22.020082766613029</c:v>
                </c:pt>
                <c:pt idx="416">
                  <c:v>21.938913995804434</c:v>
                </c:pt>
                <c:pt idx="417">
                  <c:v>21.858417456428217</c:v>
                </c:pt>
                <c:pt idx="418">
                  <c:v>21.778730041365534</c:v>
                </c:pt>
                <c:pt idx="419">
                  <c:v>21.699987267496041</c:v>
                </c:pt>
                <c:pt idx="420">
                  <c:v>21.62232304523712</c:v>
                </c:pt>
                <c:pt idx="421">
                  <c:v>21.545869450815026</c:v>
                </c:pt>
                <c:pt idx="422">
                  <c:v>21.470756501655302</c:v>
                </c:pt>
                <c:pt idx="423">
                  <c:v>21.397111935274403</c:v>
                </c:pt>
                <c:pt idx="424">
                  <c:v>21.325060992048506</c:v>
                </c:pt>
                <c:pt idx="425">
                  <c:v>21.25472620222904</c:v>
                </c:pt>
                <c:pt idx="426">
                  <c:v>21.186227177566998</c:v>
                </c:pt>
                <c:pt idx="427">
                  <c:v>21.11968040790051</c:v>
                </c:pt>
                <c:pt idx="428">
                  <c:v>21.05519906305156</c:v>
                </c:pt>
                <c:pt idx="429">
                  <c:v>20.992892800368711</c:v>
                </c:pt>
                <c:pt idx="430">
                  <c:v>20.932867578243211</c:v>
                </c:pt>
                <c:pt idx="431">
                  <c:v>20.875225475915517</c:v>
                </c:pt>
                <c:pt idx="432">
                  <c:v>20.820064519878738</c:v>
                </c:pt>
                <c:pt idx="433">
                  <c:v>20.767478517174251</c:v>
                </c:pt>
                <c:pt idx="434">
                  <c:v>20.717556895862867</c:v>
                </c:pt>
                <c:pt idx="435">
                  <c:v>20.670384552942966</c:v>
                </c:pt>
                <c:pt idx="436">
                  <c:v>20.626041709974178</c:v>
                </c:pt>
                <c:pt idx="437">
                  <c:v>20.584603776652113</c:v>
                </c:pt>
                <c:pt idx="438">
                  <c:v>20.546141222566224</c:v>
                </c:pt>
                <c:pt idx="439">
                  <c:v>20.510719457358782</c:v>
                </c:pt>
                <c:pt idx="440">
                  <c:v>20.478398719488894</c:v>
                </c:pt>
                <c:pt idx="441">
                  <c:v>20.449233973790605</c:v>
                </c:pt>
                <c:pt idx="442">
                  <c:v>20.423274817999388</c:v>
                </c:pt>
                <c:pt idx="443">
                  <c:v>20.400565398405956</c:v>
                </c:pt>
                <c:pt idx="444">
                  <c:v>20.381144334780817</c:v>
                </c:pt>
                <c:pt idx="445">
                  <c:v>20.365044654697279</c:v>
                </c:pt>
                <c:pt idx="446">
                  <c:v>20.352293737364544</c:v>
                </c:pt>
                <c:pt idx="447">
                  <c:v>20.342913267066496</c:v>
                </c:pt>
                <c:pt idx="448">
                  <c:v>20.336919196285258</c:v>
                </c:pt>
                <c:pt idx="449">
                  <c:v>20.334321718572326</c:v>
                </c:pt>
                <c:pt idx="450">
                  <c:v>20.335125251213341</c:v>
                </c:pt>
                <c:pt idx="451">
                  <c:v>20.339328427716044</c:v>
                </c:pt>
                <c:pt idx="452">
                  <c:v>20.346924100134121</c:v>
                </c:pt>
                <c:pt idx="453">
                  <c:v>20.357899351223065</c:v>
                </c:pt>
                <c:pt idx="454">
                  <c:v>20.372235516407294</c:v>
                </c:pt>
                <c:pt idx="455">
                  <c:v>20.389908215521249</c:v>
                </c:pt>
                <c:pt idx="456">
                  <c:v>20.41088739427045</c:v>
                </c:pt>
                <c:pt idx="457">
                  <c:v>20.435137375341984</c:v>
                </c:pt>
                <c:pt idx="458">
                  <c:v>20.462616919077572</c:v>
                </c:pt>
                <c:pt idx="459">
                  <c:v>20.493279293605955</c:v>
                </c:pt>
                <c:pt idx="460">
                  <c:v>20.52707235431539</c:v>
                </c:pt>
                <c:pt idx="461">
                  <c:v>20.563938632531087</c:v>
                </c:pt>
                <c:pt idx="462">
                  <c:v>20.603815433246755</c:v>
                </c:pt>
                <c:pt idx="463">
                  <c:v>20.646634941744104</c:v>
                </c:pt>
                <c:pt idx="464">
                  <c:v>20.69232433891894</c:v>
                </c:pt>
                <c:pt idx="465">
                  <c:v>20.740805925117765</c:v>
                </c:pt>
                <c:pt idx="466">
                  <c:v>20.79199725227425</c:v>
                </c:pt>
                <c:pt idx="467">
                  <c:v>20.845811264120897</c:v>
                </c:pt>
                <c:pt idx="468">
                  <c:v>20.902156444237431</c:v>
                </c:pt>
                <c:pt idx="469">
                  <c:v>20.960936971684156</c:v>
                </c:pt>
                <c:pt idx="470">
                  <c:v>21.022052883955599</c:v>
                </c:pt>
                <c:pt idx="471">
                  <c:v>21.085400246977326</c:v>
                </c:pt>
                <c:pt idx="472">
                  <c:v>21.150871331856827</c:v>
                </c:pt>
                <c:pt idx="473">
                  <c:v>21.218354798087905</c:v>
                </c:pt>
                <c:pt idx="474">
                  <c:v>21.287735882896975</c:v>
                </c:pt>
                <c:pt idx="475">
                  <c:v>21.358896596409309</c:v>
                </c:pt>
                <c:pt idx="476">
                  <c:v>21.431715922303297</c:v>
                </c:pt>
                <c:pt idx="477">
                  <c:v>21.5060700236115</c:v>
                </c:pt>
                <c:pt idx="478">
                  <c:v>21.581832453318526</c:v>
                </c:pt>
                <c:pt idx="479">
                  <c:v>21.658874369397545</c:v>
                </c:pt>
                <c:pt idx="480">
                  <c:v>21.737064753919789</c:v>
                </c:pt>
                <c:pt idx="481">
                  <c:v>21.816270635864417</c:v>
                </c:pt>
                <c:pt idx="482">
                  <c:v>21.89635731724977</c:v>
                </c:pt>
                <c:pt idx="483">
                  <c:v>21.977188602201565</c:v>
                </c:pt>
                <c:pt idx="484">
                  <c:v>22.058627028568388</c:v>
                </c:pt>
                <c:pt idx="485">
                  <c:v>22.140534101690609</c:v>
                </c:pt>
                <c:pt idx="486">
                  <c:v>22.222770529925217</c:v>
                </c:pt>
                <c:pt idx="487">
                  <c:v>22.305196461525981</c:v>
                </c:pt>
                <c:pt idx="488">
                  <c:v>22.387671722476156</c:v>
                </c:pt>
                <c:pt idx="489">
                  <c:v>22.470056054869218</c:v>
                </c:pt>
                <c:pt idx="490">
                  <c:v>22.552209355432264</c:v>
                </c:pt>
                <c:pt idx="491">
                  <c:v>22.633991913786474</c:v>
                </c:pt>
                <c:pt idx="492">
                  <c:v>22.715264650039369</c:v>
                </c:pt>
                <c:pt idx="493">
                  <c:v>22.795889351304893</c:v>
                </c:pt>
                <c:pt idx="494">
                  <c:v>22.875728906749032</c:v>
                </c:pt>
                <c:pt idx="495">
                  <c:v>22.954647540761314</c:v>
                </c:pt>
                <c:pt idx="496">
                  <c:v>23.032511043855589</c:v>
                </c:pt>
                <c:pt idx="497">
                  <c:v>23.109187000907458</c:v>
                </c:pt>
                <c:pt idx="498">
                  <c:v>23.184545016340188</c:v>
                </c:pt>
                <c:pt idx="499">
                  <c:v>23.258456935876218</c:v>
                </c:pt>
                <c:pt idx="500">
                  <c:v>23.330797064477032</c:v>
                </c:pt>
                <c:pt idx="501">
                  <c:v>23.401442380100889</c:v>
                </c:pt>
                <c:pt idx="502">
                  <c:v>23.470272742914812</c:v>
                </c:pt>
                <c:pt idx="503">
                  <c:v>23.537171099605082</c:v>
                </c:pt>
                <c:pt idx="504">
                  <c:v>23.602023682438798</c:v>
                </c:pt>
                <c:pt idx="505">
                  <c:v>23.664720202737914</c:v>
                </c:pt>
                <c:pt idx="506">
                  <c:v>23.725154038436834</c:v>
                </c:pt>
                <c:pt idx="507">
                  <c:v>23.783222415404484</c:v>
                </c:pt>
                <c:pt idx="508">
                  <c:v>23.838826582222634</c:v>
                </c:pt>
                <c:pt idx="509">
                  <c:v>23.891871978123088</c:v>
                </c:pt>
                <c:pt idx="510">
                  <c:v>23.942268393798301</c:v>
                </c:pt>
                <c:pt idx="511">
                  <c:v>23.989930124811849</c:v>
                </c:pt>
                <c:pt idx="512">
                  <c:v>24.034776117347878</c:v>
                </c:pt>
                <c:pt idx="513">
                  <c:v>24.076730106051698</c:v>
                </c:pt>
                <c:pt idx="514">
                  <c:v>24.115720743727099</c:v>
                </c:pt>
                <c:pt idx="515">
                  <c:v>24.151681722669789</c:v>
                </c:pt>
                <c:pt idx="516">
                  <c:v>24.151681722669789</c:v>
                </c:pt>
                <c:pt idx="517">
                  <c:v>24.279935952566237</c:v>
                </c:pt>
                <c:pt idx="518">
                  <c:v>24.417240715382043</c:v>
                </c:pt>
                <c:pt idx="519">
                  <c:v>24.56423468125066</c:v>
                </c:pt>
                <c:pt idx="520">
                  <c:v>24.721601589423905</c:v>
                </c:pt>
                <c:pt idx="521">
                  <c:v>24.890073428670298</c:v>
                </c:pt>
                <c:pt idx="522">
                  <c:v>25.070433842104965</c:v>
                </c:pt>
                <c:pt idx="523">
                  <c:v>25.263521772288648</c:v>
                </c:pt>
                <c:pt idx="524">
                  <c:v>25.470235363550866</c:v>
                </c:pt>
                <c:pt idx="525">
                  <c:v>25.691536139688839</c:v>
                </c:pt>
                <c:pt idx="526">
                  <c:v>25.928453476474623</c:v>
                </c:pt>
                <c:pt idx="527">
                  <c:v>26.182089389774234</c:v>
                </c:pt>
                <c:pt idx="528">
                  <c:v>26.453623661550619</c:v>
                </c:pt>
                <c:pt idx="529">
                  <c:v>26.744319327593921</c:v>
                </c:pt>
                <c:pt idx="530">
                  <c:v>27.05552855250513</c:v>
                </c:pt>
                <c:pt idx="531">
                  <c:v>27.38869891926047</c:v>
                </c:pt>
                <c:pt idx="532">
                  <c:v>27.745380162612307</c:v>
                </c:pt>
                <c:pt idx="533">
                  <c:v>28.127231377646783</c:v>
                </c:pt>
                <c:pt idx="534">
                  <c:v>28.536028737028747</c:v>
                </c:pt>
                <c:pt idx="535">
                  <c:v>28.973673752830464</c:v>
                </c:pt>
                <c:pt idx="536">
                  <c:v>29.442202121373867</c:v>
                </c:pt>
                <c:pt idx="537">
                  <c:v>29.943793192227972</c:v>
                </c:pt>
                <c:pt idx="538">
                  <c:v>30.480780105406218</c:v>
                </c:pt>
                <c:pt idx="539">
                  <c:v>31.055660643916813</c:v>
                </c:pt>
                <c:pt idx="540">
                  <c:v>31.671108852146276</c:v>
                </c:pt>
                <c:pt idx="541">
                  <c:v>32.329987474119108</c:v>
                </c:pt>
                <c:pt idx="542">
                  <c:v>33.035361269489641</c:v>
                </c:pt>
                <c:pt idx="543">
                  <c:v>33.790511269205311</c:v>
                </c:pt>
                <c:pt idx="544">
                  <c:v>34.598950037151049</c:v>
                </c:pt>
                <c:pt idx="545">
                  <c:v>35.46443800876424</c:v>
                </c:pt>
                <c:pt idx="546">
                  <c:v>36.391000982618834</c:v>
                </c:pt>
                <c:pt idx="547">
                  <c:v>37.382948846340199</c:v>
                </c:pt>
                <c:pt idx="548">
                  <c:v>38.444895623954253</c:v>
                </c:pt>
                <c:pt idx="549">
                  <c:v>39.581780937920371</c:v>
                </c:pt>
                <c:pt idx="550">
                  <c:v>40.79889298567835</c:v>
                </c:pt>
                <c:pt idx="551">
                  <c:v>42.101893137584419</c:v>
                </c:pt>
                <c:pt idx="552">
                  <c:v>43.496842270652913</c:v>
                </c:pt>
                <c:pt idx="553">
                  <c:v>44.990228960594649</c:v>
                </c:pt>
                <c:pt idx="554">
                  <c:v>46.588999663286366</c:v>
                </c:pt>
                <c:pt idx="555">
                  <c:v>48.30059102605999</c:v>
                </c:pt>
                <c:pt idx="556">
                  <c:v>50.132964479106782</c:v>
                </c:pt>
                <c:pt idx="557">
                  <c:v>52.094643267897624</c:v>
                </c:pt>
                <c:pt idx="558">
                  <c:v>54.194752098874901</c:v>
                </c:pt>
                <c:pt idx="559">
                  <c:v>56.443059582827068</c:v>
                </c:pt>
                <c:pt idx="560">
                  <c:v>58.850023673370522</c:v>
                </c:pt>
                <c:pt idx="561">
                  <c:v>61.426840311894345</c:v>
                </c:pt>
                <c:pt idx="562">
                  <c:v>64.185495505239587</c:v>
                </c:pt>
                <c:pt idx="563">
                  <c:v>67.13882107835073</c:v>
                </c:pt>
                <c:pt idx="564">
                  <c:v>70.300554361231747</c:v>
                </c:pt>
                <c:pt idx="565">
                  <c:v>73.685402087839464</c:v>
                </c:pt>
                <c:pt idx="566">
                  <c:v>77.309108804138162</c:v>
                </c:pt>
                <c:pt idx="567">
                  <c:v>81.188530103514879</c:v>
                </c:pt>
                <c:pt idx="568">
                  <c:v>85.341711030206881</c:v>
                </c:pt>
                <c:pt idx="569">
                  <c:v>89.78797001543478</c:v>
                </c:pt>
                <c:pt idx="570">
                  <c:v>94.547988736667321</c:v>
                </c:pt>
                <c:pt idx="571">
                  <c:v>99.643908317996647</c:v>
                </c:pt>
                <c:pt idx="572">
                  <c:v>105.09943231909796</c:v>
                </c:pt>
                <c:pt idx="573">
                  <c:v>110.93993699182434</c:v>
                </c:pt>
                <c:pt idx="574">
                  <c:v>117.19258931729368</c:v>
                </c:pt>
                <c:pt idx="575">
                  <c:v>123.88647337251291</c:v>
                </c:pt>
                <c:pt idx="576">
                  <c:v>131.0527256143333</c:v>
                </c:pt>
                <c:pt idx="577">
                  <c:v>138.72467971000577</c:v>
                </c:pt>
                <c:pt idx="578">
                  <c:v>146.93802158801287</c:v>
                </c:pt>
                <c:pt idx="579">
                  <c:v>155.73095543039301</c:v>
                </c:pt>
                <c:pt idx="580">
                  <c:v>165.14438137866642</c:v>
                </c:pt>
                <c:pt idx="581">
                  <c:v>175.22208577995903</c:v>
                </c:pt>
                <c:pt idx="582">
                  <c:v>186.01094485824814</c:v>
                </c:pt>
                <c:pt idx="583">
                  <c:v>197.5611427581043</c:v>
                </c:pt>
                <c:pt idx="584">
                  <c:v>209.92640497515396</c:v>
                </c:pt>
                <c:pt idx="585">
                  <c:v>223.16424825905978</c:v>
                </c:pt>
                <c:pt idx="586">
                  <c:v>237.33624815143807</c:v>
                </c:pt>
                <c:pt idx="587">
                  <c:v>252.50832540315642</c:v>
                </c:pt>
                <c:pt idx="588">
                  <c:v>268.7510526032828</c:v>
                </c:pt>
                <c:pt idx="589">
                  <c:v>286.13998244595359</c:v>
                </c:pt>
                <c:pt idx="590">
                  <c:v>304.75599916209904</c:v>
                </c:pt>
                <c:pt idx="591">
                  <c:v>324.68569475068972</c:v>
                </c:pt>
                <c:pt idx="592">
                  <c:v>346.02177175954949</c:v>
                </c:pt>
                <c:pt idx="593">
                  <c:v>368.86347448924971</c:v>
                </c:pt>
                <c:pt idx="594">
                  <c:v>393.31705062582415</c:v>
                </c:pt>
                <c:pt idx="595">
                  <c:v>419.49624544958601</c:v>
                </c:pt>
                <c:pt idx="596">
                  <c:v>447.52283091883305</c:v>
                </c:pt>
                <c:pt idx="597">
                  <c:v>477.52717208948246</c:v>
                </c:pt>
                <c:pt idx="598">
                  <c:v>509.64883350530198</c:v>
                </c:pt>
                <c:pt idx="599">
                  <c:v>544.03722837937096</c:v>
                </c:pt>
                <c:pt idx="600">
                  <c:v>580.85231358640578</c:v>
                </c:pt>
                <c:pt idx="601">
                  <c:v>620.26533369869912</c:v>
                </c:pt>
                <c:pt idx="602">
                  <c:v>662.45961752654955</c:v>
                </c:pt>
                <c:pt idx="603">
                  <c:v>707.63143086824755</c:v>
                </c:pt>
                <c:pt idx="604">
                  <c:v>755.99088943619893</c:v>
                </c:pt>
                <c:pt idx="605">
                  <c:v>807.76293620560546</c:v>
                </c:pt>
                <c:pt idx="606">
                  <c:v>863.18838773185507</c:v>
                </c:pt>
                <c:pt idx="607">
                  <c:v>922.52505430351653</c:v>
                </c:pt>
                <c:pt idx="608">
                  <c:v>986.0489391413131</c:v>
                </c:pt>
                <c:pt idx="609">
                  <c:v>1054.0555222211426</c:v>
                </c:pt>
                <c:pt idx="610">
                  <c:v>1126.8611346927794</c:v>
                </c:pt>
                <c:pt idx="611">
                  <c:v>1204.804430287388</c:v>
                </c:pt>
                <c:pt idx="612">
                  <c:v>1288.2479605580099</c:v>
                </c:pt>
                <c:pt idx="613">
                  <c:v>1377.579861280283</c:v>
                </c:pt>
                <c:pt idx="614">
                  <c:v>1473.2156578575994</c:v>
                </c:pt>
                <c:pt idx="615">
                  <c:v>1575.6001981285178</c:v>
                </c:pt>
                <c:pt idx="616">
                  <c:v>1685.2097215668814</c:v>
                </c:pt>
                <c:pt idx="617">
                  <c:v>1802.5540744994023</c:v>
                </c:pt>
                <c:pt idx="618">
                  <c:v>1928.1790816448424</c:v>
                </c:pt>
                <c:pt idx="619">
                  <c:v>2062.6690850058594</c:v>
                </c:pt>
                <c:pt idx="620">
                  <c:v>2206.6496619232103</c:v>
                </c:pt>
                <c:pt idx="621">
                  <c:v>2360.7905349352091</c:v>
                </c:pt>
                <c:pt idx="622">
                  <c:v>2525.808686977608</c:v>
                </c:pt>
                <c:pt idx="623">
                  <c:v>2702.4716964142431</c:v>
                </c:pt>
                <c:pt idx="624">
                  <c:v>2891.601307411147</c:v>
                </c:pt>
                <c:pt idx="625">
                  <c:v>3094.0772522617976</c:v>
                </c:pt>
                <c:pt idx="626">
                  <c:v>3310.8413434428062</c:v>
                </c:pt>
                <c:pt idx="627">
                  <c:v>3542.9018544343121</c:v>
                </c:pt>
                <c:pt idx="628">
                  <c:v>3791.3382096822434</c:v>
                </c:pt>
                <c:pt idx="629">
                  <c:v>4057.3060055177548</c:v>
                </c:pt>
                <c:pt idx="630">
                  <c:v>4342.0423853886023</c:v>
                </c:pt>
                <c:pt idx="631">
                  <c:v>4646.8717944050695</c:v>
                </c:pt>
                <c:pt idx="632">
                  <c:v>4973.2121399678026</c:v>
                </c:pt>
                <c:pt idx="633">
                  <c:v>5322.5813871333376</c:v>
                </c:pt>
                <c:pt idx="634">
                  <c:v>5696.6046193957791</c:v>
                </c:pt>
                <c:pt idx="635">
                  <c:v>6097.0215977274911</c:v>
                </c:pt>
                <c:pt idx="636">
                  <c:v>6525.6948530395784</c:v>
                </c:pt>
                <c:pt idx="637">
                  <c:v>6984.6183497042011</c:v>
                </c:pt>
                <c:pt idx="638">
                  <c:v>7475.9267604366187</c:v>
                </c:pt>
                <c:pt idx="639">
                  <c:v>8001.9053956792313</c:v>
                </c:pt>
                <c:pt idx="640">
                  <c:v>8565.0008336735609</c:v>
                </c:pt>
                <c:pt idx="641">
                  <c:v>9167.8323006660848</c:v>
                </c:pt>
                <c:pt idx="642">
                  <c:v>9813.2038541824386</c:v>
                </c:pt>
                <c:pt idx="643">
                  <c:v>10504.117426040249</c:v>
                </c:pt>
                <c:pt idx="644">
                  <c:v>11243.786785770168</c:v>
                </c:pt>
                <c:pt idx="645">
                  <c:v>12035.652489395152</c:v>
                </c:pt>
                <c:pt idx="646">
                  <c:v>12883.397883102532</c:v>
                </c:pt>
                <c:pt idx="647">
                  <c:v>13790.966236248936</c:v>
                </c:pt>
                <c:pt idx="648">
                  <c:v>14762.579083392529</c:v>
                </c:pt>
                <c:pt idx="649">
                  <c:v>15802.755860669624</c:v>
                </c:pt>
                <c:pt idx="650">
                  <c:v>16916.334927853986</c:v>
                </c:pt>
                <c:pt idx="651">
                  <c:v>18108.496073882838</c:v>
                </c:pt>
                <c:pt idx="652">
                  <c:v>19384.784610532792</c:v>
                </c:pt>
                <c:pt idx="653">
                  <c:v>20751.137166317854</c:v>
                </c:pt>
                <c:pt idx="654">
                  <c:v>22213.909300588231</c:v>
                </c:pt>
                <c:pt idx="655">
                  <c:v>23779.905066277392</c:v>
                </c:pt>
                <c:pt idx="656">
                  <c:v>25456.408658806969</c:v>
                </c:pt>
                <c:pt idx="657">
                  <c:v>27251.218298364023</c:v>
                </c:pt>
                <c:pt idx="658">
                  <c:v>29172.682503153828</c:v>
                </c:pt>
                <c:pt idx="659">
                  <c:v>31229.73892235128</c:v>
                </c:pt>
                <c:pt idx="660">
                  <c:v>33431.955909383098</c:v>
                </c:pt>
                <c:pt idx="661">
                  <c:v>35789.577028916283</c:v>
                </c:pt>
                <c:pt idx="662">
                  <c:v>38313.568704577963</c:v>
                </c:pt>
                <c:pt idx="663">
                  <c:v>41015.671229037463</c:v>
                </c:pt>
                <c:pt idx="664">
                  <c:v>43908.453373723387</c:v>
                </c:pt>
                <c:pt idx="665">
                  <c:v>47005.370852192478</c:v>
                </c:pt>
                <c:pt idx="666">
                  <c:v>50320.828909089549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Finite!$E$701:$E$702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Finite!$E$703:$E$1400</c:f>
              <c:numCache>
                <c:formatCode>General</c:formatCode>
                <c:ptCount val="698"/>
                <c:pt idx="0">
                  <c:v>1.9906009663000697</c:v>
                </c:pt>
                <c:pt idx="4">
                  <c:v>27.61993028011026</c:v>
                </c:pt>
                <c:pt idx="5">
                  <c:v>27.475031178962393</c:v>
                </c:pt>
                <c:pt idx="6">
                  <c:v>27.331865821305264</c:v>
                </c:pt>
                <c:pt idx="7">
                  <c:v>27.190413462589959</c:v>
                </c:pt>
                <c:pt idx="8">
                  <c:v>27.050653606479777</c:v>
                </c:pt>
                <c:pt idx="9">
                  <c:v>26.912566001880315</c:v>
                </c:pt>
                <c:pt idx="10">
                  <c:v>26.776130640005135</c:v>
                </c:pt>
                <c:pt idx="11">
                  <c:v>26.641327751476467</c:v>
                </c:pt>
                <c:pt idx="12">
                  <c:v>26.50813780346067</c:v>
                </c:pt>
                <c:pt idx="13">
                  <c:v>26.376541496837909</c:v>
                </c:pt>
                <c:pt idx="14">
                  <c:v>26.246519763405779</c:v>
                </c:pt>
                <c:pt idx="15">
                  <c:v>26.118053763116265</c:v>
                </c:pt>
                <c:pt idx="16">
                  <c:v>25.991124881345911</c:v>
                </c:pt>
                <c:pt idx="17">
                  <c:v>25.865714726198515</c:v>
                </c:pt>
                <c:pt idx="18">
                  <c:v>25.741805125840187</c:v>
                </c:pt>
                <c:pt idx="19">
                  <c:v>25.619378125866263</c:v>
                </c:pt>
                <c:pt idx="20">
                  <c:v>25.498415986699712</c:v>
                </c:pt>
                <c:pt idx="21">
                  <c:v>25.378901181020701</c:v>
                </c:pt>
                <c:pt idx="22">
                  <c:v>25.260816391226889</c:v>
                </c:pt>
                <c:pt idx="23">
                  <c:v>25.144144506924135</c:v>
                </c:pt>
                <c:pt idx="24">
                  <c:v>25.028868622447185</c:v>
                </c:pt>
                <c:pt idx="25">
                  <c:v>24.914972034410084</c:v>
                </c:pt>
                <c:pt idx="26">
                  <c:v>24.802438239285863</c:v>
                </c:pt>
                <c:pt idx="27">
                  <c:v>24.691250931015183</c:v>
                </c:pt>
                <c:pt idx="28">
                  <c:v>24.581393998643591</c:v>
                </c:pt>
                <c:pt idx="29">
                  <c:v>24.472851523987071</c:v>
                </c:pt>
                <c:pt idx="30">
                  <c:v>24.365607779325526</c:v>
                </c:pt>
                <c:pt idx="31">
                  <c:v>24.259647225123793</c:v>
                </c:pt>
                <c:pt idx="32">
                  <c:v>24.154954507780033</c:v>
                </c:pt>
                <c:pt idx="33">
                  <c:v>24.051514457400977</c:v>
                </c:pt>
                <c:pt idx="34">
                  <c:v>23.949312085603815</c:v>
                </c:pt>
                <c:pt idx="35">
                  <c:v>23.848332583344398</c:v>
                </c:pt>
                <c:pt idx="36">
                  <c:v>23.748561318771436</c:v>
                </c:pt>
                <c:pt idx="37">
                  <c:v>23.64998383510634</c:v>
                </c:pt>
                <c:pt idx="38">
                  <c:v>23.552585848548425</c:v>
                </c:pt>
                <c:pt idx="39">
                  <c:v>23.456353246205236</c:v>
                </c:pt>
                <c:pt idx="40">
                  <c:v>23.361272084047577</c:v>
                </c:pt>
                <c:pt idx="41">
                  <c:v>23.26732858488905</c:v>
                </c:pt>
                <c:pt idx="42">
                  <c:v>23.174509136389727</c:v>
                </c:pt>
                <c:pt idx="43">
                  <c:v>23.08280028908375</c:v>
                </c:pt>
                <c:pt idx="44">
                  <c:v>22.992188754430511</c:v>
                </c:pt>
                <c:pt idx="45">
                  <c:v>22.902661402889148</c:v>
                </c:pt>
                <c:pt idx="46">
                  <c:v>22.814205262016095</c:v>
                </c:pt>
                <c:pt idx="47">
                  <c:v>22.726807514585374</c:v>
                </c:pt>
                <c:pt idx="48">
                  <c:v>22.640455496731388</c:v>
                </c:pt>
                <c:pt idx="49">
                  <c:v>22.555136696113955</c:v>
                </c:pt>
                <c:pt idx="50">
                  <c:v>22.470838750105251</c:v>
                </c:pt>
                <c:pt idx="51">
                  <c:v>22.387549443998505</c:v>
                </c:pt>
                <c:pt idx="52">
                  <c:v>22.305256709238076</c:v>
                </c:pt>
                <c:pt idx="53">
                  <c:v>22.223948621670729</c:v>
                </c:pt>
                <c:pt idx="54">
                  <c:v>22.143613399817855</c:v>
                </c:pt>
                <c:pt idx="55">
                  <c:v>22.064239403168315</c:v>
                </c:pt>
                <c:pt idx="56">
                  <c:v>21.985815130491773</c:v>
                </c:pt>
                <c:pt idx="57">
                  <c:v>21.908329218172135</c:v>
                </c:pt>
                <c:pt idx="58">
                  <c:v>21.831770438561009</c:v>
                </c:pt>
                <c:pt idx="59">
                  <c:v>21.756127698350809</c:v>
                </c:pt>
                <c:pt idx="60">
                  <c:v>21.681390036967333</c:v>
                </c:pt>
                <c:pt idx="61">
                  <c:v>21.607546624981616</c:v>
                </c:pt>
                <c:pt idx="62">
                  <c:v>21.534586762540716</c:v>
                </c:pt>
                <c:pt idx="63">
                  <c:v>21.462499877817347</c:v>
                </c:pt>
                <c:pt idx="64">
                  <c:v>21.391275525478008</c:v>
                </c:pt>
                <c:pt idx="65">
                  <c:v>21.320903385169466</c:v>
                </c:pt>
                <c:pt idx="66">
                  <c:v>21.25137326002336</c:v>
                </c:pt>
                <c:pt idx="67">
                  <c:v>21.182675075178658</c:v>
                </c:pt>
                <c:pt idx="68">
                  <c:v>21.114798876321835</c:v>
                </c:pt>
                <c:pt idx="69">
                  <c:v>21.047734828244501</c:v>
                </c:pt>
                <c:pt idx="70">
                  <c:v>20.981473213418273</c:v>
                </c:pt>
                <c:pt idx="71">
                  <c:v>20.916004430586725</c:v>
                </c:pt>
                <c:pt idx="72">
                  <c:v>20.851318993374178</c:v>
                </c:pt>
                <c:pt idx="73">
                  <c:v>20.78740752891111</c:v>
                </c:pt>
                <c:pt idx="74">
                  <c:v>20.724260776476058</c:v>
                </c:pt>
                <c:pt idx="75">
                  <c:v>20.661869586153735</c:v>
                </c:pt>
                <c:pt idx="76">
                  <c:v>20.600224917509209</c:v>
                </c:pt>
                <c:pt idx="77">
                  <c:v>20.539317838277974</c:v>
                </c:pt>
                <c:pt idx="78">
                  <c:v>20.479139523071634</c:v>
                </c:pt>
                <c:pt idx="79">
                  <c:v>20.419681252099153</c:v>
                </c:pt>
                <c:pt idx="80">
                  <c:v>20.360934409903336</c:v>
                </c:pt>
                <c:pt idx="81">
                  <c:v>20.30289048411246</c:v>
                </c:pt>
                <c:pt idx="82">
                  <c:v>20.245541064206854</c:v>
                </c:pt>
                <c:pt idx="83">
                  <c:v>20.188877840300194</c:v>
                </c:pt>
                <c:pt idx="84">
                  <c:v>20.132892601935431</c:v>
                </c:pt>
                <c:pt idx="85">
                  <c:v>20.077577236895095</c:v>
                </c:pt>
                <c:pt idx="86">
                  <c:v>20.022923730025838</c:v>
                </c:pt>
                <c:pt idx="87">
                  <c:v>19.968924162077045</c:v>
                </c:pt>
                <c:pt idx="88">
                  <c:v>19.915570708553339</c:v>
                </c:pt>
                <c:pt idx="89">
                  <c:v>19.862855638580822</c:v>
                </c:pt>
                <c:pt idx="90">
                  <c:v>19.81077131378688</c:v>
                </c:pt>
                <c:pt idx="91">
                  <c:v>19.759310187193378</c:v>
                </c:pt>
                <c:pt idx="92">
                  <c:v>19.708464802123125</c:v>
                </c:pt>
                <c:pt idx="93">
                  <c:v>19.658227791119383</c:v>
                </c:pt>
                <c:pt idx="94">
                  <c:v>19.608591874878353</c:v>
                </c:pt>
                <c:pt idx="95">
                  <c:v>19.559549861194402</c:v>
                </c:pt>
                <c:pt idx="96">
                  <c:v>19.511094643917907</c:v>
                </c:pt>
                <c:pt idx="97">
                  <c:v>19.463219201925593</c:v>
                </c:pt>
                <c:pt idx="98">
                  <c:v>19.41591659810317</c:v>
                </c:pt>
                <c:pt idx="99">
                  <c:v>19.369179978340153</c:v>
                </c:pt>
                <c:pt idx="100">
                  <c:v>19.323002570536708</c:v>
                </c:pt>
                <c:pt idx="101">
                  <c:v>19.27737768362238</c:v>
                </c:pt>
                <c:pt idx="102">
                  <c:v>19.232298706586558</c:v>
                </c:pt>
                <c:pt idx="103">
                  <c:v>19.187759107520552</c:v>
                </c:pt>
                <c:pt idx="104">
                  <c:v>19.143752432671114</c:v>
                </c:pt>
                <c:pt idx="105">
                  <c:v>19.100272305505307</c:v>
                </c:pt>
                <c:pt idx="106">
                  <c:v>19.057312425786535</c:v>
                </c:pt>
                <c:pt idx="107">
                  <c:v>19.01486656866166</c:v>
                </c:pt>
                <c:pt idx="108">
                  <c:v>18.972928583759014</c:v>
                </c:pt>
                <c:pt idx="109">
                  <c:v>18.931492394297223</c:v>
                </c:pt>
                <c:pt idx="110">
                  <c:v>18.890551996204675</c:v>
                </c:pt>
                <c:pt idx="111">
                  <c:v>18.850101457249547</c:v>
                </c:pt>
                <c:pt idx="112">
                  <c:v>18.810134916180221</c:v>
                </c:pt>
                <c:pt idx="113">
                  <c:v>18.770646581875997</c:v>
                </c:pt>
                <c:pt idx="114">
                  <c:v>18.731630732507966</c:v>
                </c:pt>
                <c:pt idx="115">
                  <c:v>18.693081714709916</c:v>
                </c:pt>
                <c:pt idx="116">
                  <c:v>18.654993942759162</c:v>
                </c:pt>
                <c:pt idx="117">
                  <c:v>18.617361897767189</c:v>
                </c:pt>
                <c:pt idx="118">
                  <c:v>18.580180126879966</c:v>
                </c:pt>
                <c:pt idx="119">
                  <c:v>18.543443242487822</c:v>
                </c:pt>
                <c:pt idx="120">
                  <c:v>18.507145921444796</c:v>
                </c:pt>
                <c:pt idx="121">
                  <c:v>18.471282904297318</c:v>
                </c:pt>
                <c:pt idx="122">
                  <c:v>18.435848994522107</c:v>
                </c:pt>
                <c:pt idx="123">
                  <c:v>18.400839057773211</c:v>
                </c:pt>
                <c:pt idx="124">
                  <c:v>18.366248021138041</c:v>
                </c:pt>
                <c:pt idx="125">
                  <c:v>18.332070872402308</c:v>
                </c:pt>
                <c:pt idx="126">
                  <c:v>18.298302659323753</c:v>
                </c:pt>
                <c:pt idx="127">
                  <c:v>18.264938488914581</c:v>
                </c:pt>
                <c:pt idx="128">
                  <c:v>18.23197352673246</c:v>
                </c:pt>
                <c:pt idx="129">
                  <c:v>18.199402996180027</c:v>
                </c:pt>
                <c:pt idx="130">
                  <c:v>18.167222177812747</c:v>
                </c:pt>
                <c:pt idx="131">
                  <c:v>18.135426408655078</c:v>
                </c:pt>
                <c:pt idx="132">
                  <c:v>18.104011081524821</c:v>
                </c:pt>
                <c:pt idx="133">
                  <c:v>18.072971644365513</c:v>
                </c:pt>
                <c:pt idx="134">
                  <c:v>18.042303599586869</c:v>
                </c:pt>
                <c:pt idx="135">
                  <c:v>18.012002503413065</c:v>
                </c:pt>
                <c:pt idx="136">
                  <c:v>17.982063965238844</c:v>
                </c:pt>
                <c:pt idx="137">
                  <c:v>17.952483646993318</c:v>
                </c:pt>
                <c:pt idx="138">
                  <c:v>17.923257262511402</c:v>
                </c:pt>
                <c:pt idx="139">
                  <c:v>17.89438057691272</c:v>
                </c:pt>
                <c:pt idx="140">
                  <c:v>17.865849405988001</c:v>
                </c:pt>
                <c:pt idx="141">
                  <c:v>17.837659615592784</c:v>
                </c:pt>
                <c:pt idx="142">
                  <c:v>17.809807121048372</c:v>
                </c:pt>
                <c:pt idx="143">
                  <c:v>17.782287886549984</c:v>
                </c:pt>
                <c:pt idx="144">
                  <c:v>17.755097924581957</c:v>
                </c:pt>
                <c:pt idx="145">
                  <c:v>17.728233295339955</c:v>
                </c:pt>
                <c:pt idx="146">
                  <c:v>17.701690106160115</c:v>
                </c:pt>
                <c:pt idx="147">
                  <c:v>17.675464510954971</c:v>
                </c:pt>
                <c:pt idx="148">
                  <c:v>17.649552709656188</c:v>
                </c:pt>
                <c:pt idx="149">
                  <c:v>17.623950947663925</c:v>
                </c:pt>
                <c:pt idx="150">
                  <c:v>17.598655515302795</c:v>
                </c:pt>
                <c:pt idx="151">
                  <c:v>17.573662747284324</c:v>
                </c:pt>
                <c:pt idx="152">
                  <c:v>17.548969022175882</c:v>
                </c:pt>
                <c:pt idx="153">
                  <c:v>17.524570761875914</c:v>
                </c:pt>
                <c:pt idx="154">
                  <c:v>17.500464431095491</c:v>
                </c:pt>
                <c:pt idx="155">
                  <c:v>17.500464431095491</c:v>
                </c:pt>
                <c:pt idx="156">
                  <c:v>17.49263428253602</c:v>
                </c:pt>
                <c:pt idx="157">
                  <c:v>17.482462427325384</c:v>
                </c:pt>
                <c:pt idx="158">
                  <c:v>17.469960878703237</c:v>
                </c:pt>
                <c:pt idx="159">
                  <c:v>17.455144401340963</c:v>
                </c:pt>
                <c:pt idx="160">
                  <c:v>17.438030493904208</c:v>
                </c:pt>
                <c:pt idx="161">
                  <c:v>17.418639368386465</c:v>
                </c:pt>
                <c:pt idx="162">
                  <c:v>17.396993926238164</c:v>
                </c:pt>
                <c:pt idx="163">
                  <c:v>17.373119731319434</c:v>
                </c:pt>
                <c:pt idx="164">
                  <c:v>17.347044979708471</c:v>
                </c:pt>
                <c:pt idx="165">
                  <c:v>17.318800466401218</c:v>
                </c:pt>
                <c:pt idx="166">
                  <c:v>17.288419548941608</c:v>
                </c:pt>
                <c:pt idx="167">
                  <c:v>17.255938108025411</c:v>
                </c:pt>
                <c:pt idx="168">
                  <c:v>17.221394505124128</c:v>
                </c:pt>
                <c:pt idx="169">
                  <c:v>17.184829537179066</c:v>
                </c:pt>
                <c:pt idx="170">
                  <c:v>17.146286388419018</c:v>
                </c:pt>
                <c:pt idx="171">
                  <c:v>17.105810579358504</c:v>
                </c:pt>
                <c:pt idx="172">
                  <c:v>17.063449913036816</c:v>
                </c:pt>
                <c:pt idx="173">
                  <c:v>17.019254418561289</c:v>
                </c:pt>
                <c:pt idx="174">
                  <c:v>16.973276292021577</c:v>
                </c:pt>
                <c:pt idx="175">
                  <c:v>16.92556983484463</c:v>
                </c:pt>
                <c:pt idx="176">
                  <c:v>16.876191389663237</c:v>
                </c:pt>
                <c:pt idx="177">
                  <c:v>16.825199273773809</c:v>
                </c:pt>
                <c:pt idx="178">
                  <c:v>16.772653710262077</c:v>
                </c:pt>
                <c:pt idx="179">
                  <c:v>16.718616756877964</c:v>
                </c:pt>
                <c:pt idx="180">
                  <c:v>16.663152232743691</c:v>
                </c:pt>
                <c:pt idx="181">
                  <c:v>16.606325642981634</c:v>
                </c:pt>
                <c:pt idx="182">
                  <c:v>16.548204101350994</c:v>
                </c:pt>
                <c:pt idx="183">
                  <c:v>16.4888562509846</c:v>
                </c:pt>
                <c:pt idx="184">
                  <c:v>16.42835218331949</c:v>
                </c:pt>
                <c:pt idx="185">
                  <c:v>16.366763355317012</c:v>
                </c:pt>
                <c:pt idx="186">
                  <c:v>16.304162505070174</c:v>
                </c:pt>
                <c:pt idx="187">
                  <c:v>16.240623565897991</c:v>
                </c:pt>
                <c:pt idx="188">
                  <c:v>16.176221579028191</c:v>
                </c:pt>
                <c:pt idx="189">
                  <c:v>16.111032604971474</c:v>
                </c:pt>
                <c:pt idx="190">
                  <c:v>16.045133633691968</c:v>
                </c:pt>
                <c:pt idx="191">
                  <c:v>15.978602493679972</c:v>
                </c:pt>
                <c:pt idx="192">
                  <c:v>15.911517760034371</c:v>
                </c:pt>
                <c:pt idx="193">
                  <c:v>15.843958661663295</c:v>
                </c:pt>
                <c:pt idx="194">
                  <c:v>15.776004987712621</c:v>
                </c:pt>
                <c:pt idx="195">
                  <c:v>15.707736993332786</c:v>
                </c:pt>
                <c:pt idx="196">
                  <c:v>15.63923530489526</c:v>
                </c:pt>
                <c:pt idx="197">
                  <c:v>15.570580824770603</c:v>
                </c:pt>
                <c:pt idx="198">
                  <c:v>15.501854635780544</c:v>
                </c:pt>
                <c:pt idx="199">
                  <c:v>15.433137905436944</c:v>
                </c:pt>
                <c:pt idx="200">
                  <c:v>15.364511790080739</c:v>
                </c:pt>
                <c:pt idx="201">
                  <c:v>15.296057339034094</c:v>
                </c:pt>
                <c:pt idx="202">
                  <c:v>15.227855398878912</c:v>
                </c:pt>
                <c:pt idx="203">
                  <c:v>15.159986517974817</c:v>
                </c:pt>
                <c:pt idx="204">
                  <c:v>15.092530851329339</c:v>
                </c:pt>
                <c:pt idx="205">
                  <c:v>15.025568065932646</c:v>
                </c:pt>
                <c:pt idx="206">
                  <c:v>14.959177246668645</c:v>
                </c:pt>
                <c:pt idx="207">
                  <c:v>14.89343680291358</c:v>
                </c:pt>
                <c:pt idx="208">
                  <c:v>14.8284243759324</c:v>
                </c:pt>
                <c:pt idx="209">
                  <c:v>14.764216747182296</c:v>
                </c:pt>
                <c:pt idx="210">
                  <c:v>14.700889747631708</c:v>
                </c:pt>
                <c:pt idx="211">
                  <c:v>14.63851816820187</c:v>
                </c:pt>
                <c:pt idx="212">
                  <c:v>14.577175671436668</c:v>
                </c:pt>
                <c:pt idx="213">
                  <c:v>14.516934704505184</c:v>
                </c:pt>
                <c:pt idx="214">
                  <c:v>14.457866413639586</c:v>
                </c:pt>
                <c:pt idx="215">
                  <c:v>14.400040560109481</c:v>
                </c:pt>
                <c:pt idx="216">
                  <c:v>14.343525437831961</c:v>
                </c:pt>
                <c:pt idx="217">
                  <c:v>14.288387792714582</c:v>
                </c:pt>
                <c:pt idx="218">
                  <c:v>14.234692743826658</c:v>
                </c:pt>
                <c:pt idx="219">
                  <c:v>14.182503706491829</c:v>
                </c:pt>
                <c:pt idx="220">
                  <c:v>14.131882317392838</c:v>
                </c:pt>
                <c:pt idx="221">
                  <c:v>14.08288836177692</c:v>
                </c:pt>
                <c:pt idx="222">
                  <c:v>14.035579702847778</c:v>
                </c:pt>
                <c:pt idx="223">
                  <c:v>13.990012213427571</c:v>
                </c:pt>
                <c:pt idx="224">
                  <c:v>13.946239709969563</c:v>
                </c:pt>
                <c:pt idx="225">
                  <c:v>13.904313888999427</c:v>
                </c:pt>
                <c:pt idx="226">
                  <c:v>13.864284266060235</c:v>
                </c:pt>
                <c:pt idx="227">
                  <c:v>13.826198117233236</c:v>
                </c:pt>
                <c:pt idx="228">
                  <c:v>13.790100423303514</c:v>
                </c:pt>
                <c:pt idx="229">
                  <c:v>13.75603381663645</c:v>
                </c:pt>
                <c:pt idx="230">
                  <c:v>13.724038530827727</c:v>
                </c:pt>
                <c:pt idx="231">
                  <c:v>13.694152353186354</c:v>
                </c:pt>
                <c:pt idx="232">
                  <c:v>13.666410580106819</c:v>
                </c:pt>
                <c:pt idx="233">
                  <c:v>13.640845975383078</c:v>
                </c:pt>
                <c:pt idx="234">
                  <c:v>13.617488731513619</c:v>
                </c:pt>
                <c:pt idx="235">
                  <c:v>13.596366434043293</c:v>
                </c:pt>
                <c:pt idx="236">
                  <c:v>13.577504028984031</c:v>
                </c:pt>
                <c:pt idx="237">
                  <c:v>13.560923793352915</c:v>
                </c:pt>
                <c:pt idx="238">
                  <c:v>13.546645308862423</c:v>
                </c:pt>
                <c:pt idx="239">
                  <c:v>13.534685438793877</c:v>
                </c:pt>
                <c:pt idx="240">
                  <c:v>13.525058308081455</c:v>
                </c:pt>
                <c:pt idx="241">
                  <c:v>13.517775286630249</c:v>
                </c:pt>
                <c:pt idx="242">
                  <c:v>13.5128449758881</c:v>
                </c:pt>
                <c:pt idx="243">
                  <c:v>13.510273198687059</c:v>
                </c:pt>
                <c:pt idx="244">
                  <c:v>13.510062992366446</c:v>
                </c:pt>
                <c:pt idx="245">
                  <c:v>13.512214605185687</c:v>
                </c:pt>
                <c:pt idx="246">
                  <c:v>13.5167254960311</c:v>
                </c:pt>
                <c:pt idx="247">
                  <c:v>13.523590337417028</c:v>
                </c:pt>
                <c:pt idx="248">
                  <c:v>13.53280102177774</c:v>
                </c:pt>
                <c:pt idx="249">
                  <c:v>13.544346671042691</c:v>
                </c:pt>
                <c:pt idx="250">
                  <c:v>13.558213649483822</c:v>
                </c:pt>
                <c:pt idx="251">
                  <c:v>13.574385579819726</c:v>
                </c:pt>
                <c:pt idx="252">
                  <c:v>13.592843362557668</c:v>
                </c:pt>
                <c:pt idx="253">
                  <c:v>13.613565198550608</c:v>
                </c:pt>
                <c:pt idx="254">
                  <c:v>13.636526614742589</c:v>
                </c:pt>
                <c:pt idx="255">
                  <c:v>13.661700493072091</c:v>
                </c:pt>
                <c:pt idx="256">
                  <c:v>13.689057102499202</c:v>
                </c:pt>
                <c:pt idx="257">
                  <c:v>13.718564134118791</c:v>
                </c:pt>
                <c:pt idx="258">
                  <c:v>13.750186739318206</c:v>
                </c:pt>
                <c:pt idx="259">
                  <c:v>13.78388757093445</c:v>
                </c:pt>
                <c:pt idx="260">
                  <c:v>13.819626827362193</c:v>
                </c:pt>
                <c:pt idx="261">
                  <c:v>13.857362299560561</c:v>
                </c:pt>
                <c:pt idx="262">
                  <c:v>13.897049420903176</c:v>
                </c:pt>
                <c:pt idx="263">
                  <c:v>13.938641319812557</c:v>
                </c:pt>
                <c:pt idx="264">
                  <c:v>13.982088875116736</c:v>
                </c:pt>
                <c:pt idx="265">
                  <c:v>14.027340774062708</c:v>
                </c:pt>
                <c:pt idx="266">
                  <c:v>14.074343572918202</c:v>
                </c:pt>
                <c:pt idx="267">
                  <c:v>14.123041760090191</c:v>
                </c:pt>
                <c:pt idx="268">
                  <c:v>14.1733778216856</c:v>
                </c:pt>
                <c:pt idx="269">
                  <c:v>14.225292309436794</c:v>
                </c:pt>
                <c:pt idx="270">
                  <c:v>14.278723910911612</c:v>
                </c:pt>
                <c:pt idx="271">
                  <c:v>14.333609521925021</c:v>
                </c:pt>
                <c:pt idx="272">
                  <c:v>14.389884321066898</c:v>
                </c:pt>
                <c:pt idx="273">
                  <c:v>14.44748184625788</c:v>
                </c:pt>
                <c:pt idx="274">
                  <c:v>14.506334073242906</c:v>
                </c:pt>
                <c:pt idx="275">
                  <c:v>14.566371495929729</c:v>
                </c:pt>
                <c:pt idx="276">
                  <c:v>14.627523208477507</c:v>
                </c:pt>
                <c:pt idx="277">
                  <c:v>14.689716989038555</c:v>
                </c:pt>
                <c:pt idx="278">
                  <c:v>14.752879385054309</c:v>
                </c:pt>
                <c:pt idx="279">
                  <c:v>14.816935800004824</c:v>
                </c:pt>
                <c:pt idx="280">
                  <c:v>14.881810581509303</c:v>
                </c:pt>
                <c:pt idx="281">
                  <c:v>14.947427110673628</c:v>
                </c:pt>
                <c:pt idx="282">
                  <c:v>15.013707892579379</c:v>
                </c:pt>
                <c:pt idx="283">
                  <c:v>15.080574647807449</c:v>
                </c:pt>
                <c:pt idx="284">
                  <c:v>15.147948404888187</c:v>
                </c:pt>
                <c:pt idx="285">
                  <c:v>15.215749593568862</c:v>
                </c:pt>
                <c:pt idx="286">
                  <c:v>15.283898138788324</c:v>
                </c:pt>
                <c:pt idx="287">
                  <c:v>15.352313555247822</c:v>
                </c:pt>
                <c:pt idx="288">
                  <c:v>15.420915042466367</c:v>
                </c:pt>
                <c:pt idx="289">
                  <c:v>15.489621580208311</c:v>
                </c:pt>
                <c:pt idx="290">
                  <c:v>15.558352024170452</c:v>
                </c:pt>
                <c:pt idx="291">
                  <c:v>15.627025201815689</c:v>
                </c:pt>
                <c:pt idx="292">
                  <c:v>15.695560008240015</c:v>
                </c:pt>
                <c:pt idx="293">
                  <c:v>15.763875501959618</c:v>
                </c:pt>
                <c:pt idx="294">
                  <c:v>15.831891000505005</c:v>
                </c:pt>
                <c:pt idx="295">
                  <c:v>15.899526175709193</c:v>
                </c:pt>
                <c:pt idx="296">
                  <c:v>15.966701148577494</c:v>
                </c:pt>
                <c:pt idx="297">
                  <c:v>16.033336583626777</c:v>
                </c:pt>
                <c:pt idx="298">
                  <c:v>16.099353782582863</c:v>
                </c:pt>
                <c:pt idx="299">
                  <c:v>16.164674777325324</c:v>
                </c:pt>
                <c:pt idx="300">
                  <c:v>16.229222421969993</c:v>
                </c:pt>
                <c:pt idx="301">
                  <c:v>16.292920483980339</c:v>
                </c:pt>
                <c:pt idx="302">
                  <c:v>16.355693734200209</c:v>
                </c:pt>
                <c:pt idx="303">
                  <c:v>16.417468035701496</c:v>
                </c:pt>
                <c:pt idx="304">
                  <c:v>16.478170431341908</c:v>
                </c:pt>
                <c:pt idx="305">
                  <c:v>16.537729229929326</c:v>
                </c:pt>
                <c:pt idx="306">
                  <c:v>16.596074090891083</c:v>
                </c:pt>
                <c:pt idx="307">
                  <c:v>16.653136107348107</c:v>
                </c:pt>
                <c:pt idx="308">
                  <c:v>16.708847887495818</c:v>
                </c:pt>
                <c:pt idx="309">
                  <c:v>16.763143634195714</c:v>
                </c:pt>
                <c:pt idx="310">
                  <c:v>16.815959222683578</c:v>
                </c:pt>
                <c:pt idx="311">
                  <c:v>16.867232276302595</c:v>
                </c:pt>
                <c:pt idx="312">
                  <c:v>16.916902240171883</c:v>
                </c:pt>
                <c:pt idx="313">
                  <c:v>16.964910452703464</c:v>
                </c:pt>
                <c:pt idx="314">
                  <c:v>17.011200214883221</c:v>
                </c:pt>
                <c:pt idx="315">
                  <c:v>17.055716857233971</c:v>
                </c:pt>
                <c:pt idx="316">
                  <c:v>17.098407804381623</c:v>
                </c:pt>
                <c:pt idx="317">
                  <c:v>17.13922263714813</c:v>
                </c:pt>
                <c:pt idx="318">
                  <c:v>17.178113152097929</c:v>
                </c:pt>
                <c:pt idx="319">
                  <c:v>17.21503341846751</c:v>
                </c:pt>
                <c:pt idx="320">
                  <c:v>17.249939832410906</c:v>
                </c:pt>
                <c:pt idx="321">
                  <c:v>17.282791168497038</c:v>
                </c:pt>
                <c:pt idx="322">
                  <c:v>17.313548628398063</c:v>
                </c:pt>
                <c:pt idx="323">
                  <c:v>17.342175886711285</c:v>
                </c:pt>
                <c:pt idx="324">
                  <c:v>17.368639133860423</c:v>
                </c:pt>
                <c:pt idx="325">
                  <c:v>17.392907116025672</c:v>
                </c:pt>
                <c:pt idx="326">
                  <c:v>17.4149511720553</c:v>
                </c:pt>
                <c:pt idx="327">
                  <c:v>17.434745267315279</c:v>
                </c:pt>
                <c:pt idx="328">
                  <c:v>17.452266024436859</c:v>
                </c:pt>
                <c:pt idx="329">
                  <c:v>17.467492750925935</c:v>
                </c:pt>
                <c:pt idx="330">
                  <c:v>17.480407463601399</c:v>
                </c:pt>
                <c:pt idx="331">
                  <c:v>17.490994909833802</c:v>
                </c:pt>
                <c:pt idx="332">
                  <c:v>17.499242585559109</c:v>
                </c:pt>
                <c:pt idx="333">
                  <c:v>17.505140750046365</c:v>
                </c:pt>
                <c:pt idx="334">
                  <c:v>17.508682437401731</c:v>
                </c:pt>
                <c:pt idx="335">
                  <c:v>17.509863464795423</c:v>
                </c:pt>
                <c:pt idx="336">
                  <c:v>17.508682437401731</c:v>
                </c:pt>
                <c:pt idx="337">
                  <c:v>17.505140750046365</c:v>
                </c:pt>
                <c:pt idx="338">
                  <c:v>17.499242585559109</c:v>
                </c:pt>
                <c:pt idx="339">
                  <c:v>17.490994909833802</c:v>
                </c:pt>
                <c:pt idx="340">
                  <c:v>17.480407463601399</c:v>
                </c:pt>
                <c:pt idx="341">
                  <c:v>17.467492750925935</c:v>
                </c:pt>
                <c:pt idx="342">
                  <c:v>17.452266024436859</c:v>
                </c:pt>
                <c:pt idx="343">
                  <c:v>17.434745267315279</c:v>
                </c:pt>
                <c:pt idx="344">
                  <c:v>17.4149511720553</c:v>
                </c:pt>
                <c:pt idx="345">
                  <c:v>17.392907116025672</c:v>
                </c:pt>
                <c:pt idx="346">
                  <c:v>17.368639133860423</c:v>
                </c:pt>
                <c:pt idx="347">
                  <c:v>17.342175886711285</c:v>
                </c:pt>
                <c:pt idx="348">
                  <c:v>17.313548628398063</c:v>
                </c:pt>
                <c:pt idx="349">
                  <c:v>17.282791168497038</c:v>
                </c:pt>
                <c:pt idx="350">
                  <c:v>17.249939832410906</c:v>
                </c:pt>
                <c:pt idx="351">
                  <c:v>17.21503341846751</c:v>
                </c:pt>
                <c:pt idx="352">
                  <c:v>17.178113152097929</c:v>
                </c:pt>
                <c:pt idx="353">
                  <c:v>17.13922263714813</c:v>
                </c:pt>
                <c:pt idx="354">
                  <c:v>17.098407804381623</c:v>
                </c:pt>
                <c:pt idx="355">
                  <c:v>17.055716857233971</c:v>
                </c:pt>
                <c:pt idx="356">
                  <c:v>17.011200214883221</c:v>
                </c:pt>
                <c:pt idx="357">
                  <c:v>16.964910452703464</c:v>
                </c:pt>
                <c:pt idx="358">
                  <c:v>16.916902240171883</c:v>
                </c:pt>
                <c:pt idx="359">
                  <c:v>16.867232276302595</c:v>
                </c:pt>
                <c:pt idx="360">
                  <c:v>16.815959222683578</c:v>
                </c:pt>
                <c:pt idx="361">
                  <c:v>16.763143634195714</c:v>
                </c:pt>
                <c:pt idx="362">
                  <c:v>16.708847887495818</c:v>
                </c:pt>
                <c:pt idx="363">
                  <c:v>16.653136107348107</c:v>
                </c:pt>
                <c:pt idx="364">
                  <c:v>16.596074090891083</c:v>
                </c:pt>
                <c:pt idx="365">
                  <c:v>16.537729229929326</c:v>
                </c:pt>
                <c:pt idx="366">
                  <c:v>16.478170431341908</c:v>
                </c:pt>
                <c:pt idx="367">
                  <c:v>16.417468035701496</c:v>
                </c:pt>
                <c:pt idx="368">
                  <c:v>16.355693734200209</c:v>
                </c:pt>
                <c:pt idx="369">
                  <c:v>16.292920483980339</c:v>
                </c:pt>
                <c:pt idx="370">
                  <c:v>16.229222421969993</c:v>
                </c:pt>
                <c:pt idx="371">
                  <c:v>16.164674777325324</c:v>
                </c:pt>
                <c:pt idx="372">
                  <c:v>16.099353782582863</c:v>
                </c:pt>
                <c:pt idx="373">
                  <c:v>16.033336583626777</c:v>
                </c:pt>
                <c:pt idx="374">
                  <c:v>15.966701148577494</c:v>
                </c:pt>
                <c:pt idx="375">
                  <c:v>15.899526175709193</c:v>
                </c:pt>
                <c:pt idx="376">
                  <c:v>15.831891000505005</c:v>
                </c:pt>
                <c:pt idx="377">
                  <c:v>15.763875501959618</c:v>
                </c:pt>
                <c:pt idx="378">
                  <c:v>15.695560008240015</c:v>
                </c:pt>
                <c:pt idx="379">
                  <c:v>15.627025201815689</c:v>
                </c:pt>
                <c:pt idx="380">
                  <c:v>15.558352024170452</c:v>
                </c:pt>
                <c:pt idx="381">
                  <c:v>15.489621580208311</c:v>
                </c:pt>
                <c:pt idx="382">
                  <c:v>15.420915042466367</c:v>
                </c:pt>
                <c:pt idx="383">
                  <c:v>15.352313555247822</c:v>
                </c:pt>
                <c:pt idx="384">
                  <c:v>15.283898138788324</c:v>
                </c:pt>
                <c:pt idx="385">
                  <c:v>15.215749593568862</c:v>
                </c:pt>
                <c:pt idx="386">
                  <c:v>15.147948404888187</c:v>
                </c:pt>
                <c:pt idx="387">
                  <c:v>15.080574647807449</c:v>
                </c:pt>
                <c:pt idx="388">
                  <c:v>15.013707892579379</c:v>
                </c:pt>
                <c:pt idx="389">
                  <c:v>14.947427110673628</c:v>
                </c:pt>
                <c:pt idx="390">
                  <c:v>14.881810581509303</c:v>
                </c:pt>
                <c:pt idx="391">
                  <c:v>14.816935800004824</c:v>
                </c:pt>
                <c:pt idx="392">
                  <c:v>14.752879385054309</c:v>
                </c:pt>
                <c:pt idx="393">
                  <c:v>14.689716989038555</c:v>
                </c:pt>
                <c:pt idx="394">
                  <c:v>14.627523208477507</c:v>
                </c:pt>
                <c:pt idx="395">
                  <c:v>14.566371495929729</c:v>
                </c:pt>
                <c:pt idx="396">
                  <c:v>14.506334073242906</c:v>
                </c:pt>
                <c:pt idx="397">
                  <c:v>14.44748184625788</c:v>
                </c:pt>
                <c:pt idx="398">
                  <c:v>14.389884321066898</c:v>
                </c:pt>
                <c:pt idx="399">
                  <c:v>14.333609521925021</c:v>
                </c:pt>
                <c:pt idx="400">
                  <c:v>14.278723910911612</c:v>
                </c:pt>
                <c:pt idx="401">
                  <c:v>14.225292309436794</c:v>
                </c:pt>
                <c:pt idx="402">
                  <c:v>14.1733778216856</c:v>
                </c:pt>
                <c:pt idx="403">
                  <c:v>14.123041760090191</c:v>
                </c:pt>
                <c:pt idx="404">
                  <c:v>14.074343572918202</c:v>
                </c:pt>
                <c:pt idx="405">
                  <c:v>14.027340774062708</c:v>
                </c:pt>
                <c:pt idx="406">
                  <c:v>13.982088875116736</c:v>
                </c:pt>
                <c:pt idx="407">
                  <c:v>13.938641319812557</c:v>
                </c:pt>
                <c:pt idx="408">
                  <c:v>13.897049420903176</c:v>
                </c:pt>
                <c:pt idx="409">
                  <c:v>13.857362299560561</c:v>
                </c:pt>
                <c:pt idx="410">
                  <c:v>13.819626827362193</c:v>
                </c:pt>
                <c:pt idx="411">
                  <c:v>13.78388757093445</c:v>
                </c:pt>
                <c:pt idx="412">
                  <c:v>13.750186739318206</c:v>
                </c:pt>
                <c:pt idx="413">
                  <c:v>13.718564134118791</c:v>
                </c:pt>
                <c:pt idx="414">
                  <c:v>13.689057102499202</c:v>
                </c:pt>
                <c:pt idx="415">
                  <c:v>13.661700493072091</c:v>
                </c:pt>
                <c:pt idx="416">
                  <c:v>13.636526614742589</c:v>
                </c:pt>
                <c:pt idx="417">
                  <c:v>13.613565198550608</c:v>
                </c:pt>
                <c:pt idx="418">
                  <c:v>13.592843362557668</c:v>
                </c:pt>
                <c:pt idx="419">
                  <c:v>13.574385579819726</c:v>
                </c:pt>
                <c:pt idx="420">
                  <c:v>13.558213649483822</c:v>
                </c:pt>
                <c:pt idx="421">
                  <c:v>13.544346671042691</c:v>
                </c:pt>
                <c:pt idx="422">
                  <c:v>13.53280102177774</c:v>
                </c:pt>
                <c:pt idx="423">
                  <c:v>13.523590337417028</c:v>
                </c:pt>
                <c:pt idx="424">
                  <c:v>13.5167254960311</c:v>
                </c:pt>
                <c:pt idx="425">
                  <c:v>13.512214605185687</c:v>
                </c:pt>
                <c:pt idx="426">
                  <c:v>13.510062992366446</c:v>
                </c:pt>
                <c:pt idx="427">
                  <c:v>13.510273198687059</c:v>
                </c:pt>
                <c:pt idx="428">
                  <c:v>13.5128449758881</c:v>
                </c:pt>
                <c:pt idx="429">
                  <c:v>13.517775286630249</c:v>
                </c:pt>
                <c:pt idx="430">
                  <c:v>13.525058308081455</c:v>
                </c:pt>
                <c:pt idx="431">
                  <c:v>13.534685438793877</c:v>
                </c:pt>
                <c:pt idx="432">
                  <c:v>13.546645308862423</c:v>
                </c:pt>
                <c:pt idx="433">
                  <c:v>13.560923793352915</c:v>
                </c:pt>
                <c:pt idx="434">
                  <c:v>13.577504028984031</c:v>
                </c:pt>
                <c:pt idx="435">
                  <c:v>13.596366434043293</c:v>
                </c:pt>
                <c:pt idx="436">
                  <c:v>13.617488731513619</c:v>
                </c:pt>
                <c:pt idx="437">
                  <c:v>13.640845975383078</c:v>
                </c:pt>
                <c:pt idx="438">
                  <c:v>13.666410580106819</c:v>
                </c:pt>
                <c:pt idx="439">
                  <c:v>13.694152353186354</c:v>
                </c:pt>
                <c:pt idx="440">
                  <c:v>13.724038530827727</c:v>
                </c:pt>
                <c:pt idx="441">
                  <c:v>13.75603381663645</c:v>
                </c:pt>
                <c:pt idx="442">
                  <c:v>13.790100423303514</c:v>
                </c:pt>
                <c:pt idx="443">
                  <c:v>13.826198117233236</c:v>
                </c:pt>
                <c:pt idx="444">
                  <c:v>13.864284266060235</c:v>
                </c:pt>
                <c:pt idx="445">
                  <c:v>13.904313888999427</c:v>
                </c:pt>
                <c:pt idx="446">
                  <c:v>13.946239709969563</c:v>
                </c:pt>
                <c:pt idx="447">
                  <c:v>13.990012213427571</c:v>
                </c:pt>
                <c:pt idx="448">
                  <c:v>14.035579702847778</c:v>
                </c:pt>
                <c:pt idx="449">
                  <c:v>14.08288836177692</c:v>
                </c:pt>
                <c:pt idx="450">
                  <c:v>14.131882317392838</c:v>
                </c:pt>
                <c:pt idx="451">
                  <c:v>14.182503706491829</c:v>
                </c:pt>
                <c:pt idx="452">
                  <c:v>14.234692743826658</c:v>
                </c:pt>
                <c:pt idx="453">
                  <c:v>14.288387792714582</c:v>
                </c:pt>
                <c:pt idx="454">
                  <c:v>14.343525437831961</c:v>
                </c:pt>
                <c:pt idx="455">
                  <c:v>14.400040560109481</c:v>
                </c:pt>
                <c:pt idx="456">
                  <c:v>14.457866413639586</c:v>
                </c:pt>
                <c:pt idx="457">
                  <c:v>14.516934704505184</c:v>
                </c:pt>
                <c:pt idx="458">
                  <c:v>14.577175671436668</c:v>
                </c:pt>
                <c:pt idx="459">
                  <c:v>14.63851816820187</c:v>
                </c:pt>
                <c:pt idx="460">
                  <c:v>14.700889747631708</c:v>
                </c:pt>
                <c:pt idx="461">
                  <c:v>14.764216747182296</c:v>
                </c:pt>
                <c:pt idx="462">
                  <c:v>14.8284243759324</c:v>
                </c:pt>
                <c:pt idx="463">
                  <c:v>14.89343680291358</c:v>
                </c:pt>
                <c:pt idx="464">
                  <c:v>14.959177246668645</c:v>
                </c:pt>
                <c:pt idx="465">
                  <c:v>15.025568065932646</c:v>
                </c:pt>
                <c:pt idx="466">
                  <c:v>15.092530851329339</c:v>
                </c:pt>
                <c:pt idx="467">
                  <c:v>15.159986517974817</c:v>
                </c:pt>
                <c:pt idx="468">
                  <c:v>15.227855398878912</c:v>
                </c:pt>
                <c:pt idx="469">
                  <c:v>15.296057339034094</c:v>
                </c:pt>
                <c:pt idx="470">
                  <c:v>15.364511790080739</c:v>
                </c:pt>
                <c:pt idx="471">
                  <c:v>15.433137905436944</c:v>
                </c:pt>
                <c:pt idx="472">
                  <c:v>15.501854635780544</c:v>
                </c:pt>
                <c:pt idx="473">
                  <c:v>15.570580824770603</c:v>
                </c:pt>
                <c:pt idx="474">
                  <c:v>15.63923530489526</c:v>
                </c:pt>
                <c:pt idx="475">
                  <c:v>15.707736993332786</c:v>
                </c:pt>
                <c:pt idx="476">
                  <c:v>15.776004987712621</c:v>
                </c:pt>
                <c:pt idx="477">
                  <c:v>15.843958661663295</c:v>
                </c:pt>
                <c:pt idx="478">
                  <c:v>15.911517760034371</c:v>
                </c:pt>
                <c:pt idx="479">
                  <c:v>15.978602493679972</c:v>
                </c:pt>
                <c:pt idx="480">
                  <c:v>16.045133633691968</c:v>
                </c:pt>
                <c:pt idx="481">
                  <c:v>16.111032604971474</c:v>
                </c:pt>
                <c:pt idx="482">
                  <c:v>16.176221579028191</c:v>
                </c:pt>
                <c:pt idx="483">
                  <c:v>16.240623565897991</c:v>
                </c:pt>
                <c:pt idx="484">
                  <c:v>16.304162505070174</c:v>
                </c:pt>
                <c:pt idx="485">
                  <c:v>16.366763355317012</c:v>
                </c:pt>
                <c:pt idx="486">
                  <c:v>16.42835218331949</c:v>
                </c:pt>
                <c:pt idx="487">
                  <c:v>16.4888562509846</c:v>
                </c:pt>
                <c:pt idx="488">
                  <c:v>16.548204101350994</c:v>
                </c:pt>
                <c:pt idx="489">
                  <c:v>16.606325642981634</c:v>
                </c:pt>
                <c:pt idx="490">
                  <c:v>16.663152232743691</c:v>
                </c:pt>
                <c:pt idx="491">
                  <c:v>16.718616756877964</c:v>
                </c:pt>
                <c:pt idx="492">
                  <c:v>16.772653710262077</c:v>
                </c:pt>
                <c:pt idx="493">
                  <c:v>16.825199273773809</c:v>
                </c:pt>
                <c:pt idx="494">
                  <c:v>16.876191389663237</c:v>
                </c:pt>
                <c:pt idx="495">
                  <c:v>16.92556983484463</c:v>
                </c:pt>
                <c:pt idx="496">
                  <c:v>16.973276292021577</c:v>
                </c:pt>
                <c:pt idx="497">
                  <c:v>17.019254418561289</c:v>
                </c:pt>
                <c:pt idx="498">
                  <c:v>17.063449913036816</c:v>
                </c:pt>
                <c:pt idx="499">
                  <c:v>17.105810579358504</c:v>
                </c:pt>
                <c:pt idx="500">
                  <c:v>17.146286388419018</c:v>
                </c:pt>
                <c:pt idx="501">
                  <c:v>17.184829537179066</c:v>
                </c:pt>
                <c:pt idx="502">
                  <c:v>17.221394505124128</c:v>
                </c:pt>
                <c:pt idx="503">
                  <c:v>17.255938108025411</c:v>
                </c:pt>
                <c:pt idx="504">
                  <c:v>17.288419548941608</c:v>
                </c:pt>
                <c:pt idx="505">
                  <c:v>17.318800466401218</c:v>
                </c:pt>
                <c:pt idx="506">
                  <c:v>17.347044979708471</c:v>
                </c:pt>
                <c:pt idx="507">
                  <c:v>17.373119731319434</c:v>
                </c:pt>
                <c:pt idx="508">
                  <c:v>17.396993926238164</c:v>
                </c:pt>
                <c:pt idx="509">
                  <c:v>17.418639368386465</c:v>
                </c:pt>
                <c:pt idx="510">
                  <c:v>17.438030493904208</c:v>
                </c:pt>
                <c:pt idx="511">
                  <c:v>17.455144401340963</c:v>
                </c:pt>
                <c:pt idx="512">
                  <c:v>17.469960878703237</c:v>
                </c:pt>
                <c:pt idx="513">
                  <c:v>17.482462427325384</c:v>
                </c:pt>
                <c:pt idx="514">
                  <c:v>17.49263428253602</c:v>
                </c:pt>
                <c:pt idx="515">
                  <c:v>17.500464431095491</c:v>
                </c:pt>
                <c:pt idx="516">
                  <c:v>17.500464431095491</c:v>
                </c:pt>
                <c:pt idx="517">
                  <c:v>17.524570761875914</c:v>
                </c:pt>
                <c:pt idx="518">
                  <c:v>17.548969022175882</c:v>
                </c:pt>
                <c:pt idx="519">
                  <c:v>17.573662747284324</c:v>
                </c:pt>
                <c:pt idx="520">
                  <c:v>17.598655515302795</c:v>
                </c:pt>
                <c:pt idx="521">
                  <c:v>17.623950947663925</c:v>
                </c:pt>
                <c:pt idx="522">
                  <c:v>17.649552709656188</c:v>
                </c:pt>
                <c:pt idx="523">
                  <c:v>17.675464510954971</c:v>
                </c:pt>
                <c:pt idx="524">
                  <c:v>17.701690106160115</c:v>
                </c:pt>
                <c:pt idx="525">
                  <c:v>17.728233295339955</c:v>
                </c:pt>
                <c:pt idx="526">
                  <c:v>17.755097924581957</c:v>
                </c:pt>
                <c:pt idx="527">
                  <c:v>17.782287886549984</c:v>
                </c:pt>
                <c:pt idx="528">
                  <c:v>17.809807121048372</c:v>
                </c:pt>
                <c:pt idx="529">
                  <c:v>17.837659615592784</c:v>
                </c:pt>
                <c:pt idx="530">
                  <c:v>17.865849405988001</c:v>
                </c:pt>
                <c:pt idx="531">
                  <c:v>17.89438057691272</c:v>
                </c:pt>
                <c:pt idx="532">
                  <c:v>17.923257262511402</c:v>
                </c:pt>
                <c:pt idx="533">
                  <c:v>17.952483646993318</c:v>
                </c:pt>
                <c:pt idx="534">
                  <c:v>17.982063965238844</c:v>
                </c:pt>
                <c:pt idx="535">
                  <c:v>18.012002503413065</c:v>
                </c:pt>
                <c:pt idx="536">
                  <c:v>18.042303599586869</c:v>
                </c:pt>
                <c:pt idx="537">
                  <c:v>18.072971644365513</c:v>
                </c:pt>
                <c:pt idx="538">
                  <c:v>18.104011081524821</c:v>
                </c:pt>
                <c:pt idx="539">
                  <c:v>18.135426408655078</c:v>
                </c:pt>
                <c:pt idx="540">
                  <c:v>18.167222177812747</c:v>
                </c:pt>
                <c:pt idx="541">
                  <c:v>18.199402996180027</c:v>
                </c:pt>
                <c:pt idx="542">
                  <c:v>18.23197352673246</c:v>
                </c:pt>
                <c:pt idx="543">
                  <c:v>18.264938488914581</c:v>
                </c:pt>
                <c:pt idx="544">
                  <c:v>18.298302659323753</c:v>
                </c:pt>
                <c:pt idx="545">
                  <c:v>18.332070872402308</c:v>
                </c:pt>
                <c:pt idx="546">
                  <c:v>18.366248021138041</c:v>
                </c:pt>
                <c:pt idx="547">
                  <c:v>18.400839057773211</c:v>
                </c:pt>
                <c:pt idx="548">
                  <c:v>18.435848994522107</c:v>
                </c:pt>
                <c:pt idx="549">
                  <c:v>18.471282904297318</c:v>
                </c:pt>
                <c:pt idx="550">
                  <c:v>18.507145921444796</c:v>
                </c:pt>
                <c:pt idx="551">
                  <c:v>18.543443242487822</c:v>
                </c:pt>
                <c:pt idx="552">
                  <c:v>18.580180126879966</c:v>
                </c:pt>
                <c:pt idx="553">
                  <c:v>18.617361897767189</c:v>
                </c:pt>
                <c:pt idx="554">
                  <c:v>18.654993942759162</c:v>
                </c:pt>
                <c:pt idx="555">
                  <c:v>18.693081714709916</c:v>
                </c:pt>
                <c:pt idx="556">
                  <c:v>18.731630732507966</c:v>
                </c:pt>
                <c:pt idx="557">
                  <c:v>18.770646581875997</c:v>
                </c:pt>
                <c:pt idx="558">
                  <c:v>18.810134916180221</c:v>
                </c:pt>
                <c:pt idx="559">
                  <c:v>18.850101457249547</c:v>
                </c:pt>
                <c:pt idx="560">
                  <c:v>18.890551996204675</c:v>
                </c:pt>
                <c:pt idx="561">
                  <c:v>18.931492394297223</c:v>
                </c:pt>
                <c:pt idx="562">
                  <c:v>18.972928583759014</c:v>
                </c:pt>
                <c:pt idx="563">
                  <c:v>19.01486656866166</c:v>
                </c:pt>
                <c:pt idx="564">
                  <c:v>19.057312425786535</c:v>
                </c:pt>
                <c:pt idx="565">
                  <c:v>19.100272305505307</c:v>
                </c:pt>
                <c:pt idx="566">
                  <c:v>19.143752432671114</c:v>
                </c:pt>
                <c:pt idx="567">
                  <c:v>19.187759107520552</c:v>
                </c:pt>
                <c:pt idx="568">
                  <c:v>19.232298706586558</c:v>
                </c:pt>
                <c:pt idx="569">
                  <c:v>19.27737768362238</c:v>
                </c:pt>
                <c:pt idx="570">
                  <c:v>19.323002570536708</c:v>
                </c:pt>
                <c:pt idx="571">
                  <c:v>19.369179978340153</c:v>
                </c:pt>
                <c:pt idx="572">
                  <c:v>19.41591659810317</c:v>
                </c:pt>
                <c:pt idx="573">
                  <c:v>19.463219201925593</c:v>
                </c:pt>
                <c:pt idx="574">
                  <c:v>19.511094643917907</c:v>
                </c:pt>
                <c:pt idx="575">
                  <c:v>19.559549861194402</c:v>
                </c:pt>
                <c:pt idx="576">
                  <c:v>19.608591874878353</c:v>
                </c:pt>
                <c:pt idx="577">
                  <c:v>19.658227791119383</c:v>
                </c:pt>
                <c:pt idx="578">
                  <c:v>19.708464802123125</c:v>
                </c:pt>
                <c:pt idx="579">
                  <c:v>19.759310187193378</c:v>
                </c:pt>
                <c:pt idx="580">
                  <c:v>19.81077131378688</c:v>
                </c:pt>
                <c:pt idx="581">
                  <c:v>19.862855638580822</c:v>
                </c:pt>
                <c:pt idx="582">
                  <c:v>19.915570708553339</c:v>
                </c:pt>
                <c:pt idx="583">
                  <c:v>19.968924162077045</c:v>
                </c:pt>
                <c:pt idx="584">
                  <c:v>20.022923730025838</c:v>
                </c:pt>
                <c:pt idx="585">
                  <c:v>20.077577236895095</c:v>
                </c:pt>
                <c:pt idx="586">
                  <c:v>20.132892601935431</c:v>
                </c:pt>
                <c:pt idx="587">
                  <c:v>20.188877840300194</c:v>
                </c:pt>
                <c:pt idx="588">
                  <c:v>20.245541064206854</c:v>
                </c:pt>
                <c:pt idx="589">
                  <c:v>20.30289048411246</c:v>
                </c:pt>
                <c:pt idx="590">
                  <c:v>20.360934409903336</c:v>
                </c:pt>
                <c:pt idx="591">
                  <c:v>20.419681252099153</c:v>
                </c:pt>
                <c:pt idx="592">
                  <c:v>20.479139523071634</c:v>
                </c:pt>
                <c:pt idx="593">
                  <c:v>20.539317838277974</c:v>
                </c:pt>
                <c:pt idx="594">
                  <c:v>20.600224917509209</c:v>
                </c:pt>
                <c:pt idx="595">
                  <c:v>20.661869586153735</c:v>
                </c:pt>
                <c:pt idx="596">
                  <c:v>20.724260776476058</c:v>
                </c:pt>
                <c:pt idx="597">
                  <c:v>20.78740752891111</c:v>
                </c:pt>
                <c:pt idx="598">
                  <c:v>20.851318993374178</c:v>
                </c:pt>
                <c:pt idx="599">
                  <c:v>20.916004430586725</c:v>
                </c:pt>
                <c:pt idx="600">
                  <c:v>20.981473213418273</c:v>
                </c:pt>
                <c:pt idx="601">
                  <c:v>21.047734828244501</c:v>
                </c:pt>
                <c:pt idx="602">
                  <c:v>21.114798876321835</c:v>
                </c:pt>
                <c:pt idx="603">
                  <c:v>21.182675075178658</c:v>
                </c:pt>
                <c:pt idx="604">
                  <c:v>21.25137326002336</c:v>
                </c:pt>
                <c:pt idx="605">
                  <c:v>21.320903385169466</c:v>
                </c:pt>
                <c:pt idx="606">
                  <c:v>21.391275525478008</c:v>
                </c:pt>
                <c:pt idx="607">
                  <c:v>21.462499877817347</c:v>
                </c:pt>
                <c:pt idx="608">
                  <c:v>21.534586762540716</c:v>
                </c:pt>
                <c:pt idx="609">
                  <c:v>21.607546624981616</c:v>
                </c:pt>
                <c:pt idx="610">
                  <c:v>21.681390036967333</c:v>
                </c:pt>
                <c:pt idx="611">
                  <c:v>21.756127698350809</c:v>
                </c:pt>
                <c:pt idx="612">
                  <c:v>21.831770438561009</c:v>
                </c:pt>
                <c:pt idx="613">
                  <c:v>21.908329218172135</c:v>
                </c:pt>
                <c:pt idx="614">
                  <c:v>21.985815130491773</c:v>
                </c:pt>
                <c:pt idx="615">
                  <c:v>22.064239403168315</c:v>
                </c:pt>
                <c:pt idx="616">
                  <c:v>22.143613399817855</c:v>
                </c:pt>
                <c:pt idx="617">
                  <c:v>22.223948621670729</c:v>
                </c:pt>
                <c:pt idx="618">
                  <c:v>22.305256709238076</c:v>
                </c:pt>
                <c:pt idx="619">
                  <c:v>22.387549443998505</c:v>
                </c:pt>
                <c:pt idx="620">
                  <c:v>22.470838750105251</c:v>
                </c:pt>
                <c:pt idx="621">
                  <c:v>22.555136696113955</c:v>
                </c:pt>
                <c:pt idx="622">
                  <c:v>22.640455496731388</c:v>
                </c:pt>
                <c:pt idx="623">
                  <c:v>22.726807514585374</c:v>
                </c:pt>
                <c:pt idx="624">
                  <c:v>22.814205262016095</c:v>
                </c:pt>
                <c:pt idx="625">
                  <c:v>22.902661402889148</c:v>
                </c:pt>
                <c:pt idx="626">
                  <c:v>22.992188754430511</c:v>
                </c:pt>
                <c:pt idx="627">
                  <c:v>23.08280028908375</c:v>
                </c:pt>
                <c:pt idx="628">
                  <c:v>23.174509136389727</c:v>
                </c:pt>
                <c:pt idx="629">
                  <c:v>23.26732858488905</c:v>
                </c:pt>
                <c:pt idx="630">
                  <c:v>23.361272084047577</c:v>
                </c:pt>
                <c:pt idx="631">
                  <c:v>23.456353246205236</c:v>
                </c:pt>
                <c:pt idx="632">
                  <c:v>23.552585848548425</c:v>
                </c:pt>
                <c:pt idx="633">
                  <c:v>23.64998383510634</c:v>
                </c:pt>
                <c:pt idx="634">
                  <c:v>23.748561318771436</c:v>
                </c:pt>
                <c:pt idx="635">
                  <c:v>23.848332583344398</c:v>
                </c:pt>
                <c:pt idx="636">
                  <c:v>23.949312085603815</c:v>
                </c:pt>
                <c:pt idx="637">
                  <c:v>24.051514457400977</c:v>
                </c:pt>
                <c:pt idx="638">
                  <c:v>24.154954507780033</c:v>
                </c:pt>
                <c:pt idx="639">
                  <c:v>24.259647225123793</c:v>
                </c:pt>
                <c:pt idx="640">
                  <c:v>24.365607779325526</c:v>
                </c:pt>
                <c:pt idx="641">
                  <c:v>24.472851523987071</c:v>
                </c:pt>
                <c:pt idx="642">
                  <c:v>24.581393998643591</c:v>
                </c:pt>
                <c:pt idx="643">
                  <c:v>24.691250931015183</c:v>
                </c:pt>
                <c:pt idx="644">
                  <c:v>24.802438239285863</c:v>
                </c:pt>
                <c:pt idx="645">
                  <c:v>24.914972034410084</c:v>
                </c:pt>
                <c:pt idx="646">
                  <c:v>25.028868622447185</c:v>
                </c:pt>
                <c:pt idx="647">
                  <c:v>25.144144506924135</c:v>
                </c:pt>
                <c:pt idx="648">
                  <c:v>25.260816391226889</c:v>
                </c:pt>
                <c:pt idx="649">
                  <c:v>25.378901181020701</c:v>
                </c:pt>
                <c:pt idx="650">
                  <c:v>25.498415986699712</c:v>
                </c:pt>
                <c:pt idx="651">
                  <c:v>25.619378125866263</c:v>
                </c:pt>
                <c:pt idx="652">
                  <c:v>25.741805125840187</c:v>
                </c:pt>
                <c:pt idx="653">
                  <c:v>25.865714726198515</c:v>
                </c:pt>
                <c:pt idx="654">
                  <c:v>25.991124881345911</c:v>
                </c:pt>
                <c:pt idx="655">
                  <c:v>26.118053763116265</c:v>
                </c:pt>
                <c:pt idx="656">
                  <c:v>26.246519763405779</c:v>
                </c:pt>
                <c:pt idx="657">
                  <c:v>26.376541496837909</c:v>
                </c:pt>
                <c:pt idx="658">
                  <c:v>26.50813780346067</c:v>
                </c:pt>
                <c:pt idx="659">
                  <c:v>26.641327751476467</c:v>
                </c:pt>
                <c:pt idx="660">
                  <c:v>26.776130640005135</c:v>
                </c:pt>
                <c:pt idx="661">
                  <c:v>26.912566001880315</c:v>
                </c:pt>
                <c:pt idx="662">
                  <c:v>27.050653606479777</c:v>
                </c:pt>
                <c:pt idx="663">
                  <c:v>27.190413462589959</c:v>
                </c:pt>
                <c:pt idx="664">
                  <c:v>27.331865821305264</c:v>
                </c:pt>
                <c:pt idx="665">
                  <c:v>27.475031178962393</c:v>
                </c:pt>
                <c:pt idx="666">
                  <c:v>27.61993028011026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Finite!$F$701:$F$702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Finite!$F$703:$F$1400</c:f>
              <c:numCache>
                <c:formatCode>General</c:formatCode>
                <c:ptCount val="698"/>
                <c:pt idx="0">
                  <c:v>1.9442951737841572</c:v>
                </c:pt>
                <c:pt idx="4">
                  <c:v>9.9805465076224174</c:v>
                </c:pt>
                <c:pt idx="5">
                  <c:v>9.9818562185886233</c:v>
                </c:pt>
                <c:pt idx="6">
                  <c:v>9.9831975581695218</c:v>
                </c:pt>
                <c:pt idx="7">
                  <c:v>9.9845712901743013</c:v>
                </c:pt>
                <c:pt idx="8">
                  <c:v>9.9859781968576122</c:v>
                </c:pt>
                <c:pt idx="9">
                  <c:v>9.9874190793650115</c:v>
                </c:pt>
                <c:pt idx="10">
                  <c:v>9.9888947581891721</c:v>
                </c:pt>
                <c:pt idx="11">
                  <c:v>9.9904060736370948</c:v>
                </c:pt>
                <c:pt idx="12">
                  <c:v>9.9919538863086164</c:v>
                </c:pt>
                <c:pt idx="13">
                  <c:v>9.9935390775864636</c:v>
                </c:pt>
                <c:pt idx="14">
                  <c:v>9.9951625501381454</c:v>
                </c:pt>
                <c:pt idx="15">
                  <c:v>9.9968252284299712</c:v>
                </c:pt>
                <c:pt idx="16">
                  <c:v>9.9985280592534682</c:v>
                </c:pt>
                <c:pt idx="17">
                  <c:v>10.000272012264528</c:v>
                </c:pt>
                <c:pt idx="18">
                  <c:v>10.00205808053556</c:v>
                </c:pt>
                <c:pt idx="19">
                  <c:v>10.003887281120987</c:v>
                </c:pt>
                <c:pt idx="20">
                  <c:v>10.005760655636394</c:v>
                </c:pt>
                <c:pt idx="21">
                  <c:v>10.007679270851659</c:v>
                </c:pt>
                <c:pt idx="22">
                  <c:v>10.009644219298421</c:v>
                </c:pt>
                <c:pt idx="23">
                  <c:v>10.011656619892197</c:v>
                </c:pt>
                <c:pt idx="24">
                  <c:v>10.013717618569544</c:v>
                </c:pt>
                <c:pt idx="25">
                  <c:v>10.015828388940594</c:v>
                </c:pt>
                <c:pt idx="26">
                  <c:v>10.017990132957355</c:v>
                </c:pt>
                <c:pt idx="27">
                  <c:v>10.020204081598139</c:v>
                </c:pt>
                <c:pt idx="28">
                  <c:v>10.02247149556854</c:v>
                </c:pt>
                <c:pt idx="29">
                  <c:v>10.024793666019319</c:v>
                </c:pt>
                <c:pt idx="30">
                  <c:v>10.027171915281635</c:v>
                </c:pt>
                <c:pt idx="31">
                  <c:v>10.029607597620029</c:v>
                </c:pt>
                <c:pt idx="32">
                  <c:v>10.032102100003597</c:v>
                </c:pt>
                <c:pt idx="33">
                  <c:v>10.03465684289578</c:v>
                </c:pt>
                <c:pt idx="34">
                  <c:v>10.037273281063227</c:v>
                </c:pt>
                <c:pt idx="35">
                  <c:v>10.039952904404201</c:v>
                </c:pt>
                <c:pt idx="36">
                  <c:v>10.042697238796974</c:v>
                </c:pt>
                <c:pt idx="37">
                  <c:v>10.045507846968725</c:v>
                </c:pt>
                <c:pt idx="38">
                  <c:v>10.048386329385414</c:v>
                </c:pt>
                <c:pt idx="39">
                  <c:v>10.05133432516315</c:v>
                </c:pt>
                <c:pt idx="40">
                  <c:v>10.05435351300156</c:v>
                </c:pt>
                <c:pt idx="41">
                  <c:v>10.057445612139711</c:v>
                </c:pt>
                <c:pt idx="42">
                  <c:v>10.0606123833351</c:v>
                </c:pt>
                <c:pt idx="43">
                  <c:v>10.063855629866303</c:v>
                </c:pt>
                <c:pt idx="44">
                  <c:v>10.067177198559833</c:v>
                </c:pt>
                <c:pt idx="45">
                  <c:v>10.070578980841775</c:v>
                </c:pt>
                <c:pt idx="46">
                  <c:v>10.074062913814858</c:v>
                </c:pt>
                <c:pt idx="47">
                  <c:v>10.077630981361498</c:v>
                </c:pt>
                <c:pt idx="48">
                  <c:v>10.081285215273502</c:v>
                </c:pt>
                <c:pt idx="49">
                  <c:v>10.085027696409041</c:v>
                </c:pt>
                <c:pt idx="50">
                  <c:v>10.088860555877577</c:v>
                </c:pt>
                <c:pt idx="51">
                  <c:v>10.092785976253394</c:v>
                </c:pt>
                <c:pt idx="52">
                  <c:v>10.096806192818431</c:v>
                </c:pt>
                <c:pt idx="53">
                  <c:v>10.100923494835145</c:v>
                </c:pt>
                <c:pt idx="54">
                  <c:v>10.1051402268501</c:v>
                </c:pt>
                <c:pt idx="55">
                  <c:v>10.109458790029034</c:v>
                </c:pt>
                <c:pt idx="56">
                  <c:v>10.113881643524186</c:v>
                </c:pt>
                <c:pt idx="57">
                  <c:v>10.118411305874615</c:v>
                </c:pt>
                <c:pt idx="58">
                  <c:v>10.123050356440359</c:v>
                </c:pt>
                <c:pt idx="59">
                  <c:v>10.127801436871222</c:v>
                </c:pt>
                <c:pt idx="60">
                  <c:v>10.132667252611023</c:v>
                </c:pt>
                <c:pt idx="61">
                  <c:v>10.13765057443818</c:v>
                </c:pt>
                <c:pt idx="62">
                  <c:v>10.142754240043491</c:v>
                </c:pt>
                <c:pt idx="63">
                  <c:v>10.147981155646033</c:v>
                </c:pt>
                <c:pt idx="64">
                  <c:v>10.153334297648058</c:v>
                </c:pt>
                <c:pt idx="65">
                  <c:v>10.15881671432988</c:v>
                </c:pt>
                <c:pt idx="66">
                  <c:v>10.164431527585675</c:v>
                </c:pt>
                <c:pt idx="67">
                  <c:v>10.170181934701205</c:v>
                </c:pt>
                <c:pt idx="68">
                  <c:v>10.176071210174472</c:v>
                </c:pt>
                <c:pt idx="69">
                  <c:v>10.182102707580345</c:v>
                </c:pt>
                <c:pt idx="70">
                  <c:v>10.188279861480206</c:v>
                </c:pt>
                <c:pt idx="71">
                  <c:v>10.194606189377724</c:v>
                </c:pt>
                <c:pt idx="72">
                  <c:v>10.201085293721846</c:v>
                </c:pt>
                <c:pt idx="73">
                  <c:v>10.207720863958176</c:v>
                </c:pt>
                <c:pt idx="74">
                  <c:v>10.214516678629876</c:v>
                </c:pt>
                <c:pt idx="75">
                  <c:v>10.221476607529315</c:v>
                </c:pt>
                <c:pt idx="76">
                  <c:v>10.228604613901673</c:v>
                </c:pt>
                <c:pt idx="77">
                  <c:v>10.235904756701766</c:v>
                </c:pt>
                <c:pt idx="78">
                  <c:v>10.243381192905357</c:v>
                </c:pt>
                <c:pt idx="79">
                  <c:v>10.251038179876305</c:v>
                </c:pt>
                <c:pt idx="80">
                  <c:v>10.258880077790867</c:v>
                </c:pt>
                <c:pt idx="81">
                  <c:v>10.266911352120534</c:v>
                </c:pt>
                <c:pt idx="82">
                  <c:v>10.275136576174855</c:v>
                </c:pt>
                <c:pt idx="83">
                  <c:v>10.283560433705643</c:v>
                </c:pt>
                <c:pt idx="84">
                  <c:v>10.292187721574077</c:v>
                </c:pt>
                <c:pt idx="85">
                  <c:v>10.301023352482224</c:v>
                </c:pt>
                <c:pt idx="86">
                  <c:v>10.310072357770505</c:v>
                </c:pt>
                <c:pt idx="87">
                  <c:v>10.319339890282736</c:v>
                </c:pt>
                <c:pt idx="88">
                  <c:v>10.328831227300356</c:v>
                </c:pt>
                <c:pt idx="89">
                  <c:v>10.338551773547493</c:v>
                </c:pt>
                <c:pt idx="90">
                  <c:v>10.348507064268638</c:v>
                </c:pt>
                <c:pt idx="91">
                  <c:v>10.358702768380606</c:v>
                </c:pt>
                <c:pt idx="92">
                  <c:v>10.369144691700635</c:v>
                </c:pt>
                <c:pt idx="93">
                  <c:v>10.379838780252436</c:v>
                </c:pt>
                <c:pt idx="94">
                  <c:v>10.39079112365209</c:v>
                </c:pt>
                <c:pt idx="95">
                  <c:v>10.402007958575687</c:v>
                </c:pt>
                <c:pt idx="96">
                  <c:v>10.413495672310745</c:v>
                </c:pt>
                <c:pt idx="97">
                  <c:v>10.425260806393355</c:v>
                </c:pt>
                <c:pt idx="98">
                  <c:v>10.437310060333184</c:v>
                </c:pt>
                <c:pt idx="99">
                  <c:v>10.449650295428432</c:v>
                </c:pt>
                <c:pt idx="100">
                  <c:v>10.462288538672903</c:v>
                </c:pt>
                <c:pt idx="101">
                  <c:v>10.475231986757446</c:v>
                </c:pt>
                <c:pt idx="102">
                  <c:v>10.488488010168027</c:v>
                </c:pt>
                <c:pt idx="103">
                  <c:v>10.502064157382746</c:v>
                </c:pt>
                <c:pt idx="104">
                  <c:v>10.515968159170235</c:v>
                </c:pt>
                <c:pt idx="105">
                  <c:v>10.53020793299185</c:v>
                </c:pt>
                <c:pt idx="106">
                  <c:v>10.544791587510158</c:v>
                </c:pt>
                <c:pt idx="107">
                  <c:v>10.559727427206331</c:v>
                </c:pt>
                <c:pt idx="108">
                  <c:v>10.575023957109021</c:v>
                </c:pt>
                <c:pt idx="109">
                  <c:v>10.590689887637442</c:v>
                </c:pt>
                <c:pt idx="110">
                  <c:v>10.606734139561413</c:v>
                </c:pt>
                <c:pt idx="111">
                  <c:v>10.623165849081175</c:v>
                </c:pt>
                <c:pt idx="112">
                  <c:v>10.639994373029902</c:v>
                </c:pt>
                <c:pt idx="113">
                  <c:v>10.657229294201809</c:v>
                </c:pt>
                <c:pt idx="114">
                  <c:v>10.674880426808977</c:v>
                </c:pt>
                <c:pt idx="115">
                  <c:v>10.692957822069927</c:v>
                </c:pt>
                <c:pt idx="116">
                  <c:v>10.711471773933154</c:v>
                </c:pt>
                <c:pt idx="117">
                  <c:v>10.7304328249389</c:v>
                </c:pt>
                <c:pt idx="118">
                  <c:v>10.749851772222469</c:v>
                </c:pt>
                <c:pt idx="119">
                  <c:v>10.769739673662517</c:v>
                </c:pt>
                <c:pt idx="120">
                  <c:v>10.790107854177828</c:v>
                </c:pt>
                <c:pt idx="121">
                  <c:v>10.810967912176153</c:v>
                </c:pt>
                <c:pt idx="122">
                  <c:v>10.832331726158767</c:v>
                </c:pt>
                <c:pt idx="123">
                  <c:v>10.854211461484546</c:v>
                </c:pt>
                <c:pt idx="124">
                  <c:v>10.876619577297376</c:v>
                </c:pt>
                <c:pt idx="125">
                  <c:v>10.899568833620856</c:v>
                </c:pt>
                <c:pt idx="126">
                  <c:v>10.923072298624334</c:v>
                </c:pt>
                <c:pt idx="127">
                  <c:v>10.947143356064421</c:v>
                </c:pt>
                <c:pt idx="128">
                  <c:v>10.971795712906196</c:v>
                </c:pt>
                <c:pt idx="129">
                  <c:v>10.997043407128478</c:v>
                </c:pt>
                <c:pt idx="130">
                  <c:v>11.022900815717566</c:v>
                </c:pt>
                <c:pt idx="131">
                  <c:v>11.049382662854047</c:v>
                </c:pt>
                <c:pt idx="132">
                  <c:v>11.07650402829729</c:v>
                </c:pt>
                <c:pt idx="133">
                  <c:v>11.104280355972433</c:v>
                </c:pt>
                <c:pt idx="134">
                  <c:v>11.132727462764734</c:v>
                </c:pt>
                <c:pt idx="135">
                  <c:v>11.161861547526296</c:v>
                </c:pt>
                <c:pt idx="136">
                  <c:v>11.191699200300308</c:v>
                </c:pt>
                <c:pt idx="137">
                  <c:v>11.222257411768034</c:v>
                </c:pt>
                <c:pt idx="138">
                  <c:v>11.253553582923949</c:v>
                </c:pt>
                <c:pt idx="139">
                  <c:v>11.285605534984523</c:v>
                </c:pt>
                <c:pt idx="140">
                  <c:v>11.318431519536279</c:v>
                </c:pt>
                <c:pt idx="141">
                  <c:v>11.352050228928951</c:v>
                </c:pt>
                <c:pt idx="142">
                  <c:v>11.386480806919591</c:v>
                </c:pt>
                <c:pt idx="143">
                  <c:v>11.421742859573762</c:v>
                </c:pt>
                <c:pt idx="144">
                  <c:v>11.457856466429954</c:v>
                </c:pt>
                <c:pt idx="145">
                  <c:v>11.494842191933639</c:v>
                </c:pt>
                <c:pt idx="146">
                  <c:v>11.532721097147432</c:v>
                </c:pt>
                <c:pt idx="147">
                  <c:v>11.571514751744058</c:v>
                </c:pt>
                <c:pt idx="148">
                  <c:v>11.611245246288927</c:v>
                </c:pt>
                <c:pt idx="149">
                  <c:v>11.651935204819345</c:v>
                </c:pt>
                <c:pt idx="150">
                  <c:v>11.693607797727473</c:v>
                </c:pt>
                <c:pt idx="151">
                  <c:v>11.736286754954438</c:v>
                </c:pt>
                <c:pt idx="152">
                  <c:v>11.779996379503039</c:v>
                </c:pt>
                <c:pt idx="153">
                  <c:v>11.824761561276805</c:v>
                </c:pt>
                <c:pt idx="154">
                  <c:v>11.870607791253226</c:v>
                </c:pt>
                <c:pt idx="155">
                  <c:v>11.870607791253226</c:v>
                </c:pt>
                <c:pt idx="156">
                  <c:v>11.882758948793903</c:v>
                </c:pt>
                <c:pt idx="157">
                  <c:v>11.893431259237325</c:v>
                </c:pt>
                <c:pt idx="158">
                  <c:v>11.902616655551412</c:v>
                </c:pt>
                <c:pt idx="159">
                  <c:v>11.910308194639152</c:v>
                </c:pt>
                <c:pt idx="160">
                  <c:v>11.916500062586783</c:v>
                </c:pt>
                <c:pt idx="161">
                  <c:v>11.921187579058433</c:v>
                </c:pt>
                <c:pt idx="162">
                  <c:v>11.924367200833922</c:v>
                </c:pt>
                <c:pt idx="163">
                  <c:v>11.926036524487017</c:v>
                </c:pt>
                <c:pt idx="164">
                  <c:v>11.926194288202153</c:v>
                </c:pt>
                <c:pt idx="165">
                  <c:v>11.924840372728207</c:v>
                </c:pt>
                <c:pt idx="166">
                  <c:v>11.921975801468655</c:v>
                </c:pt>
                <c:pt idx="167">
                  <c:v>11.917602739707982</c:v>
                </c:pt>
                <c:pt idx="168">
                  <c:v>11.91172449297499</c:v>
                </c:pt>
                <c:pt idx="169">
                  <c:v>11.904345504544187</c:v>
                </c:pt>
                <c:pt idx="170">
                  <c:v>11.8954713520772</c:v>
                </c:pt>
                <c:pt idx="171">
                  <c:v>11.885108743406695</c:v>
                </c:pt>
                <c:pt idx="172">
                  <c:v>11.873265511466045</c:v>
                </c:pt>
                <c:pt idx="173">
                  <c:v>11.859950608368521</c:v>
                </c:pt>
                <c:pt idx="174">
                  <c:v>11.84517409864055</c:v>
                </c:pt>
                <c:pt idx="175">
                  <c:v>11.828947151614083</c:v>
                </c:pt>
                <c:pt idx="176">
                  <c:v>11.811282032983872</c:v>
                </c:pt>
                <c:pt idx="177">
                  <c:v>11.792192095536038</c:v>
                </c:pt>
                <c:pt idx="178">
                  <c:v>11.77169176905489</c:v>
                </c:pt>
                <c:pt idx="179">
                  <c:v>11.749796549415693</c:v>
                </c:pt>
                <c:pt idx="180">
                  <c:v>11.726522986871572</c:v>
                </c:pt>
                <c:pt idx="181">
                  <c:v>11.701888673543433</c:v>
                </c:pt>
                <c:pt idx="182">
                  <c:v>11.675912230122362</c:v>
                </c:pt>
                <c:pt idx="183">
                  <c:v>11.648613291794531</c:v>
                </c:pt>
                <c:pt idx="184">
                  <c:v>11.620012493399267</c:v>
                </c:pt>
                <c:pt idx="185">
                  <c:v>11.590131453831511</c:v>
                </c:pt>
                <c:pt idx="186">
                  <c:v>11.558992759700416</c:v>
                </c:pt>
                <c:pt idx="187">
                  <c:v>11.52661994825651</c:v>
                </c:pt>
                <c:pt idx="188">
                  <c:v>11.493037489600226</c:v>
                </c:pt>
                <c:pt idx="189">
                  <c:v>11.458270768185363</c:v>
                </c:pt>
                <c:pt idx="190">
                  <c:v>11.422346063631363</c:v>
                </c:pt>
                <c:pt idx="191">
                  <c:v>11.385290530858962</c:v>
                </c:pt>
                <c:pt idx="192">
                  <c:v>11.347132179564207</c:v>
                </c:pt>
                <c:pt idx="193">
                  <c:v>11.307899853046374</c:v>
                </c:pt>
                <c:pt idx="194">
                  <c:v>11.267623206405764</c:v>
                </c:pt>
                <c:pt idx="195">
                  <c:v>11.226332684127881</c:v>
                </c:pt>
                <c:pt idx="196">
                  <c:v>11.184059497070919</c:v>
                </c:pt>
                <c:pt idx="197">
                  <c:v>11.140835598873966</c:v>
                </c:pt>
                <c:pt idx="198">
                  <c:v>11.096693661803759</c:v>
                </c:pt>
                <c:pt idx="199">
                  <c:v>11.05166705205821</c:v>
                </c:pt>
                <c:pt idx="200">
                  <c:v>11.005789804545435</c:v>
                </c:pt>
                <c:pt idx="201">
                  <c:v>10.959096597157298</c:v>
                </c:pt>
                <c:pt idx="202">
                  <c:v>10.911622724556937</c:v>
                </c:pt>
                <c:pt idx="203">
                  <c:v>10.863404071500076</c:v>
                </c:pt>
                <c:pt idx="204">
                  <c:v>10.814477085710307</c:v>
                </c:pt>
                <c:pt idx="205">
                  <c:v>10.764878750328824</c:v>
                </c:pt>
                <c:pt idx="206">
                  <c:v>10.714646555959451</c:v>
                </c:pt>
                <c:pt idx="207">
                  <c:v>10.66381847233008</c:v>
                </c:pt>
                <c:pt idx="208">
                  <c:v>10.612432919591944</c:v>
                </c:pt>
                <c:pt idx="209">
                  <c:v>10.560528739278434</c:v>
                </c:pt>
                <c:pt idx="210">
                  <c:v>10.508145164945393</c:v>
                </c:pt>
                <c:pt idx="211">
                  <c:v>10.455321792515088</c:v>
                </c:pt>
                <c:pt idx="212">
                  <c:v>10.40209855034626</c:v>
                </c:pt>
                <c:pt idx="213">
                  <c:v>10.348515669052921</c:v>
                </c:pt>
                <c:pt idx="214">
                  <c:v>10.294613651094656</c:v>
                </c:pt>
                <c:pt idx="215">
                  <c:v>10.240433240161448</c:v>
                </c:pt>
                <c:pt idx="216">
                  <c:v>10.186015390376166</c:v>
                </c:pt>
                <c:pt idx="217">
                  <c:v>10.131401235337979</c:v>
                </c:pt>
                <c:pt idx="218">
                  <c:v>10.076632057030125</c:v>
                </c:pt>
                <c:pt idx="219">
                  <c:v>10.021749254615491</c:v>
                </c:pt>
                <c:pt idx="220">
                  <c:v>9.9667943131436516</c:v>
                </c:pt>
                <c:pt idx="221">
                  <c:v>9.9118087721929591</c:v>
                </c:pt>
                <c:pt idx="222">
                  <c:v>9.8568341944714373</c:v>
                </c:pt>
                <c:pt idx="223">
                  <c:v>9.801912134400169</c:v>
                </c:pt>
                <c:pt idx="224">
                  <c:v>9.7470841067029763</c:v>
                </c:pt>
                <c:pt idx="225">
                  <c:v>9.6923915550260809</c:v>
                </c:pt>
                <c:pt idx="226">
                  <c:v>9.6378758206115016</c:v>
                </c:pt>
                <c:pt idx="227">
                  <c:v>9.5835781110478724</c:v>
                </c:pt>
                <c:pt idx="228">
                  <c:v>9.5295394691222537</c:v>
                </c:pt>
                <c:pt idx="229">
                  <c:v>9.475800741796542</c:v>
                </c:pt>
                <c:pt idx="230">
                  <c:v>9.4224025493318955</c:v>
                </c:pt>
                <c:pt idx="231">
                  <c:v>9.3693852545845058</c:v>
                </c:pt>
                <c:pt idx="232">
                  <c:v>9.3167889324959603</c:v>
                </c:pt>
                <c:pt idx="233">
                  <c:v>9.2646533398012139</c:v>
                </c:pt>
                <c:pt idx="234">
                  <c:v>9.2130178849770967</c:v>
                </c:pt>
                <c:pt idx="235">
                  <c:v>9.1619215984540698</c:v>
                </c:pt>
                <c:pt idx="236">
                  <c:v>9.1114031031137266</c:v>
                </c:pt>
                <c:pt idx="237">
                  <c:v>9.0615005850943735</c:v>
                </c:pt>
                <c:pt idx="238">
                  <c:v>9.0122517649267166</c:v>
                </c:pt>
                <c:pt idx="239">
                  <c:v>8.9636938690215118</c:v>
                </c:pt>
                <c:pt idx="240">
                  <c:v>8.9158636015306989</c:v>
                </c:pt>
                <c:pt idx="241">
                  <c:v>8.8687971166033108</c:v>
                </c:pt>
                <c:pt idx="242">
                  <c:v>8.8225299910571184</c:v>
                </c:pt>
                <c:pt idx="243">
                  <c:v>8.7770971974866825</c:v>
                </c:pt>
                <c:pt idx="244">
                  <c:v>8.7325330778280961</c:v>
                </c:pt>
                <c:pt idx="245">
                  <c:v>8.6888713174004764</c:v>
                </c:pt>
                <c:pt idx="246">
                  <c:v>8.6461449194437439</c:v>
                </c:pt>
                <c:pt idx="247">
                  <c:v>8.6043861801720016</c:v>
                </c:pt>
                <c:pt idx="248">
                  <c:v>8.5636266643613261</c:v>
                </c:pt>
                <c:pt idx="249">
                  <c:v>8.5238971814904545</c:v>
                </c:pt>
                <c:pt idx="250">
                  <c:v>8.4852277624523786</c:v>
                </c:pt>
                <c:pt idx="251">
                  <c:v>8.4476476368544606</c:v>
                </c:pt>
                <c:pt idx="252">
                  <c:v>8.4111852109242431</c:v>
                </c:pt>
                <c:pt idx="253">
                  <c:v>8.3758680460376134</c:v>
                </c:pt>
                <c:pt idx="254">
                  <c:v>8.3417228378856016</c:v>
                </c:pt>
                <c:pt idx="255">
                  <c:v>8.3087753962955215</c:v>
                </c:pt>
                <c:pt idx="256">
                  <c:v>8.2770506257217296</c:v>
                </c:pt>
                <c:pt idx="257">
                  <c:v>8.2465725064207334</c:v>
                </c:pt>
                <c:pt idx="258">
                  <c:v>8.2173640763249018</c:v>
                </c:pt>
                <c:pt idx="259">
                  <c:v>8.1894474136284412</c:v>
                </c:pt>
                <c:pt idx="260">
                  <c:v>8.1628436200988475</c:v>
                </c:pt>
                <c:pt idx="261">
                  <c:v>8.1375728051263945</c:v>
                </c:pt>
                <c:pt idx="262">
                  <c:v>8.1136540705237792</c:v>
                </c:pt>
                <c:pt idx="263">
                  <c:v>8.0911054960873514</c:v>
                </c:pt>
                <c:pt idx="264">
                  <c:v>8.069944125930876</c:v>
                </c:pt>
                <c:pt idx="265">
                  <c:v>8.0501859556021653</c:v>
                </c:pt>
                <c:pt idx="266">
                  <c:v>8.0318459199922856</c:v>
                </c:pt>
                <c:pt idx="267">
                  <c:v>8.0149378820465138</c:v>
                </c:pt>
                <c:pt idx="268">
                  <c:v>7.9994746222855486</c:v>
                </c:pt>
                <c:pt idx="269">
                  <c:v>7.9854678291449197</c:v>
                </c:pt>
                <c:pt idx="270">
                  <c:v>7.9729280901398827</c:v>
                </c:pt>
                <c:pt idx="271">
                  <c:v>7.9618648838624804</c:v>
                </c:pt>
                <c:pt idx="272">
                  <c:v>7.9522865728168233</c:v>
                </c:pt>
                <c:pt idx="273">
                  <c:v>7.9442003970980064</c:v>
                </c:pt>
                <c:pt idx="274">
                  <c:v>7.9376124689194336</c:v>
                </c:pt>
                <c:pt idx="275">
                  <c:v>7.9325277679926911</c:v>
                </c:pt>
                <c:pt idx="276">
                  <c:v>7.9289501377634615</c:v>
                </c:pt>
                <c:pt idx="277">
                  <c:v>7.9268822825063241</c:v>
                </c:pt>
                <c:pt idx="278">
                  <c:v>7.9263257652806356</c:v>
                </c:pt>
                <c:pt idx="279">
                  <c:v>7.9272810067490402</c:v>
                </c:pt>
                <c:pt idx="280">
                  <c:v>7.9297472848594914</c:v>
                </c:pt>
                <c:pt idx="281">
                  <c:v>7.9337227353910471</c:v>
                </c:pt>
                <c:pt idx="282">
                  <c:v>7.9392043533630021</c:v>
                </c:pt>
                <c:pt idx="283">
                  <c:v>7.9461879953063024</c:v>
                </c:pt>
                <c:pt idx="284">
                  <c:v>7.9546683823955346</c:v>
                </c:pt>
                <c:pt idx="285">
                  <c:v>7.9646391044391027</c:v>
                </c:pt>
                <c:pt idx="286">
                  <c:v>7.9760926247245925</c:v>
                </c:pt>
                <c:pt idx="287">
                  <c:v>7.9890202857156565</c:v>
                </c:pt>
                <c:pt idx="288">
                  <c:v>8.0034123155961066</c:v>
                </c:pt>
                <c:pt idx="289">
                  <c:v>8.019257835656278</c:v>
                </c:pt>
                <c:pt idx="290">
                  <c:v>8.0365448685160761</c:v>
                </c:pt>
                <c:pt idx="291">
                  <c:v>8.0552603471784892</c:v>
                </c:pt>
                <c:pt idx="292">
                  <c:v>8.0753901249067273</c:v>
                </c:pt>
                <c:pt idx="293">
                  <c:v>8.096918985917517</c:v>
                </c:pt>
                <c:pt idx="294">
                  <c:v>8.1198306568824776</c:v>
                </c:pt>
                <c:pt idx="295">
                  <c:v>8.1441078192288678</c:v>
                </c:pt>
                <c:pt idx="296">
                  <c:v>8.1697321222304282</c:v>
                </c:pt>
                <c:pt idx="297">
                  <c:v>8.1966841968784117</c:v>
                </c:pt>
                <c:pt idx="298">
                  <c:v>8.2249436705222987</c:v>
                </c:pt>
                <c:pt idx="299">
                  <c:v>8.2544891822691824</c:v>
                </c:pt>
                <c:pt idx="300">
                  <c:v>8.2852983991301183</c:v>
                </c:pt>
                <c:pt idx="301">
                  <c:v>8.3173480329012897</c:v>
                </c:pt>
                <c:pt idx="302">
                  <c:v>8.3506138577671898</c:v>
                </c:pt>
                <c:pt idx="303">
                  <c:v>8.3850707286125399</c:v>
                </c:pt>
                <c:pt idx="304">
                  <c:v>8.4206926000290814</c:v>
                </c:pt>
                <c:pt idx="305">
                  <c:v>8.4574525460028998</c:v>
                </c:pt>
                <c:pt idx="306">
                  <c:v>8.4953227802673705</c:v>
                </c:pt>
                <c:pt idx="307">
                  <c:v>8.5342746773063638</c:v>
                </c:pt>
                <c:pt idx="308">
                  <c:v>8.574278793991823</c:v>
                </c:pt>
                <c:pt idx="309">
                  <c:v>8.6153048918393633</c:v>
                </c:pt>
                <c:pt idx="310">
                  <c:v>8.6573219598650706</c:v>
                </c:pt>
                <c:pt idx="311">
                  <c:v>8.7002982380262122</c:v>
                </c:pt>
                <c:pt idx="312">
                  <c:v>8.7442012412281578</c:v>
                </c:pt>
                <c:pt idx="313">
                  <c:v>8.7889977838793563</c:v>
                </c:pt>
                <c:pt idx="314">
                  <c:v>8.8346540049757998</c:v>
                </c:pt>
                <c:pt idx="315">
                  <c:v>8.8811353936960273</c:v>
                </c:pt>
                <c:pt idx="316">
                  <c:v>8.9284068154873086</c:v>
                </c:pt>
                <c:pt idx="317">
                  <c:v>8.9764325386233121</c:v>
                </c:pt>
                <c:pt idx="318">
                  <c:v>9.0251762612131454</c:v>
                </c:pt>
                <c:pt idx="319">
                  <c:v>9.074601138641393</c:v>
                </c:pt>
                <c:pt idx="320">
                  <c:v>9.1246698114183786</c:v>
                </c:pt>
                <c:pt idx="321">
                  <c:v>9.1753444334196175</c:v>
                </c:pt>
                <c:pt idx="322">
                  <c:v>9.2265867004931152</c:v>
                </c:pt>
                <c:pt idx="323">
                  <c:v>9.2783578794128641</c:v>
                </c:pt>
                <c:pt idx="324">
                  <c:v>9.3306188371566883</c:v>
                </c:pt>
                <c:pt idx="325">
                  <c:v>9.3833300704862861</c:v>
                </c:pt>
                <c:pt idx="326">
                  <c:v>9.4364517358070934</c:v>
                </c:pt>
                <c:pt idx="327">
                  <c:v>9.4899436792854495</c:v>
                </c:pt>
                <c:pt idx="328">
                  <c:v>9.5437654672002381</c:v>
                </c:pt>
                <c:pt idx="329">
                  <c:v>9.5978764165061055</c:v>
                </c:pt>
                <c:pt idx="330">
                  <c:v>9.6522356255851385</c:v>
                </c:pt>
                <c:pt idx="331">
                  <c:v>9.7068020051637571</c:v>
                </c:pt>
                <c:pt idx="332">
                  <c:v>9.7615343093714468</c:v>
                </c:pt>
                <c:pt idx="333">
                  <c:v>9.8163911669178709</c:v>
                </c:pt>
                <c:pt idx="334">
                  <c:v>9.8713311123647767</c:v>
                </c:pt>
                <c:pt idx="335">
                  <c:v>9.926312617469069</c:v>
                </c:pt>
                <c:pt idx="336">
                  <c:v>9.9812941225733613</c:v>
                </c:pt>
                <c:pt idx="337">
                  <c:v>10.036234068020267</c:v>
                </c:pt>
                <c:pt idx="338">
                  <c:v>10.091090925566691</c:v>
                </c:pt>
                <c:pt idx="339">
                  <c:v>10.145823229774381</c:v>
                </c:pt>
                <c:pt idx="340">
                  <c:v>10.200389609353</c:v>
                </c:pt>
                <c:pt idx="341">
                  <c:v>10.254748818432033</c:v>
                </c:pt>
                <c:pt idx="342">
                  <c:v>10.3088597677379</c:v>
                </c:pt>
                <c:pt idx="343">
                  <c:v>10.362681555652689</c:v>
                </c:pt>
                <c:pt idx="344">
                  <c:v>10.416173499131045</c:v>
                </c:pt>
                <c:pt idx="345">
                  <c:v>10.469295164451852</c:v>
                </c:pt>
                <c:pt idx="346">
                  <c:v>10.52200639778145</c:v>
                </c:pt>
                <c:pt idx="347">
                  <c:v>10.574267355525274</c:v>
                </c:pt>
                <c:pt idx="348">
                  <c:v>10.626038534445023</c:v>
                </c:pt>
                <c:pt idx="349">
                  <c:v>10.677280801518521</c:v>
                </c:pt>
                <c:pt idx="350">
                  <c:v>10.727955423519759</c:v>
                </c:pt>
                <c:pt idx="351">
                  <c:v>10.778024096296745</c:v>
                </c:pt>
                <c:pt idx="352">
                  <c:v>10.827448973724993</c:v>
                </c:pt>
                <c:pt idx="353">
                  <c:v>10.876192696314826</c:v>
                </c:pt>
                <c:pt idx="354">
                  <c:v>10.924218419450829</c:v>
                </c:pt>
                <c:pt idx="355">
                  <c:v>10.971489841242111</c:v>
                </c:pt>
                <c:pt idx="356">
                  <c:v>11.017971229962338</c:v>
                </c:pt>
                <c:pt idx="357">
                  <c:v>11.063627451058782</c:v>
                </c:pt>
                <c:pt idx="358">
                  <c:v>11.10842399370998</c:v>
                </c:pt>
                <c:pt idx="359">
                  <c:v>11.152326996911926</c:v>
                </c:pt>
                <c:pt idx="360">
                  <c:v>11.195303275073067</c:v>
                </c:pt>
                <c:pt idx="361">
                  <c:v>11.237320343098775</c:v>
                </c:pt>
                <c:pt idx="362">
                  <c:v>11.278346440946315</c:v>
                </c:pt>
                <c:pt idx="363">
                  <c:v>11.318350557631774</c:v>
                </c:pt>
                <c:pt idx="364">
                  <c:v>11.357302454670767</c:v>
                </c:pt>
                <c:pt idx="365">
                  <c:v>11.395172688935238</c:v>
                </c:pt>
                <c:pt idx="366">
                  <c:v>11.431932634909057</c:v>
                </c:pt>
                <c:pt idx="367">
                  <c:v>11.467554506325598</c:v>
                </c:pt>
                <c:pt idx="368">
                  <c:v>11.502011377170948</c:v>
                </c:pt>
                <c:pt idx="369">
                  <c:v>11.535277202036848</c:v>
                </c:pt>
                <c:pt idx="370">
                  <c:v>11.56732683580802</c:v>
                </c:pt>
                <c:pt idx="371">
                  <c:v>11.598136052668956</c:v>
                </c:pt>
                <c:pt idx="372">
                  <c:v>11.627681564415839</c:v>
                </c:pt>
                <c:pt idx="373">
                  <c:v>11.655941038059726</c:v>
                </c:pt>
                <c:pt idx="374">
                  <c:v>11.68289311270771</c:v>
                </c:pt>
                <c:pt idx="375">
                  <c:v>11.70851741570927</c:v>
                </c:pt>
                <c:pt idx="376">
                  <c:v>11.73279457805566</c:v>
                </c:pt>
                <c:pt idx="377">
                  <c:v>11.755706249020621</c:v>
                </c:pt>
                <c:pt idx="378">
                  <c:v>11.777235110031411</c:v>
                </c:pt>
                <c:pt idx="379">
                  <c:v>11.797364887759649</c:v>
                </c:pt>
                <c:pt idx="380">
                  <c:v>11.816080366422062</c:v>
                </c:pt>
                <c:pt idx="381">
                  <c:v>11.83336739928186</c:v>
                </c:pt>
                <c:pt idx="382">
                  <c:v>11.849212919342031</c:v>
                </c:pt>
                <c:pt idx="383">
                  <c:v>11.863604949222481</c:v>
                </c:pt>
                <c:pt idx="384">
                  <c:v>11.876532610213545</c:v>
                </c:pt>
                <c:pt idx="385">
                  <c:v>11.887986130499035</c:v>
                </c:pt>
                <c:pt idx="386">
                  <c:v>11.897956852542602</c:v>
                </c:pt>
                <c:pt idx="387">
                  <c:v>11.906437239631835</c:v>
                </c:pt>
                <c:pt idx="388">
                  <c:v>11.913420881575135</c:v>
                </c:pt>
                <c:pt idx="389">
                  <c:v>11.918902499547091</c:v>
                </c:pt>
                <c:pt idx="390">
                  <c:v>11.922877950078647</c:v>
                </c:pt>
                <c:pt idx="391">
                  <c:v>11.925344228189099</c:v>
                </c:pt>
                <c:pt idx="392">
                  <c:v>11.926299469657502</c:v>
                </c:pt>
                <c:pt idx="393">
                  <c:v>11.925742952431815</c:v>
                </c:pt>
                <c:pt idx="394">
                  <c:v>11.923675097174677</c:v>
                </c:pt>
                <c:pt idx="395">
                  <c:v>11.920097466945446</c:v>
                </c:pt>
                <c:pt idx="396">
                  <c:v>11.915012766018705</c:v>
                </c:pt>
                <c:pt idx="397">
                  <c:v>11.908424837840132</c:v>
                </c:pt>
                <c:pt idx="398">
                  <c:v>11.900338662121316</c:v>
                </c:pt>
                <c:pt idx="399">
                  <c:v>11.890760351075658</c:v>
                </c:pt>
                <c:pt idx="400">
                  <c:v>11.879697144798255</c:v>
                </c:pt>
                <c:pt idx="401">
                  <c:v>11.867157405793218</c:v>
                </c:pt>
                <c:pt idx="402">
                  <c:v>11.853150612652589</c:v>
                </c:pt>
                <c:pt idx="403">
                  <c:v>11.837687352891624</c:v>
                </c:pt>
                <c:pt idx="404">
                  <c:v>11.820779314945852</c:v>
                </c:pt>
                <c:pt idx="405">
                  <c:v>11.802439279335973</c:v>
                </c:pt>
                <c:pt idx="406">
                  <c:v>11.782681109007262</c:v>
                </c:pt>
                <c:pt idx="407">
                  <c:v>11.761519738850787</c:v>
                </c:pt>
                <c:pt idx="408">
                  <c:v>11.738971164414359</c:v>
                </c:pt>
                <c:pt idx="409">
                  <c:v>11.715052429811744</c:v>
                </c:pt>
                <c:pt idx="410">
                  <c:v>11.689781614839291</c:v>
                </c:pt>
                <c:pt idx="411">
                  <c:v>11.663177821309697</c:v>
                </c:pt>
                <c:pt idx="412">
                  <c:v>11.635261158613236</c:v>
                </c:pt>
                <c:pt idx="413">
                  <c:v>11.606052728517405</c:v>
                </c:pt>
                <c:pt idx="414">
                  <c:v>11.575574609216408</c:v>
                </c:pt>
                <c:pt idx="415">
                  <c:v>11.543849838642616</c:v>
                </c:pt>
                <c:pt idx="416">
                  <c:v>11.510902397052536</c:v>
                </c:pt>
                <c:pt idx="417">
                  <c:v>11.476757188900525</c:v>
                </c:pt>
                <c:pt idx="418">
                  <c:v>11.441440024013895</c:v>
                </c:pt>
                <c:pt idx="419">
                  <c:v>11.404977598083677</c:v>
                </c:pt>
                <c:pt idx="420">
                  <c:v>11.367397472485759</c:v>
                </c:pt>
                <c:pt idx="421">
                  <c:v>11.328728053447684</c:v>
                </c:pt>
                <c:pt idx="422">
                  <c:v>11.288998570576812</c:v>
                </c:pt>
                <c:pt idx="423">
                  <c:v>11.248239054766136</c:v>
                </c:pt>
                <c:pt idx="424">
                  <c:v>11.206480315494394</c:v>
                </c:pt>
                <c:pt idx="425">
                  <c:v>11.163753917537662</c:v>
                </c:pt>
                <c:pt idx="426">
                  <c:v>11.120092157110042</c:v>
                </c:pt>
                <c:pt idx="427">
                  <c:v>11.075528037451456</c:v>
                </c:pt>
                <c:pt idx="428">
                  <c:v>11.03009524388102</c:v>
                </c:pt>
                <c:pt idx="429">
                  <c:v>10.983828118334827</c:v>
                </c:pt>
                <c:pt idx="430">
                  <c:v>10.936761633407439</c:v>
                </c:pt>
                <c:pt idx="431">
                  <c:v>10.888931365916626</c:v>
                </c:pt>
                <c:pt idx="432">
                  <c:v>10.840373470011421</c:v>
                </c:pt>
                <c:pt idx="433">
                  <c:v>10.791124649843765</c:v>
                </c:pt>
                <c:pt idx="434">
                  <c:v>10.741222131824411</c:v>
                </c:pt>
                <c:pt idx="435">
                  <c:v>10.690703636484068</c:v>
                </c:pt>
                <c:pt idx="436">
                  <c:v>10.639607349961041</c:v>
                </c:pt>
                <c:pt idx="437">
                  <c:v>10.587971895136924</c:v>
                </c:pt>
                <c:pt idx="438">
                  <c:v>10.535836302442178</c:v>
                </c:pt>
                <c:pt idx="439">
                  <c:v>10.483239980353632</c:v>
                </c:pt>
                <c:pt idx="440">
                  <c:v>10.430222685606243</c:v>
                </c:pt>
                <c:pt idx="441">
                  <c:v>10.376824493141596</c:v>
                </c:pt>
                <c:pt idx="442">
                  <c:v>10.323085765815884</c:v>
                </c:pt>
                <c:pt idx="443">
                  <c:v>10.269047123890266</c:v>
                </c:pt>
                <c:pt idx="444">
                  <c:v>10.214749414326636</c:v>
                </c:pt>
                <c:pt idx="445">
                  <c:v>10.160233679912057</c:v>
                </c:pt>
                <c:pt idx="446">
                  <c:v>10.105541128235162</c:v>
                </c:pt>
                <c:pt idx="447">
                  <c:v>10.050713100537969</c:v>
                </c:pt>
                <c:pt idx="448">
                  <c:v>9.9957910404667007</c:v>
                </c:pt>
                <c:pt idx="449">
                  <c:v>9.9408164627451789</c:v>
                </c:pt>
                <c:pt idx="450">
                  <c:v>9.8858309217944864</c:v>
                </c:pt>
                <c:pt idx="451">
                  <c:v>9.8308759803226469</c:v>
                </c:pt>
                <c:pt idx="452">
                  <c:v>9.7759931779080134</c:v>
                </c:pt>
                <c:pt idx="453">
                  <c:v>9.7212239996001593</c:v>
                </c:pt>
                <c:pt idx="454">
                  <c:v>9.6666098445619717</c:v>
                </c:pt>
                <c:pt idx="455">
                  <c:v>9.6121919947766905</c:v>
                </c:pt>
                <c:pt idx="456">
                  <c:v>9.5580115838434825</c:v>
                </c:pt>
                <c:pt idx="457">
                  <c:v>9.5041095658852175</c:v>
                </c:pt>
                <c:pt idx="458">
                  <c:v>9.4505266845918783</c:v>
                </c:pt>
                <c:pt idx="459">
                  <c:v>9.3973034424230502</c:v>
                </c:pt>
                <c:pt idx="460">
                  <c:v>9.3444800699927448</c:v>
                </c:pt>
                <c:pt idx="461">
                  <c:v>9.2920964956597043</c:v>
                </c:pt>
                <c:pt idx="462">
                  <c:v>9.240192315346194</c:v>
                </c:pt>
                <c:pt idx="463">
                  <c:v>9.1888067626080581</c:v>
                </c:pt>
                <c:pt idx="464">
                  <c:v>9.137978678978687</c:v>
                </c:pt>
                <c:pt idx="465">
                  <c:v>9.0877464846093137</c:v>
                </c:pt>
                <c:pt idx="466">
                  <c:v>9.0381481492278315</c:v>
                </c:pt>
                <c:pt idx="467">
                  <c:v>8.9892211634380619</c:v>
                </c:pt>
                <c:pt idx="468">
                  <c:v>8.9410025103812014</c:v>
                </c:pt>
                <c:pt idx="469">
                  <c:v>8.8935286377808396</c:v>
                </c:pt>
                <c:pt idx="470">
                  <c:v>8.8468354303927033</c:v>
                </c:pt>
                <c:pt idx="471">
                  <c:v>8.8009581828799277</c:v>
                </c:pt>
                <c:pt idx="472">
                  <c:v>8.7559315731343794</c:v>
                </c:pt>
                <c:pt idx="473">
                  <c:v>8.7117896360641716</c:v>
                </c:pt>
                <c:pt idx="474">
                  <c:v>8.668565737867219</c:v>
                </c:pt>
                <c:pt idx="475">
                  <c:v>8.6262925508102573</c:v>
                </c:pt>
                <c:pt idx="476">
                  <c:v>8.585002028532374</c:v>
                </c:pt>
                <c:pt idx="477">
                  <c:v>8.5447253818917641</c:v>
                </c:pt>
                <c:pt idx="478">
                  <c:v>8.5054930553739307</c:v>
                </c:pt>
                <c:pt idx="479">
                  <c:v>8.4673347040791764</c:v>
                </c:pt>
                <c:pt idx="480">
                  <c:v>8.4302791713067755</c:v>
                </c:pt>
                <c:pt idx="481">
                  <c:v>8.394354466752775</c:v>
                </c:pt>
                <c:pt idx="482">
                  <c:v>8.3595877453379117</c:v>
                </c:pt>
                <c:pt idx="483">
                  <c:v>8.3260052866816281</c:v>
                </c:pt>
                <c:pt idx="484">
                  <c:v>8.2936324752377217</c:v>
                </c:pt>
                <c:pt idx="485">
                  <c:v>8.2624937811066275</c:v>
                </c:pt>
                <c:pt idx="486">
                  <c:v>8.2326127415388708</c:v>
                </c:pt>
                <c:pt idx="487">
                  <c:v>8.2040119431436072</c:v>
                </c:pt>
                <c:pt idx="488">
                  <c:v>8.1767130048157757</c:v>
                </c:pt>
                <c:pt idx="489">
                  <c:v>8.1507365613947051</c:v>
                </c:pt>
                <c:pt idx="490">
                  <c:v>8.1261022480665659</c:v>
                </c:pt>
                <c:pt idx="491">
                  <c:v>8.1028286855224447</c:v>
                </c:pt>
                <c:pt idx="492">
                  <c:v>8.0809334658832483</c:v>
                </c:pt>
                <c:pt idx="493">
                  <c:v>8.0604331394021003</c:v>
                </c:pt>
                <c:pt idx="494">
                  <c:v>8.0413432019542661</c:v>
                </c:pt>
                <c:pt idx="495">
                  <c:v>8.0236780833240555</c:v>
                </c:pt>
                <c:pt idx="496">
                  <c:v>8.007451136297588</c:v>
                </c:pt>
                <c:pt idx="497">
                  <c:v>7.9926746265696167</c:v>
                </c:pt>
                <c:pt idx="498">
                  <c:v>7.9793597234720934</c:v>
                </c:pt>
                <c:pt idx="499">
                  <c:v>7.9675164915314429</c:v>
                </c:pt>
                <c:pt idx="500">
                  <c:v>7.9571538828609389</c:v>
                </c:pt>
                <c:pt idx="501">
                  <c:v>7.948279730393951</c:v>
                </c:pt>
                <c:pt idx="502">
                  <c:v>7.9409007419631488</c:v>
                </c:pt>
                <c:pt idx="503">
                  <c:v>7.9350224952301556</c:v>
                </c:pt>
                <c:pt idx="504">
                  <c:v>7.9306494334694833</c:v>
                </c:pt>
                <c:pt idx="505">
                  <c:v>7.9277848622099309</c:v>
                </c:pt>
                <c:pt idx="506">
                  <c:v>7.9264309467359855</c:v>
                </c:pt>
                <c:pt idx="507">
                  <c:v>7.9265887104511199</c:v>
                </c:pt>
                <c:pt idx="508">
                  <c:v>7.928258034104215</c:v>
                </c:pt>
                <c:pt idx="509">
                  <c:v>7.9314376558797042</c:v>
                </c:pt>
                <c:pt idx="510">
                  <c:v>7.9361251723513551</c:v>
                </c:pt>
                <c:pt idx="511">
                  <c:v>7.9423170402989856</c:v>
                </c:pt>
                <c:pt idx="512">
                  <c:v>7.9500085793867266</c:v>
                </c:pt>
                <c:pt idx="513">
                  <c:v>7.9591939757008134</c:v>
                </c:pt>
                <c:pt idx="514">
                  <c:v>7.9698662861442351</c:v>
                </c:pt>
                <c:pt idx="515">
                  <c:v>7.982017443684911</c:v>
                </c:pt>
                <c:pt idx="516">
                  <c:v>7.9820174436849118</c:v>
                </c:pt>
                <c:pt idx="517">
                  <c:v>8.0278636736613329</c:v>
                </c:pt>
                <c:pt idx="518">
                  <c:v>8.0726288554350987</c:v>
                </c:pt>
                <c:pt idx="519">
                  <c:v>8.1163384799836997</c:v>
                </c:pt>
                <c:pt idx="520">
                  <c:v>8.1590174372106645</c:v>
                </c:pt>
                <c:pt idx="521">
                  <c:v>8.2006900301187926</c:v>
                </c:pt>
                <c:pt idx="522">
                  <c:v>8.2413799886492107</c:v>
                </c:pt>
                <c:pt idx="523">
                  <c:v>8.2811104831940803</c:v>
                </c:pt>
                <c:pt idx="524">
                  <c:v>8.3199041377907061</c:v>
                </c:pt>
                <c:pt idx="525">
                  <c:v>8.357783043004499</c:v>
                </c:pt>
                <c:pt idx="526">
                  <c:v>8.3947687685081842</c:v>
                </c:pt>
                <c:pt idx="527">
                  <c:v>8.4308823753643765</c:v>
                </c:pt>
                <c:pt idx="528">
                  <c:v>8.4661444280185467</c:v>
                </c:pt>
                <c:pt idx="529">
                  <c:v>8.5005750060091874</c:v>
                </c:pt>
                <c:pt idx="530">
                  <c:v>8.5341937154018588</c:v>
                </c:pt>
                <c:pt idx="531">
                  <c:v>8.5670196999536152</c:v>
                </c:pt>
                <c:pt idx="532">
                  <c:v>8.5990716520141888</c:v>
                </c:pt>
                <c:pt idx="533">
                  <c:v>8.6303678231701042</c:v>
                </c:pt>
                <c:pt idx="534">
                  <c:v>8.6609260346378303</c:v>
                </c:pt>
                <c:pt idx="535">
                  <c:v>8.6907636874118417</c:v>
                </c:pt>
                <c:pt idx="536">
                  <c:v>8.7198977721734039</c:v>
                </c:pt>
                <c:pt idx="537">
                  <c:v>8.748344878965705</c:v>
                </c:pt>
                <c:pt idx="538">
                  <c:v>8.7761212066408483</c:v>
                </c:pt>
                <c:pt idx="539">
                  <c:v>8.8032425720840912</c:v>
                </c:pt>
                <c:pt idx="540">
                  <c:v>8.8297244192205717</c:v>
                </c:pt>
                <c:pt idx="541">
                  <c:v>8.8555818278096599</c:v>
                </c:pt>
                <c:pt idx="542">
                  <c:v>8.8808295220319415</c:v>
                </c:pt>
                <c:pt idx="543">
                  <c:v>8.9054818788737169</c:v>
                </c:pt>
                <c:pt idx="544">
                  <c:v>8.9295529363138044</c:v>
                </c:pt>
                <c:pt idx="545">
                  <c:v>8.9530564013172818</c:v>
                </c:pt>
                <c:pt idx="546">
                  <c:v>8.9760056576407621</c:v>
                </c:pt>
                <c:pt idx="547">
                  <c:v>8.9984137734535921</c:v>
                </c:pt>
                <c:pt idx="548">
                  <c:v>9.0202935087793712</c:v>
                </c:pt>
                <c:pt idx="549">
                  <c:v>9.041657322761985</c:v>
                </c:pt>
                <c:pt idx="550">
                  <c:v>9.0625173807603101</c:v>
                </c:pt>
                <c:pt idx="551">
                  <c:v>9.0828855612756207</c:v>
                </c:pt>
                <c:pt idx="552">
                  <c:v>9.1027734627156693</c:v>
                </c:pt>
                <c:pt idx="553">
                  <c:v>9.1221924099992382</c:v>
                </c:pt>
                <c:pt idx="554">
                  <c:v>9.1411534610049845</c:v>
                </c:pt>
                <c:pt idx="555">
                  <c:v>9.1596674128682114</c:v>
                </c:pt>
                <c:pt idx="556">
                  <c:v>9.1777448081291606</c:v>
                </c:pt>
                <c:pt idx="557">
                  <c:v>9.1953959407363293</c:v>
                </c:pt>
                <c:pt idx="558">
                  <c:v>9.2126308619082362</c:v>
                </c:pt>
                <c:pt idx="559">
                  <c:v>9.2294593858569627</c:v>
                </c:pt>
                <c:pt idx="560">
                  <c:v>9.2458910953767255</c:v>
                </c:pt>
                <c:pt idx="561">
                  <c:v>9.261935347300696</c:v>
                </c:pt>
                <c:pt idx="562">
                  <c:v>9.2776012778291168</c:v>
                </c:pt>
                <c:pt idx="563">
                  <c:v>9.2928978077318067</c:v>
                </c:pt>
                <c:pt idx="564">
                  <c:v>9.3078336474279801</c:v>
                </c:pt>
                <c:pt idx="565">
                  <c:v>9.3224173019462881</c:v>
                </c:pt>
                <c:pt idx="566">
                  <c:v>9.3366570757679028</c:v>
                </c:pt>
                <c:pt idx="567">
                  <c:v>9.3505610775553922</c:v>
                </c:pt>
                <c:pt idx="568">
                  <c:v>9.3641372247701113</c:v>
                </c:pt>
                <c:pt idx="569">
                  <c:v>9.3773932481806916</c:v>
                </c:pt>
                <c:pt idx="570">
                  <c:v>9.3903366962652353</c:v>
                </c:pt>
                <c:pt idx="571">
                  <c:v>9.402974939509706</c:v>
                </c:pt>
                <c:pt idx="572">
                  <c:v>9.4153151746049542</c:v>
                </c:pt>
                <c:pt idx="573">
                  <c:v>9.4273644285447826</c:v>
                </c:pt>
                <c:pt idx="574">
                  <c:v>9.439129562627393</c:v>
                </c:pt>
                <c:pt idx="575">
                  <c:v>9.4506172763624505</c:v>
                </c:pt>
                <c:pt idx="576">
                  <c:v>9.4618341112860485</c:v>
                </c:pt>
                <c:pt idx="577">
                  <c:v>9.4727864546857017</c:v>
                </c:pt>
                <c:pt idx="578">
                  <c:v>9.4834805432375031</c:v>
                </c:pt>
                <c:pt idx="579">
                  <c:v>9.4939224665575317</c:v>
                </c:pt>
                <c:pt idx="580">
                  <c:v>9.5041181706694999</c:v>
                </c:pt>
                <c:pt idx="581">
                  <c:v>9.5140734613906446</c:v>
                </c:pt>
                <c:pt idx="582">
                  <c:v>9.5237940076377825</c:v>
                </c:pt>
                <c:pt idx="583">
                  <c:v>9.5332853446554022</c:v>
                </c:pt>
                <c:pt idx="584">
                  <c:v>9.5425528771676333</c:v>
                </c:pt>
                <c:pt idx="585">
                  <c:v>9.5516018824559143</c:v>
                </c:pt>
                <c:pt idx="586">
                  <c:v>9.5604375133640609</c:v>
                </c:pt>
                <c:pt idx="587">
                  <c:v>9.5690648012324946</c:v>
                </c:pt>
                <c:pt idx="588">
                  <c:v>9.5774886587632828</c:v>
                </c:pt>
                <c:pt idx="589">
                  <c:v>9.5857138828176041</c:v>
                </c:pt>
                <c:pt idx="590">
                  <c:v>9.5937451571472714</c:v>
                </c:pt>
                <c:pt idx="591">
                  <c:v>9.6015870550618327</c:v>
                </c:pt>
                <c:pt idx="592">
                  <c:v>9.6092440420327812</c:v>
                </c:pt>
                <c:pt idx="593">
                  <c:v>9.6167204782363722</c:v>
                </c:pt>
                <c:pt idx="594">
                  <c:v>9.6240206210364647</c:v>
                </c:pt>
                <c:pt idx="595">
                  <c:v>9.6311486274088232</c:v>
                </c:pt>
                <c:pt idx="596">
                  <c:v>9.6381085563082625</c:v>
                </c:pt>
                <c:pt idx="597">
                  <c:v>9.6449043709799618</c:v>
                </c:pt>
                <c:pt idx="598">
                  <c:v>9.6515399412162921</c:v>
                </c:pt>
                <c:pt idx="599">
                  <c:v>9.6580190455604136</c:v>
                </c:pt>
                <c:pt idx="600">
                  <c:v>9.6643453734579321</c:v>
                </c:pt>
                <c:pt idx="601">
                  <c:v>9.6705225273577931</c:v>
                </c:pt>
                <c:pt idx="602">
                  <c:v>9.6765540247636661</c:v>
                </c:pt>
                <c:pt idx="603">
                  <c:v>9.6824433002369332</c:v>
                </c:pt>
                <c:pt idx="604">
                  <c:v>9.6881937073524629</c:v>
                </c:pt>
                <c:pt idx="605">
                  <c:v>9.6938085206082576</c:v>
                </c:pt>
                <c:pt idx="606">
                  <c:v>9.6992909372900797</c:v>
                </c:pt>
                <c:pt idx="607">
                  <c:v>9.7046440792921054</c:v>
                </c:pt>
                <c:pt idx="608">
                  <c:v>9.7098709948946471</c:v>
                </c:pt>
                <c:pt idx="609">
                  <c:v>9.7149746604999585</c:v>
                </c:pt>
                <c:pt idx="610">
                  <c:v>9.7199579823271147</c:v>
                </c:pt>
                <c:pt idx="611">
                  <c:v>9.7248237980669163</c:v>
                </c:pt>
                <c:pt idx="612">
                  <c:v>9.7295748784977789</c:v>
                </c:pt>
                <c:pt idx="613">
                  <c:v>9.7342139290635235</c:v>
                </c:pt>
                <c:pt idx="614">
                  <c:v>9.738743591413952</c:v>
                </c:pt>
                <c:pt idx="615">
                  <c:v>9.7431664449091038</c:v>
                </c:pt>
                <c:pt idx="616">
                  <c:v>9.747485008088038</c:v>
                </c:pt>
                <c:pt idx="617">
                  <c:v>9.7517017401029928</c:v>
                </c:pt>
                <c:pt idx="618">
                  <c:v>9.7558190421197075</c:v>
                </c:pt>
                <c:pt idx="619">
                  <c:v>9.7598392586847442</c:v>
                </c:pt>
                <c:pt idx="620">
                  <c:v>9.7637646790605608</c:v>
                </c:pt>
                <c:pt idx="621">
                  <c:v>9.7675975385290972</c:v>
                </c:pt>
                <c:pt idx="622">
                  <c:v>9.7713400196646365</c:v>
                </c:pt>
                <c:pt idx="623">
                  <c:v>9.7749942535766401</c:v>
                </c:pt>
                <c:pt idx="624">
                  <c:v>9.7785623211232799</c:v>
                </c:pt>
                <c:pt idx="625">
                  <c:v>9.7820462540963629</c:v>
                </c:pt>
                <c:pt idx="626">
                  <c:v>9.7854480363783054</c:v>
                </c:pt>
                <c:pt idx="627">
                  <c:v>9.7887696050718347</c:v>
                </c:pt>
                <c:pt idx="628">
                  <c:v>9.7920128516030385</c:v>
                </c:pt>
                <c:pt idx="629">
                  <c:v>9.7951796227984271</c:v>
                </c:pt>
                <c:pt idx="630">
                  <c:v>9.7982717219365778</c:v>
                </c:pt>
                <c:pt idx="631">
                  <c:v>9.8012909097749876</c:v>
                </c:pt>
                <c:pt idx="632">
                  <c:v>9.8042389055527241</c:v>
                </c:pt>
                <c:pt idx="633">
                  <c:v>9.8071173879694129</c:v>
                </c:pt>
                <c:pt idx="634">
                  <c:v>9.8099279961411643</c:v>
                </c:pt>
                <c:pt idx="635">
                  <c:v>9.8126723305339372</c:v>
                </c:pt>
                <c:pt idx="636">
                  <c:v>9.8153519538749112</c:v>
                </c:pt>
                <c:pt idx="637">
                  <c:v>9.8179683920423582</c:v>
                </c:pt>
                <c:pt idx="638">
                  <c:v>9.8205231349345414</c:v>
                </c:pt>
                <c:pt idx="639">
                  <c:v>9.8230176373181095</c:v>
                </c:pt>
                <c:pt idx="640">
                  <c:v>9.8254533196565035</c:v>
                </c:pt>
                <c:pt idx="641">
                  <c:v>9.8278315689188194</c:v>
                </c:pt>
                <c:pt idx="642">
                  <c:v>9.8301537393695977</c:v>
                </c:pt>
                <c:pt idx="643">
                  <c:v>9.8324211533399986</c:v>
                </c:pt>
                <c:pt idx="644">
                  <c:v>9.8346351019807834</c:v>
                </c:pt>
                <c:pt idx="645">
                  <c:v>9.8367968459975437</c:v>
                </c:pt>
                <c:pt idx="646">
                  <c:v>9.8389076163685942</c:v>
                </c:pt>
                <c:pt idx="647">
                  <c:v>9.8409686150459414</c:v>
                </c:pt>
                <c:pt idx="648">
                  <c:v>9.8429810156397171</c:v>
                </c:pt>
                <c:pt idx="649">
                  <c:v>9.8449459640864792</c:v>
                </c:pt>
                <c:pt idx="650">
                  <c:v>9.8468645793017444</c:v>
                </c:pt>
                <c:pt idx="651">
                  <c:v>9.8487379538171513</c:v>
                </c:pt>
                <c:pt idx="652">
                  <c:v>9.8505671544025777</c:v>
                </c:pt>
                <c:pt idx="653">
                  <c:v>9.8523532226736101</c:v>
                </c:pt>
                <c:pt idx="654">
                  <c:v>9.8540971756846698</c:v>
                </c:pt>
                <c:pt idx="655">
                  <c:v>9.8558000065081668</c:v>
                </c:pt>
                <c:pt idx="656">
                  <c:v>9.8574626847999927</c:v>
                </c:pt>
                <c:pt idx="657">
                  <c:v>9.8590861573516744</c:v>
                </c:pt>
                <c:pt idx="658">
                  <c:v>9.8606713486295217</c:v>
                </c:pt>
                <c:pt idx="659">
                  <c:v>9.8622191613010433</c:v>
                </c:pt>
                <c:pt idx="660">
                  <c:v>9.863730476748966</c:v>
                </c:pt>
                <c:pt idx="661">
                  <c:v>9.8652061555731265</c:v>
                </c:pt>
                <c:pt idx="662">
                  <c:v>9.8666470380805258</c:v>
                </c:pt>
                <c:pt idx="663">
                  <c:v>9.8680539447638367</c:v>
                </c:pt>
                <c:pt idx="664">
                  <c:v>9.8694276767686162</c:v>
                </c:pt>
                <c:pt idx="665">
                  <c:v>9.8707690163495148</c:v>
                </c:pt>
                <c:pt idx="666">
                  <c:v>9.8720787273157207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Finite!$G$701:$G$702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Finite!$G$703:$G$1400</c:f>
              <c:numCache>
                <c:formatCode>General</c:formatCode>
                <c:ptCount val="698"/>
                <c:pt idx="0">
                  <c:v>-1.6836653475621854</c:v>
                </c:pt>
                <c:pt idx="4">
                  <c:v>5.5822151490443925</c:v>
                </c:pt>
                <c:pt idx="5">
                  <c:v>5.5821500391003447</c:v>
                </c:pt>
                <c:pt idx="6">
                  <c:v>5.5820817553071782</c:v>
                </c:pt>
                <c:pt idx="7">
                  <c:v>5.5820101429524547</c:v>
                </c:pt>
                <c:pt idx="8">
                  <c:v>5.5819350397821248</c:v>
                </c:pt>
                <c:pt idx="9">
                  <c:v>5.5818562756329015</c:v>
                </c:pt>
                <c:pt idx="10">
                  <c:v>5.5817736720467197</c:v>
                </c:pt>
                <c:pt idx="11">
                  <c:v>5.581687041866398</c:v>
                </c:pt>
                <c:pt idx="12">
                  <c:v>5.5815961888115924</c:v>
                </c:pt>
                <c:pt idx="13">
                  <c:v>5.5815009070340764</c:v>
                </c:pt>
                <c:pt idx="14">
                  <c:v>5.581400980651348</c:v>
                </c:pt>
                <c:pt idx="15">
                  <c:v>5.5812961832574963</c:v>
                </c:pt>
                <c:pt idx="16">
                  <c:v>5.5811862774102297</c:v>
                </c:pt>
                <c:pt idx="17">
                  <c:v>5.5810710140928945</c:v>
                </c:pt>
                <c:pt idx="18">
                  <c:v>5.5809501321502726</c:v>
                </c:pt>
                <c:pt idx="19">
                  <c:v>5.5808233576968735</c:v>
                </c:pt>
                <c:pt idx="20">
                  <c:v>5.580690403496388</c:v>
                </c:pt>
                <c:pt idx="21">
                  <c:v>5.5805509683108836</c:v>
                </c:pt>
                <c:pt idx="22">
                  <c:v>5.580404736218286</c:v>
                </c:pt>
                <c:pt idx="23">
                  <c:v>5.5802513758965855</c:v>
                </c:pt>
                <c:pt idx="24">
                  <c:v>5.5800905398731482</c:v>
                </c:pt>
                <c:pt idx="25">
                  <c:v>5.5799218637374439</c:v>
                </c:pt>
                <c:pt idx="26">
                  <c:v>5.5797449653153839</c:v>
                </c:pt>
                <c:pt idx="27">
                  <c:v>5.5795594438034248</c:v>
                </c:pt>
                <c:pt idx="28">
                  <c:v>5.5793648788604564</c:v>
                </c:pt>
                <c:pt idx="29">
                  <c:v>5.5791608296554189</c:v>
                </c:pt>
                <c:pt idx="30">
                  <c:v>5.578946833868506</c:v>
                </c:pt>
                <c:pt idx="31">
                  <c:v>5.5787224066436698</c:v>
                </c:pt>
                <c:pt idx="32">
                  <c:v>5.5784870394900707</c:v>
                </c:pt>
                <c:pt idx="33">
                  <c:v>5.5782401991299793</c:v>
                </c:pt>
                <c:pt idx="34">
                  <c:v>5.5779813262905087</c:v>
                </c:pt>
                <c:pt idx="35">
                  <c:v>5.5777098344364582</c:v>
                </c:pt>
                <c:pt idx="36">
                  <c:v>5.5774251084413855</c:v>
                </c:pt>
                <c:pt idx="37">
                  <c:v>5.5771265031938961</c:v>
                </c:pt>
                <c:pt idx="38">
                  <c:v>5.5768133421359964</c:v>
                </c:pt>
                <c:pt idx="39">
                  <c:v>5.5764849157302017</c:v>
                </c:pt>
                <c:pt idx="40">
                  <c:v>5.5761404798519116</c:v>
                </c:pt>
                <c:pt idx="41">
                  <c:v>5.575779254103435</c:v>
                </c:pt>
                <c:pt idx="42">
                  <c:v>5.5754004200458143</c:v>
                </c:pt>
                <c:pt idx="43">
                  <c:v>5.57500311934447</c:v>
                </c:pt>
                <c:pt idx="44">
                  <c:v>5.5745864518244472</c:v>
                </c:pt>
                <c:pt idx="45">
                  <c:v>5.5741494734308672</c:v>
                </c:pt>
                <c:pt idx="46">
                  <c:v>5.5736911940899549</c:v>
                </c:pt>
                <c:pt idx="47">
                  <c:v>5.5732105754658017</c:v>
                </c:pt>
                <c:pt idx="48">
                  <c:v>5.572706528607779</c:v>
                </c:pt>
                <c:pt idx="49">
                  <c:v>5.5721779114832781</c:v>
                </c:pt>
                <c:pt idx="50">
                  <c:v>5.5716235263901686</c:v>
                </c:pt>
                <c:pt idx="51">
                  <c:v>5.5710421172431381</c:v>
                </c:pt>
                <c:pt idx="52">
                  <c:v>5.5704323667277444</c:v>
                </c:pt>
                <c:pt idx="53">
                  <c:v>5.5697928933157366</c:v>
                </c:pt>
                <c:pt idx="54">
                  <c:v>5.5691222481348959</c:v>
                </c:pt>
                <c:pt idx="55">
                  <c:v>5.5684189116862806</c:v>
                </c:pt>
                <c:pt idx="56">
                  <c:v>5.5676812904014605</c:v>
                </c:pt>
                <c:pt idx="57">
                  <c:v>5.5669077130319229</c:v>
                </c:pt>
                <c:pt idx="58">
                  <c:v>5.5660964268624795</c:v>
                </c:pt>
                <c:pt idx="59">
                  <c:v>5.5652455937400962</c:v>
                </c:pt>
                <c:pt idx="60">
                  <c:v>5.5643532859091343</c:v>
                </c:pt>
                <c:pt idx="61">
                  <c:v>5.5634174816435857</c:v>
                </c:pt>
                <c:pt idx="62">
                  <c:v>5.5624360606663945</c:v>
                </c:pt>
                <c:pt idx="63">
                  <c:v>5.5614067993454839</c:v>
                </c:pt>
                <c:pt idx="64">
                  <c:v>5.5603273656556187</c:v>
                </c:pt>
                <c:pt idx="65">
                  <c:v>5.5591953138946666</c:v>
                </c:pt>
                <c:pt idx="66">
                  <c:v>5.558008079142307</c:v>
                </c:pt>
                <c:pt idx="67">
                  <c:v>5.5567629714486237</c:v>
                </c:pt>
                <c:pt idx="68">
                  <c:v>5.5554571697394088</c:v>
                </c:pt>
                <c:pt idx="69">
                  <c:v>5.554087715424382</c:v>
                </c:pt>
                <c:pt idx="70">
                  <c:v>5.5526515056938299</c:v>
                </c:pt>
                <c:pt idx="71">
                  <c:v>5.5511452864884872</c:v>
                </c:pt>
                <c:pt idx="72">
                  <c:v>5.5495656451267275</c:v>
                </c:pt>
                <c:pt idx="73">
                  <c:v>5.5479090025723563</c:v>
                </c:pt>
                <c:pt idx="74">
                  <c:v>5.5461716053254904</c:v>
                </c:pt>
                <c:pt idx="75">
                  <c:v>5.5443495169181576</c:v>
                </c:pt>
                <c:pt idx="76">
                  <c:v>5.5424386089953286</c:v>
                </c:pt>
                <c:pt idx="77">
                  <c:v>5.5404345519611944</c:v>
                </c:pt>
                <c:pt idx="78">
                  <c:v>5.5383328051694809</c:v>
                </c:pt>
                <c:pt idx="79">
                  <c:v>5.5361286066355877</c:v>
                </c:pt>
                <c:pt idx="80">
                  <c:v>5.5338169622472293</c:v>
                </c:pt>
                <c:pt idx="81">
                  <c:v>5.531392634449138</c:v>
                </c:pt>
                <c:pt idx="82">
                  <c:v>5.5288501303761937</c:v>
                </c:pt>
                <c:pt idx="83">
                  <c:v>5.526183689408092</c:v>
                </c:pt>
                <c:pt idx="84">
                  <c:v>5.5233872701173512</c:v>
                </c:pt>
                <c:pt idx="85">
                  <c:v>5.5204545365810835</c:v>
                </c:pt>
                <c:pt idx="86">
                  <c:v>5.5173788440255267</c:v>
                </c:pt>
                <c:pt idx="87">
                  <c:v>5.5141532237707969</c:v>
                </c:pt>
                <c:pt idx="88">
                  <c:v>5.5107703674417658</c:v>
                </c:pt>
                <c:pt idx="89">
                  <c:v>5.5072226104092721</c:v>
                </c:pt>
                <c:pt idx="90">
                  <c:v>5.5035019144241701</c:v>
                </c:pt>
                <c:pt idx="91">
                  <c:v>5.4995998494048459</c:v>
                </c:pt>
                <c:pt idx="92">
                  <c:v>5.4955075743369557</c:v>
                </c:pt>
                <c:pt idx="93">
                  <c:v>5.4912158172420975</c:v>
                </c:pt>
                <c:pt idx="94">
                  <c:v>5.4867148541700432</c:v>
                </c:pt>
                <c:pt idx="95">
                  <c:v>5.4819944871669195</c:v>
                </c:pt>
                <c:pt idx="96">
                  <c:v>5.4770440211694247</c:v>
                </c:pt>
                <c:pt idx="97">
                  <c:v>5.4718522397727369</c:v>
                </c:pt>
                <c:pt idx="98">
                  <c:v>5.4664073798172046</c:v>
                </c:pt>
                <c:pt idx="99">
                  <c:v>5.4606971047362318</c:v>
                </c:pt>
                <c:pt idx="100">
                  <c:v>5.4547084766049894</c:v>
                </c:pt>
                <c:pt idx="101">
                  <c:v>5.4484279268266054</c:v>
                </c:pt>
                <c:pt idx="102">
                  <c:v>5.4418412253894317</c:v>
                </c:pt>
                <c:pt idx="103">
                  <c:v>5.4349334486257188</c:v>
                </c:pt>
                <c:pt idx="104">
                  <c:v>5.427688945398657</c:v>
                </c:pt>
                <c:pt idx="105">
                  <c:v>5.4200913016411745</c:v>
                </c:pt>
                <c:pt idx="106">
                  <c:v>5.4121233031661395</c:v>
                </c:pt>
                <c:pt idx="107">
                  <c:v>5.4037668966637105</c:v>
                </c:pt>
                <c:pt idx="108">
                  <c:v>5.3950031487974668</c:v>
                </c:pt>
                <c:pt idx="109">
                  <c:v>5.3858122033066289</c:v>
                </c:pt>
                <c:pt idx="110">
                  <c:v>5.3761732360171983</c:v>
                </c:pt>
                <c:pt idx="111">
                  <c:v>5.3660644076600565</c:v>
                </c:pt>
                <c:pt idx="112">
                  <c:v>5.3554628143891474</c:v>
                </c:pt>
                <c:pt idx="113">
                  <c:v>5.3443444358876082</c:v>
                </c:pt>
                <c:pt idx="114">
                  <c:v>5.3326840809442917</c:v>
                </c:pt>
                <c:pt idx="115">
                  <c:v>5.3204553303773521</c:v>
                </c:pt>
                <c:pt idx="116">
                  <c:v>5.3076304771755956</c:v>
                </c:pt>
                <c:pt idx="117">
                  <c:v>5.2941804637219505</c:v>
                </c:pt>
                <c:pt idx="118">
                  <c:v>5.2800748159568398</c:v>
                </c:pt>
                <c:pt idx="119">
                  <c:v>5.2652815743322776</c:v>
                </c:pt>
                <c:pt idx="120">
                  <c:v>5.2497672214002584</c:v>
                </c:pt>
                <c:pt idx="121">
                  <c:v>5.233496605871367</c:v>
                </c:pt>
                <c:pt idx="122">
                  <c:v>5.2164328629715495</c:v>
                </c:pt>
                <c:pt idx="123">
                  <c:v>5.1985373309165963</c:v>
                </c:pt>
                <c:pt idx="124">
                  <c:v>5.1797694633150959</c:v>
                </c:pt>
                <c:pt idx="125">
                  <c:v>5.1600867373013717</c:v>
                </c:pt>
                <c:pt idx="126">
                  <c:v>5.1394445571902772</c:v>
                </c:pt>
                <c:pt idx="127">
                  <c:v>5.1177961534355445</c:v>
                </c:pt>
                <c:pt idx="128">
                  <c:v>5.095092476662761</c:v>
                </c:pt>
                <c:pt idx="129">
                  <c:v>5.0712820865368657</c:v>
                </c:pt>
                <c:pt idx="130">
                  <c:v>5.0463110352123977</c:v>
                </c:pt>
                <c:pt idx="131">
                  <c:v>5.0201227451023982</c:v>
                </c:pt>
                <c:pt idx="132">
                  <c:v>4.9926578806890411</c:v>
                </c:pt>
                <c:pt idx="133">
                  <c:v>4.9638542140855435</c:v>
                </c:pt>
                <c:pt idx="134">
                  <c:v>4.9336464840447585</c:v>
                </c:pt>
                <c:pt idx="135">
                  <c:v>4.9019662480950021</c:v>
                </c:pt>
                <c:pt idx="136">
                  <c:v>4.8687417274680902</c:v>
                </c:pt>
                <c:pt idx="137">
                  <c:v>4.8338976444682418</c:v>
                </c:pt>
                <c:pt idx="138">
                  <c:v>4.7973550519133656</c:v>
                </c:pt>
                <c:pt idx="139">
                  <c:v>4.7590311542622921</c:v>
                </c:pt>
                <c:pt idx="140">
                  <c:v>4.7188391200226754</c:v>
                </c:pt>
                <c:pt idx="141">
                  <c:v>4.6766878850145295</c:v>
                </c:pt>
                <c:pt idx="142">
                  <c:v>4.6324819460436508</c:v>
                </c:pt>
                <c:pt idx="143">
                  <c:v>4.5861211445174481</c:v>
                </c:pt>
                <c:pt idx="144">
                  <c:v>4.5375004395129022</c:v>
                </c:pt>
                <c:pt idx="145">
                  <c:v>4.4865096697825102</c:v>
                </c:pt>
                <c:pt idx="146">
                  <c:v>4.4330333041589585</c:v>
                </c:pt>
                <c:pt idx="147">
                  <c:v>4.3769501797930364</c:v>
                </c:pt>
                <c:pt idx="148">
                  <c:v>4.3181332276316819</c:v>
                </c:pt>
                <c:pt idx="149">
                  <c:v>4.2564491845141932</c:v>
                </c:pt>
                <c:pt idx="150">
                  <c:v>4.1917582912342741</c:v>
                </c:pt>
                <c:pt idx="151">
                  <c:v>4.1239139758838208</c:v>
                </c:pt>
                <c:pt idx="152">
                  <c:v>4.0527625217609806</c:v>
                </c:pt>
                <c:pt idx="153">
                  <c:v>3.9781427190900596</c:v>
                </c:pt>
                <c:pt idx="154">
                  <c:v>3.8998854997641663</c:v>
                </c:pt>
                <c:pt idx="155">
                  <c:v>3.8998854997641663</c:v>
                </c:pt>
                <c:pt idx="156">
                  <c:v>3.8779854871431292</c:v>
                </c:pt>
                <c:pt idx="157">
                  <c:v>3.8568106751931515</c:v>
                </c:pt>
                <c:pt idx="158">
                  <c:v>3.8363700673732577</c:v>
                </c:pt>
                <c:pt idx="159">
                  <c:v>3.8166723549613408</c:v>
                </c:pt>
                <c:pt idx="160">
                  <c:v>3.7977259133586561</c:v>
                </c:pt>
                <c:pt idx="161">
                  <c:v>3.7795387985286322</c:v>
                </c:pt>
                <c:pt idx="162">
                  <c:v>3.7621187435714969</c:v>
                </c:pt>
                <c:pt idx="163">
                  <c:v>3.745473155436196</c:v>
                </c:pt>
                <c:pt idx="164">
                  <c:v>3.72960911177098</c:v>
                </c:pt>
                <c:pt idx="165">
                  <c:v>3.714533357914009</c:v>
                </c:pt>
                <c:pt idx="166">
                  <c:v>3.7002523040252635</c:v>
                </c:pt>
                <c:pt idx="167">
                  <c:v>3.6867720223609615</c:v>
                </c:pt>
                <c:pt idx="168">
                  <c:v>3.6740982446916561</c:v>
                </c:pt>
                <c:pt idx="169">
                  <c:v>3.6622363598651066</c:v>
                </c:pt>
                <c:pt idx="170">
                  <c:v>3.6511914115149606</c:v>
                </c:pt>
                <c:pt idx="171">
                  <c:v>3.6409680959162136</c:v>
                </c:pt>
                <c:pt idx="172">
                  <c:v>3.6315707599883718</c:v>
                </c:pt>
                <c:pt idx="173">
                  <c:v>3.6230033994471551</c:v>
                </c:pt>
                <c:pt idx="174">
                  <c:v>3.6152696571055314</c:v>
                </c:pt>
                <c:pt idx="175">
                  <c:v>3.6083728213248092</c:v>
                </c:pt>
                <c:pt idx="176">
                  <c:v>3.6023158246164302</c:v>
                </c:pt>
                <c:pt idx="177">
                  <c:v>3.5971012423950812</c:v>
                </c:pt>
                <c:pt idx="178">
                  <c:v>3.5927312918836347</c:v>
                </c:pt>
                <c:pt idx="179">
                  <c:v>3.5892078311703921</c:v>
                </c:pt>
                <c:pt idx="180">
                  <c:v>3.5865323584190323</c:v>
                </c:pt>
                <c:pt idx="181">
                  <c:v>3.5847060112315954</c:v>
                </c:pt>
                <c:pt idx="182">
                  <c:v>3.5837295661647808</c:v>
                </c:pt>
                <c:pt idx="183">
                  <c:v>3.5836034383997557</c:v>
                </c:pt>
                <c:pt idx="184">
                  <c:v>3.5843276815656231</c:v>
                </c:pt>
                <c:pt idx="185">
                  <c:v>3.5859019877166176</c:v>
                </c:pt>
                <c:pt idx="186">
                  <c:v>3.5883256874630445</c:v>
                </c:pt>
                <c:pt idx="187">
                  <c:v>3.5915977502558993</c:v>
                </c:pt>
                <c:pt idx="188">
                  <c:v>3.595716784825056</c:v>
                </c:pt>
                <c:pt idx="189">
                  <c:v>3.6006810397708313</c:v>
                </c:pt>
                <c:pt idx="190">
                  <c:v>3.6064884043086707</c:v>
                </c:pt>
                <c:pt idx="191">
                  <c:v>3.6131364091666489</c:v>
                </c:pt>
                <c:pt idx="192">
                  <c:v>3.6206222276353963</c:v>
                </c:pt>
                <c:pt idx="193">
                  <c:v>3.6289426767700066</c:v>
                </c:pt>
                <c:pt idx="194">
                  <c:v>3.6380942187434115</c:v>
                </c:pt>
                <c:pt idx="195">
                  <c:v>3.6480729623506578</c:v>
                </c:pt>
                <c:pt idx="196">
                  <c:v>3.6588746646634283</c:v>
                </c:pt>
                <c:pt idx="197">
                  <c:v>3.6704947328341273</c:v>
                </c:pt>
                <c:pt idx="198">
                  <c:v>3.6829282260487397</c:v>
                </c:pt>
                <c:pt idx="199">
                  <c:v>3.6961698576276492</c:v>
                </c:pt>
                <c:pt idx="200">
                  <c:v>3.7102139972735193</c:v>
                </c:pt>
                <c:pt idx="201">
                  <c:v>3.725054673465273</c:v>
                </c:pt>
                <c:pt idx="202">
                  <c:v>3.7406855759971642</c:v>
                </c:pt>
                <c:pt idx="203">
                  <c:v>3.7571000586618615</c:v>
                </c:pt>
                <c:pt idx="204">
                  <c:v>3.7742911420763838</c:v>
                </c:pt>
                <c:pt idx="205">
                  <c:v>3.7922515166497215</c:v>
                </c:pt>
                <c:pt idx="206">
                  <c:v>3.8109735456908393</c:v>
                </c:pt>
                <c:pt idx="207">
                  <c:v>3.8304492686557778</c:v>
                </c:pt>
                <c:pt idx="208">
                  <c:v>3.8506704045324511</c:v>
                </c:pt>
                <c:pt idx="209">
                  <c:v>3.8716283553617004</c:v>
                </c:pt>
                <c:pt idx="210">
                  <c:v>3.893314209893123</c:v>
                </c:pt>
                <c:pt idx="211">
                  <c:v>3.9157187473741004</c:v>
                </c:pt>
                <c:pt idx="212">
                  <c:v>3.938832441470435</c:v>
                </c:pt>
                <c:pt idx="213">
                  <c:v>3.9626454643169176</c:v>
                </c:pt>
                <c:pt idx="214">
                  <c:v>3.9871476906960961</c:v>
                </c:pt>
                <c:pt idx="215">
                  <c:v>4.0123287023434884</c:v>
                </c:pt>
                <c:pt idx="216">
                  <c:v>4.0381777923773949</c:v>
                </c:pt>
                <c:pt idx="217">
                  <c:v>4.0646839698514254</c:v>
                </c:pt>
                <c:pt idx="218">
                  <c:v>4.0918359644278119</c:v>
                </c:pt>
                <c:pt idx="219">
                  <c:v>4.1196222311695241</c:v>
                </c:pt>
                <c:pt idx="220">
                  <c:v>4.1480309554491326</c:v>
                </c:pt>
                <c:pt idx="221">
                  <c:v>4.17705005797235</c:v>
                </c:pt>
                <c:pt idx="222">
                  <c:v>4.2066671999141061</c:v>
                </c:pt>
                <c:pt idx="223">
                  <c:v>4.2368697881649773</c:v>
                </c:pt>
                <c:pt idx="224">
                  <c:v>4.2676449806857333</c:v>
                </c:pt>
                <c:pt idx="225">
                  <c:v>4.298979691967725</c:v>
                </c:pt>
                <c:pt idx="226">
                  <c:v>4.3308605985968081</c:v>
                </c:pt>
                <c:pt idx="227">
                  <c:v>4.3632741449184023</c:v>
                </c:pt>
                <c:pt idx="228">
                  <c:v>4.396206548801322</c:v>
                </c:pt>
                <c:pt idx="229">
                  <c:v>4.4296438074978832</c:v>
                </c:pt>
                <c:pt idx="230">
                  <c:v>4.4635717035978288</c:v>
                </c:pt>
                <c:pt idx="231">
                  <c:v>4.4979758110735251</c:v>
                </c:pt>
                <c:pt idx="232">
                  <c:v>4.5328415014138574</c:v>
                </c:pt>
                <c:pt idx="233">
                  <c:v>4.5681539498442216</c:v>
                </c:pt>
                <c:pt idx="234">
                  <c:v>4.6038981416299798</c:v>
                </c:pt>
                <c:pt idx="235">
                  <c:v>4.6400588784606587</c:v>
                </c:pt>
                <c:pt idx="236">
                  <c:v>4.6766207849122363</c:v>
                </c:pt>
                <c:pt idx="237">
                  <c:v>4.713568314984709</c:v>
                </c:pt>
                <c:pt idx="238">
                  <c:v>4.7508857587122026</c:v>
                </c:pt>
                <c:pt idx="239">
                  <c:v>4.7885572488428005</c:v>
                </c:pt>
                <c:pt idx="240">
                  <c:v>4.8265667675852395</c:v>
                </c:pt>
                <c:pt idx="241">
                  <c:v>4.8648981534196274</c:v>
                </c:pt>
                <c:pt idx="242">
                  <c:v>4.9035351079692617</c:v>
                </c:pt>
                <c:pt idx="243">
                  <c:v>4.9424612029306463</c:v>
                </c:pt>
                <c:pt idx="244">
                  <c:v>4.9816598870587541</c:v>
                </c:pt>
                <c:pt idx="245">
                  <c:v>5.0211144932045597</c:v>
                </c:pt>
                <c:pt idx="246">
                  <c:v>5.0608082454018488</c:v>
                </c:pt>
                <c:pt idx="247">
                  <c:v>5.1007242660003147</c:v>
                </c:pt>
                <c:pt idx="248">
                  <c:v>5.1408455828418642</c:v>
                </c:pt>
                <c:pt idx="249">
                  <c:v>5.1811551364771384</c:v>
                </c:pt>
                <c:pt idx="250">
                  <c:v>5.2216357874191175</c:v>
                </c:pt>
                <c:pt idx="251">
                  <c:v>5.2622703234307862</c:v>
                </c:pt>
                <c:pt idx="252">
                  <c:v>5.3030414668437116</c:v>
                </c:pt>
                <c:pt idx="253">
                  <c:v>5.3439318819044521</c:v>
                </c:pt>
                <c:pt idx="254">
                  <c:v>5.3849241821456593</c:v>
                </c:pt>
                <c:pt idx="255">
                  <c:v>5.4260009377787526</c:v>
                </c:pt>
                <c:pt idx="256">
                  <c:v>5.4671446831049959</c:v>
                </c:pt>
                <c:pt idx="257">
                  <c:v>5.5083379239418671</c:v>
                </c:pt>
                <c:pt idx="258">
                  <c:v>5.549563145061513</c:v>
                </c:pt>
                <c:pt idx="259">
                  <c:v>5.5908028176381759</c:v>
                </c:pt>
                <c:pt idx="260">
                  <c:v>5.6320394067013835</c:v>
                </c:pt>
                <c:pt idx="261">
                  <c:v>5.6732553785917634</c:v>
                </c:pt>
                <c:pt idx="262">
                  <c:v>5.7144332084162999</c:v>
                </c:pt>
                <c:pt idx="263">
                  <c:v>5.7555553874998502</c:v>
                </c:pt>
                <c:pt idx="264">
                  <c:v>5.7966044308297855</c:v>
                </c:pt>
                <c:pt idx="265">
                  <c:v>5.8375628844905494</c:v>
                </c:pt>
                <c:pt idx="266">
                  <c:v>5.8784133330850112</c:v>
                </c:pt>
                <c:pt idx="267">
                  <c:v>5.9191384071394317</c:v>
                </c:pt>
                <c:pt idx="268">
                  <c:v>5.959720790488908</c:v>
                </c:pt>
                <c:pt idx="269">
                  <c:v>6.0001432276401419</c:v>
                </c:pt>
                <c:pt idx="270">
                  <c:v>6.0403885311084258</c:v>
                </c:pt>
                <c:pt idx="271">
                  <c:v>6.0804395887256977</c:v>
                </c:pt>
                <c:pt idx="272">
                  <c:v>6.1202793709165828</c:v>
                </c:pt>
                <c:pt idx="273">
                  <c:v>6.1598909379393065</c:v>
                </c:pt>
                <c:pt idx="274">
                  <c:v>6.199257447088419</c:v>
                </c:pt>
                <c:pt idx="275">
                  <c:v>6.2383621598562566</c:v>
                </c:pt>
                <c:pt idx="276">
                  <c:v>6.2771884490501</c:v>
                </c:pt>
                <c:pt idx="277">
                  <c:v>6.3157198058619981</c:v>
                </c:pt>
                <c:pt idx="278">
                  <c:v>6.3539398468882604</c:v>
                </c:pt>
                <c:pt idx="279">
                  <c:v>6.3918323210956238</c:v>
                </c:pt>
                <c:pt idx="280">
                  <c:v>6.4293811167311379</c:v>
                </c:pt>
                <c:pt idx="281">
                  <c:v>6.4665702681728305</c:v>
                </c:pt>
                <c:pt idx="282">
                  <c:v>6.5033839627182317</c:v>
                </c:pt>
                <c:pt idx="283">
                  <c:v>6.5398065473078857</c:v>
                </c:pt>
                <c:pt idx="284">
                  <c:v>6.5758225351809791</c:v>
                </c:pt>
                <c:pt idx="285">
                  <c:v>6.6114166124602569</c:v>
                </c:pt>
                <c:pt idx="286">
                  <c:v>6.6465736446634347</c:v>
                </c:pt>
                <c:pt idx="287">
                  <c:v>6.6812786831383297</c:v>
                </c:pt>
                <c:pt idx="288">
                  <c:v>6.7155169714189746</c:v>
                </c:pt>
                <c:pt idx="289">
                  <c:v>6.7492739515000206</c:v>
                </c:pt>
                <c:pt idx="290">
                  <c:v>6.7825352700267505</c:v>
                </c:pt>
                <c:pt idx="291">
                  <c:v>6.8152867843980776</c:v>
                </c:pt>
                <c:pt idx="292">
                  <c:v>6.8475145687799337</c:v>
                </c:pt>
                <c:pt idx="293">
                  <c:v>6.8792049200264822</c:v>
                </c:pt>
                <c:pt idx="294">
                  <c:v>6.9103443635066579</c:v>
                </c:pt>
                <c:pt idx="295">
                  <c:v>6.9409196588335265</c:v>
                </c:pt>
                <c:pt idx="296">
                  <c:v>6.970917805494059</c:v>
                </c:pt>
                <c:pt idx="297">
                  <c:v>7.000326048376901</c:v>
                </c:pt>
                <c:pt idx="298">
                  <c:v>7.0291318831958085</c:v>
                </c:pt>
                <c:pt idx="299">
                  <c:v>7.0573230618064251</c:v>
                </c:pt>
                <c:pt idx="300">
                  <c:v>7.0848875974141521</c:v>
                </c:pt>
                <c:pt idx="301">
                  <c:v>7.1118137696708938</c:v>
                </c:pt>
                <c:pt idx="302">
                  <c:v>7.1380901296585133</c:v>
                </c:pt>
                <c:pt idx="303">
                  <c:v>7.1637055047568658</c:v>
                </c:pt>
                <c:pt idx="304">
                  <c:v>7.1886490033943709</c:v>
                </c:pt>
                <c:pt idx="305">
                  <c:v>7.212910019679061</c:v>
                </c:pt>
                <c:pt idx="306">
                  <c:v>7.2364782379081785</c:v>
                </c:pt>
                <c:pt idx="307">
                  <c:v>7.2593436369543749</c:v>
                </c:pt>
                <c:pt idx="308">
                  <c:v>7.281496494526662</c:v>
                </c:pt>
                <c:pt idx="309">
                  <c:v>7.3029273913042942</c:v>
                </c:pt>
                <c:pt idx="310">
                  <c:v>7.3236272149418387</c:v>
                </c:pt>
                <c:pt idx="311">
                  <c:v>7.3435871639437043</c:v>
                </c:pt>
                <c:pt idx="312">
                  <c:v>7.362798751406519</c:v>
                </c:pt>
                <c:pt idx="313">
                  <c:v>7.3812538086277248</c:v>
                </c:pt>
                <c:pt idx="314">
                  <c:v>7.3989444885788851</c:v>
                </c:pt>
                <c:pt idx="315">
                  <c:v>7.4158632692422151</c:v>
                </c:pt>
                <c:pt idx="316">
                  <c:v>7.4320029568089181</c:v>
                </c:pt>
                <c:pt idx="317">
                  <c:v>7.4473566887379707</c:v>
                </c:pt>
                <c:pt idx="318">
                  <c:v>7.46191793667405</c:v>
                </c:pt>
                <c:pt idx="319">
                  <c:v>7.475680509223368</c:v>
                </c:pt>
                <c:pt idx="320">
                  <c:v>7.4886385545862328</c:v>
                </c:pt>
                <c:pt idx="321">
                  <c:v>7.5007865630452155</c:v>
                </c:pt>
                <c:pt idx="322">
                  <c:v>7.5121193693078609</c:v>
                </c:pt>
                <c:pt idx="323">
                  <c:v>7.5226321547029542</c:v>
                </c:pt>
                <c:pt idx="324">
                  <c:v>7.5323204492294025</c:v>
                </c:pt>
                <c:pt idx="325">
                  <c:v>7.5411801334568649</c:v>
                </c:pt>
                <c:pt idx="326">
                  <c:v>7.549207440277323</c:v>
                </c:pt>
                <c:pt idx="327">
                  <c:v>7.556398956506837</c:v>
                </c:pt>
                <c:pt idx="328">
                  <c:v>7.5627516243368262</c:v>
                </c:pt>
                <c:pt idx="329">
                  <c:v>7.568262742634233</c:v>
                </c:pt>
                <c:pt idx="330">
                  <c:v>7.5729299680900422</c:v>
                </c:pt>
                <c:pt idx="331">
                  <c:v>7.5767513162156419</c:v>
                </c:pt>
                <c:pt idx="332">
                  <c:v>7.5797251621866248</c:v>
                </c:pt>
                <c:pt idx="333">
                  <c:v>7.5818502415336591</c:v>
                </c:pt>
                <c:pt idx="334">
                  <c:v>7.5831256506801319</c:v>
                </c:pt>
                <c:pt idx="335">
                  <c:v>7.583550847326352</c:v>
                </c:pt>
                <c:pt idx="336">
                  <c:v>7.5831256506801319</c:v>
                </c:pt>
                <c:pt idx="337">
                  <c:v>7.5818502415336591</c:v>
                </c:pt>
                <c:pt idx="338">
                  <c:v>7.5797251621866248</c:v>
                </c:pt>
                <c:pt idx="339">
                  <c:v>7.5767513162156419</c:v>
                </c:pt>
                <c:pt idx="340">
                  <c:v>7.5729299680900422</c:v>
                </c:pt>
                <c:pt idx="341">
                  <c:v>7.568262742634233</c:v>
                </c:pt>
                <c:pt idx="342">
                  <c:v>7.5627516243368262</c:v>
                </c:pt>
                <c:pt idx="343">
                  <c:v>7.556398956506837</c:v>
                </c:pt>
                <c:pt idx="344">
                  <c:v>7.549207440277323</c:v>
                </c:pt>
                <c:pt idx="345">
                  <c:v>7.5411801334568649</c:v>
                </c:pt>
                <c:pt idx="346">
                  <c:v>7.5323204492294025</c:v>
                </c:pt>
                <c:pt idx="347">
                  <c:v>7.5226321547029542</c:v>
                </c:pt>
                <c:pt idx="348">
                  <c:v>7.5121193693078609</c:v>
                </c:pt>
                <c:pt idx="349">
                  <c:v>7.5007865630452155</c:v>
                </c:pt>
                <c:pt idx="350">
                  <c:v>7.4886385545862328</c:v>
                </c:pt>
                <c:pt idx="351">
                  <c:v>7.475680509223368</c:v>
                </c:pt>
                <c:pt idx="352">
                  <c:v>7.46191793667405</c:v>
                </c:pt>
                <c:pt idx="353">
                  <c:v>7.4473566887379707</c:v>
                </c:pt>
                <c:pt idx="354">
                  <c:v>7.4320029568089181</c:v>
                </c:pt>
                <c:pt idx="355">
                  <c:v>7.4158632692422151</c:v>
                </c:pt>
                <c:pt idx="356">
                  <c:v>7.3989444885788851</c:v>
                </c:pt>
                <c:pt idx="357">
                  <c:v>7.3812538086277248</c:v>
                </c:pt>
                <c:pt idx="358">
                  <c:v>7.362798751406519</c:v>
                </c:pt>
                <c:pt idx="359">
                  <c:v>7.3435871639437043</c:v>
                </c:pt>
                <c:pt idx="360">
                  <c:v>7.3236272149418387</c:v>
                </c:pt>
                <c:pt idx="361">
                  <c:v>7.3029273913042942</c:v>
                </c:pt>
                <c:pt idx="362">
                  <c:v>7.281496494526662</c:v>
                </c:pt>
                <c:pt idx="363">
                  <c:v>7.2593436369543749</c:v>
                </c:pt>
                <c:pt idx="364">
                  <c:v>7.2364782379081785</c:v>
                </c:pt>
                <c:pt idx="365">
                  <c:v>7.212910019679061</c:v>
                </c:pt>
                <c:pt idx="366">
                  <c:v>7.1886490033943709</c:v>
                </c:pt>
                <c:pt idx="367">
                  <c:v>7.1637055047568658</c:v>
                </c:pt>
                <c:pt idx="368">
                  <c:v>7.1380901296585133</c:v>
                </c:pt>
                <c:pt idx="369">
                  <c:v>7.1118137696708938</c:v>
                </c:pt>
                <c:pt idx="370">
                  <c:v>7.0848875974141521</c:v>
                </c:pt>
                <c:pt idx="371">
                  <c:v>7.0573230618064251</c:v>
                </c:pt>
                <c:pt idx="372">
                  <c:v>7.0291318831958085</c:v>
                </c:pt>
                <c:pt idx="373">
                  <c:v>7.000326048376901</c:v>
                </c:pt>
                <c:pt idx="374">
                  <c:v>6.970917805494059</c:v>
                </c:pt>
                <c:pt idx="375">
                  <c:v>6.9409196588335265</c:v>
                </c:pt>
                <c:pt idx="376">
                  <c:v>6.9103443635066579</c:v>
                </c:pt>
                <c:pt idx="377">
                  <c:v>6.8792049200264822</c:v>
                </c:pt>
                <c:pt idx="378">
                  <c:v>6.8475145687799337</c:v>
                </c:pt>
                <c:pt idx="379">
                  <c:v>6.8152867843980776</c:v>
                </c:pt>
                <c:pt idx="380">
                  <c:v>6.7825352700267505</c:v>
                </c:pt>
                <c:pt idx="381">
                  <c:v>6.7492739515000206</c:v>
                </c:pt>
                <c:pt idx="382">
                  <c:v>6.7155169714189746</c:v>
                </c:pt>
                <c:pt idx="383">
                  <c:v>6.6812786831383297</c:v>
                </c:pt>
                <c:pt idx="384">
                  <c:v>6.6465736446634347</c:v>
                </c:pt>
                <c:pt idx="385">
                  <c:v>6.6114166124602569</c:v>
                </c:pt>
                <c:pt idx="386">
                  <c:v>6.5758225351809791</c:v>
                </c:pt>
                <c:pt idx="387">
                  <c:v>6.5398065473078857</c:v>
                </c:pt>
                <c:pt idx="388">
                  <c:v>6.5033839627182317</c:v>
                </c:pt>
                <c:pt idx="389">
                  <c:v>6.4665702681728305</c:v>
                </c:pt>
                <c:pt idx="390">
                  <c:v>6.4293811167311379</c:v>
                </c:pt>
                <c:pt idx="391">
                  <c:v>6.3918323210956238</c:v>
                </c:pt>
                <c:pt idx="392">
                  <c:v>6.3539398468882604</c:v>
                </c:pt>
                <c:pt idx="393">
                  <c:v>6.3157198058619981</c:v>
                </c:pt>
                <c:pt idx="394">
                  <c:v>6.2771884490501</c:v>
                </c:pt>
                <c:pt idx="395">
                  <c:v>6.2383621598562566</c:v>
                </c:pt>
                <c:pt idx="396">
                  <c:v>6.199257447088419</c:v>
                </c:pt>
                <c:pt idx="397">
                  <c:v>6.1598909379393065</c:v>
                </c:pt>
                <c:pt idx="398">
                  <c:v>6.1202793709165828</c:v>
                </c:pt>
                <c:pt idx="399">
                  <c:v>6.0804395887256977</c:v>
                </c:pt>
                <c:pt idx="400">
                  <c:v>6.0403885311084258</c:v>
                </c:pt>
                <c:pt idx="401">
                  <c:v>6.0001432276401419</c:v>
                </c:pt>
                <c:pt idx="402">
                  <c:v>5.959720790488908</c:v>
                </c:pt>
                <c:pt idx="403">
                  <c:v>5.9191384071394317</c:v>
                </c:pt>
                <c:pt idx="404">
                  <c:v>5.8784133330850112</c:v>
                </c:pt>
                <c:pt idx="405">
                  <c:v>5.8375628844905494</c:v>
                </c:pt>
                <c:pt idx="406">
                  <c:v>5.7966044308297855</c:v>
                </c:pt>
                <c:pt idx="407">
                  <c:v>5.7555553874998502</c:v>
                </c:pt>
                <c:pt idx="408">
                  <c:v>5.7144332084162999</c:v>
                </c:pt>
                <c:pt idx="409">
                  <c:v>5.6732553785917634</c:v>
                </c:pt>
                <c:pt idx="410">
                  <c:v>5.6320394067013835</c:v>
                </c:pt>
                <c:pt idx="411">
                  <c:v>5.5908028176381759</c:v>
                </c:pt>
                <c:pt idx="412">
                  <c:v>5.549563145061513</c:v>
                </c:pt>
                <c:pt idx="413">
                  <c:v>5.5083379239418671</c:v>
                </c:pt>
                <c:pt idx="414">
                  <c:v>5.4671446831049959</c:v>
                </c:pt>
                <c:pt idx="415">
                  <c:v>5.4260009377787526</c:v>
                </c:pt>
                <c:pt idx="416">
                  <c:v>5.3849241821456593</c:v>
                </c:pt>
                <c:pt idx="417">
                  <c:v>5.3439318819044521</c:v>
                </c:pt>
                <c:pt idx="418">
                  <c:v>5.3030414668437116</c:v>
                </c:pt>
                <c:pt idx="419">
                  <c:v>5.2622703234307862</c:v>
                </c:pt>
                <c:pt idx="420">
                  <c:v>5.2216357874191175</c:v>
                </c:pt>
                <c:pt idx="421">
                  <c:v>5.1811551364771384</c:v>
                </c:pt>
                <c:pt idx="422">
                  <c:v>5.1408455828418642</c:v>
                </c:pt>
                <c:pt idx="423">
                  <c:v>5.1007242660003147</c:v>
                </c:pt>
                <c:pt idx="424">
                  <c:v>5.0608082454018488</c:v>
                </c:pt>
                <c:pt idx="425">
                  <c:v>5.0211144932045597</c:v>
                </c:pt>
                <c:pt idx="426">
                  <c:v>4.9816598870587541</c:v>
                </c:pt>
                <c:pt idx="427">
                  <c:v>4.9424612029306463</c:v>
                </c:pt>
                <c:pt idx="428">
                  <c:v>4.9035351079692617</c:v>
                </c:pt>
                <c:pt idx="429">
                  <c:v>4.8648981534196274</c:v>
                </c:pt>
                <c:pt idx="430">
                  <c:v>4.8265667675852395</c:v>
                </c:pt>
                <c:pt idx="431">
                  <c:v>4.7885572488428005</c:v>
                </c:pt>
                <c:pt idx="432">
                  <c:v>4.7508857587122026</c:v>
                </c:pt>
                <c:pt idx="433">
                  <c:v>4.713568314984709</c:v>
                </c:pt>
                <c:pt idx="434">
                  <c:v>4.6766207849122363</c:v>
                </c:pt>
                <c:pt idx="435">
                  <c:v>4.6400588784606587</c:v>
                </c:pt>
                <c:pt idx="436">
                  <c:v>4.6038981416299798</c:v>
                </c:pt>
                <c:pt idx="437">
                  <c:v>4.5681539498442216</c:v>
                </c:pt>
                <c:pt idx="438">
                  <c:v>4.5328415014138574</c:v>
                </c:pt>
                <c:pt idx="439">
                  <c:v>4.4979758110735251</c:v>
                </c:pt>
                <c:pt idx="440">
                  <c:v>4.4635717035978288</c:v>
                </c:pt>
                <c:pt idx="441">
                  <c:v>4.4296438074978832</c:v>
                </c:pt>
                <c:pt idx="442">
                  <c:v>4.396206548801322</c:v>
                </c:pt>
                <c:pt idx="443">
                  <c:v>4.3632741449184023</c:v>
                </c:pt>
                <c:pt idx="444">
                  <c:v>4.3308605985968081</c:v>
                </c:pt>
                <c:pt idx="445">
                  <c:v>4.298979691967725</c:v>
                </c:pt>
                <c:pt idx="446">
                  <c:v>4.2676449806857333</c:v>
                </c:pt>
                <c:pt idx="447">
                  <c:v>4.2368697881649773</c:v>
                </c:pt>
                <c:pt idx="448">
                  <c:v>4.2066671999141061</c:v>
                </c:pt>
                <c:pt idx="449">
                  <c:v>4.17705005797235</c:v>
                </c:pt>
                <c:pt idx="450">
                  <c:v>4.1480309554491326</c:v>
                </c:pt>
                <c:pt idx="451">
                  <c:v>4.1196222311695241</c:v>
                </c:pt>
                <c:pt idx="452">
                  <c:v>4.0918359644278119</c:v>
                </c:pt>
                <c:pt idx="453">
                  <c:v>4.0646839698514254</c:v>
                </c:pt>
                <c:pt idx="454">
                  <c:v>4.0381777923773949</c:v>
                </c:pt>
                <c:pt idx="455">
                  <c:v>4.0123287023434884</c:v>
                </c:pt>
                <c:pt idx="456">
                  <c:v>3.9871476906960961</c:v>
                </c:pt>
                <c:pt idx="457">
                  <c:v>3.9626454643169176</c:v>
                </c:pt>
                <c:pt idx="458">
                  <c:v>3.938832441470435</c:v>
                </c:pt>
                <c:pt idx="459">
                  <c:v>3.9157187473741004</c:v>
                </c:pt>
                <c:pt idx="460">
                  <c:v>3.893314209893123</c:v>
                </c:pt>
                <c:pt idx="461">
                  <c:v>3.8716283553617004</c:v>
                </c:pt>
                <c:pt idx="462">
                  <c:v>3.8506704045324511</c:v>
                </c:pt>
                <c:pt idx="463">
                  <c:v>3.8304492686557778</c:v>
                </c:pt>
                <c:pt idx="464">
                  <c:v>3.8109735456908393</c:v>
                </c:pt>
                <c:pt idx="465">
                  <c:v>3.7922515166497215</c:v>
                </c:pt>
                <c:pt idx="466">
                  <c:v>3.7742911420763838</c:v>
                </c:pt>
                <c:pt idx="467">
                  <c:v>3.7571000586618615</c:v>
                </c:pt>
                <c:pt idx="468">
                  <c:v>3.7406855759971642</c:v>
                </c:pt>
                <c:pt idx="469">
                  <c:v>3.725054673465273</c:v>
                </c:pt>
                <c:pt idx="470">
                  <c:v>3.7102139972735193</c:v>
                </c:pt>
                <c:pt idx="471">
                  <c:v>3.6961698576276492</c:v>
                </c:pt>
                <c:pt idx="472">
                  <c:v>3.6829282260487397</c:v>
                </c:pt>
                <c:pt idx="473">
                  <c:v>3.6704947328341273</c:v>
                </c:pt>
                <c:pt idx="474">
                  <c:v>3.6588746646634283</c:v>
                </c:pt>
                <c:pt idx="475">
                  <c:v>3.6480729623506578</c:v>
                </c:pt>
                <c:pt idx="476">
                  <c:v>3.6380942187434115</c:v>
                </c:pt>
                <c:pt idx="477">
                  <c:v>3.6289426767700066</c:v>
                </c:pt>
                <c:pt idx="478">
                  <c:v>3.6206222276353963</c:v>
                </c:pt>
                <c:pt idx="479">
                  <c:v>3.6131364091666489</c:v>
                </c:pt>
                <c:pt idx="480">
                  <c:v>3.6064884043086707</c:v>
                </c:pt>
                <c:pt idx="481">
                  <c:v>3.6006810397708313</c:v>
                </c:pt>
                <c:pt idx="482">
                  <c:v>3.595716784825056</c:v>
                </c:pt>
                <c:pt idx="483">
                  <c:v>3.5915977502558993</c:v>
                </c:pt>
                <c:pt idx="484">
                  <c:v>3.5883256874630445</c:v>
                </c:pt>
                <c:pt idx="485">
                  <c:v>3.5859019877166176</c:v>
                </c:pt>
                <c:pt idx="486">
                  <c:v>3.5843276815656231</c:v>
                </c:pt>
                <c:pt idx="487">
                  <c:v>3.5836034383997557</c:v>
                </c:pt>
                <c:pt idx="488">
                  <c:v>3.5837295661647808</c:v>
                </c:pt>
                <c:pt idx="489">
                  <c:v>3.5847060112315954</c:v>
                </c:pt>
                <c:pt idx="490">
                  <c:v>3.5865323584190323</c:v>
                </c:pt>
                <c:pt idx="491">
                  <c:v>3.5892078311703921</c:v>
                </c:pt>
                <c:pt idx="492">
                  <c:v>3.5927312918836347</c:v>
                </c:pt>
                <c:pt idx="493">
                  <c:v>3.5971012423950812</c:v>
                </c:pt>
                <c:pt idx="494">
                  <c:v>3.6023158246164302</c:v>
                </c:pt>
                <c:pt idx="495">
                  <c:v>3.6083728213248092</c:v>
                </c:pt>
                <c:pt idx="496">
                  <c:v>3.6152696571055314</c:v>
                </c:pt>
                <c:pt idx="497">
                  <c:v>3.6230033994471551</c:v>
                </c:pt>
                <c:pt idx="498">
                  <c:v>3.6315707599883718</c:v>
                </c:pt>
                <c:pt idx="499">
                  <c:v>3.6409680959162136</c:v>
                </c:pt>
                <c:pt idx="500">
                  <c:v>3.6511914115149606</c:v>
                </c:pt>
                <c:pt idx="501">
                  <c:v>3.6622363598651066</c:v>
                </c:pt>
                <c:pt idx="502">
                  <c:v>3.6740982446916561</c:v>
                </c:pt>
                <c:pt idx="503">
                  <c:v>3.6867720223609615</c:v>
                </c:pt>
                <c:pt idx="504">
                  <c:v>3.7002523040252635</c:v>
                </c:pt>
                <c:pt idx="505">
                  <c:v>3.714533357914009</c:v>
                </c:pt>
                <c:pt idx="506">
                  <c:v>3.72960911177098</c:v>
                </c:pt>
                <c:pt idx="507">
                  <c:v>3.745473155436196</c:v>
                </c:pt>
                <c:pt idx="508">
                  <c:v>3.7621187435714969</c:v>
                </c:pt>
                <c:pt idx="509">
                  <c:v>3.7795387985286322</c:v>
                </c:pt>
                <c:pt idx="510">
                  <c:v>3.7977259133586561</c:v>
                </c:pt>
                <c:pt idx="511">
                  <c:v>3.8166723549613408</c:v>
                </c:pt>
                <c:pt idx="512">
                  <c:v>3.8363700673732577</c:v>
                </c:pt>
                <c:pt idx="513">
                  <c:v>3.8568106751931515</c:v>
                </c:pt>
                <c:pt idx="514">
                  <c:v>3.8779854871431292</c:v>
                </c:pt>
                <c:pt idx="515">
                  <c:v>3.8998854997641663</c:v>
                </c:pt>
                <c:pt idx="516">
                  <c:v>3.8998854997641663</c:v>
                </c:pt>
                <c:pt idx="517">
                  <c:v>3.9781427190900596</c:v>
                </c:pt>
                <c:pt idx="518">
                  <c:v>4.0527625217609806</c:v>
                </c:pt>
                <c:pt idx="519">
                  <c:v>4.1239139758838208</c:v>
                </c:pt>
                <c:pt idx="520">
                  <c:v>4.1917582912342741</c:v>
                </c:pt>
                <c:pt idx="521">
                  <c:v>4.2564491845141932</c:v>
                </c:pt>
                <c:pt idx="522">
                  <c:v>4.3181332276316819</c:v>
                </c:pt>
                <c:pt idx="523">
                  <c:v>4.3769501797930364</c:v>
                </c:pt>
                <c:pt idx="524">
                  <c:v>4.4330333041589585</c:v>
                </c:pt>
                <c:pt idx="525">
                  <c:v>4.4865096697825102</c:v>
                </c:pt>
                <c:pt idx="526">
                  <c:v>4.5375004395129022</c:v>
                </c:pt>
                <c:pt idx="527">
                  <c:v>4.5861211445174481</c:v>
                </c:pt>
                <c:pt idx="528">
                  <c:v>4.6324819460436508</c:v>
                </c:pt>
                <c:pt idx="529">
                  <c:v>4.6766878850145295</c:v>
                </c:pt>
                <c:pt idx="530">
                  <c:v>4.7188391200226754</c:v>
                </c:pt>
                <c:pt idx="531">
                  <c:v>4.7590311542622921</c:v>
                </c:pt>
                <c:pt idx="532">
                  <c:v>4.7973550519133656</c:v>
                </c:pt>
                <c:pt idx="533">
                  <c:v>4.8338976444682418</c:v>
                </c:pt>
                <c:pt idx="534">
                  <c:v>4.8687417274680902</c:v>
                </c:pt>
                <c:pt idx="535">
                  <c:v>4.9019662480950021</c:v>
                </c:pt>
                <c:pt idx="536">
                  <c:v>4.9336464840447585</c:v>
                </c:pt>
                <c:pt idx="537">
                  <c:v>4.9638542140855435</c:v>
                </c:pt>
                <c:pt idx="538">
                  <c:v>4.9926578806890411</c:v>
                </c:pt>
                <c:pt idx="539">
                  <c:v>5.0201227451023982</c:v>
                </c:pt>
                <c:pt idx="540">
                  <c:v>5.0463110352123977</c:v>
                </c:pt>
                <c:pt idx="541">
                  <c:v>5.0712820865368657</c:v>
                </c:pt>
                <c:pt idx="542">
                  <c:v>5.095092476662761</c:v>
                </c:pt>
                <c:pt idx="543">
                  <c:v>5.1177961534355445</c:v>
                </c:pt>
                <c:pt idx="544">
                  <c:v>5.1394445571902772</c:v>
                </c:pt>
                <c:pt idx="545">
                  <c:v>5.1600867373013717</c:v>
                </c:pt>
                <c:pt idx="546">
                  <c:v>5.1797694633150959</c:v>
                </c:pt>
                <c:pt idx="547">
                  <c:v>5.1985373309165963</c:v>
                </c:pt>
                <c:pt idx="548">
                  <c:v>5.2164328629715495</c:v>
                </c:pt>
                <c:pt idx="549">
                  <c:v>5.233496605871367</c:v>
                </c:pt>
                <c:pt idx="550">
                  <c:v>5.2497672214002584</c:v>
                </c:pt>
                <c:pt idx="551">
                  <c:v>5.2652815743322776</c:v>
                </c:pt>
                <c:pt idx="552">
                  <c:v>5.2800748159568398</c:v>
                </c:pt>
                <c:pt idx="553">
                  <c:v>5.2941804637219505</c:v>
                </c:pt>
                <c:pt idx="554">
                  <c:v>5.3076304771755956</c:v>
                </c:pt>
                <c:pt idx="555">
                  <c:v>5.3204553303773521</c:v>
                </c:pt>
                <c:pt idx="556">
                  <c:v>5.3326840809442917</c:v>
                </c:pt>
                <c:pt idx="557">
                  <c:v>5.3443444358876082</c:v>
                </c:pt>
                <c:pt idx="558">
                  <c:v>5.3554628143891474</c:v>
                </c:pt>
                <c:pt idx="559">
                  <c:v>5.3660644076600565</c:v>
                </c:pt>
                <c:pt idx="560">
                  <c:v>5.3761732360171983</c:v>
                </c:pt>
                <c:pt idx="561">
                  <c:v>5.3858122033066289</c:v>
                </c:pt>
                <c:pt idx="562">
                  <c:v>5.3950031487974668</c:v>
                </c:pt>
                <c:pt idx="563">
                  <c:v>5.4037668966637105</c:v>
                </c:pt>
                <c:pt idx="564">
                  <c:v>5.4121233031661395</c:v>
                </c:pt>
                <c:pt idx="565">
                  <c:v>5.4200913016411745</c:v>
                </c:pt>
                <c:pt idx="566">
                  <c:v>5.427688945398657</c:v>
                </c:pt>
                <c:pt idx="567">
                  <c:v>5.4349334486257188</c:v>
                </c:pt>
                <c:pt idx="568">
                  <c:v>5.4418412253894317</c:v>
                </c:pt>
                <c:pt idx="569">
                  <c:v>5.4484279268266054</c:v>
                </c:pt>
                <c:pt idx="570">
                  <c:v>5.4547084766049894</c:v>
                </c:pt>
                <c:pt idx="571">
                  <c:v>5.4606971047362318</c:v>
                </c:pt>
                <c:pt idx="572">
                  <c:v>5.4664073798172046</c:v>
                </c:pt>
                <c:pt idx="573">
                  <c:v>5.4718522397727369</c:v>
                </c:pt>
                <c:pt idx="574">
                  <c:v>5.4770440211694247</c:v>
                </c:pt>
                <c:pt idx="575">
                  <c:v>5.4819944871669195</c:v>
                </c:pt>
                <c:pt idx="576">
                  <c:v>5.4867148541700432</c:v>
                </c:pt>
                <c:pt idx="577">
                  <c:v>5.4912158172420975</c:v>
                </c:pt>
                <c:pt idx="578">
                  <c:v>5.4955075743369557</c:v>
                </c:pt>
                <c:pt idx="579">
                  <c:v>5.4995998494048459</c:v>
                </c:pt>
                <c:pt idx="580">
                  <c:v>5.5035019144241701</c:v>
                </c:pt>
                <c:pt idx="581">
                  <c:v>5.5072226104092721</c:v>
                </c:pt>
                <c:pt idx="582">
                  <c:v>5.5107703674417658</c:v>
                </c:pt>
                <c:pt idx="583">
                  <c:v>5.5141532237707969</c:v>
                </c:pt>
                <c:pt idx="584">
                  <c:v>5.5173788440255267</c:v>
                </c:pt>
                <c:pt idx="585">
                  <c:v>5.5204545365810835</c:v>
                </c:pt>
                <c:pt idx="586">
                  <c:v>5.5233872701173512</c:v>
                </c:pt>
                <c:pt idx="587">
                  <c:v>5.526183689408092</c:v>
                </c:pt>
                <c:pt idx="588">
                  <c:v>5.5288501303761937</c:v>
                </c:pt>
                <c:pt idx="589">
                  <c:v>5.531392634449138</c:v>
                </c:pt>
                <c:pt idx="590">
                  <c:v>5.5338169622472293</c:v>
                </c:pt>
                <c:pt idx="591">
                  <c:v>5.5361286066355877</c:v>
                </c:pt>
                <c:pt idx="592">
                  <c:v>5.5383328051694809</c:v>
                </c:pt>
                <c:pt idx="593">
                  <c:v>5.5404345519611944</c:v>
                </c:pt>
                <c:pt idx="594">
                  <c:v>5.5424386089953286</c:v>
                </c:pt>
                <c:pt idx="595">
                  <c:v>5.5443495169181576</c:v>
                </c:pt>
                <c:pt idx="596">
                  <c:v>5.5461716053254904</c:v>
                </c:pt>
                <c:pt idx="597">
                  <c:v>5.5479090025723563</c:v>
                </c:pt>
                <c:pt idx="598">
                  <c:v>5.5495656451267275</c:v>
                </c:pt>
                <c:pt idx="599">
                  <c:v>5.5511452864884872</c:v>
                </c:pt>
                <c:pt idx="600">
                  <c:v>5.5526515056938299</c:v>
                </c:pt>
                <c:pt idx="601">
                  <c:v>5.554087715424382</c:v>
                </c:pt>
                <c:pt idx="602">
                  <c:v>5.5554571697394088</c:v>
                </c:pt>
                <c:pt idx="603">
                  <c:v>5.5567629714486237</c:v>
                </c:pt>
                <c:pt idx="604">
                  <c:v>5.558008079142307</c:v>
                </c:pt>
                <c:pt idx="605">
                  <c:v>5.5591953138946666</c:v>
                </c:pt>
                <c:pt idx="606">
                  <c:v>5.5603273656556187</c:v>
                </c:pt>
                <c:pt idx="607">
                  <c:v>5.5614067993454839</c:v>
                </c:pt>
                <c:pt idx="608">
                  <c:v>5.5624360606663945</c:v>
                </c:pt>
                <c:pt idx="609">
                  <c:v>5.5634174816435857</c:v>
                </c:pt>
                <c:pt idx="610">
                  <c:v>5.5643532859091343</c:v>
                </c:pt>
                <c:pt idx="611">
                  <c:v>5.5652455937400962</c:v>
                </c:pt>
                <c:pt idx="612">
                  <c:v>5.5660964268624795</c:v>
                </c:pt>
                <c:pt idx="613">
                  <c:v>5.5669077130319229</c:v>
                </c:pt>
                <c:pt idx="614">
                  <c:v>5.5676812904014605</c:v>
                </c:pt>
                <c:pt idx="615">
                  <c:v>5.5684189116862806</c:v>
                </c:pt>
                <c:pt idx="616">
                  <c:v>5.5691222481348959</c:v>
                </c:pt>
                <c:pt idx="617">
                  <c:v>5.5697928933157366</c:v>
                </c:pt>
                <c:pt idx="618">
                  <c:v>5.5704323667277444</c:v>
                </c:pt>
                <c:pt idx="619">
                  <c:v>5.5710421172431381</c:v>
                </c:pt>
                <c:pt idx="620">
                  <c:v>5.5716235263901686</c:v>
                </c:pt>
                <c:pt idx="621">
                  <c:v>5.5721779114832781</c:v>
                </c:pt>
                <c:pt idx="622">
                  <c:v>5.572706528607779</c:v>
                </c:pt>
                <c:pt idx="623">
                  <c:v>5.5732105754658017</c:v>
                </c:pt>
                <c:pt idx="624">
                  <c:v>5.5736911940899549</c:v>
                </c:pt>
                <c:pt idx="625">
                  <c:v>5.5741494734308672</c:v>
                </c:pt>
                <c:pt idx="626">
                  <c:v>5.5745864518244472</c:v>
                </c:pt>
                <c:pt idx="627">
                  <c:v>5.57500311934447</c:v>
                </c:pt>
                <c:pt idx="628">
                  <c:v>5.5754004200458143</c:v>
                </c:pt>
                <c:pt idx="629">
                  <c:v>5.575779254103435</c:v>
                </c:pt>
                <c:pt idx="630">
                  <c:v>5.5761404798519116</c:v>
                </c:pt>
                <c:pt idx="631">
                  <c:v>5.5764849157302017</c:v>
                </c:pt>
                <c:pt idx="632">
                  <c:v>5.5768133421359964</c:v>
                </c:pt>
                <c:pt idx="633">
                  <c:v>5.5771265031938961</c:v>
                </c:pt>
                <c:pt idx="634">
                  <c:v>5.5774251084413855</c:v>
                </c:pt>
                <c:pt idx="635">
                  <c:v>5.5777098344364582</c:v>
                </c:pt>
                <c:pt idx="636">
                  <c:v>5.5779813262905087</c:v>
                </c:pt>
                <c:pt idx="637">
                  <c:v>5.5782401991299793</c:v>
                </c:pt>
                <c:pt idx="638">
                  <c:v>5.5784870394900707</c:v>
                </c:pt>
                <c:pt idx="639">
                  <c:v>5.5787224066436698</c:v>
                </c:pt>
                <c:pt idx="640">
                  <c:v>5.578946833868506</c:v>
                </c:pt>
                <c:pt idx="641">
                  <c:v>5.5791608296554189</c:v>
                </c:pt>
                <c:pt idx="642">
                  <c:v>5.5793648788604564</c:v>
                </c:pt>
                <c:pt idx="643">
                  <c:v>5.5795594438034248</c:v>
                </c:pt>
                <c:pt idx="644">
                  <c:v>5.5797449653153839</c:v>
                </c:pt>
                <c:pt idx="645">
                  <c:v>5.5799218637374439</c:v>
                </c:pt>
                <c:pt idx="646">
                  <c:v>5.5800905398731482</c:v>
                </c:pt>
                <c:pt idx="647">
                  <c:v>5.5802513758965855</c:v>
                </c:pt>
                <c:pt idx="648">
                  <c:v>5.580404736218286</c:v>
                </c:pt>
                <c:pt idx="649">
                  <c:v>5.5805509683108836</c:v>
                </c:pt>
                <c:pt idx="650">
                  <c:v>5.580690403496388</c:v>
                </c:pt>
                <c:pt idx="651">
                  <c:v>5.5808233576968735</c:v>
                </c:pt>
                <c:pt idx="652">
                  <c:v>5.5809501321502726</c:v>
                </c:pt>
                <c:pt idx="653">
                  <c:v>5.5810710140928945</c:v>
                </c:pt>
                <c:pt idx="654">
                  <c:v>5.5811862774102297</c:v>
                </c:pt>
                <c:pt idx="655">
                  <c:v>5.5812961832574963</c:v>
                </c:pt>
                <c:pt idx="656">
                  <c:v>5.581400980651348</c:v>
                </c:pt>
                <c:pt idx="657">
                  <c:v>5.5815009070340764</c:v>
                </c:pt>
                <c:pt idx="658">
                  <c:v>5.5815961888115924</c:v>
                </c:pt>
                <c:pt idx="659">
                  <c:v>5.581687041866398</c:v>
                </c:pt>
                <c:pt idx="660">
                  <c:v>5.5817736720467197</c:v>
                </c:pt>
                <c:pt idx="661">
                  <c:v>5.5818562756329015</c:v>
                </c:pt>
                <c:pt idx="662">
                  <c:v>5.5819350397821248</c:v>
                </c:pt>
                <c:pt idx="663">
                  <c:v>5.5820101429524547</c:v>
                </c:pt>
                <c:pt idx="664">
                  <c:v>5.5820817553071782</c:v>
                </c:pt>
                <c:pt idx="665">
                  <c:v>5.5821500391003447</c:v>
                </c:pt>
                <c:pt idx="666">
                  <c:v>5.5822151490443925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Finite!$H$701:$H$702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Finite!$H$703:$H$1400</c:f>
              <c:numCache>
                <c:formatCode>General</c:formatCode>
                <c:ptCount val="698"/>
                <c:pt idx="0">
                  <c:v>-1.2374413000685929</c:v>
                </c:pt>
                <c:pt idx="4">
                  <c:v>2.4814783951897348</c:v>
                </c:pt>
                <c:pt idx="5">
                  <c:v>2.4814719253073325</c:v>
                </c:pt>
                <c:pt idx="6">
                  <c:v>2.4814650358206456</c:v>
                </c:pt>
                <c:pt idx="7">
                  <c:v>2.4814576995162341</c:v>
                </c:pt>
                <c:pt idx="8">
                  <c:v>2.4814498874157311</c:v>
                </c:pt>
                <c:pt idx="9">
                  <c:v>2.4814415686613756</c:v>
                </c:pt>
                <c:pt idx="10">
                  <c:v>2.4814327103941283</c:v>
                </c:pt>
                <c:pt idx="11">
                  <c:v>2.481423277623874</c:v>
                </c:pt>
                <c:pt idx="12">
                  <c:v>2.4814132330912164</c:v>
                </c:pt>
                <c:pt idx="13">
                  <c:v>2.4814025371202981</c:v>
                </c:pt>
                <c:pt idx="14">
                  <c:v>2.4813911474620847</c:v>
                </c:pt>
                <c:pt idx="15">
                  <c:v>2.48137901912748</c:v>
                </c:pt>
                <c:pt idx="16">
                  <c:v>2.4813661042096196</c:v>
                </c:pt>
                <c:pt idx="17">
                  <c:v>2.4813523516946394</c:v>
                </c:pt>
                <c:pt idx="18">
                  <c:v>2.4813377072601703</c:v>
                </c:pt>
                <c:pt idx="19">
                  <c:v>2.4813221130607648</c:v>
                </c:pt>
                <c:pt idx="20">
                  <c:v>2.4813055074994095</c:v>
                </c:pt>
                <c:pt idx="21">
                  <c:v>2.4812878249842156</c:v>
                </c:pt>
                <c:pt idx="22">
                  <c:v>2.4812689956693315</c:v>
                </c:pt>
                <c:pt idx="23">
                  <c:v>2.4812489451790523</c:v>
                </c:pt>
                <c:pt idx="24">
                  <c:v>2.4812275943140363</c:v>
                </c:pt>
                <c:pt idx="25">
                  <c:v>2.4812048587384679</c:v>
                </c:pt>
                <c:pt idx="26">
                  <c:v>2.4811806486469306</c:v>
                </c:pt>
                <c:pt idx="27">
                  <c:v>2.481154868409678</c:v>
                </c:pt>
                <c:pt idx="28">
                  <c:v>2.4811274161948944</c:v>
                </c:pt>
                <c:pt idx="29">
                  <c:v>2.4810981835664614</c:v>
                </c:pt>
                <c:pt idx="30">
                  <c:v>2.4810670550556346</c:v>
                </c:pt>
                <c:pt idx="31">
                  <c:v>2.4810339077049437</c:v>
                </c:pt>
                <c:pt idx="32">
                  <c:v>2.4809986105825104</c:v>
                </c:pt>
                <c:pt idx="33">
                  <c:v>2.4809610242648676</c:v>
                </c:pt>
                <c:pt idx="34">
                  <c:v>2.480921000286239</c:v>
                </c:pt>
                <c:pt idx="35">
                  <c:v>2.4808783805520971</c:v>
                </c:pt>
                <c:pt idx="36">
                  <c:v>2.4808329967146947</c:v>
                </c:pt>
                <c:pt idx="37">
                  <c:v>2.4807846695080884</c:v>
                </c:pt>
                <c:pt idx="38">
                  <c:v>2.4807332080400402</c:v>
                </c:pt>
                <c:pt idx="39">
                  <c:v>2.4806784090379947</c:v>
                </c:pt>
                <c:pt idx="40">
                  <c:v>2.4806200560461535</c:v>
                </c:pt>
                <c:pt idx="41">
                  <c:v>2.4805579185704745</c:v>
                </c:pt>
                <c:pt idx="42">
                  <c:v>2.4804917511682221</c:v>
                </c:pt>
                <c:pt idx="43">
                  <c:v>2.480421292478471</c:v>
                </c:pt>
                <c:pt idx="44">
                  <c:v>2.4803462641897296</c:v>
                </c:pt>
                <c:pt idx="45">
                  <c:v>2.4802663699406122</c:v>
                </c:pt>
                <c:pt idx="46">
                  <c:v>2.4801812941492125</c:v>
                </c:pt>
                <c:pt idx="47">
                  <c:v>2.4800907007665565</c:v>
                </c:pt>
                <c:pt idx="48">
                  <c:v>2.4799942319492114</c:v>
                </c:pt>
                <c:pt idx="49">
                  <c:v>2.4798915066458052</c:v>
                </c:pt>
                <c:pt idx="50">
                  <c:v>2.4797821190918743</c:v>
                </c:pt>
                <c:pt idx="51">
                  <c:v>2.4796656372070989</c:v>
                </c:pt>
                <c:pt idx="52">
                  <c:v>2.4795416008885844</c:v>
                </c:pt>
                <c:pt idx="53">
                  <c:v>2.4794095201934594</c:v>
                </c:pt>
                <c:pt idx="54">
                  <c:v>2.4792688734036021</c:v>
                </c:pt>
                <c:pt idx="55">
                  <c:v>2.4791191049648589</c:v>
                </c:pt>
                <c:pt idx="56">
                  <c:v>2.4789596232926034</c:v>
                </c:pt>
                <c:pt idx="57">
                  <c:v>2.4787897984349856</c:v>
                </c:pt>
                <c:pt idx="58">
                  <c:v>2.4786089595846206</c:v>
                </c:pt>
                <c:pt idx="59">
                  <c:v>2.4784163924289047</c:v>
                </c:pt>
                <c:pt idx="60">
                  <c:v>2.4782113363284828</c:v>
                </c:pt>
                <c:pt idx="61">
                  <c:v>2.4779929813127279</c:v>
                </c:pt>
                <c:pt idx="62">
                  <c:v>2.4777604648803613</c:v>
                </c:pt>
                <c:pt idx="63">
                  <c:v>2.4775128685925738</c:v>
                </c:pt>
                <c:pt idx="64">
                  <c:v>2.4772492144451999</c:v>
                </c:pt>
                <c:pt idx="65">
                  <c:v>2.4769684610056037</c:v>
                </c:pt>
                <c:pt idx="66">
                  <c:v>2.4766694992990268</c:v>
                </c:pt>
                <c:pt idx="67">
                  <c:v>2.4763511484281415</c:v>
                </c:pt>
                <c:pt idx="68">
                  <c:v>2.4760121509085136</c:v>
                </c:pt>
                <c:pt idx="69">
                  <c:v>2.4756511677015434</c:v>
                </c:pt>
                <c:pt idx="70">
                  <c:v>2.4752667729252704</c:v>
                </c:pt>
                <c:pt idx="71">
                  <c:v>2.4748574482221457</c:v>
                </c:pt>
                <c:pt idx="72">
                  <c:v>2.4744215767615283</c:v>
                </c:pt>
                <c:pt idx="73">
                  <c:v>2.4739574368532091</c:v>
                </c:pt>
                <c:pt idx="74">
                  <c:v>2.4734631951467452</c:v>
                </c:pt>
                <c:pt idx="75">
                  <c:v>2.4729368993897332</c:v>
                </c:pt>
                <c:pt idx="76">
                  <c:v>2.4723764707164215</c:v>
                </c:pt>
                <c:pt idx="77">
                  <c:v>2.4717796954362004</c:v>
                </c:pt>
                <c:pt idx="78">
                  <c:v>2.4711442162895358</c:v>
                </c:pt>
                <c:pt idx="79">
                  <c:v>2.4704675231368025</c:v>
                </c:pt>
                <c:pt idx="80">
                  <c:v>2.4697469430432477</c:v>
                </c:pt>
                <c:pt idx="81">
                  <c:v>2.4689796297209088</c:v>
                </c:pt>
                <c:pt idx="82">
                  <c:v>2.4681625522857908</c:v>
                </c:pt>
                <c:pt idx="83">
                  <c:v>2.4672924832858891</c:v>
                </c:pt>
                <c:pt idx="84">
                  <c:v>2.466365985952768</c:v>
                </c:pt>
                <c:pt idx="85">
                  <c:v>2.4653794006263432</c:v>
                </c:pt>
                <c:pt idx="86">
                  <c:v>2.4643288302992405</c:v>
                </c:pt>
                <c:pt idx="87">
                  <c:v>2.4632101252236351</c:v>
                </c:pt>
                <c:pt idx="88">
                  <c:v>2.4620188665197689</c:v>
                </c:pt>
                <c:pt idx="89">
                  <c:v>2.4607503487213944</c:v>
                </c:pt>
                <c:pt idx="90">
                  <c:v>2.4593995611892066</c:v>
                </c:pt>
                <c:pt idx="91">
                  <c:v>2.4579611683188407</c:v>
                </c:pt>
                <c:pt idx="92">
                  <c:v>2.4564294884652602</c:v>
                </c:pt>
                <c:pt idx="93">
                  <c:v>2.4547984715002866</c:v>
                </c:pt>
                <c:pt idx="94">
                  <c:v>2.453061674914621</c:v>
                </c:pt>
                <c:pt idx="95">
                  <c:v>2.4512122383699624</c:v>
                </c:pt>
                <c:pt idx="96">
                  <c:v>2.449242856600705</c:v>
                </c:pt>
                <c:pt idx="97">
                  <c:v>2.4471457505581724</c:v>
                </c:pt>
                <c:pt idx="98">
                  <c:v>2.4449126366834131</c:v>
                </c:pt>
                <c:pt idx="99">
                  <c:v>2.4425346941871822</c:v>
                </c:pt>
                <c:pt idx="100">
                  <c:v>2.4400025302078632</c:v>
                </c:pt>
                <c:pt idx="101">
                  <c:v>2.4373061427097125</c:v>
                </c:pt>
                <c:pt idx="102">
                  <c:v>2.4344348809748619</c:v>
                </c:pt>
                <c:pt idx="103">
                  <c:v>2.4313774035330362</c:v>
                </c:pt>
                <c:pt idx="104">
                  <c:v>2.4281216333627982</c:v>
                </c:pt>
                <c:pt idx="105">
                  <c:v>2.424654710187371</c:v>
                </c:pt>
                <c:pt idx="106">
                  <c:v>2.4209629396766053</c:v>
                </c:pt>
                <c:pt idx="107">
                  <c:v>2.4170317393544405</c:v>
                </c:pt>
                <c:pt idx="108">
                  <c:v>2.4128455809981939</c:v>
                </c:pt>
                <c:pt idx="109">
                  <c:v>2.4083879293021533</c:v>
                </c:pt>
                <c:pt idx="110">
                  <c:v>2.4036411765631982</c:v>
                </c:pt>
                <c:pt idx="111">
                  <c:v>2.398586573130455</c:v>
                </c:pt>
                <c:pt idx="112">
                  <c:v>2.3932041533442661</c:v>
                </c:pt>
                <c:pt idx="113">
                  <c:v>2.3874726566719282</c:v>
                </c:pt>
                <c:pt idx="114">
                  <c:v>2.3813694437286874</c:v>
                </c:pt>
                <c:pt idx="115">
                  <c:v>2.3748704068522781</c:v>
                </c:pt>
                <c:pt idx="116">
                  <c:v>2.3679498748777701</c:v>
                </c:pt>
                <c:pt idx="117">
                  <c:v>2.3605805117365897</c:v>
                </c:pt>
                <c:pt idx="118">
                  <c:v>2.3527332084791759</c:v>
                </c:pt>
                <c:pt idx="119">
                  <c:v>2.3443769682947693</c:v>
                </c:pt>
                <c:pt idx="120">
                  <c:v>2.3354787840741555</c:v>
                </c:pt>
                <c:pt idx="121">
                  <c:v>2.3260035080317403</c:v>
                </c:pt>
                <c:pt idx="122">
                  <c:v>2.3159137128719602</c:v>
                </c:pt>
                <c:pt idx="123">
                  <c:v>2.3051695439516466</c:v>
                </c:pt>
                <c:pt idx="124">
                  <c:v>2.2937285618543695</c:v>
                </c:pt>
                <c:pt idx="125">
                  <c:v>2.2815455747549449</c:v>
                </c:pt>
                <c:pt idx="126">
                  <c:v>2.2685724599119399</c:v>
                </c:pt>
                <c:pt idx="127">
                  <c:v>2.2547579735830698</c:v>
                </c:pt>
                <c:pt idx="128">
                  <c:v>2.2400475486126603</c:v>
                </c:pt>
                <c:pt idx="129">
                  <c:v>2.224383078891639</c:v>
                </c:pt>
                <c:pt idx="130">
                  <c:v>2.2077026898386793</c:v>
                </c:pt>
                <c:pt idx="131">
                  <c:v>2.1899404939958984</c:v>
                </c:pt>
                <c:pt idx="132">
                  <c:v>2.1710263307737092</c:v>
                </c:pt>
                <c:pt idx="133">
                  <c:v>2.1508854893168223</c:v>
                </c:pt>
                <c:pt idx="134">
                  <c:v>2.129438413396723</c:v>
                </c:pt>
                <c:pt idx="135">
                  <c:v>2.106600387164943</c:v>
                </c:pt>
                <c:pt idx="136">
                  <c:v>2.0822812005258595</c:v>
                </c:pt>
                <c:pt idx="137">
                  <c:v>2.0563847928072465</c:v>
                </c:pt>
                <c:pt idx="138">
                  <c:v>2.0288088733210703</c:v>
                </c:pt>
                <c:pt idx="139">
                  <c:v>1.9994445173157587</c:v>
                </c:pt>
                <c:pt idx="140">
                  <c:v>1.9681757357239444</c:v>
                </c:pt>
                <c:pt idx="141">
                  <c:v>1.9348790170061996</c:v>
                </c:pt>
                <c:pt idx="142">
                  <c:v>1.8994228392810388</c:v>
                </c:pt>
                <c:pt idx="143">
                  <c:v>1.8616671508141081</c:v>
                </c:pt>
                <c:pt idx="144">
                  <c:v>1.8214628168144971</c:v>
                </c:pt>
                <c:pt idx="145">
                  <c:v>1.7786510303530205</c:v>
                </c:pt>
                <c:pt idx="146">
                  <c:v>1.7330626850755981</c:v>
                </c:pt>
                <c:pt idx="147">
                  <c:v>1.6845177072339566</c:v>
                </c:pt>
                <c:pt idx="148">
                  <c:v>1.6328243443951744</c:v>
                </c:pt>
                <c:pt idx="149">
                  <c:v>1.5777784080204791</c:v>
                </c:pt>
                <c:pt idx="150">
                  <c:v>1.5191624669214856</c:v>
                </c:pt>
                <c:pt idx="151">
                  <c:v>1.4567449884080277</c:v>
                </c:pt>
                <c:pt idx="152">
                  <c:v>1.3902794237351288</c:v>
                </c:pt>
                <c:pt idx="153">
                  <c:v>1.3195032342366251</c:v>
                </c:pt>
                <c:pt idx="154">
                  <c:v>1.2441368542986744</c:v>
                </c:pt>
                <c:pt idx="155">
                  <c:v>1.2441368542986744</c:v>
                </c:pt>
                <c:pt idx="156">
                  <c:v>1.2226546996384129</c:v>
                </c:pt>
                <c:pt idx="157">
                  <c:v>1.2014104563419428</c:v>
                </c:pt>
                <c:pt idx="158">
                  <c:v>1.1804081391465182</c:v>
                </c:pt>
                <c:pt idx="159">
                  <c:v>1.1596517170701994</c:v>
                </c:pt>
                <c:pt idx="160">
                  <c:v>1.1391451126617838</c:v>
                </c:pt>
                <c:pt idx="161">
                  <c:v>1.1188922012595246</c:v>
                </c:pt>
                <c:pt idx="162">
                  <c:v>1.098896810258768</c:v>
                </c:pt>
                <c:pt idx="163">
                  <c:v>1.079162718388653</c:v>
                </c:pt>
                <c:pt idx="164">
                  <c:v>1.059693654998008</c:v>
                </c:pt>
                <c:pt idx="165">
                  <c:v>1.0404932993505762</c:v>
                </c:pt>
                <c:pt idx="166">
                  <c:v>1.0215652799297095</c:v>
                </c:pt>
                <c:pt idx="167">
                  <c:v>1.0029131737526591</c:v>
                </c:pt>
                <c:pt idx="168">
                  <c:v>0.98454050569458795</c:v>
                </c:pt>
                <c:pt idx="169">
                  <c:v>0.96645074782244111</c:v>
                </c:pt>
                <c:pt idx="170">
                  <c:v>0.94864731873879582</c:v>
                </c:pt>
                <c:pt idx="171">
                  <c:v>0.93113358293581161</c:v>
                </c:pt>
                <c:pt idx="172">
                  <c:v>0.91391285015941071</c:v>
                </c:pt>
                <c:pt idx="173">
                  <c:v>0.89698837478380034</c:v>
                </c:pt>
                <c:pt idx="174">
                  <c:v>0.88036335519646158</c:v>
                </c:pt>
                <c:pt idx="175">
                  <c:v>0.86404093319372022</c:v>
                </c:pt>
                <c:pt idx="176">
                  <c:v>0.84802419338700652</c:v>
                </c:pt>
                <c:pt idx="177">
                  <c:v>0.83231616261992714</c:v>
                </c:pt>
                <c:pt idx="178">
                  <c:v>0.81691980939625353</c:v>
                </c:pt>
                <c:pt idx="179">
                  <c:v>0.80183804331893183</c:v>
                </c:pt>
                <c:pt idx="180">
                  <c:v>0.7870737145402269</c:v>
                </c:pt>
                <c:pt idx="181">
                  <c:v>0.77262961322310031</c:v>
                </c:pt>
                <c:pt idx="182">
                  <c:v>0.75850846901392543</c:v>
                </c:pt>
                <c:pt idx="183">
                  <c:v>0.74471295052664011</c:v>
                </c:pt>
                <c:pt idx="184">
                  <c:v>0.73124566483843023</c:v>
                </c:pt>
                <c:pt idx="185">
                  <c:v>0.71810915699704481</c:v>
                </c:pt>
                <c:pt idx="186">
                  <c:v>0.70530590953983219</c:v>
                </c:pt>
                <c:pt idx="187">
                  <c:v>0.69283834202459227</c:v>
                </c:pt>
                <c:pt idx="188">
                  <c:v>0.68070881057232646</c:v>
                </c:pt>
                <c:pt idx="189">
                  <c:v>0.66891960742197742</c:v>
                </c:pt>
                <c:pt idx="190">
                  <c:v>0.65747296049724469</c:v>
                </c:pt>
                <c:pt idx="191">
                  <c:v>0.64637103298554877</c:v>
                </c:pt>
                <c:pt idx="192">
                  <c:v>0.63561592292923264</c:v>
                </c:pt>
                <c:pt idx="193">
                  <c:v>0.6252096628290742</c:v>
                </c:pt>
                <c:pt idx="194">
                  <c:v>0.61515421926018465</c:v>
                </c:pt>
                <c:pt idx="195">
                  <c:v>0.60545149250036379</c:v>
                </c:pt>
                <c:pt idx="196">
                  <c:v>0.59610331617098655</c:v>
                </c:pt>
                <c:pt idx="197">
                  <c:v>0.58711145689048472</c:v>
                </c:pt>
                <c:pt idx="198">
                  <c:v>0.57847761394049191</c:v>
                </c:pt>
                <c:pt idx="199">
                  <c:v>0.57020341894471249</c:v>
                </c:pt>
                <c:pt idx="200">
                  <c:v>0.56229043556057778</c:v>
                </c:pt>
                <c:pt idx="201">
                  <c:v>0.55474015918374664</c:v>
                </c:pt>
                <c:pt idx="202">
                  <c:v>0.54755401666550485</c:v>
                </c:pt>
                <c:pt idx="203">
                  <c:v>0.54073336604311817</c:v>
                </c:pt>
                <c:pt idx="204">
                  <c:v>0.53427949628319205</c:v>
                </c:pt>
                <c:pt idx="205">
                  <c:v>0.52819362703808115</c:v>
                </c:pt>
                <c:pt idx="206">
                  <c:v>0.52247690841540062</c:v>
                </c:pt>
                <c:pt idx="207">
                  <c:v>0.51713042076067839</c:v>
                </c:pt>
                <c:pt idx="208">
                  <c:v>0.5121551744531907</c:v>
                </c:pt>
                <c:pt idx="209">
                  <c:v>0.50755210971502129</c:v>
                </c:pt>
                <c:pt idx="210">
                  <c:v>0.50332209643337888</c:v>
                </c:pt>
                <c:pt idx="211">
                  <c:v>0.49946593399620465</c:v>
                </c:pt>
                <c:pt idx="212">
                  <c:v>0.4959843511411044</c:v>
                </c:pt>
                <c:pt idx="213">
                  <c:v>0.49287800581763186</c:v>
                </c:pt>
                <c:pt idx="214">
                  <c:v>0.49014748506294947</c:v>
                </c:pt>
                <c:pt idx="215">
                  <c:v>0.48779330489088935</c:v>
                </c:pt>
                <c:pt idx="216">
                  <c:v>0.48581591019443793</c:v>
                </c:pt>
                <c:pt idx="217">
                  <c:v>0.48421567466165971</c:v>
                </c:pt>
                <c:pt idx="218">
                  <c:v>0.4829929007050775</c:v>
                </c:pt>
                <c:pt idx="219">
                  <c:v>0.48214781940452234</c:v>
                </c:pt>
                <c:pt idx="220">
                  <c:v>0.48168059046346512</c:v>
                </c:pt>
                <c:pt idx="221">
                  <c:v>0.48159130217883428</c:v>
                </c:pt>
                <c:pt idx="222">
                  <c:v>0.4818799714243307</c:v>
                </c:pt>
                <c:pt idx="223">
                  <c:v>0.48254654364723826</c:v>
                </c:pt>
                <c:pt idx="224">
                  <c:v>0.48359089287873291</c:v>
                </c:pt>
                <c:pt idx="225">
                  <c:v>0.48501282175768967</c:v>
                </c:pt>
                <c:pt idx="226">
                  <c:v>0.48681206156797807</c:v>
                </c:pt>
                <c:pt idx="227">
                  <c:v>0.4889882722892458</c:v>
                </c:pt>
                <c:pt idx="228">
                  <c:v>0.49154104266117438</c:v>
                </c:pt>
                <c:pt idx="229">
                  <c:v>0.49446989026120036</c:v>
                </c:pt>
                <c:pt idx="230">
                  <c:v>0.49777426159568217</c:v>
                </c:pt>
                <c:pt idx="231">
                  <c:v>0.50145353220450084</c:v>
                </c:pt>
                <c:pt idx="232">
                  <c:v>0.50550700677906946</c:v>
                </c:pt>
                <c:pt idx="233">
                  <c:v>0.50993391929373311</c:v>
                </c:pt>
                <c:pt idx="234">
                  <c:v>0.51473343315053155</c:v>
                </c:pt>
                <c:pt idx="235">
                  <c:v>0.51990464133730074</c:v>
                </c:pt>
                <c:pt idx="236">
                  <c:v>0.52544656659907951</c:v>
                </c:pt>
                <c:pt idx="237">
                  <c:v>0.53135816162279093</c:v>
                </c:pt>
                <c:pt idx="238">
                  <c:v>0.53763830923516331</c:v>
                </c:pt>
                <c:pt idx="239">
                  <c:v>0.54428582261385472</c:v>
                </c:pt>
                <c:pt idx="240">
                  <c:v>0.55129944551173748</c:v>
                </c:pt>
                <c:pt idx="241">
                  <c:v>0.55867785249430435</c:v>
                </c:pt>
                <c:pt idx="242">
                  <c:v>0.56641964919014964</c:v>
                </c:pt>
                <c:pt idx="243">
                  <c:v>0.57452337255447583</c:v>
                </c:pt>
                <c:pt idx="244">
                  <c:v>0.5829874911455819</c:v>
                </c:pt>
                <c:pt idx="245">
                  <c:v>0.59181040541427388</c:v>
                </c:pt>
                <c:pt idx="246">
                  <c:v>0.60099044800614787</c:v>
                </c:pt>
                <c:pt idx="247">
                  <c:v>0.61052588407668718</c:v>
                </c:pt>
                <c:pt idx="248">
                  <c:v>0.62041491161911244</c:v>
                </c:pt>
                <c:pt idx="249">
                  <c:v>0.63065566180492549</c:v>
                </c:pt>
                <c:pt idx="250">
                  <c:v>0.64124619933708016</c:v>
                </c:pt>
                <c:pt idx="251">
                  <c:v>0.65218452281571571</c:v>
                </c:pt>
                <c:pt idx="252">
                  <c:v>0.66346856511637986</c:v>
                </c:pt>
                <c:pt idx="253">
                  <c:v>0.67509619378067565</c:v>
                </c:pt>
                <c:pt idx="254">
                  <c:v>0.68706521141925125</c:v>
                </c:pt>
                <c:pt idx="255">
                  <c:v>0.69937335612706542</c:v>
                </c:pt>
                <c:pt idx="256">
                  <c:v>0.71201830191083992</c:v>
                </c:pt>
                <c:pt idx="257">
                  <c:v>0.7249976591286269</c:v>
                </c:pt>
                <c:pt idx="258">
                  <c:v>0.73830897494140335</c:v>
                </c:pt>
                <c:pt idx="259">
                  <c:v>0.75194973377660901</c:v>
                </c:pt>
                <c:pt idx="260">
                  <c:v>0.76591735780353698</c:v>
                </c:pt>
                <c:pt idx="261">
                  <c:v>0.78020920742049649</c:v>
                </c:pt>
                <c:pt idx="262">
                  <c:v>0.79482258175364073</c:v>
                </c:pt>
                <c:pt idx="263">
                  <c:v>0.80975471916737995</c:v>
                </c:pt>
                <c:pt idx="264">
                  <c:v>0.8250027977862755</c:v>
                </c:pt>
                <c:pt idx="265">
                  <c:v>0.84056393602831658</c:v>
                </c:pt>
                <c:pt idx="266">
                  <c:v>0.8564351931494838</c:v>
                </c:pt>
                <c:pt idx="267">
                  <c:v>0.87261356979948812</c:v>
                </c:pt>
                <c:pt idx="268">
                  <c:v>0.88909600858859172</c:v>
                </c:pt>
                <c:pt idx="269">
                  <c:v>0.90587939466538869</c:v>
                </c:pt>
                <c:pt idx="270">
                  <c:v>0.92296055630545526</c:v>
                </c:pt>
                <c:pt idx="271">
                  <c:v>0.9403362655107379</c:v>
                </c:pt>
                <c:pt idx="272">
                  <c:v>0.95800323861958203</c:v>
                </c:pt>
                <c:pt idx="273">
                  <c:v>0.97595813692727962</c:v>
                </c:pt>
                <c:pt idx="274">
                  <c:v>0.99419756731701492</c:v>
                </c:pt>
                <c:pt idx="275">
                  <c:v>1.012718082901098</c:v>
                </c:pt>
                <c:pt idx="276">
                  <c:v>1.031516183672357</c:v>
                </c:pt>
                <c:pt idx="277">
                  <c:v>1.0505883171655686</c:v>
                </c:pt>
                <c:pt idx="278">
                  <c:v>1.0699308791288047</c:v>
                </c:pt>
                <c:pt idx="279">
                  <c:v>1.0895402142045618</c:v>
                </c:pt>
                <c:pt idx="280">
                  <c:v>1.1094126166205525</c:v>
                </c:pt>
                <c:pt idx="281">
                  <c:v>1.129544330890021</c:v>
                </c:pt>
                <c:pt idx="282">
                  <c:v>1.149931552521456</c:v>
                </c:pt>
                <c:pt idx="283">
                  <c:v>1.1705704287375622</c:v>
                </c:pt>
                <c:pt idx="284">
                  <c:v>1.19145705920336</c:v>
                </c:pt>
                <c:pt idx="285">
                  <c:v>1.212587496763269</c:v>
                </c:pt>
                <c:pt idx="286">
                  <c:v>1.2339577481870432</c:v>
                </c:pt>
                <c:pt idx="287">
                  <c:v>1.25556377492441</c:v>
                </c:pt>
                <c:pt idx="288">
                  <c:v>1.2774014938682767</c:v>
                </c:pt>
                <c:pt idx="289">
                  <c:v>1.2994667781263565</c:v>
                </c:pt>
                <c:pt idx="290">
                  <c:v>1.3217554578010657</c:v>
                </c:pt>
                <c:pt idx="291">
                  <c:v>1.3442633207775552</c:v>
                </c:pt>
                <c:pt idx="292">
                  <c:v>1.3669861135197132</c:v>
                </c:pt>
                <c:pt idx="293">
                  <c:v>1.3899195418739987</c:v>
                </c:pt>
                <c:pt idx="294">
                  <c:v>1.413059271880952</c:v>
                </c:pt>
                <c:pt idx="295">
                  <c:v>1.4364009305942247</c:v>
                </c:pt>
                <c:pt idx="296">
                  <c:v>1.4599401069069811</c:v>
                </c:pt>
                <c:pt idx="297">
                  <c:v>1.4836723523855069</c:v>
                </c:pt>
                <c:pt idx="298">
                  <c:v>1.5075931821098756</c:v>
                </c:pt>
                <c:pt idx="299">
                  <c:v>1.5316980755215099</c:v>
                </c:pt>
                <c:pt idx="300">
                  <c:v>1.5559824772774737</c:v>
                </c:pt>
                <c:pt idx="301">
                  <c:v>1.5804417981113437</c:v>
                </c:pt>
                <c:pt idx="302">
                  <c:v>1.6050714157004875</c:v>
                </c:pt>
                <c:pt idx="303">
                  <c:v>1.6298666755395912</c:v>
                </c:pt>
                <c:pt idx="304">
                  <c:v>1.6548228918202668</c:v>
                </c:pt>
                <c:pt idx="305">
                  <c:v>1.6799353483165766</c:v>
                </c:pt>
                <c:pt idx="306">
                  <c:v>1.7051992992763063</c:v>
                </c:pt>
                <c:pt idx="307">
                  <c:v>1.7306099703178166</c:v>
                </c:pt>
                <c:pt idx="308">
                  <c:v>1.756162559332306</c:v>
                </c:pt>
                <c:pt idx="309">
                  <c:v>1.7818522373913135</c:v>
                </c:pt>
                <c:pt idx="310">
                  <c:v>1.8076741496592894</c:v>
                </c:pt>
                <c:pt idx="311">
                  <c:v>1.8336234163110618</c:v>
                </c:pt>
                <c:pt idx="312">
                  <c:v>1.8596951334540275</c:v>
                </c:pt>
                <c:pt idx="313">
                  <c:v>1.8858843740548874</c:v>
                </c:pt>
                <c:pt idx="314">
                  <c:v>1.912186188870759</c:v>
                </c:pt>
                <c:pt idx="315">
                  <c:v>1.9385956073844839</c:v>
                </c:pt>
                <c:pt idx="316">
                  <c:v>1.9651076387439559</c:v>
                </c:pt>
                <c:pt idx="317">
                  <c:v>1.9917172727052923</c:v>
                </c:pt>
                <c:pt idx="318">
                  <c:v>2.0184194805796705</c:v>
                </c:pt>
                <c:pt idx="319">
                  <c:v>2.0452092161836486</c:v>
                </c:pt>
                <c:pt idx="320">
                  <c:v>2.0720814167927939</c:v>
                </c:pt>
                <c:pt idx="321">
                  <c:v>2.0990310040984363</c:v>
                </c:pt>
                <c:pt idx="322">
                  <c:v>2.1260528851673675</c:v>
                </c:pt>
                <c:pt idx="323">
                  <c:v>2.1531419534043033</c:v>
                </c:pt>
                <c:pt idx="324">
                  <c:v>2.1802930895169275</c:v>
                </c:pt>
                <c:pt idx="325">
                  <c:v>2.2075011624833367</c:v>
                </c:pt>
                <c:pt idx="326">
                  <c:v>2.2347610305217005</c:v>
                </c:pt>
                <c:pt idx="327">
                  <c:v>2.2620675420619549</c:v>
                </c:pt>
                <c:pt idx="328">
                  <c:v>2.2894155367193476</c:v>
                </c:pt>
                <c:pt idx="329">
                  <c:v>2.3167998462696451</c:v>
                </c:pt>
                <c:pt idx="330">
                  <c:v>2.3442152956258266</c:v>
                </c:pt>
                <c:pt idx="331">
                  <c:v>2.3716567038160696</c:v>
                </c:pt>
                <c:pt idx="332">
                  <c:v>2.3991188849628511</c:v>
                </c:pt>
                <c:pt idx="333">
                  <c:v>2.4265966492629749</c:v>
                </c:pt>
                <c:pt idx="334">
                  <c:v>2.4540848039683403</c:v>
                </c:pt>
                <c:pt idx="335">
                  <c:v>2.4815781543672673</c:v>
                </c:pt>
                <c:pt idx="336">
                  <c:v>2.5090715047661942</c:v>
                </c:pt>
                <c:pt idx="337">
                  <c:v>2.5365596594715596</c:v>
                </c:pt>
                <c:pt idx="338">
                  <c:v>2.5640374237716834</c:v>
                </c:pt>
                <c:pt idx="339">
                  <c:v>2.5914996049184649</c:v>
                </c:pt>
                <c:pt idx="340">
                  <c:v>2.6189410131087079</c:v>
                </c:pt>
                <c:pt idx="341">
                  <c:v>2.6463564624648894</c:v>
                </c:pt>
                <c:pt idx="342">
                  <c:v>2.6737407720151869</c:v>
                </c:pt>
                <c:pt idx="343">
                  <c:v>2.7010887666725796</c:v>
                </c:pt>
                <c:pt idx="344">
                  <c:v>2.728395278212834</c:v>
                </c:pt>
                <c:pt idx="345">
                  <c:v>2.7556551462511978</c:v>
                </c:pt>
                <c:pt idx="346">
                  <c:v>2.782863219217607</c:v>
                </c:pt>
                <c:pt idx="347">
                  <c:v>2.8100143553302313</c:v>
                </c:pt>
                <c:pt idx="348">
                  <c:v>2.837103423567167</c:v>
                </c:pt>
                <c:pt idx="349">
                  <c:v>2.8641253046360982</c:v>
                </c:pt>
                <c:pt idx="350">
                  <c:v>2.8910748919417406</c:v>
                </c:pt>
                <c:pt idx="351">
                  <c:v>2.9179470925508859</c:v>
                </c:pt>
                <c:pt idx="352">
                  <c:v>2.944736828154864</c:v>
                </c:pt>
                <c:pt idx="353">
                  <c:v>2.971439036029242</c:v>
                </c:pt>
                <c:pt idx="354">
                  <c:v>2.9980486699905784</c:v>
                </c:pt>
                <c:pt idx="355">
                  <c:v>3.0245607013500506</c:v>
                </c:pt>
                <c:pt idx="356">
                  <c:v>3.0509701198637753</c:v>
                </c:pt>
                <c:pt idx="357">
                  <c:v>3.0772719346796471</c:v>
                </c:pt>
                <c:pt idx="358">
                  <c:v>3.1034611752805068</c:v>
                </c:pt>
                <c:pt idx="359">
                  <c:v>3.1295328924234727</c:v>
                </c:pt>
                <c:pt idx="360">
                  <c:v>3.1554821590752451</c:v>
                </c:pt>
                <c:pt idx="361">
                  <c:v>3.181304071343221</c:v>
                </c:pt>
                <c:pt idx="362">
                  <c:v>3.2069937494022285</c:v>
                </c:pt>
                <c:pt idx="363">
                  <c:v>3.2325463384167179</c:v>
                </c:pt>
                <c:pt idx="364">
                  <c:v>3.2579570094582282</c:v>
                </c:pt>
                <c:pt idx="365">
                  <c:v>3.2832209604179576</c:v>
                </c:pt>
                <c:pt idx="366">
                  <c:v>3.3083334169142677</c:v>
                </c:pt>
                <c:pt idx="367">
                  <c:v>3.3332896331949433</c:v>
                </c:pt>
                <c:pt idx="368">
                  <c:v>3.358084893034047</c:v>
                </c:pt>
                <c:pt idx="369">
                  <c:v>3.3827145106231908</c:v>
                </c:pt>
                <c:pt idx="370">
                  <c:v>3.4071738314570608</c:v>
                </c:pt>
                <c:pt idx="371">
                  <c:v>3.4314582332130246</c:v>
                </c:pt>
                <c:pt idx="372">
                  <c:v>3.4555631266246589</c:v>
                </c:pt>
                <c:pt idx="373">
                  <c:v>3.4794839563490276</c:v>
                </c:pt>
                <c:pt idx="374">
                  <c:v>3.5032162018275534</c:v>
                </c:pt>
                <c:pt idx="375">
                  <c:v>3.5267553781403098</c:v>
                </c:pt>
                <c:pt idx="376">
                  <c:v>3.5500970368535825</c:v>
                </c:pt>
                <c:pt idx="377">
                  <c:v>3.5732367668605356</c:v>
                </c:pt>
                <c:pt idx="378">
                  <c:v>3.5961701952148211</c:v>
                </c:pt>
                <c:pt idx="379">
                  <c:v>3.6188929879569791</c:v>
                </c:pt>
                <c:pt idx="380">
                  <c:v>3.6414008509334685</c:v>
                </c:pt>
                <c:pt idx="381">
                  <c:v>3.663689530608178</c:v>
                </c:pt>
                <c:pt idx="382">
                  <c:v>3.6857548148662578</c:v>
                </c:pt>
                <c:pt idx="383">
                  <c:v>3.7075925338101245</c:v>
                </c:pt>
                <c:pt idx="384">
                  <c:v>3.7291985605474913</c:v>
                </c:pt>
                <c:pt idx="385">
                  <c:v>3.7505688119712657</c:v>
                </c:pt>
                <c:pt idx="386">
                  <c:v>3.7716992495311743</c:v>
                </c:pt>
                <c:pt idx="387">
                  <c:v>3.7925858799969721</c:v>
                </c:pt>
                <c:pt idx="388">
                  <c:v>3.8132247562130788</c:v>
                </c:pt>
                <c:pt idx="389">
                  <c:v>3.8336119778445132</c:v>
                </c:pt>
                <c:pt idx="390">
                  <c:v>3.8537436921139818</c:v>
                </c:pt>
                <c:pt idx="391">
                  <c:v>3.8736160945299725</c:v>
                </c:pt>
                <c:pt idx="392">
                  <c:v>3.8932254296057298</c:v>
                </c:pt>
                <c:pt idx="393">
                  <c:v>3.9125679915689657</c:v>
                </c:pt>
                <c:pt idx="394">
                  <c:v>3.9316401250621773</c:v>
                </c:pt>
                <c:pt idx="395">
                  <c:v>3.9504382258334365</c:v>
                </c:pt>
                <c:pt idx="396">
                  <c:v>3.9689587414175196</c:v>
                </c:pt>
                <c:pt idx="397">
                  <c:v>3.9871981718072549</c:v>
                </c:pt>
                <c:pt idx="398">
                  <c:v>4.005153070114952</c:v>
                </c:pt>
                <c:pt idx="399">
                  <c:v>4.0228200432237964</c:v>
                </c:pt>
                <c:pt idx="400">
                  <c:v>4.0401957524290797</c:v>
                </c:pt>
                <c:pt idx="401">
                  <c:v>4.0572769140691456</c:v>
                </c:pt>
                <c:pt idx="402">
                  <c:v>4.074060300145943</c:v>
                </c:pt>
                <c:pt idx="403">
                  <c:v>4.0905427389350466</c:v>
                </c:pt>
                <c:pt idx="404">
                  <c:v>4.1067211155850512</c:v>
                </c:pt>
                <c:pt idx="405">
                  <c:v>4.1225923727062179</c:v>
                </c:pt>
                <c:pt idx="406">
                  <c:v>4.1381535109482588</c:v>
                </c:pt>
                <c:pt idx="407">
                  <c:v>4.1534015895671548</c:v>
                </c:pt>
                <c:pt idx="408">
                  <c:v>4.1683337269808938</c:v>
                </c:pt>
                <c:pt idx="409">
                  <c:v>4.1829471013140385</c:v>
                </c:pt>
                <c:pt idx="410">
                  <c:v>4.1972389509309975</c:v>
                </c:pt>
                <c:pt idx="411">
                  <c:v>4.2112065749579255</c:v>
                </c:pt>
                <c:pt idx="412">
                  <c:v>4.2248473337931314</c:v>
                </c:pt>
                <c:pt idx="413">
                  <c:v>4.2381586496059072</c:v>
                </c:pt>
                <c:pt idx="414">
                  <c:v>4.2511380068236946</c:v>
                </c:pt>
                <c:pt idx="415">
                  <c:v>4.2637829526074693</c:v>
                </c:pt>
                <c:pt idx="416">
                  <c:v>4.276091097315283</c:v>
                </c:pt>
                <c:pt idx="417">
                  <c:v>4.2880601149538586</c:v>
                </c:pt>
                <c:pt idx="418">
                  <c:v>4.2996877436181542</c:v>
                </c:pt>
                <c:pt idx="419">
                  <c:v>4.3109717859188184</c:v>
                </c:pt>
                <c:pt idx="420">
                  <c:v>4.3219101093974546</c:v>
                </c:pt>
                <c:pt idx="421">
                  <c:v>4.332500646929609</c:v>
                </c:pt>
                <c:pt idx="422">
                  <c:v>4.3427413971154216</c:v>
                </c:pt>
                <c:pt idx="423">
                  <c:v>4.3526304246578471</c:v>
                </c:pt>
                <c:pt idx="424">
                  <c:v>4.3621658607283864</c:v>
                </c:pt>
                <c:pt idx="425">
                  <c:v>4.3713459033202611</c:v>
                </c:pt>
                <c:pt idx="426">
                  <c:v>4.3801688175889524</c:v>
                </c:pt>
                <c:pt idx="427">
                  <c:v>4.3886329361800591</c:v>
                </c:pt>
                <c:pt idx="428">
                  <c:v>4.3967366595443851</c:v>
                </c:pt>
                <c:pt idx="429">
                  <c:v>4.4044784562402306</c:v>
                </c:pt>
                <c:pt idx="430">
                  <c:v>4.4118568632227966</c:v>
                </c:pt>
                <c:pt idx="431">
                  <c:v>4.4188704861206798</c:v>
                </c:pt>
                <c:pt idx="432">
                  <c:v>4.4255179994993714</c:v>
                </c:pt>
                <c:pt idx="433">
                  <c:v>4.4317981471117438</c:v>
                </c:pt>
                <c:pt idx="434">
                  <c:v>4.4377097421354552</c:v>
                </c:pt>
                <c:pt idx="435">
                  <c:v>4.4432516673972335</c:v>
                </c:pt>
                <c:pt idx="436">
                  <c:v>4.4484228755840025</c:v>
                </c:pt>
                <c:pt idx="437">
                  <c:v>4.4532223894408016</c:v>
                </c:pt>
                <c:pt idx="438">
                  <c:v>4.457649301955465</c:v>
                </c:pt>
                <c:pt idx="439">
                  <c:v>4.4617027765300339</c:v>
                </c:pt>
                <c:pt idx="440">
                  <c:v>4.4653820471388528</c:v>
                </c:pt>
                <c:pt idx="441">
                  <c:v>4.4686864184733341</c:v>
                </c:pt>
                <c:pt idx="442">
                  <c:v>4.4716152660733606</c:v>
                </c:pt>
                <c:pt idx="443">
                  <c:v>4.4741680364452883</c:v>
                </c:pt>
                <c:pt idx="444">
                  <c:v>4.4763442471665567</c:v>
                </c:pt>
                <c:pt idx="445">
                  <c:v>4.4781434869768448</c:v>
                </c:pt>
                <c:pt idx="446">
                  <c:v>4.4795654158558014</c:v>
                </c:pt>
                <c:pt idx="447">
                  <c:v>4.480609765087296</c:v>
                </c:pt>
                <c:pt idx="448">
                  <c:v>4.481276337310204</c:v>
                </c:pt>
                <c:pt idx="449">
                  <c:v>4.4815650065556998</c:v>
                </c:pt>
                <c:pt idx="450">
                  <c:v>4.4814757182710689</c:v>
                </c:pt>
                <c:pt idx="451">
                  <c:v>4.4810084893300122</c:v>
                </c:pt>
                <c:pt idx="452">
                  <c:v>4.4801634080294566</c:v>
                </c:pt>
                <c:pt idx="453">
                  <c:v>4.4789406340728748</c:v>
                </c:pt>
                <c:pt idx="454">
                  <c:v>4.4773403985400968</c:v>
                </c:pt>
                <c:pt idx="455">
                  <c:v>4.4753630038436452</c:v>
                </c:pt>
                <c:pt idx="456">
                  <c:v>4.4730088236715853</c:v>
                </c:pt>
                <c:pt idx="457">
                  <c:v>4.4702783029169026</c:v>
                </c:pt>
                <c:pt idx="458">
                  <c:v>4.4671719575934299</c:v>
                </c:pt>
                <c:pt idx="459">
                  <c:v>4.4636903747383299</c:v>
                </c:pt>
                <c:pt idx="460">
                  <c:v>4.4598342123011552</c:v>
                </c:pt>
                <c:pt idx="461">
                  <c:v>4.455604199019513</c:v>
                </c:pt>
                <c:pt idx="462">
                  <c:v>4.451001134281344</c:v>
                </c:pt>
                <c:pt idx="463">
                  <c:v>4.4460258879738559</c:v>
                </c:pt>
                <c:pt idx="464">
                  <c:v>4.4406794003191337</c:v>
                </c:pt>
                <c:pt idx="465">
                  <c:v>4.4349626816964536</c:v>
                </c:pt>
                <c:pt idx="466">
                  <c:v>4.4288768124513425</c:v>
                </c:pt>
                <c:pt idx="467">
                  <c:v>4.4224229426914166</c:v>
                </c:pt>
                <c:pt idx="468">
                  <c:v>4.4156022920690301</c:v>
                </c:pt>
                <c:pt idx="469">
                  <c:v>4.4084161495507876</c:v>
                </c:pt>
                <c:pt idx="470">
                  <c:v>4.4008658731739567</c:v>
                </c:pt>
                <c:pt idx="471">
                  <c:v>4.3929528897898216</c:v>
                </c:pt>
                <c:pt idx="472">
                  <c:v>4.3846786947940428</c:v>
                </c:pt>
                <c:pt idx="473">
                  <c:v>4.3760448518440498</c:v>
                </c:pt>
                <c:pt idx="474">
                  <c:v>4.367052992563548</c:v>
                </c:pt>
                <c:pt idx="475">
                  <c:v>4.3577048162341709</c:v>
                </c:pt>
                <c:pt idx="476">
                  <c:v>4.3480020894743499</c:v>
                </c:pt>
                <c:pt idx="477">
                  <c:v>4.3379466459054603</c:v>
                </c:pt>
                <c:pt idx="478">
                  <c:v>4.3275403858053014</c:v>
                </c:pt>
                <c:pt idx="479">
                  <c:v>4.3167852757489857</c:v>
                </c:pt>
                <c:pt idx="480">
                  <c:v>4.3056833482372898</c:v>
                </c:pt>
                <c:pt idx="481">
                  <c:v>4.2942367013125571</c:v>
                </c:pt>
                <c:pt idx="482">
                  <c:v>4.2824474981622078</c:v>
                </c:pt>
                <c:pt idx="483">
                  <c:v>4.2703179667099427</c:v>
                </c:pt>
                <c:pt idx="484">
                  <c:v>4.2578503991947025</c:v>
                </c:pt>
                <c:pt idx="485">
                  <c:v>4.2450471517374897</c:v>
                </c:pt>
                <c:pt idx="486">
                  <c:v>4.2319106438961045</c:v>
                </c:pt>
                <c:pt idx="487">
                  <c:v>4.2184433582078942</c:v>
                </c:pt>
                <c:pt idx="488">
                  <c:v>4.2046478397206091</c:v>
                </c:pt>
                <c:pt idx="489">
                  <c:v>4.1905266955114344</c:v>
                </c:pt>
                <c:pt idx="490">
                  <c:v>4.1760825941943072</c:v>
                </c:pt>
                <c:pt idx="491">
                  <c:v>4.1613182654156029</c:v>
                </c:pt>
                <c:pt idx="492">
                  <c:v>4.146236499338281</c:v>
                </c:pt>
                <c:pt idx="493">
                  <c:v>4.1308401461146076</c:v>
                </c:pt>
                <c:pt idx="494">
                  <c:v>4.115132115347528</c:v>
                </c:pt>
                <c:pt idx="495">
                  <c:v>4.0991153755408138</c:v>
                </c:pt>
                <c:pt idx="496">
                  <c:v>4.0827929535380729</c:v>
                </c:pt>
                <c:pt idx="497">
                  <c:v>4.0661679339507337</c:v>
                </c:pt>
                <c:pt idx="498">
                  <c:v>4.0492434585751234</c:v>
                </c:pt>
                <c:pt idx="499">
                  <c:v>4.0320227257987229</c:v>
                </c:pt>
                <c:pt idx="500">
                  <c:v>4.0145089899957389</c:v>
                </c:pt>
                <c:pt idx="501">
                  <c:v>3.9967055609120932</c:v>
                </c:pt>
                <c:pt idx="502">
                  <c:v>3.9786158030399466</c:v>
                </c:pt>
                <c:pt idx="503">
                  <c:v>3.9602431349818756</c:v>
                </c:pt>
                <c:pt idx="504">
                  <c:v>3.941591028804825</c:v>
                </c:pt>
                <c:pt idx="505">
                  <c:v>3.9226630093839585</c:v>
                </c:pt>
                <c:pt idx="506">
                  <c:v>3.9034626537365265</c:v>
                </c:pt>
                <c:pt idx="507">
                  <c:v>3.8839935903458818</c:v>
                </c:pt>
                <c:pt idx="508">
                  <c:v>3.8642594984757666</c:v>
                </c:pt>
                <c:pt idx="509">
                  <c:v>3.8442641074750101</c:v>
                </c:pt>
                <c:pt idx="510">
                  <c:v>3.8240111960727505</c:v>
                </c:pt>
                <c:pt idx="511">
                  <c:v>3.8035045916643351</c:v>
                </c:pt>
                <c:pt idx="512">
                  <c:v>3.7827481695880163</c:v>
                </c:pt>
                <c:pt idx="513">
                  <c:v>3.7617458523925915</c:v>
                </c:pt>
                <c:pt idx="514">
                  <c:v>3.7405016090961216</c:v>
                </c:pt>
                <c:pt idx="515">
                  <c:v>3.7190194544358599</c:v>
                </c:pt>
                <c:pt idx="516">
                  <c:v>3.7190194544358599</c:v>
                </c:pt>
                <c:pt idx="517">
                  <c:v>3.6436530744979096</c:v>
                </c:pt>
                <c:pt idx="518">
                  <c:v>3.5728768849994057</c:v>
                </c:pt>
                <c:pt idx="519">
                  <c:v>3.5064113203265066</c:v>
                </c:pt>
                <c:pt idx="520">
                  <c:v>3.4439938418130489</c:v>
                </c:pt>
                <c:pt idx="521">
                  <c:v>3.3853779007140554</c:v>
                </c:pt>
                <c:pt idx="522">
                  <c:v>3.3303319643393601</c:v>
                </c:pt>
                <c:pt idx="523">
                  <c:v>3.2786386015005782</c:v>
                </c:pt>
                <c:pt idx="524">
                  <c:v>3.2300936236589362</c:v>
                </c:pt>
                <c:pt idx="525">
                  <c:v>3.184505278381514</c:v>
                </c:pt>
                <c:pt idx="526">
                  <c:v>3.1416934919200372</c:v>
                </c:pt>
                <c:pt idx="527">
                  <c:v>3.1014891579204265</c:v>
                </c:pt>
                <c:pt idx="528">
                  <c:v>3.0637334694534957</c:v>
                </c:pt>
                <c:pt idx="529">
                  <c:v>3.0282772917283349</c:v>
                </c:pt>
                <c:pt idx="530">
                  <c:v>2.9949805730105901</c:v>
                </c:pt>
                <c:pt idx="531">
                  <c:v>2.9637117914187758</c:v>
                </c:pt>
                <c:pt idx="532">
                  <c:v>2.9343474354134642</c:v>
                </c:pt>
                <c:pt idx="533">
                  <c:v>2.906771515927288</c:v>
                </c:pt>
                <c:pt idx="534">
                  <c:v>2.880875108208675</c:v>
                </c:pt>
                <c:pt idx="535">
                  <c:v>2.8565559215695915</c:v>
                </c:pt>
                <c:pt idx="536">
                  <c:v>2.8337178953378115</c:v>
                </c:pt>
                <c:pt idx="537">
                  <c:v>2.8122708194177122</c:v>
                </c:pt>
                <c:pt idx="538">
                  <c:v>2.7921299779608253</c:v>
                </c:pt>
                <c:pt idx="539">
                  <c:v>2.7732158147386361</c:v>
                </c:pt>
                <c:pt idx="540">
                  <c:v>2.7554536188958552</c:v>
                </c:pt>
                <c:pt idx="541">
                  <c:v>2.7387732298428955</c:v>
                </c:pt>
                <c:pt idx="542">
                  <c:v>2.7231087601218742</c:v>
                </c:pt>
                <c:pt idx="543">
                  <c:v>2.7083983351514647</c:v>
                </c:pt>
                <c:pt idx="544">
                  <c:v>2.6945838488225946</c:v>
                </c:pt>
                <c:pt idx="545">
                  <c:v>2.6816107339795896</c:v>
                </c:pt>
                <c:pt idx="546">
                  <c:v>2.669427746880165</c:v>
                </c:pt>
                <c:pt idx="547">
                  <c:v>2.6579867647828879</c:v>
                </c:pt>
                <c:pt idx="548">
                  <c:v>2.6472425958625743</c:v>
                </c:pt>
                <c:pt idx="549">
                  <c:v>2.6371528007027942</c:v>
                </c:pt>
                <c:pt idx="550">
                  <c:v>2.627677524660379</c:v>
                </c:pt>
                <c:pt idx="551">
                  <c:v>2.6187793404397652</c:v>
                </c:pt>
                <c:pt idx="552">
                  <c:v>2.6104231002553586</c:v>
                </c:pt>
                <c:pt idx="553">
                  <c:v>2.6025757969979448</c:v>
                </c:pt>
                <c:pt idx="554">
                  <c:v>2.5952064338567644</c:v>
                </c:pt>
                <c:pt idx="555">
                  <c:v>2.5882859018822564</c:v>
                </c:pt>
                <c:pt idx="556">
                  <c:v>2.5817868650058471</c:v>
                </c:pt>
                <c:pt idx="557">
                  <c:v>2.5756836520626063</c:v>
                </c:pt>
                <c:pt idx="558">
                  <c:v>2.5699521553902684</c:v>
                </c:pt>
                <c:pt idx="559">
                  <c:v>2.5645697356040795</c:v>
                </c:pt>
                <c:pt idx="560">
                  <c:v>2.5595151321713363</c:v>
                </c:pt>
                <c:pt idx="561">
                  <c:v>2.5547683794323812</c:v>
                </c:pt>
                <c:pt idx="562">
                  <c:v>2.5503107277363406</c:v>
                </c:pt>
                <c:pt idx="563">
                  <c:v>2.546124569380094</c:v>
                </c:pt>
                <c:pt idx="564">
                  <c:v>2.5421933690579293</c:v>
                </c:pt>
                <c:pt idx="565">
                  <c:v>2.5385015985471635</c:v>
                </c:pt>
                <c:pt idx="566">
                  <c:v>2.5350346753717363</c:v>
                </c:pt>
                <c:pt idx="567">
                  <c:v>2.5317789052014983</c:v>
                </c:pt>
                <c:pt idx="568">
                  <c:v>2.5287214277596726</c:v>
                </c:pt>
                <c:pt idx="569">
                  <c:v>2.525850166024822</c:v>
                </c:pt>
                <c:pt idx="570">
                  <c:v>2.5231537785266713</c:v>
                </c:pt>
                <c:pt idx="571">
                  <c:v>2.5206216145473523</c:v>
                </c:pt>
                <c:pt idx="572">
                  <c:v>2.5182436720511214</c:v>
                </c:pt>
                <c:pt idx="573">
                  <c:v>2.5160105581763621</c:v>
                </c:pt>
                <c:pt idx="574">
                  <c:v>2.5139134521338296</c:v>
                </c:pt>
                <c:pt idx="575">
                  <c:v>2.5119440703645721</c:v>
                </c:pt>
                <c:pt idx="576">
                  <c:v>2.5100946338199135</c:v>
                </c:pt>
                <c:pt idx="577">
                  <c:v>2.5083578372342479</c:v>
                </c:pt>
                <c:pt idx="578">
                  <c:v>2.5067268202692743</c:v>
                </c:pt>
                <c:pt idx="579">
                  <c:v>2.5051951404156938</c:v>
                </c:pt>
                <c:pt idx="580">
                  <c:v>2.503756747545328</c:v>
                </c:pt>
                <c:pt idx="581">
                  <c:v>2.5024059600131401</c:v>
                </c:pt>
                <c:pt idx="582">
                  <c:v>2.5011374422147656</c:v>
                </c:pt>
                <c:pt idx="583">
                  <c:v>2.4999461835108994</c:v>
                </c:pt>
                <c:pt idx="584">
                  <c:v>2.498827478435294</c:v>
                </c:pt>
                <c:pt idx="585">
                  <c:v>2.4977769081081913</c:v>
                </c:pt>
                <c:pt idx="586">
                  <c:v>2.4967903227817665</c:v>
                </c:pt>
                <c:pt idx="587">
                  <c:v>2.4958638254486454</c:v>
                </c:pt>
                <c:pt idx="588">
                  <c:v>2.4949937564487437</c:v>
                </c:pt>
                <c:pt idx="589">
                  <c:v>2.4941766790136257</c:v>
                </c:pt>
                <c:pt idx="590">
                  <c:v>2.4934093656912868</c:v>
                </c:pt>
                <c:pt idx="591">
                  <c:v>2.492688785597732</c:v>
                </c:pt>
                <c:pt idx="592">
                  <c:v>2.4920120924449987</c:v>
                </c:pt>
                <c:pt idx="593">
                  <c:v>2.4913766132983342</c:v>
                </c:pt>
                <c:pt idx="594">
                  <c:v>2.490779838018113</c:v>
                </c:pt>
                <c:pt idx="595">
                  <c:v>2.4902194093448013</c:v>
                </c:pt>
                <c:pt idx="596">
                  <c:v>2.4896931135877893</c:v>
                </c:pt>
                <c:pt idx="597">
                  <c:v>2.4891988718813254</c:v>
                </c:pt>
                <c:pt idx="598">
                  <c:v>2.4887347319730062</c:v>
                </c:pt>
                <c:pt idx="599">
                  <c:v>2.4882988605123888</c:v>
                </c:pt>
                <c:pt idx="600">
                  <c:v>2.4878895358092641</c:v>
                </c:pt>
                <c:pt idx="601">
                  <c:v>2.4875051410329911</c:v>
                </c:pt>
                <c:pt idx="602">
                  <c:v>2.4871441578260209</c:v>
                </c:pt>
                <c:pt idx="603">
                  <c:v>2.486805160306393</c:v>
                </c:pt>
                <c:pt idx="604">
                  <c:v>2.4864868094355077</c:v>
                </c:pt>
                <c:pt idx="605">
                  <c:v>2.4861878477289308</c:v>
                </c:pt>
                <c:pt idx="606">
                  <c:v>2.4859070942893347</c:v>
                </c:pt>
                <c:pt idx="607">
                  <c:v>2.4856434401419607</c:v>
                </c:pt>
                <c:pt idx="608">
                  <c:v>2.4853958438541732</c:v>
                </c:pt>
                <c:pt idx="609">
                  <c:v>2.4851633274218066</c:v>
                </c:pt>
                <c:pt idx="610">
                  <c:v>2.4849449724060517</c:v>
                </c:pt>
                <c:pt idx="611">
                  <c:v>2.4847399163056298</c:v>
                </c:pt>
                <c:pt idx="612">
                  <c:v>2.4845473491499139</c:v>
                </c:pt>
                <c:pt idx="613">
                  <c:v>2.4843665102995489</c:v>
                </c:pt>
                <c:pt idx="614">
                  <c:v>2.4841966854419311</c:v>
                </c:pt>
                <c:pt idx="615">
                  <c:v>2.4840372037696756</c:v>
                </c:pt>
                <c:pt idx="616">
                  <c:v>2.4838874353309324</c:v>
                </c:pt>
                <c:pt idx="617">
                  <c:v>2.4837467885410751</c:v>
                </c:pt>
                <c:pt idx="618">
                  <c:v>2.4836147078459501</c:v>
                </c:pt>
                <c:pt idx="619">
                  <c:v>2.4834906715274356</c:v>
                </c:pt>
                <c:pt idx="620">
                  <c:v>2.4833741896426602</c:v>
                </c:pt>
                <c:pt idx="621">
                  <c:v>2.4832648020887294</c:v>
                </c:pt>
                <c:pt idx="622">
                  <c:v>2.4831620767853231</c:v>
                </c:pt>
                <c:pt idx="623">
                  <c:v>2.483065607967978</c:v>
                </c:pt>
                <c:pt idx="624">
                  <c:v>2.482975014585322</c:v>
                </c:pt>
                <c:pt idx="625">
                  <c:v>2.4828899387939223</c:v>
                </c:pt>
                <c:pt idx="626">
                  <c:v>2.4828100445448049</c:v>
                </c:pt>
                <c:pt idx="627">
                  <c:v>2.4827350162560635</c:v>
                </c:pt>
                <c:pt idx="628">
                  <c:v>2.4826645575663124</c:v>
                </c:pt>
                <c:pt idx="629">
                  <c:v>2.48259839016406</c:v>
                </c:pt>
                <c:pt idx="630">
                  <c:v>2.482536252688381</c:v>
                </c:pt>
                <c:pt idx="631">
                  <c:v>2.4824778996965398</c:v>
                </c:pt>
                <c:pt idx="632">
                  <c:v>2.4824231006944943</c:v>
                </c:pt>
                <c:pt idx="633">
                  <c:v>2.4823716392264461</c:v>
                </c:pt>
                <c:pt idx="634">
                  <c:v>2.4823233120198398</c:v>
                </c:pt>
                <c:pt idx="635">
                  <c:v>2.4822779281824374</c:v>
                </c:pt>
                <c:pt idx="636">
                  <c:v>2.4822353084482955</c:v>
                </c:pt>
                <c:pt idx="637">
                  <c:v>2.4821952844696669</c:v>
                </c:pt>
                <c:pt idx="638">
                  <c:v>2.4821576981520241</c:v>
                </c:pt>
                <c:pt idx="639">
                  <c:v>2.4821224010295908</c:v>
                </c:pt>
                <c:pt idx="640">
                  <c:v>2.4820892536788999</c:v>
                </c:pt>
                <c:pt idx="641">
                  <c:v>2.4820581251680731</c:v>
                </c:pt>
                <c:pt idx="642">
                  <c:v>2.4820288925396401</c:v>
                </c:pt>
                <c:pt idx="643">
                  <c:v>2.4820014403248565</c:v>
                </c:pt>
                <c:pt idx="644">
                  <c:v>2.481975660087604</c:v>
                </c:pt>
                <c:pt idx="645">
                  <c:v>2.4819514499960666</c:v>
                </c:pt>
                <c:pt idx="646">
                  <c:v>2.4819287144204982</c:v>
                </c:pt>
                <c:pt idx="647">
                  <c:v>2.4819073635554822</c:v>
                </c:pt>
                <c:pt idx="648">
                  <c:v>2.481887313065203</c:v>
                </c:pt>
                <c:pt idx="649">
                  <c:v>2.4818684837503189</c:v>
                </c:pt>
                <c:pt idx="650">
                  <c:v>2.481850801235125</c:v>
                </c:pt>
                <c:pt idx="651">
                  <c:v>2.4818341956737697</c:v>
                </c:pt>
                <c:pt idx="652">
                  <c:v>2.4818186014743642</c:v>
                </c:pt>
                <c:pt idx="653">
                  <c:v>2.4818039570398951</c:v>
                </c:pt>
                <c:pt idx="654">
                  <c:v>2.4817902045249149</c:v>
                </c:pt>
                <c:pt idx="655">
                  <c:v>2.4817772896070545</c:v>
                </c:pt>
                <c:pt idx="656">
                  <c:v>2.4817651612724498</c:v>
                </c:pt>
                <c:pt idx="657">
                  <c:v>2.4817537716142364</c:v>
                </c:pt>
                <c:pt idx="658">
                  <c:v>2.4817430756433181</c:v>
                </c:pt>
                <c:pt idx="659">
                  <c:v>2.4817330311106605</c:v>
                </c:pt>
                <c:pt idx="660">
                  <c:v>2.4817235983404062</c:v>
                </c:pt>
                <c:pt idx="661">
                  <c:v>2.481714740073159</c:v>
                </c:pt>
                <c:pt idx="662">
                  <c:v>2.4817064213188034</c:v>
                </c:pt>
                <c:pt idx="663">
                  <c:v>2.4816986092183004</c:v>
                </c:pt>
                <c:pt idx="664">
                  <c:v>2.4816912729138889</c:v>
                </c:pt>
                <c:pt idx="665">
                  <c:v>2.481684383427202</c:v>
                </c:pt>
                <c:pt idx="666">
                  <c:v>2.4816779135447997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Finite!$I$701:$I$702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Finite!$I$703:$I$1400</c:f>
              <c:numCache>
                <c:formatCode>General</c:formatCode>
                <c:ptCount val="698"/>
                <c:pt idx="0">
                  <c:v>0.65481131252990465</c:v>
                </c:pt>
                <c:pt idx="4">
                  <c:v>0.62040912632643952</c:v>
                </c:pt>
                <c:pt idx="5">
                  <c:v>0.62041020617621756</c:v>
                </c:pt>
                <c:pt idx="6">
                  <c:v>0.62041136596133672</c:v>
                </c:pt>
                <c:pt idx="7">
                  <c:v>0.62041261159897076</c:v>
                </c:pt>
                <c:pt idx="8">
                  <c:v>0.62041394944430928</c:v>
                </c:pt>
                <c:pt idx="9">
                  <c:v>0.62041538632298154</c:v>
                </c:pt>
                <c:pt idx="10">
                  <c:v>0.62041692956588068</c:v>
                </c:pt>
                <c:pt idx="11">
                  <c:v>0.6204185870465655</c:v>
                </c:pt>
                <c:pt idx="12">
                  <c:v>0.62042036722143123</c:v>
                </c:pt>
                <c:pt idx="13">
                  <c:v>0.6204222791728532</c:v>
                </c:pt>
                <c:pt idx="14">
                  <c:v>0.62042433265552543</c:v>
                </c:pt>
                <c:pt idx="15">
                  <c:v>0.62042653814622817</c:v>
                </c:pt>
                <c:pt idx="16">
                  <c:v>0.62042890689727981</c:v>
                </c:pt>
                <c:pt idx="17">
                  <c:v>0.62043145099394625</c:v>
                </c:pt>
                <c:pt idx="18">
                  <c:v>0.62043418341609935</c:v>
                </c:pt>
                <c:pt idx="19">
                  <c:v>0.62043711810443924</c:v>
                </c:pt>
                <c:pt idx="20">
                  <c:v>0.62044027003161939</c:v>
                </c:pt>
                <c:pt idx="21">
                  <c:v>0.62044365527863676</c:v>
                </c:pt>
                <c:pt idx="22">
                  <c:v>0.62044729111687569</c:v>
                </c:pt>
                <c:pt idx="23">
                  <c:v>0.62045119609622645</c:v>
                </c:pt>
                <c:pt idx="24">
                  <c:v>0.62045539013972562</c:v>
                </c:pt>
                <c:pt idx="25">
                  <c:v>0.62045989464520246</c:v>
                </c:pt>
                <c:pt idx="26">
                  <c:v>0.62046473259445012</c:v>
                </c:pt>
                <c:pt idx="27">
                  <c:v>0.62046992867047723</c:v>
                </c:pt>
                <c:pt idx="28">
                  <c:v>0.62047550938344009</c:v>
                </c:pt>
                <c:pt idx="29">
                  <c:v>0.62048150320589601</c:v>
                </c:pt>
                <c:pt idx="30">
                  <c:v>0.62048794071806912</c:v>
                </c:pt>
                <c:pt idx="31">
                  <c:v>0.62049485476386934</c:v>
                </c:pt>
                <c:pt idx="32">
                  <c:v>0.62050228061846069</c:v>
                </c:pt>
                <c:pt idx="33">
                  <c:v>0.62051025616823363</c:v>
                </c:pt>
                <c:pt idx="34">
                  <c:v>0.6205188221040997</c:v>
                </c:pt>
                <c:pt idx="35">
                  <c:v>0.62052802212909497</c:v>
                </c:pt>
                <c:pt idx="36">
                  <c:v>0.62053790318135094</c:v>
                </c:pt>
                <c:pt idx="37">
                  <c:v>0.62054851567357072</c:v>
                </c:pt>
                <c:pt idx="38">
                  <c:v>0.62055991375023278</c:v>
                </c:pt>
                <c:pt idx="39">
                  <c:v>0.62057215556383372</c:v>
                </c:pt>
                <c:pt idx="40">
                  <c:v>0.62058530357157926</c:v>
                </c:pt>
                <c:pt idx="41">
                  <c:v>0.62059942485403896</c:v>
                </c:pt>
                <c:pt idx="42">
                  <c:v>0.62061459145738818</c:v>
                </c:pt>
                <c:pt idx="43">
                  <c:v>0.62063088076098405</c:v>
                </c:pt>
                <c:pt idx="44">
                  <c:v>0.62064837587215238</c:v>
                </c:pt>
                <c:pt idx="45">
                  <c:v>0.62066716605019712</c:v>
                </c:pt>
                <c:pt idx="46">
                  <c:v>0.62068734716179774</c:v>
                </c:pt>
                <c:pt idx="47">
                  <c:v>0.62070902217011681</c:v>
                </c:pt>
                <c:pt idx="48">
                  <c:v>0.62073230166011373</c:v>
                </c:pt>
                <c:pt idx="49">
                  <c:v>0.62075730440274413</c:v>
                </c:pt>
                <c:pt idx="50">
                  <c:v>0.62078415796092457</c:v>
                </c:pt>
                <c:pt idx="51">
                  <c:v>0.62081299934035294</c:v>
                </c:pt>
                <c:pt idx="52">
                  <c:v>0.62084397568850536</c:v>
                </c:pt>
                <c:pt idx="53">
                  <c:v>0.62087724504537645</c:v>
                </c:pt>
                <c:pt idx="54">
                  <c:v>0.62091297714979288</c:v>
                </c:pt>
                <c:pt idx="55">
                  <c:v>0.62095135430541304</c:v>
                </c:pt>
                <c:pt idx="56">
                  <c:v>0.62099257231083271</c:v>
                </c:pt>
                <c:pt idx="57">
                  <c:v>0.6210368414585411</c:v>
                </c:pt>
                <c:pt idx="58">
                  <c:v>0.62108438760782403</c:v>
                </c:pt>
                <c:pt idx="59">
                  <c:v>0.62113545333708819</c:v>
                </c:pt>
                <c:pt idx="60">
                  <c:v>0.62119029918148583</c:v>
                </c:pt>
                <c:pt idx="61">
                  <c:v>0.62124920496215408</c:v>
                </c:pt>
                <c:pt idx="62">
                  <c:v>0.62131247121384992</c:v>
                </c:pt>
                <c:pt idx="63">
                  <c:v>0.62138042071826582</c:v>
                </c:pt>
                <c:pt idx="64">
                  <c:v>0.62145340015084805</c:v>
                </c:pt>
                <c:pt idx="65">
                  <c:v>0.62153178184951985</c:v>
                </c:pt>
                <c:pt idx="66">
                  <c:v>0.62161596571433353</c:v>
                </c:pt>
                <c:pt idx="67">
                  <c:v>0.62170638124774302</c:v>
                </c:pt>
                <c:pt idx="68">
                  <c:v>0.62180348974590749</c:v>
                </c:pt>
                <c:pt idx="69">
                  <c:v>0.62190778665220392</c:v>
                </c:pt>
                <c:pt idx="70">
                  <c:v>0.62201980408495827</c:v>
                </c:pt>
                <c:pt idx="71">
                  <c:v>0.62214011355229004</c:v>
                </c:pt>
                <c:pt idx="72">
                  <c:v>0.62226932886792208</c:v>
                </c:pt>
                <c:pt idx="73">
                  <c:v>0.62240810928283197</c:v>
                </c:pt>
                <c:pt idx="74">
                  <c:v>0.62255716284872209</c:v>
                </c:pt>
                <c:pt idx="75">
                  <c:v>0.62271725003046863</c:v>
                </c:pt>
                <c:pt idx="76">
                  <c:v>0.62288918758598111</c:v>
                </c:pt>
                <c:pt idx="77">
                  <c:v>0.62307385273326565</c:v>
                </c:pt>
                <c:pt idx="78">
                  <c:v>0.62327218762595382</c:v>
                </c:pt>
                <c:pt idx="79">
                  <c:v>0.62348520416012976</c:v>
                </c:pt>
                <c:pt idx="80">
                  <c:v>0.62371398913698017</c:v>
                </c:pt>
                <c:pt idx="81">
                  <c:v>0.62395970980760784</c:v>
                </c:pt>
                <c:pt idx="82">
                  <c:v>0.62422361982829566</c:v>
                </c:pt>
                <c:pt idx="83">
                  <c:v>0.62450706565660785</c:v>
                </c:pt>
                <c:pt idx="84">
                  <c:v>0.62481149342095788</c:v>
                </c:pt>
                <c:pt idx="85">
                  <c:v>0.62513845629869369</c:v>
                </c:pt>
                <c:pt idx="86">
                  <c:v>0.62548962244034156</c:v>
                </c:pt>
                <c:pt idx="87">
                  <c:v>0.62586678348043823</c:v>
                </c:pt>
                <c:pt idx="88">
                  <c:v>0.62627186367837329</c:v>
                </c:pt>
                <c:pt idx="89">
                  <c:v>0.6267069297358776</c:v>
                </c:pt>
                <c:pt idx="90">
                  <c:v>0.62717420134124691</c:v>
                </c:pt>
                <c:pt idx="91">
                  <c:v>0.62767606249409524</c:v>
                </c:pt>
                <c:pt idx="92">
                  <c:v>0.62821507366841922</c:v>
                </c:pt>
                <c:pt idx="93">
                  <c:v>0.62879398487602534</c:v>
                </c:pt>
                <c:pt idx="94">
                  <c:v>0.62941574969697245</c:v>
                </c:pt>
                <c:pt idx="95">
                  <c:v>0.63008354034860958</c:v>
                </c:pt>
                <c:pt idx="96">
                  <c:v>0.63080076387009265</c:v>
                </c:pt>
                <c:pt idx="97">
                  <c:v>0.63157107950495139</c:v>
                </c:pt>
                <c:pt idx="98">
                  <c:v>0.63239841737039226</c:v>
                </c:pt>
                <c:pt idx="99">
                  <c:v>0.6332869985085875</c:v>
                </c:pt>
                <c:pt idx="100">
                  <c:v>0.6342413564222501</c:v>
                </c:pt>
                <c:pt idx="101">
                  <c:v>0.63526636020436988</c:v>
                </c:pt>
                <c:pt idx="102">
                  <c:v>0.6363672393801163</c:v>
                </c:pt>
                <c:pt idx="103">
                  <c:v>0.63754961058765047</c:v>
                </c:pt>
                <c:pt idx="104">
                  <c:v>0.63881950623397143</c:v>
                </c:pt>
                <c:pt idx="105">
                  <c:v>0.64018340527199713</c:v>
                </c:pt>
                <c:pt idx="106">
                  <c:v>0.64164826625590266</c:v>
                </c:pt>
                <c:pt idx="107">
                  <c:v>0.64322156284336496</c:v>
                </c:pt>
                <c:pt idx="108">
                  <c:v>0.64491132192584188</c:v>
                </c:pt>
                <c:pt idx="109">
                  <c:v>0.64672616458142707</c:v>
                </c:pt>
                <c:pt idx="110">
                  <c:v>0.64867535005921928</c:v>
                </c:pt>
                <c:pt idx="111">
                  <c:v>0.6507688230196127</c:v>
                </c:pt>
                <c:pt idx="112">
                  <c:v>0.65301726427152595</c:v>
                </c:pt>
                <c:pt idx="113">
                  <c:v>0.65543214526542959</c:v>
                </c:pt>
                <c:pt idx="114">
                  <c:v>0.65802578662019251</c:v>
                </c:pt>
                <c:pt idx="115">
                  <c:v>0.6608114209823488</c:v>
                </c:pt>
                <c:pt idx="116">
                  <c:v>0.66380326053849115</c:v>
                </c:pt>
                <c:pt idx="117">
                  <c:v>0.66701656952523447</c:v>
                </c:pt>
                <c:pt idx="118">
                  <c:v>0.67046774210669435</c:v>
                </c:pt>
                <c:pt idx="119">
                  <c:v>0.67417438601680624</c:v>
                </c:pt>
                <c:pt idx="120">
                  <c:v>0.67815541239322652</c:v>
                </c:pt>
                <c:pt idx="121">
                  <c:v>0.68243113226114205</c:v>
                </c:pt>
                <c:pt idx="122">
                  <c:v>0.68702336015924681</c:v>
                </c:pt>
                <c:pt idx="123">
                  <c:v>0.69195552543657857</c:v>
                </c:pt>
                <c:pt idx="124">
                  <c:v>0.69725279178805</c:v>
                </c:pt>
                <c:pt idx="125">
                  <c:v>0.70294218563853561</c:v>
                </c:pt>
                <c:pt idx="126">
                  <c:v>0.70905273403052893</c:v>
                </c:pt>
                <c:pt idx="127">
                  <c:v>0.71561561271886331</c:v>
                </c:pt>
                <c:pt idx="128">
                  <c:v>0.72266430522807068</c:v>
                </c:pt>
                <c:pt idx="129">
                  <c:v>0.73023477368388279</c:v>
                </c:pt>
                <c:pt idx="130">
                  <c:v>0.7383656422904481</c:v>
                </c:pt>
                <c:pt idx="131">
                  <c:v>0.74709839438935854</c:v>
                </c:pt>
                <c:pt idx="132">
                  <c:v>0.75647758410587274</c:v>
                </c:pt>
                <c:pt idx="133">
                  <c:v>0.76655106366214465</c:v>
                </c:pt>
                <c:pt idx="134">
                  <c:v>0.7773702275172012</c:v>
                </c:pt>
                <c:pt idx="135">
                  <c:v>0.78899027457925963</c:v>
                </c:pt>
                <c:pt idx="136">
                  <c:v>0.80147048982818059</c:v>
                </c:pt>
                <c:pt idx="137">
                  <c:v>0.81487454678488358</c:v>
                </c:pt>
                <c:pt idx="138">
                  <c:v>0.82927083237090893</c:v>
                </c:pt>
                <c:pt idx="139">
                  <c:v>0.84473279581554839</c:v>
                </c:pt>
                <c:pt idx="140">
                  <c:v>0.86133932339064978</c:v>
                </c:pt>
                <c:pt idx="141">
                  <c:v>0.87917514088498039</c:v>
                </c:pt>
                <c:pt idx="142">
                  <c:v>0.898331245871554</c:v>
                </c:pt>
                <c:pt idx="143">
                  <c:v>0.91890537197333022</c:v>
                </c:pt>
                <c:pt idx="144">
                  <c:v>0.94100248749595261</c:v>
                </c:pt>
                <c:pt idx="145">
                  <c:v>0.96473533097152364</c:v>
                </c:pt>
                <c:pt idx="146">
                  <c:v>0.99022498634574285</c:v>
                </c:pt>
                <c:pt idx="147">
                  <c:v>1.0176015007429844</c:v>
                </c:pt>
                <c:pt idx="148">
                  <c:v>1.047004547961129</c:v>
                </c:pt>
                <c:pt idx="149">
                  <c:v>1.0785841410812642</c:v>
                </c:pt>
                <c:pt idx="150">
                  <c:v>1.1125013978279696</c:v>
                </c:pt>
                <c:pt idx="151">
                  <c:v>1.1489293625850086</c:v>
                </c:pt>
                <c:pt idx="152">
                  <c:v>1.1880538892603267</c:v>
                </c:pt>
                <c:pt idx="153">
                  <c:v>1.2300745895046872</c:v>
                </c:pt>
                <c:pt idx="154">
                  <c:v>1.2752058511217215</c:v>
                </c:pt>
                <c:pt idx="155">
                  <c:v>1.2752058511217215</c:v>
                </c:pt>
                <c:pt idx="156">
                  <c:v>1.2881797012256344</c:v>
                </c:pt>
                <c:pt idx="157">
                  <c:v>1.3011220014456555</c:v>
                </c:pt>
                <c:pt idx="158">
                  <c:v>1.3140321403155646</c:v>
                </c:pt>
                <c:pt idx="159">
                  <c:v>1.3269095078886226</c:v>
                </c:pt>
                <c:pt idx="160">
                  <c:v>1.3397534957663884</c:v>
                </c:pt>
                <c:pt idx="161">
                  <c:v>1.3525634971274632</c:v>
                </c:pt>
                <c:pt idx="162">
                  <c:v>1.3653389067561608</c:v>
                </c:pt>
                <c:pt idx="163">
                  <c:v>1.3780791210711012</c:v>
                </c:pt>
                <c:pt idx="164">
                  <c:v>1.390783538153725</c:v>
                </c:pt>
                <c:pt idx="165">
                  <c:v>1.403451557776735</c:v>
                </c:pt>
                <c:pt idx="166">
                  <c:v>1.4160825814324511</c:v>
                </c:pt>
                <c:pt idx="167">
                  <c:v>1.4286760123610884</c:v>
                </c:pt>
                <c:pt idx="168">
                  <c:v>1.4412312555789524</c:v>
                </c:pt>
                <c:pt idx="169">
                  <c:v>1.4537477179065474</c:v>
                </c:pt>
                <c:pt idx="170">
                  <c:v>1.4662248079966032</c:v>
                </c:pt>
                <c:pt idx="171">
                  <c:v>1.4786619363620126</c:v>
                </c:pt>
                <c:pt idx="172">
                  <c:v>1.4910585154036826</c:v>
                </c:pt>
                <c:pt idx="173">
                  <c:v>1.5034139594382954</c:v>
                </c:pt>
                <c:pt idx="174">
                  <c:v>1.5157276847259809</c:v>
                </c:pt>
                <c:pt idx="175">
                  <c:v>1.5279991094978922</c:v>
                </c:pt>
                <c:pt idx="176">
                  <c:v>1.5402276539836963</c:v>
                </c:pt>
                <c:pt idx="177">
                  <c:v>1.5524127404389625</c:v>
                </c:pt>
                <c:pt idx="178">
                  <c:v>1.5645537931724589</c:v>
                </c:pt>
                <c:pt idx="179">
                  <c:v>1.5766502385733507</c:v>
                </c:pt>
                <c:pt idx="180">
                  <c:v>1.5887015051383029</c:v>
                </c:pt>
                <c:pt idx="181">
                  <c:v>1.6007070234984793</c:v>
                </c:pt>
                <c:pt idx="182">
                  <c:v>1.6126662264464435</c:v>
                </c:pt>
                <c:pt idx="183">
                  <c:v>1.6245785489629563</c:v>
                </c:pt>
                <c:pt idx="184">
                  <c:v>1.6364434282436702</c:v>
                </c:pt>
                <c:pt idx="185">
                  <c:v>1.6482603037257213</c:v>
                </c:pt>
                <c:pt idx="186">
                  <c:v>1.6600286171142113</c:v>
                </c:pt>
                <c:pt idx="187">
                  <c:v>1.6717478124085852</c:v>
                </c:pt>
                <c:pt idx="188">
                  <c:v>1.6834173359288995</c:v>
                </c:pt>
                <c:pt idx="189">
                  <c:v>1.6950366363419826</c:v>
                </c:pt>
                <c:pt idx="190">
                  <c:v>1.7066051646874807</c:v>
                </c:pt>
                <c:pt idx="191">
                  <c:v>1.7181223744037946</c:v>
                </c:pt>
                <c:pt idx="192">
                  <c:v>1.7295877213539033</c:v>
                </c:pt>
                <c:pt idx="193">
                  <c:v>1.7410006638510713</c:v>
                </c:pt>
                <c:pt idx="194">
                  <c:v>1.7523606626844397</c:v>
                </c:pt>
                <c:pt idx="195">
                  <c:v>1.7636671811445035</c:v>
                </c:pt>
                <c:pt idx="196">
                  <c:v>1.7749196850484676</c:v>
                </c:pt>
                <c:pt idx="197">
                  <c:v>1.7861176427654855</c:v>
                </c:pt>
                <c:pt idx="198">
                  <c:v>1.7972605252417746</c:v>
                </c:pt>
                <c:pt idx="199">
                  <c:v>1.8083478060256137</c:v>
                </c:pt>
                <c:pt idx="200">
                  <c:v>1.8193789612922151</c:v>
                </c:pt>
                <c:pt idx="201">
                  <c:v>1.8303534698684718</c:v>
                </c:pt>
                <c:pt idx="202">
                  <c:v>1.841270813257581</c:v>
                </c:pt>
                <c:pt idx="203">
                  <c:v>1.8521304756635424</c:v>
                </c:pt>
                <c:pt idx="204">
                  <c:v>1.8629319440155252</c:v>
                </c:pt>
                <c:pt idx="205">
                  <c:v>1.8736747079921101</c:v>
                </c:pt>
                <c:pt idx="206">
                  <c:v>1.8843582600453981</c:v>
                </c:pt>
                <c:pt idx="207">
                  <c:v>1.8949820954249901</c:v>
                </c:pt>
                <c:pt idx="208">
                  <c:v>1.905545712201836</c:v>
                </c:pt>
                <c:pt idx="209">
                  <c:v>1.916048611291947</c:v>
                </c:pt>
                <c:pt idx="210">
                  <c:v>1.9264902964799751</c:v>
                </c:pt>
                <c:pt idx="211">
                  <c:v>1.9368702744426569</c:v>
                </c:pt>
                <c:pt idx="212">
                  <c:v>1.9471880547721225</c:v>
                </c:pt>
                <c:pt idx="213">
                  <c:v>1.9574431499990634</c:v>
                </c:pt>
                <c:pt idx="214">
                  <c:v>1.9676350756157637</c:v>
                </c:pt>
                <c:pt idx="215">
                  <c:v>1.9777633500989915</c:v>
                </c:pt>
                <c:pt idx="216">
                  <c:v>1.9878274949327481</c:v>
                </c:pt>
                <c:pt idx="217">
                  <c:v>1.9978270346308762</c:v>
                </c:pt>
                <c:pt idx="218">
                  <c:v>2.0077614967595236</c:v>
                </c:pt>
                <c:pt idx="219">
                  <c:v>2.0176304119594652</c:v>
                </c:pt>
                <c:pt idx="220">
                  <c:v>2.0274333139682774</c:v>
                </c:pt>
                <c:pt idx="221">
                  <c:v>2.037169739642366</c:v>
                </c:pt>
                <c:pt idx="222">
                  <c:v>2.0468392289788486</c:v>
                </c:pt>
                <c:pt idx="223">
                  <c:v>2.0564413251372873</c:v>
                </c:pt>
                <c:pt idx="224">
                  <c:v>2.0659755744612736</c:v>
                </c:pt>
                <c:pt idx="225">
                  <c:v>2.0754415264998598</c:v>
                </c:pt>
                <c:pt idx="226">
                  <c:v>2.0848387340288426</c:v>
                </c:pt>
                <c:pt idx="227">
                  <c:v>2.0941667530718897</c:v>
                </c:pt>
                <c:pt idx="228">
                  <c:v>2.1034251429215205</c:v>
                </c:pt>
                <c:pt idx="229">
                  <c:v>2.112613466159921</c:v>
                </c:pt>
                <c:pt idx="230">
                  <c:v>2.1217312886796167</c:v>
                </c:pt>
                <c:pt idx="231">
                  <c:v>2.1307781797039773</c:v>
                </c:pt>
                <c:pt idx="232">
                  <c:v>2.1397537118075718</c:v>
                </c:pt>
                <c:pt idx="233">
                  <c:v>2.1486574609363593</c:v>
                </c:pt>
                <c:pt idx="234">
                  <c:v>2.1574890064277277</c:v>
                </c:pt>
                <c:pt idx="235">
                  <c:v>2.1662479310303664</c:v>
                </c:pt>
                <c:pt idx="236">
                  <c:v>2.1749338209239779</c:v>
                </c:pt>
                <c:pt idx="237">
                  <c:v>2.1835462657388307</c:v>
                </c:pt>
                <c:pt idx="238">
                  <c:v>2.1920848585751482</c:v>
                </c:pt>
                <c:pt idx="239">
                  <c:v>2.2005491960223313</c:v>
                </c:pt>
                <c:pt idx="240">
                  <c:v>2.2089388781780173</c:v>
                </c:pt>
                <c:pt idx="241">
                  <c:v>2.2172535086669765</c:v>
                </c:pt>
                <c:pt idx="242">
                  <c:v>2.2254926946598355</c:v>
                </c:pt>
                <c:pt idx="243">
                  <c:v>2.2336560468916398</c:v>
                </c:pt>
                <c:pt idx="244">
                  <c:v>2.2417431796802418</c:v>
                </c:pt>
                <c:pt idx="245">
                  <c:v>2.2497537109445256</c:v>
                </c:pt>
                <c:pt idx="246">
                  <c:v>2.2576872622224569</c:v>
                </c:pt>
                <c:pt idx="247">
                  <c:v>2.2655434586889629</c:v>
                </c:pt>
                <c:pt idx="248">
                  <c:v>2.2733219291736431</c:v>
                </c:pt>
                <c:pt idx="249">
                  <c:v>2.281022306178305</c:v>
                </c:pt>
                <c:pt idx="250">
                  <c:v>2.2886442258943256</c:v>
                </c:pt>
                <c:pt idx="251">
                  <c:v>2.29618732821984</c:v>
                </c:pt>
                <c:pt idx="252">
                  <c:v>2.3036512567767558</c:v>
                </c:pt>
                <c:pt idx="253">
                  <c:v>2.3110356589275893</c:v>
                </c:pt>
                <c:pt idx="254">
                  <c:v>2.3183401857921266</c:v>
                </c:pt>
                <c:pt idx="255">
                  <c:v>2.325564492263906</c:v>
                </c:pt>
                <c:pt idx="256">
                  <c:v>2.332708237026524</c:v>
                </c:pt>
                <c:pt idx="257">
                  <c:v>2.3397710825697593</c:v>
                </c:pt>
                <c:pt idx="258">
                  <c:v>2.3467526952055198</c:v>
                </c:pt>
                <c:pt idx="259">
                  <c:v>2.3536527450836076</c:v>
                </c:pt>
                <c:pt idx="260">
                  <c:v>2.3604709062073033</c:v>
                </c:pt>
                <c:pt idx="261">
                  <c:v>2.3672068564487665</c:v>
                </c:pt>
                <c:pt idx="262">
                  <c:v>2.373860277564257</c:v>
                </c:pt>
                <c:pt idx="263">
                  <c:v>2.3804308552091693</c:v>
                </c:pt>
                <c:pt idx="264">
                  <c:v>2.3869182789528836</c:v>
                </c:pt>
                <c:pt idx="265">
                  <c:v>2.3933222422934333</c:v>
                </c:pt>
                <c:pt idx="266">
                  <c:v>2.3996424426719845</c:v>
                </c:pt>
                <c:pt idx="267">
                  <c:v>2.4058785814871313</c:v>
                </c:pt>
                <c:pt idx="268">
                  <c:v>2.4120303641090048</c:v>
                </c:pt>
                <c:pt idx="269">
                  <c:v>2.4180974998931895</c:v>
                </c:pt>
                <c:pt idx="270">
                  <c:v>2.4240797021944598</c:v>
                </c:pt>
                <c:pt idx="271">
                  <c:v>2.429976688380318</c:v>
                </c:pt>
                <c:pt idx="272">
                  <c:v>2.4357881798443497</c:v>
                </c:pt>
                <c:pt idx="273">
                  <c:v>2.4415139020193877</c:v>
                </c:pt>
                <c:pt idx="274">
                  <c:v>2.447153584390481</c:v>
                </c:pt>
                <c:pt idx="275">
                  <c:v>2.4527069605076797</c:v>
                </c:pt>
                <c:pt idx="276">
                  <c:v>2.4581737679986189</c:v>
                </c:pt>
                <c:pt idx="277">
                  <c:v>2.4635537485809182</c:v>
                </c:pt>
                <c:pt idx="278">
                  <c:v>2.4688466480743831</c:v>
                </c:pt>
                <c:pt idx="279">
                  <c:v>2.4740522164130132</c:v>
                </c:pt>
                <c:pt idx="280">
                  <c:v>2.4791702076568178</c:v>
                </c:pt>
                <c:pt idx="281">
                  <c:v>2.4842003800034358</c:v>
                </c:pt>
                <c:pt idx="282">
                  <c:v>2.4891424957995576</c:v>
                </c:pt>
                <c:pt idx="283">
                  <c:v>2.4939963215521557</c:v>
                </c:pt>
                <c:pt idx="284">
                  <c:v>2.4987616279395146</c:v>
                </c:pt>
                <c:pt idx="285">
                  <c:v>2.5034381898220666</c:v>
                </c:pt>
                <c:pt idx="286">
                  <c:v>2.5080257862530262</c:v>
                </c:pt>
                <c:pt idx="287">
                  <c:v>2.5125242004888326</c:v>
                </c:pt>
                <c:pt idx="288">
                  <c:v>2.5169332199993857</c:v>
                </c:pt>
                <c:pt idx="289">
                  <c:v>2.5212526364780907</c:v>
                </c:pt>
                <c:pt idx="290">
                  <c:v>2.5254822458516974</c:v>
                </c:pt>
                <c:pt idx="291">
                  <c:v>2.5296218482899433</c:v>
                </c:pt>
                <c:pt idx="292">
                  <c:v>2.5336712482149935</c:v>
                </c:pt>
                <c:pt idx="293">
                  <c:v>2.5376302543106801</c:v>
                </c:pt>
                <c:pt idx="294">
                  <c:v>2.5414986795315455</c:v>
                </c:pt>
                <c:pt idx="295">
                  <c:v>2.5452763411116726</c:v>
                </c:pt>
                <c:pt idx="296">
                  <c:v>2.548963060573326</c:v>
                </c:pt>
                <c:pt idx="297">
                  <c:v>2.5525586637353799</c:v>
                </c:pt>
                <c:pt idx="298">
                  <c:v>2.55606298072155</c:v>
                </c:pt>
                <c:pt idx="299">
                  <c:v>2.5594758459684188</c:v>
                </c:pt>
                <c:pt idx="300">
                  <c:v>2.5627970982332564</c:v>
                </c:pt>
                <c:pt idx="301">
                  <c:v>2.56602658060164</c:v>
                </c:pt>
                <c:pt idx="302">
                  <c:v>2.5691641404948671</c:v>
                </c:pt>
                <c:pt idx="303">
                  <c:v>2.5722096296771637</c:v>
                </c:pt>
                <c:pt idx="304">
                  <c:v>2.5751629042626885</c:v>
                </c:pt>
                <c:pt idx="305">
                  <c:v>2.5780238247223299</c:v>
                </c:pt>
                <c:pt idx="306">
                  <c:v>2.5807922558902994</c:v>
                </c:pt>
                <c:pt idx="307">
                  <c:v>2.5834680669705161</c:v>
                </c:pt>
                <c:pt idx="308">
                  <c:v>2.5860511315427877</c:v>
                </c:pt>
                <c:pt idx="309">
                  <c:v>2.5885413275687821</c:v>
                </c:pt>
                <c:pt idx="310">
                  <c:v>2.5909385373977933</c:v>
                </c:pt>
                <c:pt idx="311">
                  <c:v>2.5932426477723021</c:v>
                </c:pt>
                <c:pt idx="312">
                  <c:v>2.5954535498333224</c:v>
                </c:pt>
                <c:pt idx="313">
                  <c:v>2.5975711391255492</c:v>
                </c:pt>
                <c:pt idx="314">
                  <c:v>2.5995953156022908</c:v>
                </c:pt>
                <c:pt idx="315">
                  <c:v>2.6015259836301956</c:v>
                </c:pt>
                <c:pt idx="316">
                  <c:v>2.6033630519937727</c:v>
                </c:pt>
                <c:pt idx="317">
                  <c:v>2.6051064338996981</c:v>
                </c:pt>
                <c:pt idx="318">
                  <c:v>2.6067560469809177</c:v>
                </c:pt>
                <c:pt idx="319">
                  <c:v>2.6083118133005376</c:v>
                </c:pt>
                <c:pt idx="320">
                  <c:v>2.6097736593555068</c:v>
                </c:pt>
                <c:pt idx="321">
                  <c:v>2.611141516080091</c:v>
                </c:pt>
                <c:pt idx="322">
                  <c:v>2.6124153188491324</c:v>
                </c:pt>
                <c:pt idx="323">
                  <c:v>2.6135950074811065</c:v>
                </c:pt>
                <c:pt idx="324">
                  <c:v>2.6146805262409636</c:v>
                </c:pt>
                <c:pt idx="325">
                  <c:v>2.6156718238427614</c:v>
                </c:pt>
                <c:pt idx="326">
                  <c:v>2.6165688534520903</c:v>
                </c:pt>
                <c:pt idx="327">
                  <c:v>2.6173715726882838</c:v>
                </c:pt>
                <c:pt idx="328">
                  <c:v>2.6180799436264222</c:v>
                </c:pt>
                <c:pt idx="329">
                  <c:v>2.6186939327991237</c:v>
                </c:pt>
                <c:pt idx="330">
                  <c:v>2.6192135111981267</c:v>
                </c:pt>
                <c:pt idx="331">
                  <c:v>2.6196386542756587</c:v>
                </c:pt>
                <c:pt idx="332">
                  <c:v>2.6199693419455965</c:v>
                </c:pt>
                <c:pt idx="333">
                  <c:v>2.6202055585844164</c:v>
                </c:pt>
                <c:pt idx="334">
                  <c:v>2.6203472930319309</c:v>
                </c:pt>
                <c:pt idx="335">
                  <c:v>2.6203945385918166</c:v>
                </c:pt>
                <c:pt idx="336">
                  <c:v>2.6203472930319309</c:v>
                </c:pt>
                <c:pt idx="337">
                  <c:v>2.6202055585844164</c:v>
                </c:pt>
                <c:pt idx="338">
                  <c:v>2.6199693419455965</c:v>
                </c:pt>
                <c:pt idx="339">
                  <c:v>2.6196386542756587</c:v>
                </c:pt>
                <c:pt idx="340">
                  <c:v>2.6192135111981267</c:v>
                </c:pt>
                <c:pt idx="341">
                  <c:v>2.6186939327991237</c:v>
                </c:pt>
                <c:pt idx="342">
                  <c:v>2.6180799436264222</c:v>
                </c:pt>
                <c:pt idx="343">
                  <c:v>2.6173715726882838</c:v>
                </c:pt>
                <c:pt idx="344">
                  <c:v>2.6165688534520903</c:v>
                </c:pt>
                <c:pt idx="345">
                  <c:v>2.6156718238427614</c:v>
                </c:pt>
                <c:pt idx="346">
                  <c:v>2.6146805262409636</c:v>
                </c:pt>
                <c:pt idx="347">
                  <c:v>2.6135950074811065</c:v>
                </c:pt>
                <c:pt idx="348">
                  <c:v>2.6124153188491324</c:v>
                </c:pt>
                <c:pt idx="349">
                  <c:v>2.611141516080091</c:v>
                </c:pt>
                <c:pt idx="350">
                  <c:v>2.6097736593555068</c:v>
                </c:pt>
                <c:pt idx="351">
                  <c:v>2.6083118133005376</c:v>
                </c:pt>
                <c:pt idx="352">
                  <c:v>2.6067560469809177</c:v>
                </c:pt>
                <c:pt idx="353">
                  <c:v>2.6051064338996981</c:v>
                </c:pt>
                <c:pt idx="354">
                  <c:v>2.6033630519937727</c:v>
                </c:pt>
                <c:pt idx="355">
                  <c:v>2.6015259836301956</c:v>
                </c:pt>
                <c:pt idx="356">
                  <c:v>2.5995953156022908</c:v>
                </c:pt>
                <c:pt idx="357">
                  <c:v>2.5975711391255492</c:v>
                </c:pt>
                <c:pt idx="358">
                  <c:v>2.5954535498333224</c:v>
                </c:pt>
                <c:pt idx="359">
                  <c:v>2.5932426477723021</c:v>
                </c:pt>
                <c:pt idx="360">
                  <c:v>2.5909385373977933</c:v>
                </c:pt>
                <c:pt idx="361">
                  <c:v>2.5885413275687821</c:v>
                </c:pt>
                <c:pt idx="362">
                  <c:v>2.5860511315427877</c:v>
                </c:pt>
                <c:pt idx="363">
                  <c:v>2.5834680669705161</c:v>
                </c:pt>
                <c:pt idx="364">
                  <c:v>2.5807922558902994</c:v>
                </c:pt>
                <c:pt idx="365">
                  <c:v>2.5780238247223299</c:v>
                </c:pt>
                <c:pt idx="366">
                  <c:v>2.5751629042626885</c:v>
                </c:pt>
                <c:pt idx="367">
                  <c:v>2.5722096296771637</c:v>
                </c:pt>
                <c:pt idx="368">
                  <c:v>2.5691641404948671</c:v>
                </c:pt>
                <c:pt idx="369">
                  <c:v>2.56602658060164</c:v>
                </c:pt>
                <c:pt idx="370">
                  <c:v>2.5627970982332564</c:v>
                </c:pt>
                <c:pt idx="371">
                  <c:v>2.5594758459684188</c:v>
                </c:pt>
                <c:pt idx="372">
                  <c:v>2.55606298072155</c:v>
                </c:pt>
                <c:pt idx="373">
                  <c:v>2.5525586637353799</c:v>
                </c:pt>
                <c:pt idx="374">
                  <c:v>2.548963060573326</c:v>
                </c:pt>
                <c:pt idx="375">
                  <c:v>2.5452763411116726</c:v>
                </c:pt>
                <c:pt idx="376">
                  <c:v>2.5414986795315455</c:v>
                </c:pt>
                <c:pt idx="377">
                  <c:v>2.5376302543106801</c:v>
                </c:pt>
                <c:pt idx="378">
                  <c:v>2.5336712482149935</c:v>
                </c:pt>
                <c:pt idx="379">
                  <c:v>2.5296218482899433</c:v>
                </c:pt>
                <c:pt idx="380">
                  <c:v>2.5254822458516974</c:v>
                </c:pt>
                <c:pt idx="381">
                  <c:v>2.5212526364780907</c:v>
                </c:pt>
                <c:pt idx="382">
                  <c:v>2.5169332199993857</c:v>
                </c:pt>
                <c:pt idx="383">
                  <c:v>2.5125242004888326</c:v>
                </c:pt>
                <c:pt idx="384">
                  <c:v>2.5080257862530262</c:v>
                </c:pt>
                <c:pt idx="385">
                  <c:v>2.5034381898220666</c:v>
                </c:pt>
                <c:pt idx="386">
                  <c:v>2.4987616279395146</c:v>
                </c:pt>
                <c:pt idx="387">
                  <c:v>2.4939963215521557</c:v>
                </c:pt>
                <c:pt idx="388">
                  <c:v>2.4891424957995576</c:v>
                </c:pt>
                <c:pt idx="389">
                  <c:v>2.4842003800034358</c:v>
                </c:pt>
                <c:pt idx="390">
                  <c:v>2.4791702076568178</c:v>
                </c:pt>
                <c:pt idx="391">
                  <c:v>2.4740522164130132</c:v>
                </c:pt>
                <c:pt idx="392">
                  <c:v>2.4688466480743831</c:v>
                </c:pt>
                <c:pt idx="393">
                  <c:v>2.4635537485809182</c:v>
                </c:pt>
                <c:pt idx="394">
                  <c:v>2.4581737679986189</c:v>
                </c:pt>
                <c:pt idx="395">
                  <c:v>2.4527069605076797</c:v>
                </c:pt>
                <c:pt idx="396">
                  <c:v>2.447153584390481</c:v>
                </c:pt>
                <c:pt idx="397">
                  <c:v>2.4415139020193877</c:v>
                </c:pt>
                <c:pt idx="398">
                  <c:v>2.4357881798443497</c:v>
                </c:pt>
                <c:pt idx="399">
                  <c:v>2.429976688380318</c:v>
                </c:pt>
                <c:pt idx="400">
                  <c:v>2.4240797021944598</c:v>
                </c:pt>
                <c:pt idx="401">
                  <c:v>2.4180974998931895</c:v>
                </c:pt>
                <c:pt idx="402">
                  <c:v>2.4120303641090048</c:v>
                </c:pt>
                <c:pt idx="403">
                  <c:v>2.4058785814871313</c:v>
                </c:pt>
                <c:pt idx="404">
                  <c:v>2.3996424426719845</c:v>
                </c:pt>
                <c:pt idx="405">
                  <c:v>2.3933222422934333</c:v>
                </c:pt>
                <c:pt idx="406">
                  <c:v>2.3869182789528836</c:v>
                </c:pt>
                <c:pt idx="407">
                  <c:v>2.3804308552091693</c:v>
                </c:pt>
                <c:pt idx="408">
                  <c:v>2.373860277564257</c:v>
                </c:pt>
                <c:pt idx="409">
                  <c:v>2.3672068564487665</c:v>
                </c:pt>
                <c:pt idx="410">
                  <c:v>2.3604709062073033</c:v>
                </c:pt>
                <c:pt idx="411">
                  <c:v>2.3536527450836076</c:v>
                </c:pt>
                <c:pt idx="412">
                  <c:v>2.3467526952055198</c:v>
                </c:pt>
                <c:pt idx="413">
                  <c:v>2.3397710825697593</c:v>
                </c:pt>
                <c:pt idx="414">
                  <c:v>2.332708237026524</c:v>
                </c:pt>
                <c:pt idx="415">
                  <c:v>2.325564492263906</c:v>
                </c:pt>
                <c:pt idx="416">
                  <c:v>2.3183401857921266</c:v>
                </c:pt>
                <c:pt idx="417">
                  <c:v>2.3110356589275893</c:v>
                </c:pt>
                <c:pt idx="418">
                  <c:v>2.3036512567767558</c:v>
                </c:pt>
                <c:pt idx="419">
                  <c:v>2.29618732821984</c:v>
                </c:pt>
                <c:pt idx="420">
                  <c:v>2.2886442258943256</c:v>
                </c:pt>
                <c:pt idx="421">
                  <c:v>2.281022306178305</c:v>
                </c:pt>
                <c:pt idx="422">
                  <c:v>2.2733219291736431</c:v>
                </c:pt>
                <c:pt idx="423">
                  <c:v>2.2655434586889629</c:v>
                </c:pt>
                <c:pt idx="424">
                  <c:v>2.2576872622224569</c:v>
                </c:pt>
                <c:pt idx="425">
                  <c:v>2.2497537109445256</c:v>
                </c:pt>
                <c:pt idx="426">
                  <c:v>2.2417431796802418</c:v>
                </c:pt>
                <c:pt idx="427">
                  <c:v>2.2336560468916398</c:v>
                </c:pt>
                <c:pt idx="428">
                  <c:v>2.2254926946598355</c:v>
                </c:pt>
                <c:pt idx="429">
                  <c:v>2.2172535086669765</c:v>
                </c:pt>
                <c:pt idx="430">
                  <c:v>2.2089388781780173</c:v>
                </c:pt>
                <c:pt idx="431">
                  <c:v>2.2005491960223313</c:v>
                </c:pt>
                <c:pt idx="432">
                  <c:v>2.1920848585751482</c:v>
                </c:pt>
                <c:pt idx="433">
                  <c:v>2.1835462657388307</c:v>
                </c:pt>
                <c:pt idx="434">
                  <c:v>2.1749338209239779</c:v>
                </c:pt>
                <c:pt idx="435">
                  <c:v>2.1662479310303664</c:v>
                </c:pt>
                <c:pt idx="436">
                  <c:v>2.1574890064277277</c:v>
                </c:pt>
                <c:pt idx="437">
                  <c:v>2.1486574609363593</c:v>
                </c:pt>
                <c:pt idx="438">
                  <c:v>2.1397537118075718</c:v>
                </c:pt>
                <c:pt idx="439">
                  <c:v>2.1307781797039773</c:v>
                </c:pt>
                <c:pt idx="440">
                  <c:v>2.1217312886796167</c:v>
                </c:pt>
                <c:pt idx="441">
                  <c:v>2.112613466159921</c:v>
                </c:pt>
                <c:pt idx="442">
                  <c:v>2.1034251429215205</c:v>
                </c:pt>
                <c:pt idx="443">
                  <c:v>2.0941667530718897</c:v>
                </c:pt>
                <c:pt idx="444">
                  <c:v>2.0848387340288426</c:v>
                </c:pt>
                <c:pt idx="445">
                  <c:v>2.0754415264998598</c:v>
                </c:pt>
                <c:pt idx="446">
                  <c:v>2.0659755744612736</c:v>
                </c:pt>
                <c:pt idx="447">
                  <c:v>2.0564413251372873</c:v>
                </c:pt>
                <c:pt idx="448">
                  <c:v>2.0468392289788486</c:v>
                </c:pt>
                <c:pt idx="449">
                  <c:v>2.037169739642366</c:v>
                </c:pt>
                <c:pt idx="450">
                  <c:v>2.0274333139682774</c:v>
                </c:pt>
                <c:pt idx="451">
                  <c:v>2.0176304119594652</c:v>
                </c:pt>
                <c:pt idx="452">
                  <c:v>2.0077614967595236</c:v>
                </c:pt>
                <c:pt idx="453">
                  <c:v>1.9978270346308762</c:v>
                </c:pt>
                <c:pt idx="454">
                  <c:v>1.9878274949327481</c:v>
                </c:pt>
                <c:pt idx="455">
                  <c:v>1.9777633500989915</c:v>
                </c:pt>
                <c:pt idx="456">
                  <c:v>1.9676350756157637</c:v>
                </c:pt>
                <c:pt idx="457">
                  <c:v>1.9574431499990634</c:v>
                </c:pt>
                <c:pt idx="458">
                  <c:v>1.9471880547721225</c:v>
                </c:pt>
                <c:pt idx="459">
                  <c:v>1.9368702744426569</c:v>
                </c:pt>
                <c:pt idx="460">
                  <c:v>1.9264902964799751</c:v>
                </c:pt>
                <c:pt idx="461">
                  <c:v>1.916048611291947</c:v>
                </c:pt>
                <c:pt idx="462">
                  <c:v>1.905545712201836</c:v>
                </c:pt>
                <c:pt idx="463">
                  <c:v>1.8949820954249901</c:v>
                </c:pt>
                <c:pt idx="464">
                  <c:v>1.8843582600453981</c:v>
                </c:pt>
                <c:pt idx="465">
                  <c:v>1.8736747079921101</c:v>
                </c:pt>
                <c:pt idx="466">
                  <c:v>1.8629319440155252</c:v>
                </c:pt>
                <c:pt idx="467">
                  <c:v>1.8521304756635424</c:v>
                </c:pt>
                <c:pt idx="468">
                  <c:v>1.841270813257581</c:v>
                </c:pt>
                <c:pt idx="469">
                  <c:v>1.8303534698684718</c:v>
                </c:pt>
                <c:pt idx="470">
                  <c:v>1.8193789612922151</c:v>
                </c:pt>
                <c:pt idx="471">
                  <c:v>1.8083478060256137</c:v>
                </c:pt>
                <c:pt idx="472">
                  <c:v>1.7972605252417746</c:v>
                </c:pt>
                <c:pt idx="473">
                  <c:v>1.7861176427654855</c:v>
                </c:pt>
                <c:pt idx="474">
                  <c:v>1.7749196850484676</c:v>
                </c:pt>
                <c:pt idx="475">
                  <c:v>1.7636671811445035</c:v>
                </c:pt>
                <c:pt idx="476">
                  <c:v>1.7523606626844397</c:v>
                </c:pt>
                <c:pt idx="477">
                  <c:v>1.7410006638510713</c:v>
                </c:pt>
                <c:pt idx="478">
                  <c:v>1.7295877213539033</c:v>
                </c:pt>
                <c:pt idx="479">
                  <c:v>1.7181223744037946</c:v>
                </c:pt>
                <c:pt idx="480">
                  <c:v>1.7066051646874807</c:v>
                </c:pt>
                <c:pt idx="481">
                  <c:v>1.6950366363419826</c:v>
                </c:pt>
                <c:pt idx="482">
                  <c:v>1.6834173359288995</c:v>
                </c:pt>
                <c:pt idx="483">
                  <c:v>1.6717478124085852</c:v>
                </c:pt>
                <c:pt idx="484">
                  <c:v>1.6600286171142113</c:v>
                </c:pt>
                <c:pt idx="485">
                  <c:v>1.6482603037257213</c:v>
                </c:pt>
                <c:pt idx="486">
                  <c:v>1.6364434282436702</c:v>
                </c:pt>
                <c:pt idx="487">
                  <c:v>1.6245785489629563</c:v>
                </c:pt>
                <c:pt idx="488">
                  <c:v>1.6126662264464435</c:v>
                </c:pt>
                <c:pt idx="489">
                  <c:v>1.6007070234984793</c:v>
                </c:pt>
                <c:pt idx="490">
                  <c:v>1.5887015051383029</c:v>
                </c:pt>
                <c:pt idx="491">
                  <c:v>1.5766502385733507</c:v>
                </c:pt>
                <c:pt idx="492">
                  <c:v>1.5645537931724589</c:v>
                </c:pt>
                <c:pt idx="493">
                  <c:v>1.5524127404389625</c:v>
                </c:pt>
                <c:pt idx="494">
                  <c:v>1.5402276539836963</c:v>
                </c:pt>
                <c:pt idx="495">
                  <c:v>1.5279991094978922</c:v>
                </c:pt>
                <c:pt idx="496">
                  <c:v>1.5157276847259809</c:v>
                </c:pt>
                <c:pt idx="497">
                  <c:v>1.5034139594382954</c:v>
                </c:pt>
                <c:pt idx="498">
                  <c:v>1.4910585154036826</c:v>
                </c:pt>
                <c:pt idx="499">
                  <c:v>1.4786619363620126</c:v>
                </c:pt>
                <c:pt idx="500">
                  <c:v>1.4662248079966032</c:v>
                </c:pt>
                <c:pt idx="501">
                  <c:v>1.4537477179065474</c:v>
                </c:pt>
                <c:pt idx="502">
                  <c:v>1.4412312555789524</c:v>
                </c:pt>
                <c:pt idx="503">
                  <c:v>1.4286760123610884</c:v>
                </c:pt>
                <c:pt idx="504">
                  <c:v>1.4160825814324511</c:v>
                </c:pt>
                <c:pt idx="505">
                  <c:v>1.403451557776735</c:v>
                </c:pt>
                <c:pt idx="506">
                  <c:v>1.390783538153725</c:v>
                </c:pt>
                <c:pt idx="507">
                  <c:v>1.3780791210711012</c:v>
                </c:pt>
                <c:pt idx="508">
                  <c:v>1.3653389067561608</c:v>
                </c:pt>
                <c:pt idx="509">
                  <c:v>1.3525634971274632</c:v>
                </c:pt>
                <c:pt idx="510">
                  <c:v>1.3397534957663884</c:v>
                </c:pt>
                <c:pt idx="511">
                  <c:v>1.3269095078886226</c:v>
                </c:pt>
                <c:pt idx="512">
                  <c:v>1.3140321403155646</c:v>
                </c:pt>
                <c:pt idx="513">
                  <c:v>1.3011220014456555</c:v>
                </c:pt>
                <c:pt idx="514">
                  <c:v>1.2881797012256344</c:v>
                </c:pt>
                <c:pt idx="515">
                  <c:v>1.2752058511217215</c:v>
                </c:pt>
                <c:pt idx="516">
                  <c:v>1.2752058511217215</c:v>
                </c:pt>
                <c:pt idx="517">
                  <c:v>1.2300745895046872</c:v>
                </c:pt>
                <c:pt idx="518">
                  <c:v>1.1880538892603267</c:v>
                </c:pt>
                <c:pt idx="519">
                  <c:v>1.1489293625850086</c:v>
                </c:pt>
                <c:pt idx="520">
                  <c:v>1.1125013978279696</c:v>
                </c:pt>
                <c:pt idx="521">
                  <c:v>1.0785841410812642</c:v>
                </c:pt>
                <c:pt idx="522">
                  <c:v>1.047004547961129</c:v>
                </c:pt>
                <c:pt idx="523">
                  <c:v>1.0176015007429844</c:v>
                </c:pt>
                <c:pt idx="524">
                  <c:v>0.99022498634574285</c:v>
                </c:pt>
                <c:pt idx="525">
                  <c:v>0.96473533097152364</c:v>
                </c:pt>
                <c:pt idx="526">
                  <c:v>0.94100248749595261</c:v>
                </c:pt>
                <c:pt idx="527">
                  <c:v>0.91890537197333022</c:v>
                </c:pt>
                <c:pt idx="528">
                  <c:v>0.898331245871554</c:v>
                </c:pt>
                <c:pt idx="529">
                  <c:v>0.87917514088498039</c:v>
                </c:pt>
                <c:pt idx="530">
                  <c:v>0.86133932339064978</c:v>
                </c:pt>
                <c:pt idx="531">
                  <c:v>0.84473279581554839</c:v>
                </c:pt>
                <c:pt idx="532">
                  <c:v>0.82927083237090893</c:v>
                </c:pt>
                <c:pt idx="533">
                  <c:v>0.81487454678488358</c:v>
                </c:pt>
                <c:pt idx="534">
                  <c:v>0.80147048982818059</c:v>
                </c:pt>
                <c:pt idx="535">
                  <c:v>0.78899027457925963</c:v>
                </c:pt>
                <c:pt idx="536">
                  <c:v>0.7773702275172012</c:v>
                </c:pt>
                <c:pt idx="537">
                  <c:v>0.76655106366214465</c:v>
                </c:pt>
                <c:pt idx="538">
                  <c:v>0.75647758410587274</c:v>
                </c:pt>
                <c:pt idx="539">
                  <c:v>0.74709839438935854</c:v>
                </c:pt>
                <c:pt idx="540">
                  <c:v>0.7383656422904481</c:v>
                </c:pt>
                <c:pt idx="541">
                  <c:v>0.73023477368388279</c:v>
                </c:pt>
                <c:pt idx="542">
                  <c:v>0.72266430522807068</c:v>
                </c:pt>
                <c:pt idx="543">
                  <c:v>0.71561561271886331</c:v>
                </c:pt>
                <c:pt idx="544">
                  <c:v>0.70905273403052893</c:v>
                </c:pt>
                <c:pt idx="545">
                  <c:v>0.70294218563853561</c:v>
                </c:pt>
                <c:pt idx="546">
                  <c:v>0.69725279178805</c:v>
                </c:pt>
                <c:pt idx="547">
                  <c:v>0.69195552543657857</c:v>
                </c:pt>
                <c:pt idx="548">
                  <c:v>0.68702336015924681</c:v>
                </c:pt>
                <c:pt idx="549">
                  <c:v>0.68243113226114205</c:v>
                </c:pt>
                <c:pt idx="550">
                  <c:v>0.67815541239322652</c:v>
                </c:pt>
                <c:pt idx="551">
                  <c:v>0.67417438601680624</c:v>
                </c:pt>
                <c:pt idx="552">
                  <c:v>0.67046774210669435</c:v>
                </c:pt>
                <c:pt idx="553">
                  <c:v>0.66701656952523447</c:v>
                </c:pt>
                <c:pt idx="554">
                  <c:v>0.66380326053849115</c:v>
                </c:pt>
                <c:pt idx="555">
                  <c:v>0.6608114209823488</c:v>
                </c:pt>
                <c:pt idx="556">
                  <c:v>0.65802578662019251</c:v>
                </c:pt>
                <c:pt idx="557">
                  <c:v>0.65543214526542959</c:v>
                </c:pt>
                <c:pt idx="558">
                  <c:v>0.65301726427152595</c:v>
                </c:pt>
                <c:pt idx="559">
                  <c:v>0.6507688230196127</c:v>
                </c:pt>
                <c:pt idx="560">
                  <c:v>0.64867535005921928</c:v>
                </c:pt>
                <c:pt idx="561">
                  <c:v>0.64672616458142707</c:v>
                </c:pt>
                <c:pt idx="562">
                  <c:v>0.64491132192584188</c:v>
                </c:pt>
                <c:pt idx="563">
                  <c:v>0.64322156284336496</c:v>
                </c:pt>
                <c:pt idx="564">
                  <c:v>0.64164826625590266</c:v>
                </c:pt>
                <c:pt idx="565">
                  <c:v>0.64018340527199713</c:v>
                </c:pt>
                <c:pt idx="566">
                  <c:v>0.63881950623397143</c:v>
                </c:pt>
                <c:pt idx="567">
                  <c:v>0.63754961058765047</c:v>
                </c:pt>
                <c:pt idx="568">
                  <c:v>0.6363672393801163</c:v>
                </c:pt>
                <c:pt idx="569">
                  <c:v>0.63526636020436988</c:v>
                </c:pt>
                <c:pt idx="570">
                  <c:v>0.6342413564222501</c:v>
                </c:pt>
                <c:pt idx="571">
                  <c:v>0.6332869985085875</c:v>
                </c:pt>
                <c:pt idx="572">
                  <c:v>0.63239841737039226</c:v>
                </c:pt>
                <c:pt idx="573">
                  <c:v>0.63157107950495139</c:v>
                </c:pt>
                <c:pt idx="574">
                  <c:v>0.63080076387009265</c:v>
                </c:pt>
                <c:pt idx="575">
                  <c:v>0.63008354034860958</c:v>
                </c:pt>
                <c:pt idx="576">
                  <c:v>0.62941574969697245</c:v>
                </c:pt>
                <c:pt idx="577">
                  <c:v>0.62879398487602534</c:v>
                </c:pt>
                <c:pt idx="578">
                  <c:v>0.62821507366841922</c:v>
                </c:pt>
                <c:pt idx="579">
                  <c:v>0.62767606249409524</c:v>
                </c:pt>
                <c:pt idx="580">
                  <c:v>0.62717420134124691</c:v>
                </c:pt>
                <c:pt idx="581">
                  <c:v>0.6267069297358776</c:v>
                </c:pt>
                <c:pt idx="582">
                  <c:v>0.62627186367837329</c:v>
                </c:pt>
                <c:pt idx="583">
                  <c:v>0.62586678348043823</c:v>
                </c:pt>
                <c:pt idx="584">
                  <c:v>0.62548962244034156</c:v>
                </c:pt>
                <c:pt idx="585">
                  <c:v>0.62513845629869369</c:v>
                </c:pt>
                <c:pt idx="586">
                  <c:v>0.62481149342095788</c:v>
                </c:pt>
                <c:pt idx="587">
                  <c:v>0.62450706565660785</c:v>
                </c:pt>
                <c:pt idx="588">
                  <c:v>0.62422361982829566</c:v>
                </c:pt>
                <c:pt idx="589">
                  <c:v>0.62395970980760784</c:v>
                </c:pt>
                <c:pt idx="590">
                  <c:v>0.62371398913698017</c:v>
                </c:pt>
                <c:pt idx="591">
                  <c:v>0.62348520416012976</c:v>
                </c:pt>
                <c:pt idx="592">
                  <c:v>0.62327218762595382</c:v>
                </c:pt>
                <c:pt idx="593">
                  <c:v>0.62307385273326565</c:v>
                </c:pt>
                <c:pt idx="594">
                  <c:v>0.62288918758598111</c:v>
                </c:pt>
                <c:pt idx="595">
                  <c:v>0.62271725003046863</c:v>
                </c:pt>
                <c:pt idx="596">
                  <c:v>0.62255716284872209</c:v>
                </c:pt>
                <c:pt idx="597">
                  <c:v>0.62240810928283197</c:v>
                </c:pt>
                <c:pt idx="598">
                  <c:v>0.62226932886792208</c:v>
                </c:pt>
                <c:pt idx="599">
                  <c:v>0.62214011355229004</c:v>
                </c:pt>
                <c:pt idx="600">
                  <c:v>0.62201980408495827</c:v>
                </c:pt>
                <c:pt idx="601">
                  <c:v>0.62190778665220392</c:v>
                </c:pt>
                <c:pt idx="602">
                  <c:v>0.62180348974590749</c:v>
                </c:pt>
                <c:pt idx="603">
                  <c:v>0.62170638124774302</c:v>
                </c:pt>
                <c:pt idx="604">
                  <c:v>0.62161596571433353</c:v>
                </c:pt>
                <c:pt idx="605">
                  <c:v>0.62153178184951985</c:v>
                </c:pt>
                <c:pt idx="606">
                  <c:v>0.62145340015084805</c:v>
                </c:pt>
                <c:pt idx="607">
                  <c:v>0.62138042071826582</c:v>
                </c:pt>
                <c:pt idx="608">
                  <c:v>0.62131247121384992</c:v>
                </c:pt>
                <c:pt idx="609">
                  <c:v>0.62124920496215408</c:v>
                </c:pt>
                <c:pt idx="610">
                  <c:v>0.62119029918148583</c:v>
                </c:pt>
                <c:pt idx="611">
                  <c:v>0.62113545333708819</c:v>
                </c:pt>
                <c:pt idx="612">
                  <c:v>0.62108438760782403</c:v>
                </c:pt>
                <c:pt idx="613">
                  <c:v>0.6210368414585411</c:v>
                </c:pt>
                <c:pt idx="614">
                  <c:v>0.62099257231083271</c:v>
                </c:pt>
                <c:pt idx="615">
                  <c:v>0.62095135430541304</c:v>
                </c:pt>
                <c:pt idx="616">
                  <c:v>0.62091297714979288</c:v>
                </c:pt>
                <c:pt idx="617">
                  <c:v>0.62087724504537645</c:v>
                </c:pt>
                <c:pt idx="618">
                  <c:v>0.62084397568850536</c:v>
                </c:pt>
                <c:pt idx="619">
                  <c:v>0.62081299934035294</c:v>
                </c:pt>
                <c:pt idx="620">
                  <c:v>0.62078415796092457</c:v>
                </c:pt>
                <c:pt idx="621">
                  <c:v>0.62075730440274413</c:v>
                </c:pt>
                <c:pt idx="622">
                  <c:v>0.62073230166011373</c:v>
                </c:pt>
                <c:pt idx="623">
                  <c:v>0.62070902217011681</c:v>
                </c:pt>
                <c:pt idx="624">
                  <c:v>0.62068734716179774</c:v>
                </c:pt>
                <c:pt idx="625">
                  <c:v>0.62066716605019712</c:v>
                </c:pt>
                <c:pt idx="626">
                  <c:v>0.62064837587215238</c:v>
                </c:pt>
                <c:pt idx="627">
                  <c:v>0.62063088076098405</c:v>
                </c:pt>
                <c:pt idx="628">
                  <c:v>0.62061459145738818</c:v>
                </c:pt>
                <c:pt idx="629">
                  <c:v>0.62059942485403896</c:v>
                </c:pt>
                <c:pt idx="630">
                  <c:v>0.62058530357157926</c:v>
                </c:pt>
                <c:pt idx="631">
                  <c:v>0.62057215556383372</c:v>
                </c:pt>
                <c:pt idx="632">
                  <c:v>0.62055991375023278</c:v>
                </c:pt>
                <c:pt idx="633">
                  <c:v>0.62054851567357072</c:v>
                </c:pt>
                <c:pt idx="634">
                  <c:v>0.62053790318135094</c:v>
                </c:pt>
                <c:pt idx="635">
                  <c:v>0.62052802212909497</c:v>
                </c:pt>
                <c:pt idx="636">
                  <c:v>0.6205188221040997</c:v>
                </c:pt>
                <c:pt idx="637">
                  <c:v>0.62051025616823363</c:v>
                </c:pt>
                <c:pt idx="638">
                  <c:v>0.62050228061846069</c:v>
                </c:pt>
                <c:pt idx="639">
                  <c:v>0.62049485476386934</c:v>
                </c:pt>
                <c:pt idx="640">
                  <c:v>0.62048794071806912</c:v>
                </c:pt>
                <c:pt idx="641">
                  <c:v>0.62048150320589601</c:v>
                </c:pt>
                <c:pt idx="642">
                  <c:v>0.62047550938344009</c:v>
                </c:pt>
                <c:pt idx="643">
                  <c:v>0.62046992867047723</c:v>
                </c:pt>
                <c:pt idx="644">
                  <c:v>0.62046473259445012</c:v>
                </c:pt>
                <c:pt idx="645">
                  <c:v>0.62045989464520246</c:v>
                </c:pt>
                <c:pt idx="646">
                  <c:v>0.62045539013972562</c:v>
                </c:pt>
                <c:pt idx="647">
                  <c:v>0.62045119609622645</c:v>
                </c:pt>
                <c:pt idx="648">
                  <c:v>0.62044729111687569</c:v>
                </c:pt>
                <c:pt idx="649">
                  <c:v>0.62044365527863676</c:v>
                </c:pt>
                <c:pt idx="650">
                  <c:v>0.62044027003161939</c:v>
                </c:pt>
                <c:pt idx="651">
                  <c:v>0.62043711810443924</c:v>
                </c:pt>
                <c:pt idx="652">
                  <c:v>0.62043418341609935</c:v>
                </c:pt>
                <c:pt idx="653">
                  <c:v>0.62043145099394625</c:v>
                </c:pt>
                <c:pt idx="654">
                  <c:v>0.62042890689727981</c:v>
                </c:pt>
                <c:pt idx="655">
                  <c:v>0.62042653814622817</c:v>
                </c:pt>
                <c:pt idx="656">
                  <c:v>0.62042433265552543</c:v>
                </c:pt>
                <c:pt idx="657">
                  <c:v>0.6204222791728532</c:v>
                </c:pt>
                <c:pt idx="658">
                  <c:v>0.62042036722143123</c:v>
                </c:pt>
                <c:pt idx="659">
                  <c:v>0.6204185870465655</c:v>
                </c:pt>
                <c:pt idx="660">
                  <c:v>0.62041692956588068</c:v>
                </c:pt>
                <c:pt idx="661">
                  <c:v>0.62041538632298154</c:v>
                </c:pt>
                <c:pt idx="662">
                  <c:v>0.62041394944430928</c:v>
                </c:pt>
                <c:pt idx="663">
                  <c:v>0.62041261159897076</c:v>
                </c:pt>
                <c:pt idx="664">
                  <c:v>0.62041136596133672</c:v>
                </c:pt>
                <c:pt idx="665">
                  <c:v>0.62041020617621756</c:v>
                </c:pt>
                <c:pt idx="666">
                  <c:v>0.62040912632643952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Finite!$J$701:$J$702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Finite!$J$703:$J$1400</c:f>
              <c:numCache>
                <c:formatCode>General</c:formatCode>
                <c:ptCount val="698"/>
                <c:pt idx="668">
                  <c:v>-5</c:v>
                </c:pt>
                <c:pt idx="669">
                  <c:v>50</c:v>
                </c:pt>
                <c:pt idx="671">
                  <c:v>-5</c:v>
                </c:pt>
                <c:pt idx="672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Finite!$K$701:$K$702</c:f>
              <c:strCache>
                <c:ptCount val="1"/>
                <c:pt idx="0">
                  <c:v>n = 1</c:v>
                </c:pt>
              </c:strCache>
            </c:strRef>
          </c:tx>
          <c:spPr>
            <a:ln w="12700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Finite!$K$703:$K$1400</c:f>
              <c:numCache>
                <c:formatCode>General</c:formatCode>
                <c:ptCount val="698"/>
                <c:pt idx="681">
                  <c:v>22.334203389305408</c:v>
                </c:pt>
                <c:pt idx="682">
                  <c:v>22.334203389305408</c:v>
                </c:pt>
                <c:pt idx="684">
                  <c:v>15.509863464795421</c:v>
                </c:pt>
                <c:pt idx="685">
                  <c:v>15.509863464795421</c:v>
                </c:pt>
                <c:pt idx="687">
                  <c:v>9.926312617469069</c:v>
                </c:pt>
                <c:pt idx="688">
                  <c:v>9.926312617469069</c:v>
                </c:pt>
                <c:pt idx="690">
                  <c:v>5.583550847326352</c:v>
                </c:pt>
                <c:pt idx="691">
                  <c:v>5.583550847326352</c:v>
                </c:pt>
                <c:pt idx="693">
                  <c:v>2.4815781543672673</c:v>
                </c:pt>
                <c:pt idx="694">
                  <c:v>2.4815781543672673</c:v>
                </c:pt>
                <c:pt idx="696">
                  <c:v>0.62039453859181681</c:v>
                </c:pt>
                <c:pt idx="697">
                  <c:v>0.62039453859181681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Finite!$L$701:$L$702</c:f>
              <c:strCache>
                <c:ptCount val="1"/>
                <c:pt idx="0">
                  <c:v>n = 1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Finite!$L$703:$L$1400</c:f>
              <c:numCache>
                <c:formatCode>General</c:formatCode>
                <c:ptCount val="698"/>
                <c:pt idx="674">
                  <c:v>-5</c:v>
                </c:pt>
                <c:pt idx="675">
                  <c:v>50</c:v>
                </c:pt>
                <c:pt idx="677">
                  <c:v>-5</c:v>
                </c:pt>
                <c:pt idx="678">
                  <c:v>50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Finite!$N$701:$N$702</c:f>
              <c:strCache>
                <c:ptCount val="1"/>
                <c:pt idx="0">
                  <c:v> n =6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Finite!$N$703:$N$1400</c:f>
              <c:numCache>
                <c:formatCode>General</c:formatCode>
                <c:ptCount val="698"/>
                <c:pt idx="4">
                  <c:v>50320.828909089549</c:v>
                </c:pt>
                <c:pt idx="5">
                  <c:v>47005.370852192478</c:v>
                </c:pt>
                <c:pt idx="6">
                  <c:v>43908.453373723387</c:v>
                </c:pt>
                <c:pt idx="7">
                  <c:v>41015.671229037463</c:v>
                </c:pt>
                <c:pt idx="8">
                  <c:v>38313.568704577963</c:v>
                </c:pt>
                <c:pt idx="9">
                  <c:v>35789.577028916283</c:v>
                </c:pt>
                <c:pt idx="10">
                  <c:v>33431.955909383098</c:v>
                </c:pt>
                <c:pt idx="11">
                  <c:v>31229.73892235128</c:v>
                </c:pt>
                <c:pt idx="12">
                  <c:v>29172.682503153828</c:v>
                </c:pt>
                <c:pt idx="13">
                  <c:v>27251.218298364023</c:v>
                </c:pt>
                <c:pt idx="14">
                  <c:v>25456.408658806969</c:v>
                </c:pt>
                <c:pt idx="15">
                  <c:v>23779.905066277392</c:v>
                </c:pt>
                <c:pt idx="16">
                  <c:v>22213.909300588231</c:v>
                </c:pt>
                <c:pt idx="17">
                  <c:v>20751.137166317854</c:v>
                </c:pt>
                <c:pt idx="18">
                  <c:v>19384.784610532792</c:v>
                </c:pt>
                <c:pt idx="19">
                  <c:v>18108.496073882838</c:v>
                </c:pt>
                <c:pt idx="20">
                  <c:v>16916.334927853986</c:v>
                </c:pt>
                <c:pt idx="21">
                  <c:v>15802.755860669624</c:v>
                </c:pt>
                <c:pt idx="22">
                  <c:v>14762.579083392529</c:v>
                </c:pt>
                <c:pt idx="23">
                  <c:v>13790.966236248936</c:v>
                </c:pt>
                <c:pt idx="24">
                  <c:v>12883.397883102532</c:v>
                </c:pt>
                <c:pt idx="25">
                  <c:v>12035.652489395152</c:v>
                </c:pt>
                <c:pt idx="26">
                  <c:v>11243.786785770168</c:v>
                </c:pt>
                <c:pt idx="27">
                  <c:v>10504.117426040249</c:v>
                </c:pt>
                <c:pt idx="28">
                  <c:v>9813.2038541824386</c:v>
                </c:pt>
                <c:pt idx="29">
                  <c:v>9167.8323006660848</c:v>
                </c:pt>
                <c:pt idx="30">
                  <c:v>8565.0008336735609</c:v>
                </c:pt>
                <c:pt idx="31">
                  <c:v>8001.9053956792313</c:v>
                </c:pt>
                <c:pt idx="32">
                  <c:v>7475.9267604366187</c:v>
                </c:pt>
                <c:pt idx="33">
                  <c:v>6984.6183497042011</c:v>
                </c:pt>
                <c:pt idx="34">
                  <c:v>6525.6948530395784</c:v>
                </c:pt>
                <c:pt idx="35">
                  <c:v>6097.0215977274911</c:v>
                </c:pt>
                <c:pt idx="36">
                  <c:v>5696.6046193957791</c:v>
                </c:pt>
                <c:pt idx="37">
                  <c:v>5322.5813871333376</c:v>
                </c:pt>
                <c:pt idx="38">
                  <c:v>4973.2121399678026</c:v>
                </c:pt>
                <c:pt idx="39">
                  <c:v>4646.8717944050695</c:v>
                </c:pt>
                <c:pt idx="40">
                  <c:v>4342.0423853886023</c:v>
                </c:pt>
                <c:pt idx="41">
                  <c:v>4057.3060055177548</c:v>
                </c:pt>
                <c:pt idx="42">
                  <c:v>3791.3382096822434</c:v>
                </c:pt>
                <c:pt idx="43">
                  <c:v>3542.9018544343121</c:v>
                </c:pt>
                <c:pt idx="44">
                  <c:v>3310.8413434428062</c:v>
                </c:pt>
                <c:pt idx="45">
                  <c:v>3094.0772522617976</c:v>
                </c:pt>
                <c:pt idx="46">
                  <c:v>2891.601307411147</c:v>
                </c:pt>
                <c:pt idx="47">
                  <c:v>2702.4716964142431</c:v>
                </c:pt>
                <c:pt idx="48">
                  <c:v>2525.808686977608</c:v>
                </c:pt>
                <c:pt idx="49">
                  <c:v>2360.7905349352091</c:v>
                </c:pt>
                <c:pt idx="50">
                  <c:v>2206.6496619232103</c:v>
                </c:pt>
                <c:pt idx="51">
                  <c:v>2062.6690850058594</c:v>
                </c:pt>
                <c:pt idx="52">
                  <c:v>1928.1790816448424</c:v>
                </c:pt>
                <c:pt idx="53">
                  <c:v>1802.5540744994023</c:v>
                </c:pt>
                <c:pt idx="54">
                  <c:v>1685.2097215668814</c:v>
                </c:pt>
                <c:pt idx="55">
                  <c:v>1575.6001981285178</c:v>
                </c:pt>
                <c:pt idx="56">
                  <c:v>1473.2156578575994</c:v>
                </c:pt>
                <c:pt idx="57">
                  <c:v>1377.579861280283</c:v>
                </c:pt>
                <c:pt idx="58">
                  <c:v>1288.2479605580099</c:v>
                </c:pt>
                <c:pt idx="59">
                  <c:v>1204.804430287388</c:v>
                </c:pt>
                <c:pt idx="60">
                  <c:v>1126.8611346927794</c:v>
                </c:pt>
                <c:pt idx="61">
                  <c:v>1054.0555222211426</c:v>
                </c:pt>
                <c:pt idx="62">
                  <c:v>986.0489391413131</c:v>
                </c:pt>
                <c:pt idx="63">
                  <c:v>922.52505430351653</c:v>
                </c:pt>
                <c:pt idx="64">
                  <c:v>863.18838773185507</c:v>
                </c:pt>
                <c:pt idx="65">
                  <c:v>807.76293620560546</c:v>
                </c:pt>
                <c:pt idx="66">
                  <c:v>755.99088943619893</c:v>
                </c:pt>
                <c:pt idx="67">
                  <c:v>707.63143086824755</c:v>
                </c:pt>
                <c:pt idx="68">
                  <c:v>662.45961752654955</c:v>
                </c:pt>
                <c:pt idx="69">
                  <c:v>620.26533369869912</c:v>
                </c:pt>
                <c:pt idx="70">
                  <c:v>580.85231358640578</c:v>
                </c:pt>
                <c:pt idx="71">
                  <c:v>544.03722837937096</c:v>
                </c:pt>
                <c:pt idx="72">
                  <c:v>509.64883350530198</c:v>
                </c:pt>
                <c:pt idx="73">
                  <c:v>477.52717208948246</c:v>
                </c:pt>
                <c:pt idx="74">
                  <c:v>447.52283091883305</c:v>
                </c:pt>
                <c:pt idx="75">
                  <c:v>419.49624544958601</c:v>
                </c:pt>
                <c:pt idx="76">
                  <c:v>393.31705062582415</c:v>
                </c:pt>
                <c:pt idx="77">
                  <c:v>368.86347448924971</c:v>
                </c:pt>
                <c:pt idx="78">
                  <c:v>346.02177175954949</c:v>
                </c:pt>
                <c:pt idx="79">
                  <c:v>324.68569475068972</c:v>
                </c:pt>
                <c:pt idx="80">
                  <c:v>304.75599916209904</c:v>
                </c:pt>
                <c:pt idx="81">
                  <c:v>286.13998244595359</c:v>
                </c:pt>
                <c:pt idx="82">
                  <c:v>268.7510526032828</c:v>
                </c:pt>
                <c:pt idx="83">
                  <c:v>252.50832540315642</c:v>
                </c:pt>
                <c:pt idx="84">
                  <c:v>237.33624815143807</c:v>
                </c:pt>
                <c:pt idx="85">
                  <c:v>223.16424825905978</c:v>
                </c:pt>
                <c:pt idx="86">
                  <c:v>209.92640497515396</c:v>
                </c:pt>
                <c:pt idx="87">
                  <c:v>197.5611427581043</c:v>
                </c:pt>
                <c:pt idx="88">
                  <c:v>186.01094485824814</c:v>
                </c:pt>
                <c:pt idx="89">
                  <c:v>175.22208577995903</c:v>
                </c:pt>
                <c:pt idx="90">
                  <c:v>165.14438137866642</c:v>
                </c:pt>
                <c:pt idx="91">
                  <c:v>155.73095543039301</c:v>
                </c:pt>
                <c:pt idx="92">
                  <c:v>146.93802158801287</c:v>
                </c:pt>
                <c:pt idx="93">
                  <c:v>138.72467971000577</c:v>
                </c:pt>
                <c:pt idx="94">
                  <c:v>131.0527256143333</c:v>
                </c:pt>
                <c:pt idx="95">
                  <c:v>123.88647337251291</c:v>
                </c:pt>
                <c:pt idx="96">
                  <c:v>117.19258931729368</c:v>
                </c:pt>
                <c:pt idx="97">
                  <c:v>110.93993699182434</c:v>
                </c:pt>
                <c:pt idx="98">
                  <c:v>105.09943231909796</c:v>
                </c:pt>
                <c:pt idx="99">
                  <c:v>99.643908317996647</c:v>
                </c:pt>
                <c:pt idx="100">
                  <c:v>94.547988736667321</c:v>
                </c:pt>
                <c:pt idx="101">
                  <c:v>89.78797001543478</c:v>
                </c:pt>
                <c:pt idx="102">
                  <c:v>85.341711030206881</c:v>
                </c:pt>
                <c:pt idx="103">
                  <c:v>81.188530103514879</c:v>
                </c:pt>
                <c:pt idx="104">
                  <c:v>77.309108804138162</c:v>
                </c:pt>
                <c:pt idx="105">
                  <c:v>73.685402087839464</c:v>
                </c:pt>
                <c:pt idx="106">
                  <c:v>70.300554361231747</c:v>
                </c:pt>
                <c:pt idx="107">
                  <c:v>67.13882107835073</c:v>
                </c:pt>
                <c:pt idx="108">
                  <c:v>64.185495505239587</c:v>
                </c:pt>
                <c:pt idx="109">
                  <c:v>61.426840311894345</c:v>
                </c:pt>
                <c:pt idx="110">
                  <c:v>58.850023673370522</c:v>
                </c:pt>
                <c:pt idx="111">
                  <c:v>56.443059582827068</c:v>
                </c:pt>
                <c:pt idx="112">
                  <c:v>54.194752098874901</c:v>
                </c:pt>
                <c:pt idx="113">
                  <c:v>52.094643267897624</c:v>
                </c:pt>
                <c:pt idx="114">
                  <c:v>50.132964479106782</c:v>
                </c:pt>
                <c:pt idx="115">
                  <c:v>48.30059102605999</c:v>
                </c:pt>
                <c:pt idx="116">
                  <c:v>46.588999663286366</c:v>
                </c:pt>
                <c:pt idx="117">
                  <c:v>44.990228960594649</c:v>
                </c:pt>
                <c:pt idx="118">
                  <c:v>43.496842270652913</c:v>
                </c:pt>
                <c:pt idx="119">
                  <c:v>42.101893137584419</c:v>
                </c:pt>
                <c:pt idx="120">
                  <c:v>40.79889298567835</c:v>
                </c:pt>
                <c:pt idx="121">
                  <c:v>39.581780937920371</c:v>
                </c:pt>
                <c:pt idx="122">
                  <c:v>38.444895623954253</c:v>
                </c:pt>
                <c:pt idx="123">
                  <c:v>37.382948846340199</c:v>
                </c:pt>
                <c:pt idx="124">
                  <c:v>36.391000982618834</c:v>
                </c:pt>
                <c:pt idx="125">
                  <c:v>35.46443800876424</c:v>
                </c:pt>
                <c:pt idx="126">
                  <c:v>34.598950037151049</c:v>
                </c:pt>
                <c:pt idx="127">
                  <c:v>33.790511269205311</c:v>
                </c:pt>
                <c:pt idx="128">
                  <c:v>33.035361269489641</c:v>
                </c:pt>
                <c:pt idx="129">
                  <c:v>32.329987474119108</c:v>
                </c:pt>
                <c:pt idx="130">
                  <c:v>31.671108852146276</c:v>
                </c:pt>
                <c:pt idx="131">
                  <c:v>31.055660643916813</c:v>
                </c:pt>
                <c:pt idx="132">
                  <c:v>30.480780105406218</c:v>
                </c:pt>
                <c:pt idx="133">
                  <c:v>29.943793192227972</c:v>
                </c:pt>
                <c:pt idx="134">
                  <c:v>29.442202121373867</c:v>
                </c:pt>
                <c:pt idx="135">
                  <c:v>28.973673752830464</c:v>
                </c:pt>
                <c:pt idx="136">
                  <c:v>28.536028737028747</c:v>
                </c:pt>
                <c:pt idx="137">
                  <c:v>28.127231377646783</c:v>
                </c:pt>
                <c:pt idx="138">
                  <c:v>27.745380162612307</c:v>
                </c:pt>
                <c:pt idx="139">
                  <c:v>27.38869891926047</c:v>
                </c:pt>
                <c:pt idx="140">
                  <c:v>27.05552855250513</c:v>
                </c:pt>
                <c:pt idx="141">
                  <c:v>26.744319327593921</c:v>
                </c:pt>
                <c:pt idx="142">
                  <c:v>26.453623661550619</c:v>
                </c:pt>
                <c:pt idx="143">
                  <c:v>26.182089389774234</c:v>
                </c:pt>
                <c:pt idx="144">
                  <c:v>25.928453476474623</c:v>
                </c:pt>
                <c:pt idx="145">
                  <c:v>25.691536139688839</c:v>
                </c:pt>
                <c:pt idx="146">
                  <c:v>25.470235363550866</c:v>
                </c:pt>
                <c:pt idx="147">
                  <c:v>25.263521772288648</c:v>
                </c:pt>
                <c:pt idx="148">
                  <c:v>25.070433842104965</c:v>
                </c:pt>
                <c:pt idx="149">
                  <c:v>24.890073428670298</c:v>
                </c:pt>
                <c:pt idx="150">
                  <c:v>24.721601589423905</c:v>
                </c:pt>
                <c:pt idx="151">
                  <c:v>24.56423468125066</c:v>
                </c:pt>
                <c:pt idx="152">
                  <c:v>24.417240715382043</c:v>
                </c:pt>
                <c:pt idx="153">
                  <c:v>24.279935952566237</c:v>
                </c:pt>
                <c:pt idx="154">
                  <c:v>24.151681722669789</c:v>
                </c:pt>
                <c:pt idx="155">
                  <c:v>24.151681722669789</c:v>
                </c:pt>
                <c:pt idx="156">
                  <c:v>24.115720743727099</c:v>
                </c:pt>
                <c:pt idx="157">
                  <c:v>24.076730106051698</c:v>
                </c:pt>
                <c:pt idx="158">
                  <c:v>24.034776117347878</c:v>
                </c:pt>
                <c:pt idx="159">
                  <c:v>23.989930124811849</c:v>
                </c:pt>
                <c:pt idx="160">
                  <c:v>23.942268393798301</c:v>
                </c:pt>
                <c:pt idx="161">
                  <c:v>23.891871978123088</c:v>
                </c:pt>
                <c:pt idx="162">
                  <c:v>23.838826582222634</c:v>
                </c:pt>
                <c:pt idx="163">
                  <c:v>23.783222415404484</c:v>
                </c:pt>
                <c:pt idx="164">
                  <c:v>23.725154038436834</c:v>
                </c:pt>
                <c:pt idx="165">
                  <c:v>23.664720202737914</c:v>
                </c:pt>
                <c:pt idx="166">
                  <c:v>23.602023682438798</c:v>
                </c:pt>
                <c:pt idx="167">
                  <c:v>23.537171099605082</c:v>
                </c:pt>
                <c:pt idx="168">
                  <c:v>23.470272742914812</c:v>
                </c:pt>
                <c:pt idx="169">
                  <c:v>23.401442380100889</c:v>
                </c:pt>
                <c:pt idx="170">
                  <c:v>23.330797064477032</c:v>
                </c:pt>
                <c:pt idx="171">
                  <c:v>23.258456935876218</c:v>
                </c:pt>
                <c:pt idx="172">
                  <c:v>23.184545016340188</c:v>
                </c:pt>
                <c:pt idx="173">
                  <c:v>23.109187000907458</c:v>
                </c:pt>
                <c:pt idx="174">
                  <c:v>23.032511043855589</c:v>
                </c:pt>
                <c:pt idx="175">
                  <c:v>22.954647540761314</c:v>
                </c:pt>
                <c:pt idx="176">
                  <c:v>22.875728906749032</c:v>
                </c:pt>
                <c:pt idx="177">
                  <c:v>22.795889351304893</c:v>
                </c:pt>
                <c:pt idx="178">
                  <c:v>22.715264650039369</c:v>
                </c:pt>
                <c:pt idx="179">
                  <c:v>22.633991913786474</c:v>
                </c:pt>
                <c:pt idx="180">
                  <c:v>22.552209355432264</c:v>
                </c:pt>
                <c:pt idx="181">
                  <c:v>22.470056054869218</c:v>
                </c:pt>
                <c:pt idx="182">
                  <c:v>22.387671722476156</c:v>
                </c:pt>
                <c:pt idx="183">
                  <c:v>22.305196461525981</c:v>
                </c:pt>
                <c:pt idx="184">
                  <c:v>22.222770529925217</c:v>
                </c:pt>
                <c:pt idx="185">
                  <c:v>22.140534101690609</c:v>
                </c:pt>
                <c:pt idx="186">
                  <c:v>22.058627028568388</c:v>
                </c:pt>
                <c:pt idx="187">
                  <c:v>21.977188602201565</c:v>
                </c:pt>
                <c:pt idx="188">
                  <c:v>21.89635731724977</c:v>
                </c:pt>
                <c:pt idx="189">
                  <c:v>21.816270635864417</c:v>
                </c:pt>
                <c:pt idx="190">
                  <c:v>21.737064753919789</c:v>
                </c:pt>
                <c:pt idx="191">
                  <c:v>21.658874369397545</c:v>
                </c:pt>
                <c:pt idx="192">
                  <c:v>21.581832453318526</c:v>
                </c:pt>
                <c:pt idx="193">
                  <c:v>21.5060700236115</c:v>
                </c:pt>
                <c:pt idx="194">
                  <c:v>21.431715922303297</c:v>
                </c:pt>
                <c:pt idx="195">
                  <c:v>21.358896596409309</c:v>
                </c:pt>
                <c:pt idx="196">
                  <c:v>21.287735882896975</c:v>
                </c:pt>
                <c:pt idx="197">
                  <c:v>21.218354798087905</c:v>
                </c:pt>
                <c:pt idx="198">
                  <c:v>21.150871331856827</c:v>
                </c:pt>
                <c:pt idx="199">
                  <c:v>21.085400246977326</c:v>
                </c:pt>
                <c:pt idx="200">
                  <c:v>21.022052883955599</c:v>
                </c:pt>
                <c:pt idx="201">
                  <c:v>20.960936971684156</c:v>
                </c:pt>
                <c:pt idx="202">
                  <c:v>20.902156444237431</c:v>
                </c:pt>
                <c:pt idx="203">
                  <c:v>20.845811264120897</c:v>
                </c:pt>
                <c:pt idx="204">
                  <c:v>20.79199725227425</c:v>
                </c:pt>
                <c:pt idx="205">
                  <c:v>20.740805925117765</c:v>
                </c:pt>
                <c:pt idx="206">
                  <c:v>20.69232433891894</c:v>
                </c:pt>
                <c:pt idx="207">
                  <c:v>20.646634941744104</c:v>
                </c:pt>
                <c:pt idx="208">
                  <c:v>20.603815433246755</c:v>
                </c:pt>
                <c:pt idx="209">
                  <c:v>20.563938632531087</c:v>
                </c:pt>
                <c:pt idx="210">
                  <c:v>20.52707235431539</c:v>
                </c:pt>
                <c:pt idx="211">
                  <c:v>20.493279293605955</c:v>
                </c:pt>
                <c:pt idx="212">
                  <c:v>20.462616919077572</c:v>
                </c:pt>
                <c:pt idx="213">
                  <c:v>20.435137375341984</c:v>
                </c:pt>
                <c:pt idx="214">
                  <c:v>20.41088739427045</c:v>
                </c:pt>
                <c:pt idx="215">
                  <c:v>20.389908215521249</c:v>
                </c:pt>
                <c:pt idx="216">
                  <c:v>20.372235516407294</c:v>
                </c:pt>
                <c:pt idx="217">
                  <c:v>20.357899351223065</c:v>
                </c:pt>
                <c:pt idx="218">
                  <c:v>20.346924100134121</c:v>
                </c:pt>
                <c:pt idx="219">
                  <c:v>20.339328427716044</c:v>
                </c:pt>
                <c:pt idx="220">
                  <c:v>20.335125251213341</c:v>
                </c:pt>
                <c:pt idx="221">
                  <c:v>20.334321718572326</c:v>
                </c:pt>
                <c:pt idx="222">
                  <c:v>20.336919196285258</c:v>
                </c:pt>
                <c:pt idx="223">
                  <c:v>20.342913267066496</c:v>
                </c:pt>
                <c:pt idx="224">
                  <c:v>20.352293737364544</c:v>
                </c:pt>
                <c:pt idx="225">
                  <c:v>20.365044654697279</c:v>
                </c:pt>
                <c:pt idx="226">
                  <c:v>20.381144334780817</c:v>
                </c:pt>
                <c:pt idx="227">
                  <c:v>20.400565398405956</c:v>
                </c:pt>
                <c:pt idx="228">
                  <c:v>20.423274817999388</c:v>
                </c:pt>
                <c:pt idx="229">
                  <c:v>20.449233973790605</c:v>
                </c:pt>
                <c:pt idx="230">
                  <c:v>20.478398719488894</c:v>
                </c:pt>
                <c:pt idx="231">
                  <c:v>20.510719457358782</c:v>
                </c:pt>
                <c:pt idx="232">
                  <c:v>20.546141222566224</c:v>
                </c:pt>
                <c:pt idx="233">
                  <c:v>20.584603776652113</c:v>
                </c:pt>
                <c:pt idx="234">
                  <c:v>20.626041709974178</c:v>
                </c:pt>
                <c:pt idx="235">
                  <c:v>20.670384552942966</c:v>
                </c:pt>
                <c:pt idx="236">
                  <c:v>20.717556895862867</c:v>
                </c:pt>
                <c:pt idx="237">
                  <c:v>20.767478517174251</c:v>
                </c:pt>
                <c:pt idx="238">
                  <c:v>20.820064519878738</c:v>
                </c:pt>
                <c:pt idx="239">
                  <c:v>20.875225475915517</c:v>
                </c:pt>
                <c:pt idx="240">
                  <c:v>20.932867578243211</c:v>
                </c:pt>
                <c:pt idx="241">
                  <c:v>20.992892800368711</c:v>
                </c:pt>
                <c:pt idx="242">
                  <c:v>21.05519906305156</c:v>
                </c:pt>
                <c:pt idx="243">
                  <c:v>21.11968040790051</c:v>
                </c:pt>
                <c:pt idx="244">
                  <c:v>21.186227177566998</c:v>
                </c:pt>
                <c:pt idx="245">
                  <c:v>21.25472620222904</c:v>
                </c:pt>
                <c:pt idx="246">
                  <c:v>21.325060992048506</c:v>
                </c:pt>
                <c:pt idx="247">
                  <c:v>21.397111935274403</c:v>
                </c:pt>
                <c:pt idx="248">
                  <c:v>21.470756501655302</c:v>
                </c:pt>
                <c:pt idx="249">
                  <c:v>21.545869450815026</c:v>
                </c:pt>
                <c:pt idx="250">
                  <c:v>21.62232304523712</c:v>
                </c:pt>
                <c:pt idx="251">
                  <c:v>21.699987267496041</c:v>
                </c:pt>
                <c:pt idx="252">
                  <c:v>21.778730041365534</c:v>
                </c:pt>
                <c:pt idx="253">
                  <c:v>21.858417456428217</c:v>
                </c:pt>
                <c:pt idx="254">
                  <c:v>21.938913995804434</c:v>
                </c:pt>
                <c:pt idx="255">
                  <c:v>22.020082766613029</c:v>
                </c:pt>
                <c:pt idx="256">
                  <c:v>22.101785732772179</c:v>
                </c:pt>
                <c:pt idx="257">
                  <c:v>22.183883949744352</c:v>
                </c:pt>
                <c:pt idx="258">
                  <c:v>22.266237800826197</c:v>
                </c:pt>
                <c:pt idx="259">
                  <c:v>22.348707234581518</c:v>
                </c:pt>
                <c:pt idx="260">
                  <c:v>22.431152003013541</c:v>
                </c:pt>
                <c:pt idx="261">
                  <c:v>22.513431900071502</c:v>
                </c:pt>
                <c:pt idx="262">
                  <c:v>22.595407000085835</c:v>
                </c:pt>
                <c:pt idx="263">
                  <c:v>22.676937895726603</c:v>
                </c:pt>
                <c:pt idx="264">
                  <c:v>22.757885935080399</c:v>
                </c:pt>
                <c:pt idx="265">
                  <c:v>22.838113457442581</c:v>
                </c:pt>
                <c:pt idx="266">
                  <c:v>22.917484027423896</c:v>
                </c:pt>
                <c:pt idx="267">
                  <c:v>22.995862666973263</c:v>
                </c:pt>
                <c:pt idx="268">
                  <c:v>23.073116084922237</c:v>
                </c:pt>
                <c:pt idx="269">
                  <c:v>23.14911290366075</c:v>
                </c:pt>
                <c:pt idx="270">
                  <c:v>23.22372388255863</c:v>
                </c:pt>
                <c:pt idx="271">
                  <c:v>23.296822137752965</c:v>
                </c:pt>
                <c:pt idx="272">
                  <c:v>23.368283357927535</c:v>
                </c:pt>
                <c:pt idx="273">
                  <c:v>23.437986015717357</c:v>
                </c:pt>
                <c:pt idx="274">
                  <c:v>23.505811574378832</c:v>
                </c:pt>
                <c:pt idx="275">
                  <c:v>23.571644689374001</c:v>
                </c:pt>
                <c:pt idx="276">
                  <c:v>23.635373404526156</c:v>
                </c:pt>
                <c:pt idx="277">
                  <c:v>23.696889342413151</c:v>
                </c:pt>
                <c:pt idx="278">
                  <c:v>23.756087888674667</c:v>
                </c:pt>
                <c:pt idx="279">
                  <c:v>23.812868369920015</c:v>
                </c:pt>
                <c:pt idx="280">
                  <c:v>23.867134224933878</c:v>
                </c:pt>
                <c:pt idx="281">
                  <c:v>23.918793168888875</c:v>
                </c:pt>
                <c:pt idx="282">
                  <c:v>23.96775735028567</c:v>
                </c:pt>
                <c:pt idx="283">
                  <c:v>24.013943500353744</c:v>
                </c:pt>
                <c:pt idx="284">
                  <c:v>24.057273074658749</c:v>
                </c:pt>
                <c:pt idx="285">
                  <c:v>24.097672386675629</c:v>
                </c:pt>
                <c:pt idx="286">
                  <c:v>24.135072733100348</c:v>
                </c:pt>
                <c:pt idx="287">
                  <c:v>24.169410510687126</c:v>
                </c:pt>
                <c:pt idx="288">
                  <c:v>24.200627324412491</c:v>
                </c:pt>
                <c:pt idx="289">
                  <c:v>24.228670086782191</c:v>
                </c:pt>
                <c:pt idx="290">
                  <c:v>24.253491108112097</c:v>
                </c:pt>
                <c:pt idx="291">
                  <c:v>24.275048177629557</c:v>
                </c:pt>
                <c:pt idx="292">
                  <c:v>24.293304635257275</c:v>
                </c:pt>
                <c:pt idx="293">
                  <c:v>24.308229433957653</c:v>
                </c:pt>
                <c:pt idx="294">
                  <c:v>24.319797192531571</c:v>
                </c:pt>
                <c:pt idx="295">
                  <c:v>24.327988238781785</c:v>
                </c:pt>
                <c:pt idx="296">
                  <c:v>24.332788642967596</c:v>
                </c:pt>
                <c:pt idx="297">
                  <c:v>24.33419024149384</c:v>
                </c:pt>
                <c:pt idx="298">
                  <c:v>24.332190650793944</c:v>
                </c:pt>
                <c:pt idx="299">
                  <c:v>24.32679327138343</c:v>
                </c:pt>
                <c:pt idx="300">
                  <c:v>24.318007282076994</c:v>
                </c:pt>
                <c:pt idx="301">
                  <c:v>24.305847624378941</c:v>
                </c:pt>
                <c:pt idx="302">
                  <c:v>24.290334977073595</c:v>
                </c:pt>
                <c:pt idx="303">
                  <c:v>24.27149572105882</c:v>
                </c:pt>
                <c:pt idx="304">
                  <c:v>24.249361894482526</c:v>
                </c:pt>
                <c:pt idx="305">
                  <c:v>24.223971138258403</c:v>
                </c:pt>
                <c:pt idx="306">
                  <c:v>24.195366632053563</c:v>
                </c:pt>
                <c:pt idx="307">
                  <c:v>24.163597020856958</c:v>
                </c:pt>
                <c:pt idx="308">
                  <c:v>24.128716332253425</c:v>
                </c:pt>
                <c:pt idx="309">
                  <c:v>24.090783884544049</c:v>
                </c:pt>
                <c:pt idx="310">
                  <c:v>24.04986418586914</c:v>
                </c:pt>
                <c:pt idx="311">
                  <c:v>24.006026824505295</c:v>
                </c:pt>
                <c:pt idx="312">
                  <c:v>23.959346350523191</c:v>
                </c:pt>
                <c:pt idx="313">
                  <c:v>23.909902149007287</c:v>
                </c:pt>
                <c:pt idx="314">
                  <c:v>23.857778305053092</c:v>
                </c:pt>
                <c:pt idx="315">
                  <c:v>23.803063460771575</c:v>
                </c:pt>
                <c:pt idx="316">
                  <c:v>23.74585066454387</c:v>
                </c:pt>
                <c:pt idx="317">
                  <c:v>23.686237212782654</c:v>
                </c:pt>
                <c:pt idx="318">
                  <c:v>23.624324484469316</c:v>
                </c:pt>
                <c:pt idx="319">
                  <c:v>23.560217768748267</c:v>
                </c:pt>
                <c:pt idx="320">
                  <c:v>23.49402608587161</c:v>
                </c:pt>
                <c:pt idx="321">
                  <c:v>23.425862001798677</c:v>
                </c:pt>
                <c:pt idx="322">
                  <c:v>23.355841436765694</c:v>
                </c:pt>
                <c:pt idx="323">
                  <c:v>23.284083468151167</c:v>
                </c:pt>
                <c:pt idx="324">
                  <c:v>23.210710127972188</c:v>
                </c:pt>
                <c:pt idx="325">
                  <c:v>23.135846195356098</c:v>
                </c:pt>
                <c:pt idx="326">
                  <c:v>23.059618984340368</c:v>
                </c:pt>
                <c:pt idx="327">
                  <c:v>22.982158127361615</c:v>
                </c:pt>
                <c:pt idx="328">
                  <c:v>22.903595354801915</c:v>
                </c:pt>
                <c:pt idx="329">
                  <c:v>22.824064270967384</c:v>
                </c:pt>
                <c:pt idx="330">
                  <c:v>22.743700126879883</c:v>
                </c:pt>
                <c:pt idx="331">
                  <c:v>22.662639590268373</c:v>
                </c:pt>
                <c:pt idx="332">
                  <c:v>22.581020513150975</c:v>
                </c:pt>
                <c:pt idx="333">
                  <c:v>22.498981697403028</c:v>
                </c:pt>
                <c:pt idx="334">
                  <c:v>22.416662658709825</c:v>
                </c:pt>
                <c:pt idx="335">
                  <c:v>22.334203389305408</c:v>
                </c:pt>
                <c:pt idx="336">
                  <c:v>22.251744119900991</c:v>
                </c:pt>
                <c:pt idx="337">
                  <c:v>22.169425081207788</c:v>
                </c:pt>
                <c:pt idx="338">
                  <c:v>22.087386265459841</c:v>
                </c:pt>
                <c:pt idx="339">
                  <c:v>22.005767188342443</c:v>
                </c:pt>
                <c:pt idx="340">
                  <c:v>21.924706651730933</c:v>
                </c:pt>
                <c:pt idx="341">
                  <c:v>21.844342507643432</c:v>
                </c:pt>
                <c:pt idx="342">
                  <c:v>21.764811423808901</c:v>
                </c:pt>
                <c:pt idx="343">
                  <c:v>21.686248651249201</c:v>
                </c:pt>
                <c:pt idx="344">
                  <c:v>21.608787794270448</c:v>
                </c:pt>
                <c:pt idx="345">
                  <c:v>21.532560583254718</c:v>
                </c:pt>
                <c:pt idx="346">
                  <c:v>21.457696650638628</c:v>
                </c:pt>
                <c:pt idx="347">
                  <c:v>21.384323310459649</c:v>
                </c:pt>
                <c:pt idx="348">
                  <c:v>21.312565341845122</c:v>
                </c:pt>
                <c:pt idx="349">
                  <c:v>21.242544776812139</c:v>
                </c:pt>
                <c:pt idx="350">
                  <c:v>21.174380692739206</c:v>
                </c:pt>
                <c:pt idx="351">
                  <c:v>21.108189009862549</c:v>
                </c:pt>
                <c:pt idx="352">
                  <c:v>21.0440822941415</c:v>
                </c:pt>
                <c:pt idx="353">
                  <c:v>20.982169565828162</c:v>
                </c:pt>
                <c:pt idx="354">
                  <c:v>20.922556114066946</c:v>
                </c:pt>
                <c:pt idx="355">
                  <c:v>20.86534331783924</c:v>
                </c:pt>
                <c:pt idx="356">
                  <c:v>20.810628473557724</c:v>
                </c:pt>
                <c:pt idx="357">
                  <c:v>20.758504629603529</c:v>
                </c:pt>
                <c:pt idx="358">
                  <c:v>20.709060428087625</c:v>
                </c:pt>
                <c:pt idx="359">
                  <c:v>20.662379954105521</c:v>
                </c:pt>
                <c:pt idx="360">
                  <c:v>20.618542592741676</c:v>
                </c:pt>
                <c:pt idx="361">
                  <c:v>20.577622894066767</c:v>
                </c:pt>
                <c:pt idx="362">
                  <c:v>20.53969044635739</c:v>
                </c:pt>
                <c:pt idx="363">
                  <c:v>20.504809757753858</c:v>
                </c:pt>
                <c:pt idx="364">
                  <c:v>20.473040146557253</c:v>
                </c:pt>
                <c:pt idx="365">
                  <c:v>20.444435640352413</c:v>
                </c:pt>
                <c:pt idx="366">
                  <c:v>20.41904488412829</c:v>
                </c:pt>
                <c:pt idx="367">
                  <c:v>20.396911057551996</c:v>
                </c:pt>
                <c:pt idx="368">
                  <c:v>20.378071801537221</c:v>
                </c:pt>
                <c:pt idx="369">
                  <c:v>20.362559154231874</c:v>
                </c:pt>
                <c:pt idx="370">
                  <c:v>20.350399496533822</c:v>
                </c:pt>
                <c:pt idx="371">
                  <c:v>20.341613507227386</c:v>
                </c:pt>
                <c:pt idx="372">
                  <c:v>20.336216127816872</c:v>
                </c:pt>
                <c:pt idx="373">
                  <c:v>20.334216537116976</c:v>
                </c:pt>
                <c:pt idx="374">
                  <c:v>20.33561813564322</c:v>
                </c:pt>
                <c:pt idx="375">
                  <c:v>20.340418539829031</c:v>
                </c:pt>
                <c:pt idx="376">
                  <c:v>20.348609586079245</c:v>
                </c:pt>
                <c:pt idx="377">
                  <c:v>20.360177344653163</c:v>
                </c:pt>
                <c:pt idx="378">
                  <c:v>20.375102143353541</c:v>
                </c:pt>
                <c:pt idx="379">
                  <c:v>20.393358600981259</c:v>
                </c:pt>
                <c:pt idx="380">
                  <c:v>20.414915670498718</c:v>
                </c:pt>
                <c:pt idx="381">
                  <c:v>20.439736691828625</c:v>
                </c:pt>
                <c:pt idx="382">
                  <c:v>20.467779454198325</c:v>
                </c:pt>
                <c:pt idx="383">
                  <c:v>20.49899626792369</c:v>
                </c:pt>
                <c:pt idx="384">
                  <c:v>20.533334045510468</c:v>
                </c:pt>
                <c:pt idx="385">
                  <c:v>20.570734391935186</c:v>
                </c:pt>
                <c:pt idx="386">
                  <c:v>20.611133703952067</c:v>
                </c:pt>
                <c:pt idx="387">
                  <c:v>20.654463278257072</c:v>
                </c:pt>
                <c:pt idx="388">
                  <c:v>20.700649428325146</c:v>
                </c:pt>
                <c:pt idx="389">
                  <c:v>20.749613609721941</c:v>
                </c:pt>
                <c:pt idx="390">
                  <c:v>20.801272553676938</c:v>
                </c:pt>
                <c:pt idx="391">
                  <c:v>20.855538408690801</c:v>
                </c:pt>
                <c:pt idx="392">
                  <c:v>20.912318889936149</c:v>
                </c:pt>
                <c:pt idx="393">
                  <c:v>20.971517436197665</c:v>
                </c:pt>
                <c:pt idx="394">
                  <c:v>21.03303337408466</c:v>
                </c:pt>
                <c:pt idx="395">
                  <c:v>21.096762089236815</c:v>
                </c:pt>
                <c:pt idx="396">
                  <c:v>21.162595204231984</c:v>
                </c:pt>
                <c:pt idx="397">
                  <c:v>21.230420762893459</c:v>
                </c:pt>
                <c:pt idx="398">
                  <c:v>21.300123420683281</c:v>
                </c:pt>
                <c:pt idx="399">
                  <c:v>21.371584640857851</c:v>
                </c:pt>
                <c:pt idx="400">
                  <c:v>21.444682896052186</c:v>
                </c:pt>
                <c:pt idx="401">
                  <c:v>21.519293874950066</c:v>
                </c:pt>
                <c:pt idx="402">
                  <c:v>21.595290693688579</c:v>
                </c:pt>
                <c:pt idx="403">
                  <c:v>21.672544111637553</c:v>
                </c:pt>
                <c:pt idx="404">
                  <c:v>21.75092275118692</c:v>
                </c:pt>
                <c:pt idx="405">
                  <c:v>21.830293321168234</c:v>
                </c:pt>
                <c:pt idx="406">
                  <c:v>21.910520843530417</c:v>
                </c:pt>
                <c:pt idx="407">
                  <c:v>21.991468882884213</c:v>
                </c:pt>
                <c:pt idx="408">
                  <c:v>22.072999778524981</c:v>
                </c:pt>
                <c:pt idx="409">
                  <c:v>22.154974878539313</c:v>
                </c:pt>
                <c:pt idx="410">
                  <c:v>22.237254775597275</c:v>
                </c:pt>
                <c:pt idx="411">
                  <c:v>22.319699544029298</c:v>
                </c:pt>
                <c:pt idx="412">
                  <c:v>22.402168977784619</c:v>
                </c:pt>
                <c:pt idx="413">
                  <c:v>22.484522828866464</c:v>
                </c:pt>
                <c:pt idx="414">
                  <c:v>22.566621045838637</c:v>
                </c:pt>
                <c:pt idx="415">
                  <c:v>22.648324011997786</c:v>
                </c:pt>
                <c:pt idx="416">
                  <c:v>22.729492782806382</c:v>
                </c:pt>
                <c:pt idx="417">
                  <c:v>22.809989322182599</c:v>
                </c:pt>
                <c:pt idx="418">
                  <c:v>22.889676737245281</c:v>
                </c:pt>
                <c:pt idx="419">
                  <c:v>22.968419511114774</c:v>
                </c:pt>
                <c:pt idx="420">
                  <c:v>23.046083733373695</c:v>
                </c:pt>
                <c:pt idx="421">
                  <c:v>23.12253732779579</c:v>
                </c:pt>
                <c:pt idx="422">
                  <c:v>23.197650276955514</c:v>
                </c:pt>
                <c:pt idx="423">
                  <c:v>23.271294843336413</c:v>
                </c:pt>
                <c:pt idx="424">
                  <c:v>23.34334578656231</c:v>
                </c:pt>
                <c:pt idx="425">
                  <c:v>23.413680576381775</c:v>
                </c:pt>
                <c:pt idx="426">
                  <c:v>23.482179601043818</c:v>
                </c:pt>
                <c:pt idx="427">
                  <c:v>23.548726370710305</c:v>
                </c:pt>
                <c:pt idx="428">
                  <c:v>23.613207715559255</c:v>
                </c:pt>
                <c:pt idx="429">
                  <c:v>23.675513978242105</c:v>
                </c:pt>
                <c:pt idx="430">
                  <c:v>23.735539200367604</c:v>
                </c:pt>
                <c:pt idx="431">
                  <c:v>23.793181302695299</c:v>
                </c:pt>
                <c:pt idx="432">
                  <c:v>23.848342258732078</c:v>
                </c:pt>
                <c:pt idx="433">
                  <c:v>23.900928261436565</c:v>
                </c:pt>
                <c:pt idx="434">
                  <c:v>23.950849882747949</c:v>
                </c:pt>
                <c:pt idx="435">
                  <c:v>23.998022225667849</c:v>
                </c:pt>
                <c:pt idx="436">
                  <c:v>24.042365068636638</c:v>
                </c:pt>
                <c:pt idx="437">
                  <c:v>24.083803001958703</c:v>
                </c:pt>
                <c:pt idx="438">
                  <c:v>24.122265556044592</c:v>
                </c:pt>
                <c:pt idx="439">
                  <c:v>24.157687321252034</c:v>
                </c:pt>
                <c:pt idx="440">
                  <c:v>24.190008059121922</c:v>
                </c:pt>
                <c:pt idx="441">
                  <c:v>24.219172804820211</c:v>
                </c:pt>
                <c:pt idx="442">
                  <c:v>24.245131960611428</c:v>
                </c:pt>
                <c:pt idx="443">
                  <c:v>24.26784138020486</c:v>
                </c:pt>
                <c:pt idx="444">
                  <c:v>24.287262443829999</c:v>
                </c:pt>
                <c:pt idx="445">
                  <c:v>24.303362123913537</c:v>
                </c:pt>
                <c:pt idx="446">
                  <c:v>24.316113041246272</c:v>
                </c:pt>
                <c:pt idx="447">
                  <c:v>24.32549351154432</c:v>
                </c:pt>
                <c:pt idx="448">
                  <c:v>24.331487582325558</c:v>
                </c:pt>
                <c:pt idx="449">
                  <c:v>24.33408506003849</c:v>
                </c:pt>
                <c:pt idx="450">
                  <c:v>24.333281527397475</c:v>
                </c:pt>
                <c:pt idx="451">
                  <c:v>24.329078350894772</c:v>
                </c:pt>
                <c:pt idx="452">
                  <c:v>24.321482678476695</c:v>
                </c:pt>
                <c:pt idx="453">
                  <c:v>24.310507427387751</c:v>
                </c:pt>
                <c:pt idx="454">
                  <c:v>24.296171262203522</c:v>
                </c:pt>
                <c:pt idx="455">
                  <c:v>24.278498563089567</c:v>
                </c:pt>
                <c:pt idx="456">
                  <c:v>24.257519384340366</c:v>
                </c:pt>
                <c:pt idx="457">
                  <c:v>24.233269403268832</c:v>
                </c:pt>
                <c:pt idx="458">
                  <c:v>24.205789859533244</c:v>
                </c:pt>
                <c:pt idx="459">
                  <c:v>24.175127485004861</c:v>
                </c:pt>
                <c:pt idx="460">
                  <c:v>24.141334424295426</c:v>
                </c:pt>
                <c:pt idx="461">
                  <c:v>24.104468146079729</c:v>
                </c:pt>
                <c:pt idx="462">
                  <c:v>24.064591345364061</c:v>
                </c:pt>
                <c:pt idx="463">
                  <c:v>24.021771836866712</c:v>
                </c:pt>
                <c:pt idx="464">
                  <c:v>23.976082439691876</c:v>
                </c:pt>
                <c:pt idx="465">
                  <c:v>23.92760085349305</c:v>
                </c:pt>
                <c:pt idx="466">
                  <c:v>23.876409526336566</c:v>
                </c:pt>
                <c:pt idx="467">
                  <c:v>23.822595514489919</c:v>
                </c:pt>
                <c:pt idx="468">
                  <c:v>23.766250334373385</c:v>
                </c:pt>
                <c:pt idx="469">
                  <c:v>23.70746980692666</c:v>
                </c:pt>
                <c:pt idx="470">
                  <c:v>23.646353894655217</c:v>
                </c:pt>
                <c:pt idx="471">
                  <c:v>23.58300653163349</c:v>
                </c:pt>
                <c:pt idx="472">
                  <c:v>23.517535446753989</c:v>
                </c:pt>
                <c:pt idx="473">
                  <c:v>23.450051980522911</c:v>
                </c:pt>
                <c:pt idx="474">
                  <c:v>23.380670895713841</c:v>
                </c:pt>
                <c:pt idx="475">
                  <c:v>23.309510182201507</c:v>
                </c:pt>
                <c:pt idx="476">
                  <c:v>23.236690856307519</c:v>
                </c:pt>
                <c:pt idx="477">
                  <c:v>23.162336754999316</c:v>
                </c:pt>
                <c:pt idx="478">
                  <c:v>23.08657432529229</c:v>
                </c:pt>
                <c:pt idx="479">
                  <c:v>23.009532409213271</c:v>
                </c:pt>
                <c:pt idx="480">
                  <c:v>22.931342024691027</c:v>
                </c:pt>
                <c:pt idx="481">
                  <c:v>22.852136142746399</c:v>
                </c:pt>
                <c:pt idx="482">
                  <c:v>22.772049461361046</c:v>
                </c:pt>
                <c:pt idx="483">
                  <c:v>22.691218176409251</c:v>
                </c:pt>
                <c:pt idx="484">
                  <c:v>22.609779750042428</c:v>
                </c:pt>
                <c:pt idx="485">
                  <c:v>22.527872676920207</c:v>
                </c:pt>
                <c:pt idx="486">
                  <c:v>22.445636248685599</c:v>
                </c:pt>
                <c:pt idx="487">
                  <c:v>22.363210317084835</c:v>
                </c:pt>
                <c:pt idx="488">
                  <c:v>22.28073505613466</c:v>
                </c:pt>
                <c:pt idx="489">
                  <c:v>22.198350723741598</c:v>
                </c:pt>
                <c:pt idx="490">
                  <c:v>22.116197423178551</c:v>
                </c:pt>
                <c:pt idx="491">
                  <c:v>22.034414864824342</c:v>
                </c:pt>
                <c:pt idx="492">
                  <c:v>21.953142128571447</c:v>
                </c:pt>
                <c:pt idx="493">
                  <c:v>21.872517427305922</c:v>
                </c:pt>
                <c:pt idx="494">
                  <c:v>21.792677871861784</c:v>
                </c:pt>
                <c:pt idx="495">
                  <c:v>21.713759237849501</c:v>
                </c:pt>
                <c:pt idx="496">
                  <c:v>21.635895734755227</c:v>
                </c:pt>
                <c:pt idx="497">
                  <c:v>21.559219777703358</c:v>
                </c:pt>
                <c:pt idx="498">
                  <c:v>21.483861762270628</c:v>
                </c:pt>
                <c:pt idx="499">
                  <c:v>21.409949842734598</c:v>
                </c:pt>
                <c:pt idx="500">
                  <c:v>21.337609714133784</c:v>
                </c:pt>
                <c:pt idx="501">
                  <c:v>21.266964398509927</c:v>
                </c:pt>
                <c:pt idx="502">
                  <c:v>21.198134035696004</c:v>
                </c:pt>
                <c:pt idx="503">
                  <c:v>21.131235679005734</c:v>
                </c:pt>
                <c:pt idx="504">
                  <c:v>21.066383096172018</c:v>
                </c:pt>
                <c:pt idx="505">
                  <c:v>21.003686575872901</c:v>
                </c:pt>
                <c:pt idx="506">
                  <c:v>20.943252740173982</c:v>
                </c:pt>
                <c:pt idx="507">
                  <c:v>20.885184363206331</c:v>
                </c:pt>
                <c:pt idx="508">
                  <c:v>20.829580196388182</c:v>
                </c:pt>
                <c:pt idx="509">
                  <c:v>20.776534800487727</c:v>
                </c:pt>
                <c:pt idx="510">
                  <c:v>20.726138384812515</c:v>
                </c:pt>
                <c:pt idx="511">
                  <c:v>20.678476653798967</c:v>
                </c:pt>
                <c:pt idx="512">
                  <c:v>20.633630661262938</c:v>
                </c:pt>
                <c:pt idx="513">
                  <c:v>20.591676672559117</c:v>
                </c:pt>
                <c:pt idx="514">
                  <c:v>20.552686034883717</c:v>
                </c:pt>
                <c:pt idx="515">
                  <c:v>20.516725055941027</c:v>
                </c:pt>
                <c:pt idx="516">
                  <c:v>20.516725055941027</c:v>
                </c:pt>
                <c:pt idx="517">
                  <c:v>20.388470826044578</c:v>
                </c:pt>
                <c:pt idx="518">
                  <c:v>20.251166063228773</c:v>
                </c:pt>
                <c:pt idx="519">
                  <c:v>20.104172097360156</c:v>
                </c:pt>
                <c:pt idx="520">
                  <c:v>19.946805189186911</c:v>
                </c:pt>
                <c:pt idx="521">
                  <c:v>19.778333349940517</c:v>
                </c:pt>
                <c:pt idx="522">
                  <c:v>19.597972936505851</c:v>
                </c:pt>
                <c:pt idx="523">
                  <c:v>19.404885006322168</c:v>
                </c:pt>
                <c:pt idx="524">
                  <c:v>19.198171415059949</c:v>
                </c:pt>
                <c:pt idx="525">
                  <c:v>18.976870638921977</c:v>
                </c:pt>
                <c:pt idx="526">
                  <c:v>18.739953302136193</c:v>
                </c:pt>
                <c:pt idx="527">
                  <c:v>18.486317388836582</c:v>
                </c:pt>
                <c:pt idx="528">
                  <c:v>18.214783117060197</c:v>
                </c:pt>
                <c:pt idx="529">
                  <c:v>17.924087451016895</c:v>
                </c:pt>
                <c:pt idx="530">
                  <c:v>17.612878226105686</c:v>
                </c:pt>
                <c:pt idx="531">
                  <c:v>17.279707859350346</c:v>
                </c:pt>
                <c:pt idx="532">
                  <c:v>16.923026615998509</c:v>
                </c:pt>
                <c:pt idx="533">
                  <c:v>16.541175400964033</c:v>
                </c:pt>
                <c:pt idx="534">
                  <c:v>16.132378041582069</c:v>
                </c:pt>
                <c:pt idx="535">
                  <c:v>15.694733025780353</c:v>
                </c:pt>
                <c:pt idx="536">
                  <c:v>15.226204657236948</c:v>
                </c:pt>
                <c:pt idx="537">
                  <c:v>14.724613586382844</c:v>
                </c:pt>
                <c:pt idx="538">
                  <c:v>14.187626673204596</c:v>
                </c:pt>
                <c:pt idx="539">
                  <c:v>13.612746134694003</c:v>
                </c:pt>
                <c:pt idx="540">
                  <c:v>12.99729792646454</c:v>
                </c:pt>
                <c:pt idx="541">
                  <c:v>12.338419304491712</c:v>
                </c:pt>
                <c:pt idx="542">
                  <c:v>11.633045509121173</c:v>
                </c:pt>
                <c:pt idx="543">
                  <c:v>10.877895509405507</c:v>
                </c:pt>
                <c:pt idx="544">
                  <c:v>10.069456741459769</c:v>
                </c:pt>
                <c:pt idx="545">
                  <c:v>9.2039687698465737</c:v>
                </c:pt>
                <c:pt idx="546">
                  <c:v>8.2774057959919851</c:v>
                </c:pt>
                <c:pt idx="547">
                  <c:v>7.2854579322706208</c:v>
                </c:pt>
                <c:pt idx="548">
                  <c:v>6.2235111546565633</c:v>
                </c:pt>
                <c:pt idx="549">
                  <c:v>5.086625840690445</c:v>
                </c:pt>
                <c:pt idx="550">
                  <c:v>3.8695137929324659</c:v>
                </c:pt>
                <c:pt idx="551">
                  <c:v>2.5665136410263969</c:v>
                </c:pt>
                <c:pt idx="552">
                  <c:v>1.1715645079579033</c:v>
                </c:pt>
                <c:pt idx="553">
                  <c:v>-0.32182218198383339</c:v>
                </c:pt>
                <c:pt idx="554">
                  <c:v>-1.9205928846755498</c:v>
                </c:pt>
                <c:pt idx="555">
                  <c:v>-3.6321842474491746</c:v>
                </c:pt>
                <c:pt idx="556">
                  <c:v>-5.4645577004959662</c:v>
                </c:pt>
                <c:pt idx="557">
                  <c:v>-7.4262364892868042</c:v>
                </c:pt>
                <c:pt idx="558">
                  <c:v>-9.5263453202640811</c:v>
                </c:pt>
                <c:pt idx="559">
                  <c:v>-11.774652804216252</c:v>
                </c:pt>
                <c:pt idx="560">
                  <c:v>-14.181616894759706</c:v>
                </c:pt>
                <c:pt idx="561">
                  <c:v>-16.758433533283529</c:v>
                </c:pt>
                <c:pt idx="562">
                  <c:v>-19.517088726628771</c:v>
                </c:pt>
                <c:pt idx="563">
                  <c:v>-22.470414299739915</c:v>
                </c:pt>
                <c:pt idx="564">
                  <c:v>-25.632147582620938</c:v>
                </c:pt>
                <c:pt idx="565">
                  <c:v>-29.016995309228641</c:v>
                </c:pt>
                <c:pt idx="566">
                  <c:v>-32.640702025527354</c:v>
                </c:pt>
                <c:pt idx="567">
                  <c:v>-36.520123324904063</c:v>
                </c:pt>
                <c:pt idx="568">
                  <c:v>-40.673304251596058</c:v>
                </c:pt>
                <c:pt idx="569">
                  <c:v>-45.119563236823971</c:v>
                </c:pt>
                <c:pt idx="570">
                  <c:v>-49.879581958056512</c:v>
                </c:pt>
                <c:pt idx="571">
                  <c:v>-54.975501539385824</c:v>
                </c:pt>
                <c:pt idx="572">
                  <c:v>-60.431025540487134</c:v>
                </c:pt>
                <c:pt idx="573">
                  <c:v>-66.271530213213538</c:v>
                </c:pt>
                <c:pt idx="574">
                  <c:v>-72.524182538682851</c:v>
                </c:pt>
                <c:pt idx="575">
                  <c:v>-79.21806659390208</c:v>
                </c:pt>
                <c:pt idx="576">
                  <c:v>-86.384318835722468</c:v>
                </c:pt>
                <c:pt idx="577">
                  <c:v>-94.056272931394972</c:v>
                </c:pt>
                <c:pt idx="578">
                  <c:v>-102.26961480940207</c:v>
                </c:pt>
                <c:pt idx="579">
                  <c:v>-111.06254865178221</c:v>
                </c:pt>
                <c:pt idx="580">
                  <c:v>-120.47597460005562</c:v>
                </c:pt>
                <c:pt idx="581">
                  <c:v>-130.55367900134823</c:v>
                </c:pt>
                <c:pt idx="582">
                  <c:v>-141.34253807963734</c:v>
                </c:pt>
                <c:pt idx="583">
                  <c:v>-152.89273597949349</c:v>
                </c:pt>
                <c:pt idx="584">
                  <c:v>-165.25799819654316</c:v>
                </c:pt>
                <c:pt idx="585">
                  <c:v>-178.49584148044897</c:v>
                </c:pt>
                <c:pt idx="586">
                  <c:v>-192.66784137282727</c:v>
                </c:pt>
                <c:pt idx="587">
                  <c:v>-207.83991862454562</c:v>
                </c:pt>
                <c:pt idx="588">
                  <c:v>-224.08264582467197</c:v>
                </c:pt>
                <c:pt idx="589">
                  <c:v>-241.47157566734279</c:v>
                </c:pt>
                <c:pt idx="590">
                  <c:v>-260.08759238348824</c:v>
                </c:pt>
                <c:pt idx="591">
                  <c:v>-280.01728797207892</c:v>
                </c:pt>
                <c:pt idx="592">
                  <c:v>-301.35336498093869</c:v>
                </c:pt>
                <c:pt idx="593">
                  <c:v>-324.19506771063891</c:v>
                </c:pt>
                <c:pt idx="594">
                  <c:v>-348.64864384721335</c:v>
                </c:pt>
                <c:pt idx="595">
                  <c:v>-374.82783867097521</c:v>
                </c:pt>
                <c:pt idx="596">
                  <c:v>-402.85442414022225</c:v>
                </c:pt>
                <c:pt idx="597">
                  <c:v>-432.85876531087166</c:v>
                </c:pt>
                <c:pt idx="598">
                  <c:v>-464.98042672669118</c:v>
                </c:pt>
                <c:pt idx="599">
                  <c:v>-499.3688216007601</c:v>
                </c:pt>
                <c:pt idx="600">
                  <c:v>-536.18390680779487</c:v>
                </c:pt>
                <c:pt idx="601">
                  <c:v>-575.59692692008821</c:v>
                </c:pt>
                <c:pt idx="602">
                  <c:v>-617.79121074793863</c:v>
                </c:pt>
                <c:pt idx="603">
                  <c:v>-662.96302408963663</c:v>
                </c:pt>
                <c:pt idx="604">
                  <c:v>-711.32248265758801</c:v>
                </c:pt>
                <c:pt idx="605">
                  <c:v>-763.09452942699454</c:v>
                </c:pt>
                <c:pt idx="606">
                  <c:v>-818.51998095324416</c:v>
                </c:pt>
                <c:pt idx="607">
                  <c:v>-877.85664752490561</c:v>
                </c:pt>
                <c:pt idx="608">
                  <c:v>-941.38053236270218</c:v>
                </c:pt>
                <c:pt idx="609">
                  <c:v>-1009.3871154425317</c:v>
                </c:pt>
                <c:pt idx="610">
                  <c:v>-1082.1927279141685</c:v>
                </c:pt>
                <c:pt idx="611">
                  <c:v>-1160.136023508777</c:v>
                </c:pt>
                <c:pt idx="612">
                  <c:v>-1243.579553779399</c:v>
                </c:pt>
                <c:pt idx="613">
                  <c:v>-1332.9114545016721</c:v>
                </c:pt>
                <c:pt idx="614">
                  <c:v>-1428.5472510789884</c:v>
                </c:pt>
                <c:pt idx="615">
                  <c:v>-1530.9317913499069</c:v>
                </c:pt>
                <c:pt idx="616">
                  <c:v>-1640.5413147882705</c:v>
                </c:pt>
                <c:pt idx="617">
                  <c:v>-1757.8856677207914</c:v>
                </c:pt>
                <c:pt idx="618">
                  <c:v>-1883.5106748662315</c:v>
                </c:pt>
                <c:pt idx="619">
                  <c:v>-2018.0006782272485</c:v>
                </c:pt>
                <c:pt idx="620">
                  <c:v>-2161.9812551445993</c:v>
                </c:pt>
                <c:pt idx="621">
                  <c:v>-2316.1221281565981</c:v>
                </c:pt>
                <c:pt idx="622">
                  <c:v>-2481.1402801989971</c:v>
                </c:pt>
                <c:pt idx="623">
                  <c:v>-2657.8032896356322</c:v>
                </c:pt>
                <c:pt idx="624">
                  <c:v>-2846.9329006325361</c:v>
                </c:pt>
                <c:pt idx="625">
                  <c:v>-3049.4088454831867</c:v>
                </c:pt>
                <c:pt idx="626">
                  <c:v>-3266.1729366641953</c:v>
                </c:pt>
                <c:pt idx="627">
                  <c:v>-3498.2334476557012</c:v>
                </c:pt>
                <c:pt idx="628">
                  <c:v>-3746.6698029036324</c:v>
                </c:pt>
                <c:pt idx="629">
                  <c:v>-4012.6375987391439</c:v>
                </c:pt>
                <c:pt idx="630">
                  <c:v>-4297.3739786099923</c:v>
                </c:pt>
                <c:pt idx="631">
                  <c:v>-4602.2033876264595</c:v>
                </c:pt>
                <c:pt idx="632">
                  <c:v>-4928.5437331891926</c:v>
                </c:pt>
                <c:pt idx="633">
                  <c:v>-5277.9129803547276</c:v>
                </c:pt>
                <c:pt idx="634">
                  <c:v>-5651.9362126171691</c:v>
                </c:pt>
                <c:pt idx="635">
                  <c:v>-6052.3531909488811</c:v>
                </c:pt>
                <c:pt idx="636">
                  <c:v>-6481.0264462609684</c:v>
                </c:pt>
                <c:pt idx="637">
                  <c:v>-6939.9499429255911</c:v>
                </c:pt>
                <c:pt idx="638">
                  <c:v>-7431.2583536580087</c:v>
                </c:pt>
                <c:pt idx="639">
                  <c:v>-7957.2369889006213</c:v>
                </c:pt>
                <c:pt idx="640">
                  <c:v>-8520.3324268949491</c:v>
                </c:pt>
                <c:pt idx="641">
                  <c:v>-9123.163893887473</c:v>
                </c:pt>
                <c:pt idx="642">
                  <c:v>-9768.5354474038268</c:v>
                </c:pt>
                <c:pt idx="643">
                  <c:v>-10459.449019261638</c:v>
                </c:pt>
                <c:pt idx="644">
                  <c:v>-11199.118378991556</c:v>
                </c:pt>
                <c:pt idx="645">
                  <c:v>-11990.98408261654</c:v>
                </c:pt>
                <c:pt idx="646">
                  <c:v>-12838.729476323921</c:v>
                </c:pt>
                <c:pt idx="647">
                  <c:v>-13746.297829470324</c:v>
                </c:pt>
                <c:pt idx="648">
                  <c:v>-14717.910676613918</c:v>
                </c:pt>
                <c:pt idx="649">
                  <c:v>-15758.087453891012</c:v>
                </c:pt>
                <c:pt idx="650">
                  <c:v>-16871.666521075374</c:v>
                </c:pt>
                <c:pt idx="651">
                  <c:v>-18063.827667104226</c:v>
                </c:pt>
                <c:pt idx="652">
                  <c:v>-19340.11620375418</c:v>
                </c:pt>
                <c:pt idx="653">
                  <c:v>-20706.468759539242</c:v>
                </c:pt>
                <c:pt idx="654">
                  <c:v>-22169.24089380962</c:v>
                </c:pt>
                <c:pt idx="655">
                  <c:v>-23735.23665949878</c:v>
                </c:pt>
                <c:pt idx="656">
                  <c:v>-25411.740252028358</c:v>
                </c:pt>
                <c:pt idx="657">
                  <c:v>-27206.549891585411</c:v>
                </c:pt>
                <c:pt idx="658">
                  <c:v>-29128.014096375216</c:v>
                </c:pt>
                <c:pt idx="659">
                  <c:v>-31185.070515572668</c:v>
                </c:pt>
                <c:pt idx="660">
                  <c:v>-33387.287502604486</c:v>
                </c:pt>
                <c:pt idx="661">
                  <c:v>-35744.908622137671</c:v>
                </c:pt>
                <c:pt idx="662">
                  <c:v>-38268.900297799351</c:v>
                </c:pt>
                <c:pt idx="663">
                  <c:v>-40971.002822258852</c:v>
                </c:pt>
                <c:pt idx="664">
                  <c:v>-43863.784966944775</c:v>
                </c:pt>
                <c:pt idx="665">
                  <c:v>-46960.702445413866</c:v>
                </c:pt>
                <c:pt idx="666">
                  <c:v>-50276.160502310937</c:v>
                </c:pt>
              </c:numCache>
            </c:numRef>
          </c:yVal>
          <c:smooth val="1"/>
        </c:ser>
        <c:ser>
          <c:idx val="11"/>
          <c:order val="10"/>
          <c:tx>
            <c:strRef>
              <c:f>Finite!$O$701:$O$702</c:f>
              <c:strCache>
                <c:ptCount val="1"/>
                <c:pt idx="0">
                  <c:v>n = 5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Finite!$O$703:$O$1400</c:f>
              <c:numCache>
                <c:formatCode>General</c:formatCode>
                <c:ptCount val="698"/>
                <c:pt idx="4">
                  <c:v>3.3997966494805798</c:v>
                </c:pt>
                <c:pt idx="5">
                  <c:v>3.5446957506284491</c:v>
                </c:pt>
                <c:pt idx="6">
                  <c:v>3.6878611082855777</c:v>
                </c:pt>
                <c:pt idx="7">
                  <c:v>3.8293134670008815</c:v>
                </c:pt>
                <c:pt idx="8">
                  <c:v>3.9690733231110666</c:v>
                </c:pt>
                <c:pt idx="9">
                  <c:v>4.1071609277105274</c:v>
                </c:pt>
                <c:pt idx="10">
                  <c:v>4.2435962895857084</c:v>
                </c:pt>
                <c:pt idx="11">
                  <c:v>4.378399178114373</c:v>
                </c:pt>
                <c:pt idx="12">
                  <c:v>4.5115891261301737</c:v>
                </c:pt>
                <c:pt idx="13">
                  <c:v>4.6431854327529312</c:v>
                </c:pt>
                <c:pt idx="14">
                  <c:v>4.7732071661850632</c:v>
                </c:pt>
                <c:pt idx="15">
                  <c:v>4.9016731664745752</c:v>
                </c:pt>
                <c:pt idx="16">
                  <c:v>5.028602048244931</c:v>
                </c:pt>
                <c:pt idx="17">
                  <c:v>5.1540122033923268</c:v>
                </c:pt>
                <c:pt idx="18">
                  <c:v>5.2779218037506546</c:v>
                </c:pt>
                <c:pt idx="19">
                  <c:v>5.4003488037245813</c:v>
                </c:pt>
                <c:pt idx="20">
                  <c:v>5.5213109428911284</c:v>
                </c:pt>
                <c:pt idx="21">
                  <c:v>5.6408257485701405</c:v>
                </c:pt>
                <c:pt idx="22">
                  <c:v>5.7589105383639509</c:v>
                </c:pt>
                <c:pt idx="23">
                  <c:v>5.8755824226667084</c:v>
                </c:pt>
                <c:pt idx="24">
                  <c:v>5.9908583071436574</c:v>
                </c:pt>
                <c:pt idx="25">
                  <c:v>6.104754895180756</c:v>
                </c:pt>
                <c:pt idx="26">
                  <c:v>6.2172886903049775</c:v>
                </c:pt>
                <c:pt idx="27">
                  <c:v>6.3284759985756605</c:v>
                </c:pt>
                <c:pt idx="28">
                  <c:v>6.4383329309472526</c:v>
                </c:pt>
                <c:pt idx="29">
                  <c:v>6.546875405603771</c:v>
                </c:pt>
                <c:pt idx="30">
                  <c:v>6.6541191502653163</c:v>
                </c:pt>
                <c:pt idx="31">
                  <c:v>6.7600797044670475</c:v>
                </c:pt>
                <c:pt idx="32">
                  <c:v>6.864772421810807</c:v>
                </c:pt>
                <c:pt idx="33">
                  <c:v>6.9682124721898671</c:v>
                </c:pt>
                <c:pt idx="34">
                  <c:v>7.0704148439870291</c:v>
                </c:pt>
                <c:pt idx="35">
                  <c:v>7.1713943462464442</c:v>
                </c:pt>
                <c:pt idx="36">
                  <c:v>7.2711656108194056</c:v>
                </c:pt>
                <c:pt idx="37">
                  <c:v>7.3697430944845035</c:v>
                </c:pt>
                <c:pt idx="38">
                  <c:v>7.4671410810424188</c:v>
                </c:pt>
                <c:pt idx="39">
                  <c:v>7.5633736833856062</c:v>
                </c:pt>
                <c:pt idx="40">
                  <c:v>7.6584548455432628</c:v>
                </c:pt>
                <c:pt idx="41">
                  <c:v>7.7523983447017901</c:v>
                </c:pt>
                <c:pt idx="42">
                  <c:v>7.8452177932011145</c:v>
                </c:pt>
                <c:pt idx="43">
                  <c:v>7.9369266405070924</c:v>
                </c:pt>
                <c:pt idx="44">
                  <c:v>8.0275381751603305</c:v>
                </c:pt>
                <c:pt idx="45">
                  <c:v>8.117065526701694</c:v>
                </c:pt>
                <c:pt idx="46">
                  <c:v>8.2055216675747467</c:v>
                </c:pt>
                <c:pt idx="47">
                  <c:v>8.2929194150054677</c:v>
                </c:pt>
                <c:pt idx="48">
                  <c:v>8.3792714328594542</c:v>
                </c:pt>
                <c:pt idx="49">
                  <c:v>8.464590233476887</c:v>
                </c:pt>
                <c:pt idx="50">
                  <c:v>8.5488881794855907</c:v>
                </c:pt>
                <c:pt idx="51">
                  <c:v>8.6321774855923366</c:v>
                </c:pt>
                <c:pt idx="52">
                  <c:v>8.7144702203527658</c:v>
                </c:pt>
                <c:pt idx="53">
                  <c:v>8.7957783079201128</c:v>
                </c:pt>
                <c:pt idx="54">
                  <c:v>8.8761135297729865</c:v>
                </c:pt>
                <c:pt idx="55">
                  <c:v>8.9554875264225267</c:v>
                </c:pt>
                <c:pt idx="56">
                  <c:v>9.0339117990990694</c:v>
                </c:pt>
                <c:pt idx="57">
                  <c:v>9.1113977114187072</c:v>
                </c:pt>
                <c:pt idx="58">
                  <c:v>9.1879564910298317</c:v>
                </c:pt>
                <c:pt idx="59">
                  <c:v>9.2635992312400344</c:v>
                </c:pt>
                <c:pt idx="60">
                  <c:v>9.3383368926235093</c:v>
                </c:pt>
                <c:pt idx="61">
                  <c:v>9.4121803046092261</c:v>
                </c:pt>
                <c:pt idx="62">
                  <c:v>9.4851401670501261</c:v>
                </c:pt>
                <c:pt idx="63">
                  <c:v>9.557227051773495</c:v>
                </c:pt>
                <c:pt idx="64">
                  <c:v>9.628451404112834</c:v>
                </c:pt>
                <c:pt idx="65">
                  <c:v>9.6988235444213746</c:v>
                </c:pt>
                <c:pt idx="66">
                  <c:v>9.7683536695674817</c:v>
                </c:pt>
                <c:pt idx="67">
                  <c:v>9.8370518544121843</c:v>
                </c:pt>
                <c:pt idx="68">
                  <c:v>9.9049280532690069</c:v>
                </c:pt>
                <c:pt idx="69">
                  <c:v>9.9719921013463413</c:v>
                </c:pt>
                <c:pt idx="70">
                  <c:v>10.038253716172569</c:v>
                </c:pt>
                <c:pt idx="71">
                  <c:v>10.103722499004117</c:v>
                </c:pt>
                <c:pt idx="72">
                  <c:v>10.168407936216664</c:v>
                </c:pt>
                <c:pt idx="73">
                  <c:v>10.232319400679732</c:v>
                </c:pt>
                <c:pt idx="74">
                  <c:v>10.295466153114784</c:v>
                </c:pt>
                <c:pt idx="75">
                  <c:v>10.357857343437107</c:v>
                </c:pt>
                <c:pt idx="76">
                  <c:v>10.419502012081631</c:v>
                </c:pt>
                <c:pt idx="77">
                  <c:v>10.480409091312868</c:v>
                </c:pt>
                <c:pt idx="78">
                  <c:v>10.540587406519208</c:v>
                </c:pt>
                <c:pt idx="79">
                  <c:v>10.600045677491689</c:v>
                </c:pt>
                <c:pt idx="80">
                  <c:v>10.658792519687506</c:v>
                </c:pt>
                <c:pt idx="81">
                  <c:v>10.716836445478382</c:v>
                </c:pt>
                <c:pt idx="82">
                  <c:v>10.774185865383989</c:v>
                </c:pt>
                <c:pt idx="83">
                  <c:v>10.830849089290648</c:v>
                </c:pt>
                <c:pt idx="84">
                  <c:v>10.886834327655411</c:v>
                </c:pt>
                <c:pt idx="85">
                  <c:v>10.942149692695747</c:v>
                </c:pt>
                <c:pt idx="86">
                  <c:v>10.996803199565004</c:v>
                </c:pt>
                <c:pt idx="87">
                  <c:v>11.050802767513797</c:v>
                </c:pt>
                <c:pt idx="88">
                  <c:v>11.104156221037503</c:v>
                </c:pt>
                <c:pt idx="89">
                  <c:v>11.15687129101002</c:v>
                </c:pt>
                <c:pt idx="90">
                  <c:v>11.208955615803962</c:v>
                </c:pt>
                <c:pt idx="91">
                  <c:v>11.260416742397464</c:v>
                </c:pt>
                <c:pt idx="92">
                  <c:v>11.311262127467719</c:v>
                </c:pt>
                <c:pt idx="93">
                  <c:v>11.361499138471459</c:v>
                </c:pt>
                <c:pt idx="94">
                  <c:v>11.411135054712489</c:v>
                </c:pt>
                <c:pt idx="95">
                  <c:v>11.46017706839644</c:v>
                </c:pt>
                <c:pt idx="96">
                  <c:v>11.508632285672935</c:v>
                </c:pt>
                <c:pt idx="97">
                  <c:v>11.556507727665249</c:v>
                </c:pt>
                <c:pt idx="98">
                  <c:v>11.603810331487672</c:v>
                </c:pt>
                <c:pt idx="99">
                  <c:v>11.650546951250689</c:v>
                </c:pt>
                <c:pt idx="100">
                  <c:v>11.696724359054134</c:v>
                </c:pt>
                <c:pt idx="101">
                  <c:v>11.742349245968461</c:v>
                </c:pt>
                <c:pt idx="102">
                  <c:v>11.787428223004282</c:v>
                </c:pt>
                <c:pt idx="103">
                  <c:v>11.831967822070288</c:v>
                </c:pt>
                <c:pt idx="104">
                  <c:v>11.875974496919726</c:v>
                </c:pt>
                <c:pt idx="105">
                  <c:v>11.919454624085535</c:v>
                </c:pt>
                <c:pt idx="106">
                  <c:v>11.962414503804307</c:v>
                </c:pt>
                <c:pt idx="107">
                  <c:v>12.004860360929182</c:v>
                </c:pt>
                <c:pt idx="108">
                  <c:v>12.046798345831828</c:v>
                </c:pt>
                <c:pt idx="109">
                  <c:v>12.088234535293621</c:v>
                </c:pt>
                <c:pt idx="110">
                  <c:v>12.129174933386167</c:v>
                </c:pt>
                <c:pt idx="111">
                  <c:v>12.169625472341297</c:v>
                </c:pt>
                <c:pt idx="112">
                  <c:v>12.209592013410623</c:v>
                </c:pt>
                <c:pt idx="113">
                  <c:v>12.249080347714845</c:v>
                </c:pt>
                <c:pt idx="114">
                  <c:v>12.288096197082876</c:v>
                </c:pt>
                <c:pt idx="115">
                  <c:v>12.326645214880926</c:v>
                </c:pt>
                <c:pt idx="116">
                  <c:v>12.36473298683168</c:v>
                </c:pt>
                <c:pt idx="117">
                  <c:v>12.402365031823651</c:v>
                </c:pt>
                <c:pt idx="118">
                  <c:v>12.439546802710876</c:v>
                </c:pt>
                <c:pt idx="119">
                  <c:v>12.476283687103018</c:v>
                </c:pt>
                <c:pt idx="120">
                  <c:v>12.512581008146045</c:v>
                </c:pt>
                <c:pt idx="121">
                  <c:v>12.548444025293524</c:v>
                </c:pt>
                <c:pt idx="122">
                  <c:v>12.583877935068735</c:v>
                </c:pt>
                <c:pt idx="123">
                  <c:v>12.61888787181763</c:v>
                </c:pt>
                <c:pt idx="124">
                  <c:v>12.653478908452799</c:v>
                </c:pt>
                <c:pt idx="125">
                  <c:v>12.687656057188534</c:v>
                </c:pt>
                <c:pt idx="126">
                  <c:v>12.721424270267088</c:v>
                </c:pt>
                <c:pt idx="127">
                  <c:v>12.754788440676261</c:v>
                </c:pt>
                <c:pt idx="128">
                  <c:v>12.787753402858382</c:v>
                </c:pt>
                <c:pt idx="129">
                  <c:v>12.820323933410815</c:v>
                </c:pt>
                <c:pt idx="130">
                  <c:v>12.852504751778095</c:v>
                </c:pt>
                <c:pt idx="131">
                  <c:v>12.884300520935764</c:v>
                </c:pt>
                <c:pt idx="132">
                  <c:v>12.915715848066021</c:v>
                </c:pt>
                <c:pt idx="133">
                  <c:v>12.946755285225329</c:v>
                </c:pt>
                <c:pt idx="134">
                  <c:v>12.977423330003973</c:v>
                </c:pt>
                <c:pt idx="135">
                  <c:v>13.007724426177777</c:v>
                </c:pt>
                <c:pt idx="136">
                  <c:v>13.037662964352</c:v>
                </c:pt>
                <c:pt idx="137">
                  <c:v>13.067243282597522</c:v>
                </c:pt>
                <c:pt idx="138">
                  <c:v>13.09646966707944</c:v>
                </c:pt>
                <c:pt idx="139">
                  <c:v>13.125346352678122</c:v>
                </c:pt>
                <c:pt idx="140">
                  <c:v>13.153877523602841</c:v>
                </c:pt>
                <c:pt idx="141">
                  <c:v>13.18206731399806</c:v>
                </c:pt>
                <c:pt idx="142">
                  <c:v>13.20991980854247</c:v>
                </c:pt>
                <c:pt idx="143">
                  <c:v>13.237439043040856</c:v>
                </c:pt>
                <c:pt idx="144">
                  <c:v>13.264629005008885</c:v>
                </c:pt>
                <c:pt idx="145">
                  <c:v>13.291493634250886</c:v>
                </c:pt>
                <c:pt idx="146">
                  <c:v>13.318036823430729</c:v>
                </c:pt>
                <c:pt idx="147">
                  <c:v>13.344262418635873</c:v>
                </c:pt>
                <c:pt idx="148">
                  <c:v>13.370174219934654</c:v>
                </c:pt>
                <c:pt idx="149">
                  <c:v>13.395775981926915</c:v>
                </c:pt>
                <c:pt idx="150">
                  <c:v>13.421071414288049</c:v>
                </c:pt>
                <c:pt idx="151">
                  <c:v>13.446064182306518</c:v>
                </c:pt>
                <c:pt idx="152">
                  <c:v>13.47075790741496</c:v>
                </c:pt>
                <c:pt idx="153">
                  <c:v>13.495156167714928</c:v>
                </c:pt>
                <c:pt idx="154">
                  <c:v>13.519262498495351</c:v>
                </c:pt>
                <c:pt idx="155">
                  <c:v>13.519262498495349</c:v>
                </c:pt>
                <c:pt idx="156">
                  <c:v>13.527092647054824</c:v>
                </c:pt>
                <c:pt idx="157">
                  <c:v>13.537264502265458</c:v>
                </c:pt>
                <c:pt idx="158">
                  <c:v>13.549766050887605</c:v>
                </c:pt>
                <c:pt idx="159">
                  <c:v>13.564582528249877</c:v>
                </c:pt>
                <c:pt idx="160">
                  <c:v>13.581696435686634</c:v>
                </c:pt>
                <c:pt idx="161">
                  <c:v>13.601087561204379</c:v>
                </c:pt>
                <c:pt idx="162">
                  <c:v>13.622733003352678</c:v>
                </c:pt>
                <c:pt idx="163">
                  <c:v>13.646607198271409</c:v>
                </c:pt>
                <c:pt idx="164">
                  <c:v>13.672681949882369</c:v>
                </c:pt>
                <c:pt idx="165">
                  <c:v>13.700926463189623</c:v>
                </c:pt>
                <c:pt idx="166">
                  <c:v>13.731307380649234</c:v>
                </c:pt>
                <c:pt idx="167">
                  <c:v>13.763788821565432</c:v>
                </c:pt>
                <c:pt idx="168">
                  <c:v>13.798332424466714</c:v>
                </c:pt>
                <c:pt idx="169">
                  <c:v>13.834897392411778</c:v>
                </c:pt>
                <c:pt idx="170">
                  <c:v>13.873440541171826</c:v>
                </c:pt>
                <c:pt idx="171">
                  <c:v>13.913916350232336</c:v>
                </c:pt>
                <c:pt idx="172">
                  <c:v>13.956277016554024</c:v>
                </c:pt>
                <c:pt idx="173">
                  <c:v>14.000472511029551</c:v>
                </c:pt>
                <c:pt idx="174">
                  <c:v>14.046450637569267</c:v>
                </c:pt>
                <c:pt idx="175">
                  <c:v>14.094157094746212</c:v>
                </c:pt>
                <c:pt idx="176">
                  <c:v>14.143535539927605</c:v>
                </c:pt>
                <c:pt idx="177">
                  <c:v>14.194527655817033</c:v>
                </c:pt>
                <c:pt idx="178">
                  <c:v>14.247073219328765</c:v>
                </c:pt>
                <c:pt idx="179">
                  <c:v>14.301110172712878</c:v>
                </c:pt>
                <c:pt idx="180">
                  <c:v>14.356574696847153</c:v>
                </c:pt>
                <c:pt idx="181">
                  <c:v>14.413401286609208</c:v>
                </c:pt>
                <c:pt idx="182">
                  <c:v>14.471522828239848</c:v>
                </c:pt>
                <c:pt idx="183">
                  <c:v>14.530870678606243</c:v>
                </c:pt>
                <c:pt idx="184">
                  <c:v>14.591374746271352</c:v>
                </c:pt>
                <c:pt idx="185">
                  <c:v>14.65296357427383</c:v>
                </c:pt>
                <c:pt idx="186">
                  <c:v>14.715564424520668</c:v>
                </c:pt>
                <c:pt idx="187">
                  <c:v>14.779103363692849</c:v>
                </c:pt>
                <c:pt idx="188">
                  <c:v>14.84350535056265</c:v>
                </c:pt>
                <c:pt idx="189">
                  <c:v>14.908694324619368</c:v>
                </c:pt>
                <c:pt idx="190">
                  <c:v>14.974593295898876</c:v>
                </c:pt>
                <c:pt idx="191">
                  <c:v>15.04112443591087</c:v>
                </c:pt>
                <c:pt idx="192">
                  <c:v>15.108209169556471</c:v>
                </c:pt>
                <c:pt idx="193">
                  <c:v>15.175768267927547</c:v>
                </c:pt>
                <c:pt idx="194">
                  <c:v>15.243721941878221</c:v>
                </c:pt>
                <c:pt idx="195">
                  <c:v>15.311989936258056</c:v>
                </c:pt>
                <c:pt idx="196">
                  <c:v>15.380491624695582</c:v>
                </c:pt>
                <c:pt idx="197">
                  <c:v>15.449146104820239</c:v>
                </c:pt>
                <c:pt idx="198">
                  <c:v>15.517872293810298</c:v>
                </c:pt>
                <c:pt idx="199">
                  <c:v>15.586589024153898</c:v>
                </c:pt>
                <c:pt idx="200">
                  <c:v>15.655215139510103</c:v>
                </c:pt>
                <c:pt idx="201">
                  <c:v>15.723669590556748</c:v>
                </c:pt>
                <c:pt idx="202">
                  <c:v>15.79187153071193</c:v>
                </c:pt>
                <c:pt idx="203">
                  <c:v>15.859740411616025</c:v>
                </c:pt>
                <c:pt idx="204">
                  <c:v>15.927196078261503</c:v>
                </c:pt>
                <c:pt idx="205">
                  <c:v>15.994158863658196</c:v>
                </c:pt>
                <c:pt idx="206">
                  <c:v>16.060549682922197</c:v>
                </c:pt>
                <c:pt idx="207">
                  <c:v>16.126290126677262</c:v>
                </c:pt>
                <c:pt idx="208">
                  <c:v>16.191302553658442</c:v>
                </c:pt>
                <c:pt idx="209">
                  <c:v>16.255510182408546</c:v>
                </c:pt>
                <c:pt idx="210">
                  <c:v>16.318837181959132</c:v>
                </c:pt>
                <c:pt idx="211">
                  <c:v>16.381208761388972</c:v>
                </c:pt>
                <c:pt idx="212">
                  <c:v>16.442551258154175</c:v>
                </c:pt>
                <c:pt idx="213">
                  <c:v>16.50279222508566</c:v>
                </c:pt>
                <c:pt idx="214">
                  <c:v>16.561860515951256</c:v>
                </c:pt>
                <c:pt idx="215">
                  <c:v>16.619686369481361</c:v>
                </c:pt>
                <c:pt idx="216">
                  <c:v>16.676201491758881</c:v>
                </c:pt>
                <c:pt idx="217">
                  <c:v>16.731339136876262</c:v>
                </c:pt>
                <c:pt idx="218">
                  <c:v>16.785034185764186</c:v>
                </c:pt>
                <c:pt idx="219">
                  <c:v>16.837223223099013</c:v>
                </c:pt>
                <c:pt idx="220">
                  <c:v>16.887844612198002</c:v>
                </c:pt>
                <c:pt idx="221">
                  <c:v>16.936838567813922</c:v>
                </c:pt>
                <c:pt idx="222">
                  <c:v>16.984147226743062</c:v>
                </c:pt>
                <c:pt idx="223">
                  <c:v>17.029714716163269</c:v>
                </c:pt>
                <c:pt idx="224">
                  <c:v>17.073487219621281</c:v>
                </c:pt>
                <c:pt idx="225">
                  <c:v>17.115413040591413</c:v>
                </c:pt>
                <c:pt idx="226">
                  <c:v>17.155442663530607</c:v>
                </c:pt>
                <c:pt idx="227">
                  <c:v>17.193528812357606</c:v>
                </c:pt>
                <c:pt idx="228">
                  <c:v>17.229626506287328</c:v>
                </c:pt>
                <c:pt idx="229">
                  <c:v>17.263693112954392</c:v>
                </c:pt>
                <c:pt idx="230">
                  <c:v>17.295688398763115</c:v>
                </c:pt>
                <c:pt idx="231">
                  <c:v>17.325574576404488</c:v>
                </c:pt>
                <c:pt idx="232">
                  <c:v>17.353316349484025</c:v>
                </c:pt>
                <c:pt idx="233">
                  <c:v>17.378880954207766</c:v>
                </c:pt>
                <c:pt idx="234">
                  <c:v>17.402238198077221</c:v>
                </c:pt>
                <c:pt idx="235">
                  <c:v>17.423360495547549</c:v>
                </c:pt>
                <c:pt idx="236">
                  <c:v>17.442222900606811</c:v>
                </c:pt>
                <c:pt idx="237">
                  <c:v>17.458803136237925</c:v>
                </c:pt>
                <c:pt idx="238">
                  <c:v>17.473081620728419</c:v>
                </c:pt>
                <c:pt idx="239">
                  <c:v>17.485041490796963</c:v>
                </c:pt>
                <c:pt idx="240">
                  <c:v>17.494668621509387</c:v>
                </c:pt>
                <c:pt idx="241">
                  <c:v>17.501951642960591</c:v>
                </c:pt>
                <c:pt idx="242">
                  <c:v>17.506881953702742</c:v>
                </c:pt>
                <c:pt idx="243">
                  <c:v>17.509453730903783</c:v>
                </c:pt>
                <c:pt idx="244">
                  <c:v>17.509663937224396</c:v>
                </c:pt>
                <c:pt idx="245">
                  <c:v>17.507512324405155</c:v>
                </c:pt>
                <c:pt idx="246">
                  <c:v>17.503001433559742</c:v>
                </c:pt>
                <c:pt idx="247">
                  <c:v>17.496136592173816</c:v>
                </c:pt>
                <c:pt idx="248">
                  <c:v>17.486925907813102</c:v>
                </c:pt>
                <c:pt idx="249">
                  <c:v>17.475380258548149</c:v>
                </c:pt>
                <c:pt idx="250">
                  <c:v>17.46151328010702</c:v>
                </c:pt>
                <c:pt idx="251">
                  <c:v>17.445341349771116</c:v>
                </c:pt>
                <c:pt idx="252">
                  <c:v>17.426883567033173</c:v>
                </c:pt>
                <c:pt idx="253">
                  <c:v>17.406161731040235</c:v>
                </c:pt>
                <c:pt idx="254">
                  <c:v>17.383200314848253</c:v>
                </c:pt>
                <c:pt idx="255">
                  <c:v>17.358026436518752</c:v>
                </c:pt>
                <c:pt idx="256">
                  <c:v>17.33066982709164</c:v>
                </c:pt>
                <c:pt idx="257">
                  <c:v>17.301162795472052</c:v>
                </c:pt>
                <c:pt idx="258">
                  <c:v>17.269540190272636</c:v>
                </c:pt>
                <c:pt idx="259">
                  <c:v>17.235839358656392</c:v>
                </c:pt>
                <c:pt idx="260">
                  <c:v>17.200100102228649</c:v>
                </c:pt>
                <c:pt idx="261">
                  <c:v>17.162364630030282</c:v>
                </c:pt>
                <c:pt idx="262">
                  <c:v>17.122677508687666</c:v>
                </c:pt>
                <c:pt idx="263">
                  <c:v>17.081085609778285</c:v>
                </c:pt>
                <c:pt idx="264">
                  <c:v>17.037638054474105</c:v>
                </c:pt>
                <c:pt idx="265">
                  <c:v>16.992386155528134</c:v>
                </c:pt>
                <c:pt idx="266">
                  <c:v>16.94538335667264</c:v>
                </c:pt>
                <c:pt idx="267">
                  <c:v>16.896685169500653</c:v>
                </c:pt>
                <c:pt idx="268">
                  <c:v>16.846349107905244</c:v>
                </c:pt>
                <c:pt idx="269">
                  <c:v>16.794434620154046</c:v>
                </c:pt>
                <c:pt idx="270">
                  <c:v>16.74100301867923</c:v>
                </c:pt>
                <c:pt idx="271">
                  <c:v>16.686117407665819</c:v>
                </c:pt>
                <c:pt idx="272">
                  <c:v>16.629842608523944</c:v>
                </c:pt>
                <c:pt idx="273">
                  <c:v>16.572245083332962</c:v>
                </c:pt>
                <c:pt idx="274">
                  <c:v>16.513392856347938</c:v>
                </c:pt>
                <c:pt idx="275">
                  <c:v>16.453355433661113</c:v>
                </c:pt>
                <c:pt idx="276">
                  <c:v>16.392203721113333</c:v>
                </c:pt>
                <c:pt idx="277">
                  <c:v>16.330009940552287</c:v>
                </c:pt>
                <c:pt idx="278">
                  <c:v>16.266847544536532</c:v>
                </c:pt>
                <c:pt idx="279">
                  <c:v>16.202791129586018</c:v>
                </c:pt>
                <c:pt idx="280">
                  <c:v>16.137916348081539</c:v>
                </c:pt>
                <c:pt idx="281">
                  <c:v>16.072299818917212</c:v>
                </c:pt>
                <c:pt idx="282">
                  <c:v>16.006019037011463</c:v>
                </c:pt>
                <c:pt idx="283">
                  <c:v>15.939152281783393</c:v>
                </c:pt>
                <c:pt idx="284">
                  <c:v>15.871778524702655</c:v>
                </c:pt>
                <c:pt idx="285">
                  <c:v>15.80397733602198</c:v>
                </c:pt>
                <c:pt idx="286">
                  <c:v>15.735828790802518</c:v>
                </c:pt>
                <c:pt idx="287">
                  <c:v>15.66741337434302</c:v>
                </c:pt>
                <c:pt idx="288">
                  <c:v>15.598811887124475</c:v>
                </c:pt>
                <c:pt idx="289">
                  <c:v>15.530105349382531</c:v>
                </c:pt>
                <c:pt idx="290">
                  <c:v>15.46137490542039</c:v>
                </c:pt>
                <c:pt idx="291">
                  <c:v>15.392701727775153</c:v>
                </c:pt>
                <c:pt idx="292">
                  <c:v>15.324166921350827</c:v>
                </c:pt>
                <c:pt idx="293">
                  <c:v>15.255851427631224</c:v>
                </c:pt>
                <c:pt idx="294">
                  <c:v>15.187835929085837</c:v>
                </c:pt>
                <c:pt idx="295">
                  <c:v>15.120200753881649</c:v>
                </c:pt>
                <c:pt idx="296">
                  <c:v>15.053025781013348</c:v>
                </c:pt>
                <c:pt idx="297">
                  <c:v>14.986390345964063</c:v>
                </c:pt>
                <c:pt idx="298">
                  <c:v>14.920373147007979</c:v>
                </c:pt>
                <c:pt idx="299">
                  <c:v>14.855052152265516</c:v>
                </c:pt>
                <c:pt idx="300">
                  <c:v>14.790504507620851</c:v>
                </c:pt>
                <c:pt idx="301">
                  <c:v>14.726806445610503</c:v>
                </c:pt>
                <c:pt idx="302">
                  <c:v>14.664033195390635</c:v>
                </c:pt>
                <c:pt idx="303">
                  <c:v>14.602258893889346</c:v>
                </c:pt>
                <c:pt idx="304">
                  <c:v>14.541556498248935</c:v>
                </c:pt>
                <c:pt idx="305">
                  <c:v>14.481997699661516</c:v>
                </c:pt>
                <c:pt idx="306">
                  <c:v>14.423652838699757</c:v>
                </c:pt>
                <c:pt idx="307">
                  <c:v>14.366590822242735</c:v>
                </c:pt>
                <c:pt idx="308">
                  <c:v>14.310879042095022</c:v>
                </c:pt>
                <c:pt idx="309">
                  <c:v>14.256583295395128</c:v>
                </c:pt>
                <c:pt idx="310">
                  <c:v>14.203767706907263</c:v>
                </c:pt>
                <c:pt idx="311">
                  <c:v>14.152494653288246</c:v>
                </c:pt>
                <c:pt idx="312">
                  <c:v>14.102824689418959</c:v>
                </c:pt>
                <c:pt idx="313">
                  <c:v>14.054816476887378</c:v>
                </c:pt>
                <c:pt idx="314">
                  <c:v>14.008526714707621</c:v>
                </c:pt>
                <c:pt idx="315">
                  <c:v>13.964010072356871</c:v>
                </c:pt>
                <c:pt idx="316">
                  <c:v>13.921319125209221</c:v>
                </c:pt>
                <c:pt idx="317">
                  <c:v>13.880504292442712</c:v>
                </c:pt>
                <c:pt idx="318">
                  <c:v>13.841613777492912</c:v>
                </c:pt>
                <c:pt idx="319">
                  <c:v>13.804693511123332</c:v>
                </c:pt>
                <c:pt idx="320">
                  <c:v>13.769787097179934</c:v>
                </c:pt>
                <c:pt idx="321">
                  <c:v>13.736935761093804</c:v>
                </c:pt>
                <c:pt idx="322">
                  <c:v>13.706178301192779</c:v>
                </c:pt>
                <c:pt idx="323">
                  <c:v>13.677551042879559</c:v>
                </c:pt>
                <c:pt idx="324">
                  <c:v>13.651087795730419</c:v>
                </c:pt>
                <c:pt idx="325">
                  <c:v>13.626819813565172</c:v>
                </c:pt>
                <c:pt idx="326">
                  <c:v>13.60477575753554</c:v>
                </c:pt>
                <c:pt idx="327">
                  <c:v>13.584981662275565</c:v>
                </c:pt>
                <c:pt idx="328">
                  <c:v>13.567460905153981</c:v>
                </c:pt>
                <c:pt idx="329">
                  <c:v>13.552234178664907</c:v>
                </c:pt>
                <c:pt idx="330">
                  <c:v>13.539319465989443</c:v>
                </c:pt>
                <c:pt idx="331">
                  <c:v>13.528732019757042</c:v>
                </c:pt>
                <c:pt idx="332">
                  <c:v>13.520484344031731</c:v>
                </c:pt>
                <c:pt idx="333">
                  <c:v>13.514586179544477</c:v>
                </c:pt>
                <c:pt idx="334">
                  <c:v>13.511044492189111</c:v>
                </c:pt>
                <c:pt idx="335">
                  <c:v>13.509863464795421</c:v>
                </c:pt>
                <c:pt idx="336">
                  <c:v>13.511044492189111</c:v>
                </c:pt>
                <c:pt idx="337">
                  <c:v>13.514586179544477</c:v>
                </c:pt>
                <c:pt idx="338">
                  <c:v>13.520484344031731</c:v>
                </c:pt>
                <c:pt idx="339">
                  <c:v>13.528732019757042</c:v>
                </c:pt>
                <c:pt idx="340">
                  <c:v>13.539319465989443</c:v>
                </c:pt>
                <c:pt idx="341">
                  <c:v>13.552234178664907</c:v>
                </c:pt>
                <c:pt idx="342">
                  <c:v>13.567460905153981</c:v>
                </c:pt>
                <c:pt idx="343">
                  <c:v>13.584981662275565</c:v>
                </c:pt>
                <c:pt idx="344">
                  <c:v>13.60477575753554</c:v>
                </c:pt>
                <c:pt idx="345">
                  <c:v>13.626819813565172</c:v>
                </c:pt>
                <c:pt idx="346">
                  <c:v>13.651087795730419</c:v>
                </c:pt>
                <c:pt idx="347">
                  <c:v>13.677551042879559</c:v>
                </c:pt>
                <c:pt idx="348">
                  <c:v>13.706178301192779</c:v>
                </c:pt>
                <c:pt idx="349">
                  <c:v>13.736935761093804</c:v>
                </c:pt>
                <c:pt idx="350">
                  <c:v>13.769787097179934</c:v>
                </c:pt>
                <c:pt idx="351">
                  <c:v>13.804693511123332</c:v>
                </c:pt>
                <c:pt idx="352">
                  <c:v>13.841613777492912</c:v>
                </c:pt>
                <c:pt idx="353">
                  <c:v>13.880504292442712</c:v>
                </c:pt>
                <c:pt idx="354">
                  <c:v>13.921319125209221</c:v>
                </c:pt>
                <c:pt idx="355">
                  <c:v>13.964010072356871</c:v>
                </c:pt>
                <c:pt idx="356">
                  <c:v>14.008526714707621</c:v>
                </c:pt>
                <c:pt idx="357">
                  <c:v>14.054816476887378</c:v>
                </c:pt>
                <c:pt idx="358">
                  <c:v>14.102824689418959</c:v>
                </c:pt>
                <c:pt idx="359">
                  <c:v>14.152494653288246</c:v>
                </c:pt>
                <c:pt idx="360">
                  <c:v>14.203767706907263</c:v>
                </c:pt>
                <c:pt idx="361">
                  <c:v>14.256583295395128</c:v>
                </c:pt>
                <c:pt idx="362">
                  <c:v>14.310879042095022</c:v>
                </c:pt>
                <c:pt idx="363">
                  <c:v>14.366590822242735</c:v>
                </c:pt>
                <c:pt idx="364">
                  <c:v>14.423652838699757</c:v>
                </c:pt>
                <c:pt idx="365">
                  <c:v>14.481997699661516</c:v>
                </c:pt>
                <c:pt idx="366">
                  <c:v>14.541556498248935</c:v>
                </c:pt>
                <c:pt idx="367">
                  <c:v>14.602258893889346</c:v>
                </c:pt>
                <c:pt idx="368">
                  <c:v>14.664033195390635</c:v>
                </c:pt>
                <c:pt idx="369">
                  <c:v>14.726806445610503</c:v>
                </c:pt>
                <c:pt idx="370">
                  <c:v>14.790504507620851</c:v>
                </c:pt>
                <c:pt idx="371">
                  <c:v>14.855052152265516</c:v>
                </c:pt>
                <c:pt idx="372">
                  <c:v>14.920373147007979</c:v>
                </c:pt>
                <c:pt idx="373">
                  <c:v>14.986390345964063</c:v>
                </c:pt>
                <c:pt idx="374">
                  <c:v>15.053025781013348</c:v>
                </c:pt>
                <c:pt idx="375">
                  <c:v>15.120200753881649</c:v>
                </c:pt>
                <c:pt idx="376">
                  <c:v>15.187835929085837</c:v>
                </c:pt>
                <c:pt idx="377">
                  <c:v>15.255851427631224</c:v>
                </c:pt>
                <c:pt idx="378">
                  <c:v>15.324166921350827</c:v>
                </c:pt>
                <c:pt idx="379">
                  <c:v>15.392701727775153</c:v>
                </c:pt>
                <c:pt idx="380">
                  <c:v>15.46137490542039</c:v>
                </c:pt>
                <c:pt idx="381">
                  <c:v>15.530105349382531</c:v>
                </c:pt>
                <c:pt idx="382">
                  <c:v>15.598811887124475</c:v>
                </c:pt>
                <c:pt idx="383">
                  <c:v>15.66741337434302</c:v>
                </c:pt>
                <c:pt idx="384">
                  <c:v>15.735828790802518</c:v>
                </c:pt>
                <c:pt idx="385">
                  <c:v>15.80397733602198</c:v>
                </c:pt>
                <c:pt idx="386">
                  <c:v>15.871778524702655</c:v>
                </c:pt>
                <c:pt idx="387">
                  <c:v>15.939152281783393</c:v>
                </c:pt>
                <c:pt idx="388">
                  <c:v>16.006019037011463</c:v>
                </c:pt>
                <c:pt idx="389">
                  <c:v>16.072299818917212</c:v>
                </c:pt>
                <c:pt idx="390">
                  <c:v>16.137916348081539</c:v>
                </c:pt>
                <c:pt idx="391">
                  <c:v>16.202791129586018</c:v>
                </c:pt>
                <c:pt idx="392">
                  <c:v>16.266847544536532</c:v>
                </c:pt>
                <c:pt idx="393">
                  <c:v>16.330009940552287</c:v>
                </c:pt>
                <c:pt idx="394">
                  <c:v>16.392203721113333</c:v>
                </c:pt>
                <c:pt idx="395">
                  <c:v>16.453355433661113</c:v>
                </c:pt>
                <c:pt idx="396">
                  <c:v>16.513392856347938</c:v>
                </c:pt>
                <c:pt idx="397">
                  <c:v>16.572245083332962</c:v>
                </c:pt>
                <c:pt idx="398">
                  <c:v>16.629842608523944</c:v>
                </c:pt>
                <c:pt idx="399">
                  <c:v>16.686117407665819</c:v>
                </c:pt>
                <c:pt idx="400">
                  <c:v>16.74100301867923</c:v>
                </c:pt>
                <c:pt idx="401">
                  <c:v>16.794434620154046</c:v>
                </c:pt>
                <c:pt idx="402">
                  <c:v>16.846349107905244</c:v>
                </c:pt>
                <c:pt idx="403">
                  <c:v>16.896685169500653</c:v>
                </c:pt>
                <c:pt idx="404">
                  <c:v>16.94538335667264</c:v>
                </c:pt>
                <c:pt idx="405">
                  <c:v>16.992386155528134</c:v>
                </c:pt>
                <c:pt idx="406">
                  <c:v>17.037638054474105</c:v>
                </c:pt>
                <c:pt idx="407">
                  <c:v>17.081085609778285</c:v>
                </c:pt>
                <c:pt idx="408">
                  <c:v>17.122677508687666</c:v>
                </c:pt>
                <c:pt idx="409">
                  <c:v>17.162364630030282</c:v>
                </c:pt>
                <c:pt idx="410">
                  <c:v>17.200100102228649</c:v>
                </c:pt>
                <c:pt idx="411">
                  <c:v>17.235839358656392</c:v>
                </c:pt>
                <c:pt idx="412">
                  <c:v>17.269540190272636</c:v>
                </c:pt>
                <c:pt idx="413">
                  <c:v>17.301162795472052</c:v>
                </c:pt>
                <c:pt idx="414">
                  <c:v>17.33066982709164</c:v>
                </c:pt>
                <c:pt idx="415">
                  <c:v>17.358026436518752</c:v>
                </c:pt>
                <c:pt idx="416">
                  <c:v>17.383200314848253</c:v>
                </c:pt>
                <c:pt idx="417">
                  <c:v>17.406161731040235</c:v>
                </c:pt>
                <c:pt idx="418">
                  <c:v>17.426883567033173</c:v>
                </c:pt>
                <c:pt idx="419">
                  <c:v>17.445341349771116</c:v>
                </c:pt>
                <c:pt idx="420">
                  <c:v>17.46151328010702</c:v>
                </c:pt>
                <c:pt idx="421">
                  <c:v>17.475380258548149</c:v>
                </c:pt>
                <c:pt idx="422">
                  <c:v>17.486925907813102</c:v>
                </c:pt>
                <c:pt idx="423">
                  <c:v>17.496136592173816</c:v>
                </c:pt>
                <c:pt idx="424">
                  <c:v>17.503001433559742</c:v>
                </c:pt>
                <c:pt idx="425">
                  <c:v>17.507512324405155</c:v>
                </c:pt>
                <c:pt idx="426">
                  <c:v>17.509663937224396</c:v>
                </c:pt>
                <c:pt idx="427">
                  <c:v>17.509453730903783</c:v>
                </c:pt>
                <c:pt idx="428">
                  <c:v>17.506881953702742</c:v>
                </c:pt>
                <c:pt idx="429">
                  <c:v>17.501951642960591</c:v>
                </c:pt>
                <c:pt idx="430">
                  <c:v>17.494668621509387</c:v>
                </c:pt>
                <c:pt idx="431">
                  <c:v>17.485041490796963</c:v>
                </c:pt>
                <c:pt idx="432">
                  <c:v>17.473081620728419</c:v>
                </c:pt>
                <c:pt idx="433">
                  <c:v>17.458803136237925</c:v>
                </c:pt>
                <c:pt idx="434">
                  <c:v>17.442222900606811</c:v>
                </c:pt>
                <c:pt idx="435">
                  <c:v>17.423360495547549</c:v>
                </c:pt>
                <c:pt idx="436">
                  <c:v>17.402238198077221</c:v>
                </c:pt>
                <c:pt idx="437">
                  <c:v>17.378880954207766</c:v>
                </c:pt>
                <c:pt idx="438">
                  <c:v>17.353316349484025</c:v>
                </c:pt>
                <c:pt idx="439">
                  <c:v>17.325574576404488</c:v>
                </c:pt>
                <c:pt idx="440">
                  <c:v>17.295688398763115</c:v>
                </c:pt>
                <c:pt idx="441">
                  <c:v>17.263693112954392</c:v>
                </c:pt>
                <c:pt idx="442">
                  <c:v>17.229626506287328</c:v>
                </c:pt>
                <c:pt idx="443">
                  <c:v>17.193528812357606</c:v>
                </c:pt>
                <c:pt idx="444">
                  <c:v>17.155442663530607</c:v>
                </c:pt>
                <c:pt idx="445">
                  <c:v>17.115413040591413</c:v>
                </c:pt>
                <c:pt idx="446">
                  <c:v>17.073487219621281</c:v>
                </c:pt>
                <c:pt idx="447">
                  <c:v>17.029714716163269</c:v>
                </c:pt>
                <c:pt idx="448">
                  <c:v>16.984147226743062</c:v>
                </c:pt>
                <c:pt idx="449">
                  <c:v>16.936838567813922</c:v>
                </c:pt>
                <c:pt idx="450">
                  <c:v>16.887844612198002</c:v>
                </c:pt>
                <c:pt idx="451">
                  <c:v>16.837223223099013</c:v>
                </c:pt>
                <c:pt idx="452">
                  <c:v>16.785034185764186</c:v>
                </c:pt>
                <c:pt idx="453">
                  <c:v>16.731339136876262</c:v>
                </c:pt>
                <c:pt idx="454">
                  <c:v>16.676201491758881</c:v>
                </c:pt>
                <c:pt idx="455">
                  <c:v>16.619686369481361</c:v>
                </c:pt>
                <c:pt idx="456">
                  <c:v>16.561860515951256</c:v>
                </c:pt>
                <c:pt idx="457">
                  <c:v>16.50279222508566</c:v>
                </c:pt>
                <c:pt idx="458">
                  <c:v>16.442551258154175</c:v>
                </c:pt>
                <c:pt idx="459">
                  <c:v>16.381208761388972</c:v>
                </c:pt>
                <c:pt idx="460">
                  <c:v>16.318837181959132</c:v>
                </c:pt>
                <c:pt idx="461">
                  <c:v>16.255510182408546</c:v>
                </c:pt>
                <c:pt idx="462">
                  <c:v>16.191302553658442</c:v>
                </c:pt>
                <c:pt idx="463">
                  <c:v>16.126290126677262</c:v>
                </c:pt>
                <c:pt idx="464">
                  <c:v>16.060549682922197</c:v>
                </c:pt>
                <c:pt idx="465">
                  <c:v>15.994158863658196</c:v>
                </c:pt>
                <c:pt idx="466">
                  <c:v>15.927196078261503</c:v>
                </c:pt>
                <c:pt idx="467">
                  <c:v>15.859740411616025</c:v>
                </c:pt>
                <c:pt idx="468">
                  <c:v>15.79187153071193</c:v>
                </c:pt>
                <c:pt idx="469">
                  <c:v>15.723669590556748</c:v>
                </c:pt>
                <c:pt idx="470">
                  <c:v>15.655215139510103</c:v>
                </c:pt>
                <c:pt idx="471">
                  <c:v>15.586589024153898</c:v>
                </c:pt>
                <c:pt idx="472">
                  <c:v>15.517872293810298</c:v>
                </c:pt>
                <c:pt idx="473">
                  <c:v>15.449146104820239</c:v>
                </c:pt>
                <c:pt idx="474">
                  <c:v>15.380491624695582</c:v>
                </c:pt>
                <c:pt idx="475">
                  <c:v>15.311989936258056</c:v>
                </c:pt>
                <c:pt idx="476">
                  <c:v>15.243721941878221</c:v>
                </c:pt>
                <c:pt idx="477">
                  <c:v>15.175768267927547</c:v>
                </c:pt>
                <c:pt idx="478">
                  <c:v>15.108209169556471</c:v>
                </c:pt>
                <c:pt idx="479">
                  <c:v>15.04112443591087</c:v>
                </c:pt>
                <c:pt idx="480">
                  <c:v>14.974593295898876</c:v>
                </c:pt>
                <c:pt idx="481">
                  <c:v>14.908694324619368</c:v>
                </c:pt>
                <c:pt idx="482">
                  <c:v>14.84350535056265</c:v>
                </c:pt>
                <c:pt idx="483">
                  <c:v>14.779103363692849</c:v>
                </c:pt>
                <c:pt idx="484">
                  <c:v>14.715564424520668</c:v>
                </c:pt>
                <c:pt idx="485">
                  <c:v>14.65296357427383</c:v>
                </c:pt>
                <c:pt idx="486">
                  <c:v>14.591374746271352</c:v>
                </c:pt>
                <c:pt idx="487">
                  <c:v>14.530870678606243</c:v>
                </c:pt>
                <c:pt idx="488">
                  <c:v>14.471522828239848</c:v>
                </c:pt>
                <c:pt idx="489">
                  <c:v>14.413401286609208</c:v>
                </c:pt>
                <c:pt idx="490">
                  <c:v>14.356574696847153</c:v>
                </c:pt>
                <c:pt idx="491">
                  <c:v>14.301110172712878</c:v>
                </c:pt>
                <c:pt idx="492">
                  <c:v>14.247073219328765</c:v>
                </c:pt>
                <c:pt idx="493">
                  <c:v>14.194527655817033</c:v>
                </c:pt>
                <c:pt idx="494">
                  <c:v>14.143535539927605</c:v>
                </c:pt>
                <c:pt idx="495">
                  <c:v>14.094157094746212</c:v>
                </c:pt>
                <c:pt idx="496">
                  <c:v>14.046450637569267</c:v>
                </c:pt>
                <c:pt idx="497">
                  <c:v>14.000472511029551</c:v>
                </c:pt>
                <c:pt idx="498">
                  <c:v>13.956277016554024</c:v>
                </c:pt>
                <c:pt idx="499">
                  <c:v>13.913916350232336</c:v>
                </c:pt>
                <c:pt idx="500">
                  <c:v>13.873440541171826</c:v>
                </c:pt>
                <c:pt idx="501">
                  <c:v>13.834897392411778</c:v>
                </c:pt>
                <c:pt idx="502">
                  <c:v>13.798332424466714</c:v>
                </c:pt>
                <c:pt idx="503">
                  <c:v>13.763788821565432</c:v>
                </c:pt>
                <c:pt idx="504">
                  <c:v>13.731307380649234</c:v>
                </c:pt>
                <c:pt idx="505">
                  <c:v>13.700926463189623</c:v>
                </c:pt>
                <c:pt idx="506">
                  <c:v>13.672681949882369</c:v>
                </c:pt>
                <c:pt idx="507">
                  <c:v>13.646607198271409</c:v>
                </c:pt>
                <c:pt idx="508">
                  <c:v>13.622733003352678</c:v>
                </c:pt>
                <c:pt idx="509">
                  <c:v>13.601087561204379</c:v>
                </c:pt>
                <c:pt idx="510">
                  <c:v>13.581696435686634</c:v>
                </c:pt>
                <c:pt idx="511">
                  <c:v>13.564582528249877</c:v>
                </c:pt>
                <c:pt idx="512">
                  <c:v>13.549766050887605</c:v>
                </c:pt>
                <c:pt idx="513">
                  <c:v>13.537264502265458</c:v>
                </c:pt>
                <c:pt idx="514">
                  <c:v>13.527092647054824</c:v>
                </c:pt>
                <c:pt idx="515">
                  <c:v>13.519262498495349</c:v>
                </c:pt>
                <c:pt idx="516">
                  <c:v>13.519262498495351</c:v>
                </c:pt>
                <c:pt idx="517">
                  <c:v>13.495156167714928</c:v>
                </c:pt>
                <c:pt idx="518">
                  <c:v>13.47075790741496</c:v>
                </c:pt>
                <c:pt idx="519">
                  <c:v>13.446064182306518</c:v>
                </c:pt>
                <c:pt idx="520">
                  <c:v>13.421071414288049</c:v>
                </c:pt>
                <c:pt idx="521">
                  <c:v>13.395775981926915</c:v>
                </c:pt>
                <c:pt idx="522">
                  <c:v>13.370174219934654</c:v>
                </c:pt>
                <c:pt idx="523">
                  <c:v>13.344262418635873</c:v>
                </c:pt>
                <c:pt idx="524">
                  <c:v>13.318036823430729</c:v>
                </c:pt>
                <c:pt idx="525">
                  <c:v>13.291493634250886</c:v>
                </c:pt>
                <c:pt idx="526">
                  <c:v>13.264629005008885</c:v>
                </c:pt>
                <c:pt idx="527">
                  <c:v>13.237439043040856</c:v>
                </c:pt>
                <c:pt idx="528">
                  <c:v>13.20991980854247</c:v>
                </c:pt>
                <c:pt idx="529">
                  <c:v>13.18206731399806</c:v>
                </c:pt>
                <c:pt idx="530">
                  <c:v>13.153877523602841</c:v>
                </c:pt>
                <c:pt idx="531">
                  <c:v>13.125346352678122</c:v>
                </c:pt>
                <c:pt idx="532">
                  <c:v>13.09646966707944</c:v>
                </c:pt>
                <c:pt idx="533">
                  <c:v>13.067243282597522</c:v>
                </c:pt>
                <c:pt idx="534">
                  <c:v>13.037662964352</c:v>
                </c:pt>
                <c:pt idx="535">
                  <c:v>13.007724426177777</c:v>
                </c:pt>
                <c:pt idx="536">
                  <c:v>12.977423330003973</c:v>
                </c:pt>
                <c:pt idx="537">
                  <c:v>12.946755285225329</c:v>
                </c:pt>
                <c:pt idx="538">
                  <c:v>12.915715848066021</c:v>
                </c:pt>
                <c:pt idx="539">
                  <c:v>12.884300520935764</c:v>
                </c:pt>
                <c:pt idx="540">
                  <c:v>12.852504751778095</c:v>
                </c:pt>
                <c:pt idx="541">
                  <c:v>12.820323933410815</c:v>
                </c:pt>
                <c:pt idx="542">
                  <c:v>12.787753402858382</c:v>
                </c:pt>
                <c:pt idx="543">
                  <c:v>12.754788440676261</c:v>
                </c:pt>
                <c:pt idx="544">
                  <c:v>12.721424270267088</c:v>
                </c:pt>
                <c:pt idx="545">
                  <c:v>12.687656057188534</c:v>
                </c:pt>
                <c:pt idx="546">
                  <c:v>12.653478908452799</c:v>
                </c:pt>
                <c:pt idx="547">
                  <c:v>12.61888787181763</c:v>
                </c:pt>
                <c:pt idx="548">
                  <c:v>12.583877935068735</c:v>
                </c:pt>
                <c:pt idx="549">
                  <c:v>12.548444025293524</c:v>
                </c:pt>
                <c:pt idx="550">
                  <c:v>12.512581008146045</c:v>
                </c:pt>
                <c:pt idx="551">
                  <c:v>12.476283687103018</c:v>
                </c:pt>
                <c:pt idx="552">
                  <c:v>12.439546802710876</c:v>
                </c:pt>
                <c:pt idx="553">
                  <c:v>12.402365031823651</c:v>
                </c:pt>
                <c:pt idx="554">
                  <c:v>12.36473298683168</c:v>
                </c:pt>
                <c:pt idx="555">
                  <c:v>12.326645214880926</c:v>
                </c:pt>
                <c:pt idx="556">
                  <c:v>12.288096197082876</c:v>
                </c:pt>
                <c:pt idx="557">
                  <c:v>12.249080347714845</c:v>
                </c:pt>
                <c:pt idx="558">
                  <c:v>12.209592013410623</c:v>
                </c:pt>
                <c:pt idx="559">
                  <c:v>12.169625472341297</c:v>
                </c:pt>
                <c:pt idx="560">
                  <c:v>12.129174933386167</c:v>
                </c:pt>
                <c:pt idx="561">
                  <c:v>12.088234535293621</c:v>
                </c:pt>
                <c:pt idx="562">
                  <c:v>12.046798345831828</c:v>
                </c:pt>
                <c:pt idx="563">
                  <c:v>12.004860360929182</c:v>
                </c:pt>
                <c:pt idx="564">
                  <c:v>11.962414503804307</c:v>
                </c:pt>
                <c:pt idx="565">
                  <c:v>11.919454624085535</c:v>
                </c:pt>
                <c:pt idx="566">
                  <c:v>11.875974496919726</c:v>
                </c:pt>
                <c:pt idx="567">
                  <c:v>11.831967822070288</c:v>
                </c:pt>
                <c:pt idx="568">
                  <c:v>11.787428223004282</c:v>
                </c:pt>
                <c:pt idx="569">
                  <c:v>11.742349245968461</c:v>
                </c:pt>
                <c:pt idx="570">
                  <c:v>11.696724359054134</c:v>
                </c:pt>
                <c:pt idx="571">
                  <c:v>11.650546951250689</c:v>
                </c:pt>
                <c:pt idx="572">
                  <c:v>11.603810331487672</c:v>
                </c:pt>
                <c:pt idx="573">
                  <c:v>11.556507727665249</c:v>
                </c:pt>
                <c:pt idx="574">
                  <c:v>11.508632285672935</c:v>
                </c:pt>
                <c:pt idx="575">
                  <c:v>11.46017706839644</c:v>
                </c:pt>
                <c:pt idx="576">
                  <c:v>11.411135054712489</c:v>
                </c:pt>
                <c:pt idx="577">
                  <c:v>11.361499138471459</c:v>
                </c:pt>
                <c:pt idx="578">
                  <c:v>11.311262127467719</c:v>
                </c:pt>
                <c:pt idx="579">
                  <c:v>11.260416742397464</c:v>
                </c:pt>
                <c:pt idx="580">
                  <c:v>11.208955615803962</c:v>
                </c:pt>
                <c:pt idx="581">
                  <c:v>11.15687129101002</c:v>
                </c:pt>
                <c:pt idx="582">
                  <c:v>11.104156221037503</c:v>
                </c:pt>
                <c:pt idx="583">
                  <c:v>11.050802767513797</c:v>
                </c:pt>
                <c:pt idx="584">
                  <c:v>10.996803199565004</c:v>
                </c:pt>
                <c:pt idx="585">
                  <c:v>10.942149692695747</c:v>
                </c:pt>
                <c:pt idx="586">
                  <c:v>10.886834327655411</c:v>
                </c:pt>
                <c:pt idx="587">
                  <c:v>10.830849089290648</c:v>
                </c:pt>
                <c:pt idx="588">
                  <c:v>10.774185865383989</c:v>
                </c:pt>
                <c:pt idx="589">
                  <c:v>10.716836445478382</c:v>
                </c:pt>
                <c:pt idx="590">
                  <c:v>10.658792519687506</c:v>
                </c:pt>
                <c:pt idx="591">
                  <c:v>10.600045677491689</c:v>
                </c:pt>
                <c:pt idx="592">
                  <c:v>10.540587406519208</c:v>
                </c:pt>
                <c:pt idx="593">
                  <c:v>10.480409091312868</c:v>
                </c:pt>
                <c:pt idx="594">
                  <c:v>10.419502012081631</c:v>
                </c:pt>
                <c:pt idx="595">
                  <c:v>10.357857343437107</c:v>
                </c:pt>
                <c:pt idx="596">
                  <c:v>10.295466153114784</c:v>
                </c:pt>
                <c:pt idx="597">
                  <c:v>10.232319400679732</c:v>
                </c:pt>
                <c:pt idx="598">
                  <c:v>10.168407936216664</c:v>
                </c:pt>
                <c:pt idx="599">
                  <c:v>10.103722499004117</c:v>
                </c:pt>
                <c:pt idx="600">
                  <c:v>10.038253716172569</c:v>
                </c:pt>
                <c:pt idx="601">
                  <c:v>9.9719921013463413</c:v>
                </c:pt>
                <c:pt idx="602">
                  <c:v>9.9049280532690069</c:v>
                </c:pt>
                <c:pt idx="603">
                  <c:v>9.8370518544121843</c:v>
                </c:pt>
                <c:pt idx="604">
                  <c:v>9.7683536695674817</c:v>
                </c:pt>
                <c:pt idx="605">
                  <c:v>9.6988235444213746</c:v>
                </c:pt>
                <c:pt idx="606">
                  <c:v>9.628451404112834</c:v>
                </c:pt>
                <c:pt idx="607">
                  <c:v>9.557227051773495</c:v>
                </c:pt>
                <c:pt idx="608">
                  <c:v>9.4851401670501261</c:v>
                </c:pt>
                <c:pt idx="609">
                  <c:v>9.4121803046092261</c:v>
                </c:pt>
                <c:pt idx="610">
                  <c:v>9.3383368926235093</c:v>
                </c:pt>
                <c:pt idx="611">
                  <c:v>9.2635992312400344</c:v>
                </c:pt>
                <c:pt idx="612">
                  <c:v>9.1879564910298317</c:v>
                </c:pt>
                <c:pt idx="613">
                  <c:v>9.1113977114187072</c:v>
                </c:pt>
                <c:pt idx="614">
                  <c:v>9.0339117990990694</c:v>
                </c:pt>
                <c:pt idx="615">
                  <c:v>8.9554875264225267</c:v>
                </c:pt>
                <c:pt idx="616">
                  <c:v>8.8761135297729865</c:v>
                </c:pt>
                <c:pt idx="617">
                  <c:v>8.7957783079201128</c:v>
                </c:pt>
                <c:pt idx="618">
                  <c:v>8.7144702203527658</c:v>
                </c:pt>
                <c:pt idx="619">
                  <c:v>8.6321774855923366</c:v>
                </c:pt>
                <c:pt idx="620">
                  <c:v>8.5488881794855907</c:v>
                </c:pt>
                <c:pt idx="621">
                  <c:v>8.464590233476887</c:v>
                </c:pt>
                <c:pt idx="622">
                  <c:v>8.3792714328594542</c:v>
                </c:pt>
                <c:pt idx="623">
                  <c:v>8.2929194150054677</c:v>
                </c:pt>
                <c:pt idx="624">
                  <c:v>8.2055216675747467</c:v>
                </c:pt>
                <c:pt idx="625">
                  <c:v>8.117065526701694</c:v>
                </c:pt>
                <c:pt idx="626">
                  <c:v>8.0275381751603305</c:v>
                </c:pt>
                <c:pt idx="627">
                  <c:v>7.9369266405070924</c:v>
                </c:pt>
                <c:pt idx="628">
                  <c:v>7.8452177932011145</c:v>
                </c:pt>
                <c:pt idx="629">
                  <c:v>7.7523983447017901</c:v>
                </c:pt>
                <c:pt idx="630">
                  <c:v>7.6584548455432628</c:v>
                </c:pt>
                <c:pt idx="631">
                  <c:v>7.5633736833856062</c:v>
                </c:pt>
                <c:pt idx="632">
                  <c:v>7.4671410810424188</c:v>
                </c:pt>
                <c:pt idx="633">
                  <c:v>7.3697430944845035</c:v>
                </c:pt>
                <c:pt idx="634">
                  <c:v>7.2711656108194056</c:v>
                </c:pt>
                <c:pt idx="635">
                  <c:v>7.1713943462464442</c:v>
                </c:pt>
                <c:pt idx="636">
                  <c:v>7.0704148439870291</c:v>
                </c:pt>
                <c:pt idx="637">
                  <c:v>6.9682124721898671</c:v>
                </c:pt>
                <c:pt idx="638">
                  <c:v>6.864772421810807</c:v>
                </c:pt>
                <c:pt idx="639">
                  <c:v>6.7600797044670475</c:v>
                </c:pt>
                <c:pt idx="640">
                  <c:v>6.6541191502653163</c:v>
                </c:pt>
                <c:pt idx="641">
                  <c:v>6.546875405603771</c:v>
                </c:pt>
                <c:pt idx="642">
                  <c:v>6.4383329309472526</c:v>
                </c:pt>
                <c:pt idx="643">
                  <c:v>6.3284759985756605</c:v>
                </c:pt>
                <c:pt idx="644">
                  <c:v>6.2172886903049775</c:v>
                </c:pt>
                <c:pt idx="645">
                  <c:v>6.104754895180756</c:v>
                </c:pt>
                <c:pt idx="646">
                  <c:v>5.9908583071436574</c:v>
                </c:pt>
                <c:pt idx="647">
                  <c:v>5.8755824226667084</c:v>
                </c:pt>
                <c:pt idx="648">
                  <c:v>5.7589105383639509</c:v>
                </c:pt>
                <c:pt idx="649">
                  <c:v>5.6408257485701405</c:v>
                </c:pt>
                <c:pt idx="650">
                  <c:v>5.5213109428911284</c:v>
                </c:pt>
                <c:pt idx="651">
                  <c:v>5.4003488037245813</c:v>
                </c:pt>
                <c:pt idx="652">
                  <c:v>5.2779218037506546</c:v>
                </c:pt>
                <c:pt idx="653">
                  <c:v>5.1540122033923268</c:v>
                </c:pt>
                <c:pt idx="654">
                  <c:v>5.028602048244931</c:v>
                </c:pt>
                <c:pt idx="655">
                  <c:v>4.9016731664745752</c:v>
                </c:pt>
                <c:pt idx="656">
                  <c:v>4.7732071661850632</c:v>
                </c:pt>
                <c:pt idx="657">
                  <c:v>4.6431854327529312</c:v>
                </c:pt>
                <c:pt idx="658">
                  <c:v>4.5115891261301737</c:v>
                </c:pt>
                <c:pt idx="659">
                  <c:v>4.378399178114373</c:v>
                </c:pt>
                <c:pt idx="660">
                  <c:v>4.2435962895857084</c:v>
                </c:pt>
                <c:pt idx="661">
                  <c:v>4.1071609277105274</c:v>
                </c:pt>
                <c:pt idx="662">
                  <c:v>3.9690733231110666</c:v>
                </c:pt>
                <c:pt idx="663">
                  <c:v>3.8293134670008815</c:v>
                </c:pt>
                <c:pt idx="664">
                  <c:v>3.6878611082855777</c:v>
                </c:pt>
                <c:pt idx="665">
                  <c:v>3.5446957506284491</c:v>
                </c:pt>
                <c:pt idx="666">
                  <c:v>3.3997966494805798</c:v>
                </c:pt>
              </c:numCache>
            </c:numRef>
          </c:yVal>
          <c:smooth val="1"/>
        </c:ser>
        <c:ser>
          <c:idx val="12"/>
          <c:order val="11"/>
          <c:tx>
            <c:strRef>
              <c:f>Finite!$P$701:$P$702</c:f>
              <c:strCache>
                <c:ptCount val="1"/>
                <c:pt idx="0">
                  <c:v>n = 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Finite!$P$703:$P$1400</c:f>
              <c:numCache>
                <c:formatCode>General</c:formatCode>
                <c:ptCount val="698"/>
                <c:pt idx="4">
                  <c:v>9.8720787273157207</c:v>
                </c:pt>
                <c:pt idx="5">
                  <c:v>9.8707690163495148</c:v>
                </c:pt>
                <c:pt idx="6">
                  <c:v>9.8694276767686162</c:v>
                </c:pt>
                <c:pt idx="7">
                  <c:v>9.8680539447638367</c:v>
                </c:pt>
                <c:pt idx="8">
                  <c:v>9.8666470380805258</c:v>
                </c:pt>
                <c:pt idx="9">
                  <c:v>9.8652061555731265</c:v>
                </c:pt>
                <c:pt idx="10">
                  <c:v>9.863730476748966</c:v>
                </c:pt>
                <c:pt idx="11">
                  <c:v>9.8622191613010433</c:v>
                </c:pt>
                <c:pt idx="12">
                  <c:v>9.8606713486295217</c:v>
                </c:pt>
                <c:pt idx="13">
                  <c:v>9.8590861573516744</c:v>
                </c:pt>
                <c:pt idx="14">
                  <c:v>9.8574626847999927</c:v>
                </c:pt>
                <c:pt idx="15">
                  <c:v>9.8558000065081668</c:v>
                </c:pt>
                <c:pt idx="16">
                  <c:v>9.8540971756846698</c:v>
                </c:pt>
                <c:pt idx="17">
                  <c:v>9.8523532226736101</c:v>
                </c:pt>
                <c:pt idx="18">
                  <c:v>9.8505671544025777</c:v>
                </c:pt>
                <c:pt idx="19">
                  <c:v>9.8487379538171513</c:v>
                </c:pt>
                <c:pt idx="20">
                  <c:v>9.8468645793017444</c:v>
                </c:pt>
                <c:pt idx="21">
                  <c:v>9.8449459640864792</c:v>
                </c:pt>
                <c:pt idx="22">
                  <c:v>9.8429810156397171</c:v>
                </c:pt>
                <c:pt idx="23">
                  <c:v>9.8409686150459414</c:v>
                </c:pt>
                <c:pt idx="24">
                  <c:v>9.8389076163685942</c:v>
                </c:pt>
                <c:pt idx="25">
                  <c:v>9.8367968459975437</c:v>
                </c:pt>
                <c:pt idx="26">
                  <c:v>9.8346351019807834</c:v>
                </c:pt>
                <c:pt idx="27">
                  <c:v>9.8324211533399986</c:v>
                </c:pt>
                <c:pt idx="28">
                  <c:v>9.8301537393695977</c:v>
                </c:pt>
                <c:pt idx="29">
                  <c:v>9.8278315689188194</c:v>
                </c:pt>
                <c:pt idx="30">
                  <c:v>9.8254533196565035</c:v>
                </c:pt>
                <c:pt idx="31">
                  <c:v>9.8230176373181095</c:v>
                </c:pt>
                <c:pt idx="32">
                  <c:v>9.8205231349345414</c:v>
                </c:pt>
                <c:pt idx="33">
                  <c:v>9.8179683920423582</c:v>
                </c:pt>
                <c:pt idx="34">
                  <c:v>9.8153519538749112</c:v>
                </c:pt>
                <c:pt idx="35">
                  <c:v>9.8126723305339372</c:v>
                </c:pt>
                <c:pt idx="36">
                  <c:v>9.8099279961411643</c:v>
                </c:pt>
                <c:pt idx="37">
                  <c:v>9.8071173879694129</c:v>
                </c:pt>
                <c:pt idx="38">
                  <c:v>9.8042389055527241</c:v>
                </c:pt>
                <c:pt idx="39">
                  <c:v>9.8012909097749876</c:v>
                </c:pt>
                <c:pt idx="40">
                  <c:v>9.7982717219365778</c:v>
                </c:pt>
                <c:pt idx="41">
                  <c:v>9.7951796227984271</c:v>
                </c:pt>
                <c:pt idx="42">
                  <c:v>9.7920128516030385</c:v>
                </c:pt>
                <c:pt idx="43">
                  <c:v>9.7887696050718347</c:v>
                </c:pt>
                <c:pt idx="44">
                  <c:v>9.7854480363783054</c:v>
                </c:pt>
                <c:pt idx="45">
                  <c:v>9.7820462540963629</c:v>
                </c:pt>
                <c:pt idx="46">
                  <c:v>9.7785623211232799</c:v>
                </c:pt>
                <c:pt idx="47">
                  <c:v>9.7749942535766401</c:v>
                </c:pt>
                <c:pt idx="48">
                  <c:v>9.7713400196646365</c:v>
                </c:pt>
                <c:pt idx="49">
                  <c:v>9.7675975385290972</c:v>
                </c:pt>
                <c:pt idx="50">
                  <c:v>9.7637646790605608</c:v>
                </c:pt>
                <c:pt idx="51">
                  <c:v>9.7598392586847442</c:v>
                </c:pt>
                <c:pt idx="52">
                  <c:v>9.7558190421197075</c:v>
                </c:pt>
                <c:pt idx="53">
                  <c:v>9.7517017401029928</c:v>
                </c:pt>
                <c:pt idx="54">
                  <c:v>9.747485008088038</c:v>
                </c:pt>
                <c:pt idx="55">
                  <c:v>9.7431664449091038</c:v>
                </c:pt>
                <c:pt idx="56">
                  <c:v>9.738743591413952</c:v>
                </c:pt>
                <c:pt idx="57">
                  <c:v>9.7342139290635235</c:v>
                </c:pt>
                <c:pt idx="58">
                  <c:v>9.7295748784977789</c:v>
                </c:pt>
                <c:pt idx="59">
                  <c:v>9.7248237980669163</c:v>
                </c:pt>
                <c:pt idx="60">
                  <c:v>9.7199579823271147</c:v>
                </c:pt>
                <c:pt idx="61">
                  <c:v>9.7149746604999585</c:v>
                </c:pt>
                <c:pt idx="62">
                  <c:v>9.7098709948946471</c:v>
                </c:pt>
                <c:pt idx="63">
                  <c:v>9.7046440792921054</c:v>
                </c:pt>
                <c:pt idx="64">
                  <c:v>9.6992909372900797</c:v>
                </c:pt>
                <c:pt idx="65">
                  <c:v>9.6938085206082576</c:v>
                </c:pt>
                <c:pt idx="66">
                  <c:v>9.6881937073524629</c:v>
                </c:pt>
                <c:pt idx="67">
                  <c:v>9.6824433002369332</c:v>
                </c:pt>
                <c:pt idx="68">
                  <c:v>9.6765540247636661</c:v>
                </c:pt>
                <c:pt idx="69">
                  <c:v>9.6705225273577931</c:v>
                </c:pt>
                <c:pt idx="70">
                  <c:v>9.6643453734579321</c:v>
                </c:pt>
                <c:pt idx="71">
                  <c:v>9.6580190455604136</c:v>
                </c:pt>
                <c:pt idx="72">
                  <c:v>9.6515399412162921</c:v>
                </c:pt>
                <c:pt idx="73">
                  <c:v>9.6449043709799618</c:v>
                </c:pt>
                <c:pt idx="74">
                  <c:v>9.6381085563082625</c:v>
                </c:pt>
                <c:pt idx="75">
                  <c:v>9.6311486274088232</c:v>
                </c:pt>
                <c:pt idx="76">
                  <c:v>9.6240206210364647</c:v>
                </c:pt>
                <c:pt idx="77">
                  <c:v>9.6167204782363722</c:v>
                </c:pt>
                <c:pt idx="78">
                  <c:v>9.6092440420327812</c:v>
                </c:pt>
                <c:pt idx="79">
                  <c:v>9.6015870550618327</c:v>
                </c:pt>
                <c:pt idx="80">
                  <c:v>9.5937451571472714</c:v>
                </c:pt>
                <c:pt idx="81">
                  <c:v>9.5857138828176041</c:v>
                </c:pt>
                <c:pt idx="82">
                  <c:v>9.5774886587632828</c:v>
                </c:pt>
                <c:pt idx="83">
                  <c:v>9.5690648012324946</c:v>
                </c:pt>
                <c:pt idx="84">
                  <c:v>9.5604375133640609</c:v>
                </c:pt>
                <c:pt idx="85">
                  <c:v>9.5516018824559143</c:v>
                </c:pt>
                <c:pt idx="86">
                  <c:v>9.5425528771676333</c:v>
                </c:pt>
                <c:pt idx="87">
                  <c:v>9.5332853446554022</c:v>
                </c:pt>
                <c:pt idx="88">
                  <c:v>9.5237940076377825</c:v>
                </c:pt>
                <c:pt idx="89">
                  <c:v>9.5140734613906446</c:v>
                </c:pt>
                <c:pt idx="90">
                  <c:v>9.5041181706694999</c:v>
                </c:pt>
                <c:pt idx="91">
                  <c:v>9.4939224665575317</c:v>
                </c:pt>
                <c:pt idx="92">
                  <c:v>9.4834805432375031</c:v>
                </c:pt>
                <c:pt idx="93">
                  <c:v>9.4727864546857017</c:v>
                </c:pt>
                <c:pt idx="94">
                  <c:v>9.4618341112860485</c:v>
                </c:pt>
                <c:pt idx="95">
                  <c:v>9.4506172763624505</c:v>
                </c:pt>
                <c:pt idx="96">
                  <c:v>9.439129562627393</c:v>
                </c:pt>
                <c:pt idx="97">
                  <c:v>9.4273644285447826</c:v>
                </c:pt>
                <c:pt idx="98">
                  <c:v>9.4153151746049542</c:v>
                </c:pt>
                <c:pt idx="99">
                  <c:v>9.402974939509706</c:v>
                </c:pt>
                <c:pt idx="100">
                  <c:v>9.3903366962652353</c:v>
                </c:pt>
                <c:pt idx="101">
                  <c:v>9.3773932481806916</c:v>
                </c:pt>
                <c:pt idx="102">
                  <c:v>9.3641372247701113</c:v>
                </c:pt>
                <c:pt idx="103">
                  <c:v>9.3505610775553922</c:v>
                </c:pt>
                <c:pt idx="104">
                  <c:v>9.3366570757679028</c:v>
                </c:pt>
                <c:pt idx="105">
                  <c:v>9.3224173019462881</c:v>
                </c:pt>
                <c:pt idx="106">
                  <c:v>9.3078336474279801</c:v>
                </c:pt>
                <c:pt idx="107">
                  <c:v>9.2928978077318067</c:v>
                </c:pt>
                <c:pt idx="108">
                  <c:v>9.2776012778291168</c:v>
                </c:pt>
                <c:pt idx="109">
                  <c:v>9.261935347300696</c:v>
                </c:pt>
                <c:pt idx="110">
                  <c:v>9.2458910953767255</c:v>
                </c:pt>
                <c:pt idx="111">
                  <c:v>9.2294593858569627</c:v>
                </c:pt>
                <c:pt idx="112">
                  <c:v>9.2126308619082362</c:v>
                </c:pt>
                <c:pt idx="113">
                  <c:v>9.1953959407363293</c:v>
                </c:pt>
                <c:pt idx="114">
                  <c:v>9.1777448081291606</c:v>
                </c:pt>
                <c:pt idx="115">
                  <c:v>9.1596674128682114</c:v>
                </c:pt>
                <c:pt idx="116">
                  <c:v>9.1411534610049845</c:v>
                </c:pt>
                <c:pt idx="117">
                  <c:v>9.1221924099992382</c:v>
                </c:pt>
                <c:pt idx="118">
                  <c:v>9.1027734627156693</c:v>
                </c:pt>
                <c:pt idx="119">
                  <c:v>9.0828855612756207</c:v>
                </c:pt>
                <c:pt idx="120">
                  <c:v>9.0625173807603101</c:v>
                </c:pt>
                <c:pt idx="121">
                  <c:v>9.041657322761985</c:v>
                </c:pt>
                <c:pt idx="122">
                  <c:v>9.0202935087793712</c:v>
                </c:pt>
                <c:pt idx="123">
                  <c:v>8.9984137734535921</c:v>
                </c:pt>
                <c:pt idx="124">
                  <c:v>8.9760056576407621</c:v>
                </c:pt>
                <c:pt idx="125">
                  <c:v>8.9530564013172818</c:v>
                </c:pt>
                <c:pt idx="126">
                  <c:v>8.9295529363138044</c:v>
                </c:pt>
                <c:pt idx="127">
                  <c:v>8.9054818788737169</c:v>
                </c:pt>
                <c:pt idx="128">
                  <c:v>8.8808295220319415</c:v>
                </c:pt>
                <c:pt idx="129">
                  <c:v>8.8555818278096599</c:v>
                </c:pt>
                <c:pt idx="130">
                  <c:v>8.8297244192205717</c:v>
                </c:pt>
                <c:pt idx="131">
                  <c:v>8.8032425720840912</c:v>
                </c:pt>
                <c:pt idx="132">
                  <c:v>8.7761212066408483</c:v>
                </c:pt>
                <c:pt idx="133">
                  <c:v>8.748344878965705</c:v>
                </c:pt>
                <c:pt idx="134">
                  <c:v>8.7198977721734039</c:v>
                </c:pt>
                <c:pt idx="135">
                  <c:v>8.6907636874118417</c:v>
                </c:pt>
                <c:pt idx="136">
                  <c:v>8.6609260346378303</c:v>
                </c:pt>
                <c:pt idx="137">
                  <c:v>8.6303678231701042</c:v>
                </c:pt>
                <c:pt idx="138">
                  <c:v>8.5990716520141888</c:v>
                </c:pt>
                <c:pt idx="139">
                  <c:v>8.5670196999536152</c:v>
                </c:pt>
                <c:pt idx="140">
                  <c:v>8.5341937154018588</c:v>
                </c:pt>
                <c:pt idx="141">
                  <c:v>8.5005750060091874</c:v>
                </c:pt>
                <c:pt idx="142">
                  <c:v>8.4661444280185467</c:v>
                </c:pt>
                <c:pt idx="143">
                  <c:v>8.4308823753643765</c:v>
                </c:pt>
                <c:pt idx="144">
                  <c:v>8.3947687685081842</c:v>
                </c:pt>
                <c:pt idx="145">
                  <c:v>8.357783043004499</c:v>
                </c:pt>
                <c:pt idx="146">
                  <c:v>8.3199041377907061</c:v>
                </c:pt>
                <c:pt idx="147">
                  <c:v>8.2811104831940803</c:v>
                </c:pt>
                <c:pt idx="148">
                  <c:v>8.2413799886492107</c:v>
                </c:pt>
                <c:pt idx="149">
                  <c:v>8.2006900301187926</c:v>
                </c:pt>
                <c:pt idx="150">
                  <c:v>8.1590174372106645</c:v>
                </c:pt>
                <c:pt idx="151">
                  <c:v>8.1163384799836997</c:v>
                </c:pt>
                <c:pt idx="152">
                  <c:v>8.0726288554350987</c:v>
                </c:pt>
                <c:pt idx="153">
                  <c:v>8.0278636736613329</c:v>
                </c:pt>
                <c:pt idx="154">
                  <c:v>7.9820174436849118</c:v>
                </c:pt>
                <c:pt idx="155">
                  <c:v>7.982017443684911</c:v>
                </c:pt>
                <c:pt idx="156">
                  <c:v>7.9698662861442351</c:v>
                </c:pt>
                <c:pt idx="157">
                  <c:v>7.9591939757008134</c:v>
                </c:pt>
                <c:pt idx="158">
                  <c:v>7.9500085793867266</c:v>
                </c:pt>
                <c:pt idx="159">
                  <c:v>7.9423170402989856</c:v>
                </c:pt>
                <c:pt idx="160">
                  <c:v>7.9361251723513551</c:v>
                </c:pt>
                <c:pt idx="161">
                  <c:v>7.9314376558797042</c:v>
                </c:pt>
                <c:pt idx="162">
                  <c:v>7.928258034104215</c:v>
                </c:pt>
                <c:pt idx="163">
                  <c:v>7.9265887104511199</c:v>
                </c:pt>
                <c:pt idx="164">
                  <c:v>7.9264309467359855</c:v>
                </c:pt>
                <c:pt idx="165">
                  <c:v>7.9277848622099309</c:v>
                </c:pt>
                <c:pt idx="166">
                  <c:v>7.9306494334694833</c:v>
                </c:pt>
                <c:pt idx="167">
                  <c:v>7.9350224952301556</c:v>
                </c:pt>
                <c:pt idx="168">
                  <c:v>7.9409007419631488</c:v>
                </c:pt>
                <c:pt idx="169">
                  <c:v>7.948279730393951</c:v>
                </c:pt>
                <c:pt idx="170">
                  <c:v>7.9571538828609389</c:v>
                </c:pt>
                <c:pt idx="171">
                  <c:v>7.9675164915314429</c:v>
                </c:pt>
                <c:pt idx="172">
                  <c:v>7.9793597234720934</c:v>
                </c:pt>
                <c:pt idx="173">
                  <c:v>7.9926746265696167</c:v>
                </c:pt>
                <c:pt idx="174">
                  <c:v>8.007451136297588</c:v>
                </c:pt>
                <c:pt idx="175">
                  <c:v>8.0236780833240555</c:v>
                </c:pt>
                <c:pt idx="176">
                  <c:v>8.0413432019542661</c:v>
                </c:pt>
                <c:pt idx="177">
                  <c:v>8.0604331394021003</c:v>
                </c:pt>
                <c:pt idx="178">
                  <c:v>8.0809334658832483</c:v>
                </c:pt>
                <c:pt idx="179">
                  <c:v>8.1028286855224447</c:v>
                </c:pt>
                <c:pt idx="180">
                  <c:v>8.1261022480665659</c:v>
                </c:pt>
                <c:pt idx="181">
                  <c:v>8.1507365613947051</c:v>
                </c:pt>
                <c:pt idx="182">
                  <c:v>8.1767130048157757</c:v>
                </c:pt>
                <c:pt idx="183">
                  <c:v>8.2040119431436072</c:v>
                </c:pt>
                <c:pt idx="184">
                  <c:v>8.2326127415388708</c:v>
                </c:pt>
                <c:pt idx="185">
                  <c:v>8.2624937811066275</c:v>
                </c:pt>
                <c:pt idx="186">
                  <c:v>8.2936324752377217</c:v>
                </c:pt>
                <c:pt idx="187">
                  <c:v>8.3260052866816281</c:v>
                </c:pt>
                <c:pt idx="188">
                  <c:v>8.3595877453379117</c:v>
                </c:pt>
                <c:pt idx="189">
                  <c:v>8.394354466752775</c:v>
                </c:pt>
                <c:pt idx="190">
                  <c:v>8.4302791713067755</c:v>
                </c:pt>
                <c:pt idx="191">
                  <c:v>8.4673347040791764</c:v>
                </c:pt>
                <c:pt idx="192">
                  <c:v>8.5054930553739307</c:v>
                </c:pt>
                <c:pt idx="193">
                  <c:v>8.5447253818917641</c:v>
                </c:pt>
                <c:pt idx="194">
                  <c:v>8.585002028532374</c:v>
                </c:pt>
                <c:pt idx="195">
                  <c:v>8.6262925508102573</c:v>
                </c:pt>
                <c:pt idx="196">
                  <c:v>8.668565737867219</c:v>
                </c:pt>
                <c:pt idx="197">
                  <c:v>8.7117896360641716</c:v>
                </c:pt>
                <c:pt idx="198">
                  <c:v>8.7559315731343794</c:v>
                </c:pt>
                <c:pt idx="199">
                  <c:v>8.8009581828799277</c:v>
                </c:pt>
                <c:pt idx="200">
                  <c:v>8.8468354303927033</c:v>
                </c:pt>
                <c:pt idx="201">
                  <c:v>8.8935286377808396</c:v>
                </c:pt>
                <c:pt idx="202">
                  <c:v>8.9410025103812014</c:v>
                </c:pt>
                <c:pt idx="203">
                  <c:v>8.9892211634380619</c:v>
                </c:pt>
                <c:pt idx="204">
                  <c:v>9.0381481492278315</c:v>
                </c:pt>
                <c:pt idx="205">
                  <c:v>9.0877464846093137</c:v>
                </c:pt>
                <c:pt idx="206">
                  <c:v>9.137978678978687</c:v>
                </c:pt>
                <c:pt idx="207">
                  <c:v>9.1888067626080581</c:v>
                </c:pt>
                <c:pt idx="208">
                  <c:v>9.240192315346194</c:v>
                </c:pt>
                <c:pt idx="209">
                  <c:v>9.2920964956597043</c:v>
                </c:pt>
                <c:pt idx="210">
                  <c:v>9.3444800699927448</c:v>
                </c:pt>
                <c:pt idx="211">
                  <c:v>9.3973034424230502</c:v>
                </c:pt>
                <c:pt idx="212">
                  <c:v>9.4505266845918783</c:v>
                </c:pt>
                <c:pt idx="213">
                  <c:v>9.5041095658852175</c:v>
                </c:pt>
                <c:pt idx="214">
                  <c:v>9.5580115838434825</c:v>
                </c:pt>
                <c:pt idx="215">
                  <c:v>9.6121919947766905</c:v>
                </c:pt>
                <c:pt idx="216">
                  <c:v>9.6666098445619717</c:v>
                </c:pt>
                <c:pt idx="217">
                  <c:v>9.7212239996001593</c:v>
                </c:pt>
                <c:pt idx="218">
                  <c:v>9.7759931779080134</c:v>
                </c:pt>
                <c:pt idx="219">
                  <c:v>9.8308759803226469</c:v>
                </c:pt>
                <c:pt idx="220">
                  <c:v>9.8858309217944864</c:v>
                </c:pt>
                <c:pt idx="221">
                  <c:v>9.9408164627451789</c:v>
                </c:pt>
                <c:pt idx="222">
                  <c:v>9.9957910404667007</c:v>
                </c:pt>
                <c:pt idx="223">
                  <c:v>10.050713100537969</c:v>
                </c:pt>
                <c:pt idx="224">
                  <c:v>10.105541128235162</c:v>
                </c:pt>
                <c:pt idx="225">
                  <c:v>10.160233679912057</c:v>
                </c:pt>
                <c:pt idx="226">
                  <c:v>10.214749414326636</c:v>
                </c:pt>
                <c:pt idx="227">
                  <c:v>10.269047123890266</c:v>
                </c:pt>
                <c:pt idx="228">
                  <c:v>10.323085765815884</c:v>
                </c:pt>
                <c:pt idx="229">
                  <c:v>10.376824493141596</c:v>
                </c:pt>
                <c:pt idx="230">
                  <c:v>10.430222685606243</c:v>
                </c:pt>
                <c:pt idx="231">
                  <c:v>10.483239980353632</c:v>
                </c:pt>
                <c:pt idx="232">
                  <c:v>10.535836302442178</c:v>
                </c:pt>
                <c:pt idx="233">
                  <c:v>10.587971895136924</c:v>
                </c:pt>
                <c:pt idx="234">
                  <c:v>10.639607349961041</c:v>
                </c:pt>
                <c:pt idx="235">
                  <c:v>10.690703636484068</c:v>
                </c:pt>
                <c:pt idx="236">
                  <c:v>10.741222131824411</c:v>
                </c:pt>
                <c:pt idx="237">
                  <c:v>10.791124649843765</c:v>
                </c:pt>
                <c:pt idx="238">
                  <c:v>10.840373470011421</c:v>
                </c:pt>
                <c:pt idx="239">
                  <c:v>10.888931365916626</c:v>
                </c:pt>
                <c:pt idx="240">
                  <c:v>10.936761633407439</c:v>
                </c:pt>
                <c:pt idx="241">
                  <c:v>10.983828118334827</c:v>
                </c:pt>
                <c:pt idx="242">
                  <c:v>11.03009524388102</c:v>
                </c:pt>
                <c:pt idx="243">
                  <c:v>11.075528037451456</c:v>
                </c:pt>
                <c:pt idx="244">
                  <c:v>11.120092157110042</c:v>
                </c:pt>
                <c:pt idx="245">
                  <c:v>11.163753917537662</c:v>
                </c:pt>
                <c:pt idx="246">
                  <c:v>11.206480315494394</c:v>
                </c:pt>
                <c:pt idx="247">
                  <c:v>11.248239054766136</c:v>
                </c:pt>
                <c:pt idx="248">
                  <c:v>11.288998570576812</c:v>
                </c:pt>
                <c:pt idx="249">
                  <c:v>11.328728053447684</c:v>
                </c:pt>
                <c:pt idx="250">
                  <c:v>11.367397472485759</c:v>
                </c:pt>
                <c:pt idx="251">
                  <c:v>11.404977598083677</c:v>
                </c:pt>
                <c:pt idx="252">
                  <c:v>11.441440024013895</c:v>
                </c:pt>
                <c:pt idx="253">
                  <c:v>11.476757188900525</c:v>
                </c:pt>
                <c:pt idx="254">
                  <c:v>11.510902397052536</c:v>
                </c:pt>
                <c:pt idx="255">
                  <c:v>11.543849838642616</c:v>
                </c:pt>
                <c:pt idx="256">
                  <c:v>11.575574609216408</c:v>
                </c:pt>
                <c:pt idx="257">
                  <c:v>11.606052728517405</c:v>
                </c:pt>
                <c:pt idx="258">
                  <c:v>11.635261158613236</c:v>
                </c:pt>
                <c:pt idx="259">
                  <c:v>11.663177821309697</c:v>
                </c:pt>
                <c:pt idx="260">
                  <c:v>11.689781614839291</c:v>
                </c:pt>
                <c:pt idx="261">
                  <c:v>11.715052429811744</c:v>
                </c:pt>
                <c:pt idx="262">
                  <c:v>11.738971164414359</c:v>
                </c:pt>
                <c:pt idx="263">
                  <c:v>11.761519738850787</c:v>
                </c:pt>
                <c:pt idx="264">
                  <c:v>11.782681109007262</c:v>
                </c:pt>
                <c:pt idx="265">
                  <c:v>11.802439279335973</c:v>
                </c:pt>
                <c:pt idx="266">
                  <c:v>11.820779314945852</c:v>
                </c:pt>
                <c:pt idx="267">
                  <c:v>11.837687352891624</c:v>
                </c:pt>
                <c:pt idx="268">
                  <c:v>11.853150612652589</c:v>
                </c:pt>
                <c:pt idx="269">
                  <c:v>11.867157405793218</c:v>
                </c:pt>
                <c:pt idx="270">
                  <c:v>11.879697144798255</c:v>
                </c:pt>
                <c:pt idx="271">
                  <c:v>11.890760351075658</c:v>
                </c:pt>
                <c:pt idx="272">
                  <c:v>11.900338662121316</c:v>
                </c:pt>
                <c:pt idx="273">
                  <c:v>11.908424837840132</c:v>
                </c:pt>
                <c:pt idx="274">
                  <c:v>11.915012766018705</c:v>
                </c:pt>
                <c:pt idx="275">
                  <c:v>11.920097466945446</c:v>
                </c:pt>
                <c:pt idx="276">
                  <c:v>11.923675097174677</c:v>
                </c:pt>
                <c:pt idx="277">
                  <c:v>11.925742952431815</c:v>
                </c:pt>
                <c:pt idx="278">
                  <c:v>11.926299469657502</c:v>
                </c:pt>
                <c:pt idx="279">
                  <c:v>11.925344228189099</c:v>
                </c:pt>
                <c:pt idx="280">
                  <c:v>11.922877950078647</c:v>
                </c:pt>
                <c:pt idx="281">
                  <c:v>11.918902499547091</c:v>
                </c:pt>
                <c:pt idx="282">
                  <c:v>11.913420881575135</c:v>
                </c:pt>
                <c:pt idx="283">
                  <c:v>11.906437239631835</c:v>
                </c:pt>
                <c:pt idx="284">
                  <c:v>11.897956852542602</c:v>
                </c:pt>
                <c:pt idx="285">
                  <c:v>11.887986130499035</c:v>
                </c:pt>
                <c:pt idx="286">
                  <c:v>11.876532610213545</c:v>
                </c:pt>
                <c:pt idx="287">
                  <c:v>11.863604949222481</c:v>
                </c:pt>
                <c:pt idx="288">
                  <c:v>11.849212919342031</c:v>
                </c:pt>
                <c:pt idx="289">
                  <c:v>11.83336739928186</c:v>
                </c:pt>
                <c:pt idx="290">
                  <c:v>11.816080366422062</c:v>
                </c:pt>
                <c:pt idx="291">
                  <c:v>11.797364887759649</c:v>
                </c:pt>
                <c:pt idx="292">
                  <c:v>11.777235110031411</c:v>
                </c:pt>
                <c:pt idx="293">
                  <c:v>11.755706249020621</c:v>
                </c:pt>
                <c:pt idx="294">
                  <c:v>11.73279457805566</c:v>
                </c:pt>
                <c:pt idx="295">
                  <c:v>11.70851741570927</c:v>
                </c:pt>
                <c:pt idx="296">
                  <c:v>11.68289311270771</c:v>
                </c:pt>
                <c:pt idx="297">
                  <c:v>11.655941038059726</c:v>
                </c:pt>
                <c:pt idx="298">
                  <c:v>11.627681564415839</c:v>
                </c:pt>
                <c:pt idx="299">
                  <c:v>11.598136052668956</c:v>
                </c:pt>
                <c:pt idx="300">
                  <c:v>11.56732683580802</c:v>
                </c:pt>
                <c:pt idx="301">
                  <c:v>11.535277202036848</c:v>
                </c:pt>
                <c:pt idx="302">
                  <c:v>11.502011377170948</c:v>
                </c:pt>
                <c:pt idx="303">
                  <c:v>11.467554506325598</c:v>
                </c:pt>
                <c:pt idx="304">
                  <c:v>11.431932634909057</c:v>
                </c:pt>
                <c:pt idx="305">
                  <c:v>11.395172688935238</c:v>
                </c:pt>
                <c:pt idx="306">
                  <c:v>11.357302454670767</c:v>
                </c:pt>
                <c:pt idx="307">
                  <c:v>11.318350557631774</c:v>
                </c:pt>
                <c:pt idx="308">
                  <c:v>11.278346440946315</c:v>
                </c:pt>
                <c:pt idx="309">
                  <c:v>11.237320343098775</c:v>
                </c:pt>
                <c:pt idx="310">
                  <c:v>11.195303275073067</c:v>
                </c:pt>
                <c:pt idx="311">
                  <c:v>11.152326996911926</c:v>
                </c:pt>
                <c:pt idx="312">
                  <c:v>11.10842399370998</c:v>
                </c:pt>
                <c:pt idx="313">
                  <c:v>11.063627451058782</c:v>
                </c:pt>
                <c:pt idx="314">
                  <c:v>11.017971229962338</c:v>
                </c:pt>
                <c:pt idx="315">
                  <c:v>10.971489841242111</c:v>
                </c:pt>
                <c:pt idx="316">
                  <c:v>10.924218419450829</c:v>
                </c:pt>
                <c:pt idx="317">
                  <c:v>10.876192696314826</c:v>
                </c:pt>
                <c:pt idx="318">
                  <c:v>10.827448973724993</c:v>
                </c:pt>
                <c:pt idx="319">
                  <c:v>10.778024096296745</c:v>
                </c:pt>
                <c:pt idx="320">
                  <c:v>10.727955423519759</c:v>
                </c:pt>
                <c:pt idx="321">
                  <c:v>10.677280801518521</c:v>
                </c:pt>
                <c:pt idx="322">
                  <c:v>10.626038534445023</c:v>
                </c:pt>
                <c:pt idx="323">
                  <c:v>10.574267355525274</c:v>
                </c:pt>
                <c:pt idx="324">
                  <c:v>10.52200639778145</c:v>
                </c:pt>
                <c:pt idx="325">
                  <c:v>10.469295164451852</c:v>
                </c:pt>
                <c:pt idx="326">
                  <c:v>10.416173499131045</c:v>
                </c:pt>
                <c:pt idx="327">
                  <c:v>10.362681555652689</c:v>
                </c:pt>
                <c:pt idx="328">
                  <c:v>10.3088597677379</c:v>
                </c:pt>
                <c:pt idx="329">
                  <c:v>10.254748818432033</c:v>
                </c:pt>
                <c:pt idx="330">
                  <c:v>10.200389609353</c:v>
                </c:pt>
                <c:pt idx="331">
                  <c:v>10.145823229774381</c:v>
                </c:pt>
                <c:pt idx="332">
                  <c:v>10.091090925566691</c:v>
                </c:pt>
                <c:pt idx="333">
                  <c:v>10.036234068020267</c:v>
                </c:pt>
                <c:pt idx="334">
                  <c:v>9.9812941225733613</c:v>
                </c:pt>
                <c:pt idx="335">
                  <c:v>9.926312617469069</c:v>
                </c:pt>
                <c:pt idx="336">
                  <c:v>9.8713311123647767</c:v>
                </c:pt>
                <c:pt idx="337">
                  <c:v>9.8163911669178709</c:v>
                </c:pt>
                <c:pt idx="338">
                  <c:v>9.7615343093714468</c:v>
                </c:pt>
                <c:pt idx="339">
                  <c:v>9.7068020051637571</c:v>
                </c:pt>
                <c:pt idx="340">
                  <c:v>9.6522356255851385</c:v>
                </c:pt>
                <c:pt idx="341">
                  <c:v>9.5978764165061055</c:v>
                </c:pt>
                <c:pt idx="342">
                  <c:v>9.5437654672002381</c:v>
                </c:pt>
                <c:pt idx="343">
                  <c:v>9.4899436792854495</c:v>
                </c:pt>
                <c:pt idx="344">
                  <c:v>9.4364517358070934</c:v>
                </c:pt>
                <c:pt idx="345">
                  <c:v>9.3833300704862861</c:v>
                </c:pt>
                <c:pt idx="346">
                  <c:v>9.3306188371566883</c:v>
                </c:pt>
                <c:pt idx="347">
                  <c:v>9.2783578794128641</c:v>
                </c:pt>
                <c:pt idx="348">
                  <c:v>9.2265867004931152</c:v>
                </c:pt>
                <c:pt idx="349">
                  <c:v>9.1753444334196175</c:v>
                </c:pt>
                <c:pt idx="350">
                  <c:v>9.1246698114183786</c:v>
                </c:pt>
                <c:pt idx="351">
                  <c:v>9.074601138641393</c:v>
                </c:pt>
                <c:pt idx="352">
                  <c:v>9.0251762612131454</c:v>
                </c:pt>
                <c:pt idx="353">
                  <c:v>8.9764325386233121</c:v>
                </c:pt>
                <c:pt idx="354">
                  <c:v>8.9284068154873086</c:v>
                </c:pt>
                <c:pt idx="355">
                  <c:v>8.8811353936960273</c:v>
                </c:pt>
                <c:pt idx="356">
                  <c:v>8.8346540049757998</c:v>
                </c:pt>
                <c:pt idx="357">
                  <c:v>8.7889977838793563</c:v>
                </c:pt>
                <c:pt idx="358">
                  <c:v>8.7442012412281578</c:v>
                </c:pt>
                <c:pt idx="359">
                  <c:v>8.7002982380262122</c:v>
                </c:pt>
                <c:pt idx="360">
                  <c:v>8.6573219598650706</c:v>
                </c:pt>
                <c:pt idx="361">
                  <c:v>8.6153048918393633</c:v>
                </c:pt>
                <c:pt idx="362">
                  <c:v>8.574278793991823</c:v>
                </c:pt>
                <c:pt idx="363">
                  <c:v>8.5342746773063638</c:v>
                </c:pt>
                <c:pt idx="364">
                  <c:v>8.4953227802673705</c:v>
                </c:pt>
                <c:pt idx="365">
                  <c:v>8.4574525460028998</c:v>
                </c:pt>
                <c:pt idx="366">
                  <c:v>8.4206926000290814</c:v>
                </c:pt>
                <c:pt idx="367">
                  <c:v>8.3850707286125399</c:v>
                </c:pt>
                <c:pt idx="368">
                  <c:v>8.3506138577671898</c:v>
                </c:pt>
                <c:pt idx="369">
                  <c:v>8.3173480329012897</c:v>
                </c:pt>
                <c:pt idx="370">
                  <c:v>8.2852983991301183</c:v>
                </c:pt>
                <c:pt idx="371">
                  <c:v>8.2544891822691824</c:v>
                </c:pt>
                <c:pt idx="372">
                  <c:v>8.2249436705222987</c:v>
                </c:pt>
                <c:pt idx="373">
                  <c:v>8.1966841968784117</c:v>
                </c:pt>
                <c:pt idx="374">
                  <c:v>8.1697321222304282</c:v>
                </c:pt>
                <c:pt idx="375">
                  <c:v>8.1441078192288678</c:v>
                </c:pt>
                <c:pt idx="376">
                  <c:v>8.1198306568824776</c:v>
                </c:pt>
                <c:pt idx="377">
                  <c:v>8.096918985917517</c:v>
                </c:pt>
                <c:pt idx="378">
                  <c:v>8.0753901249067273</c:v>
                </c:pt>
                <c:pt idx="379">
                  <c:v>8.0552603471784892</c:v>
                </c:pt>
                <c:pt idx="380">
                  <c:v>8.0365448685160761</c:v>
                </c:pt>
                <c:pt idx="381">
                  <c:v>8.019257835656278</c:v>
                </c:pt>
                <c:pt idx="382">
                  <c:v>8.0034123155961066</c:v>
                </c:pt>
                <c:pt idx="383">
                  <c:v>7.9890202857156565</c:v>
                </c:pt>
                <c:pt idx="384">
                  <c:v>7.9760926247245925</c:v>
                </c:pt>
                <c:pt idx="385">
                  <c:v>7.9646391044391027</c:v>
                </c:pt>
                <c:pt idx="386">
                  <c:v>7.9546683823955346</c:v>
                </c:pt>
                <c:pt idx="387">
                  <c:v>7.9461879953063024</c:v>
                </c:pt>
                <c:pt idx="388">
                  <c:v>7.9392043533630021</c:v>
                </c:pt>
                <c:pt idx="389">
                  <c:v>7.9337227353910471</c:v>
                </c:pt>
                <c:pt idx="390">
                  <c:v>7.9297472848594914</c:v>
                </c:pt>
                <c:pt idx="391">
                  <c:v>7.9272810067490402</c:v>
                </c:pt>
                <c:pt idx="392">
                  <c:v>7.9263257652806356</c:v>
                </c:pt>
                <c:pt idx="393">
                  <c:v>7.9268822825063241</c:v>
                </c:pt>
                <c:pt idx="394">
                  <c:v>7.9289501377634615</c:v>
                </c:pt>
                <c:pt idx="395">
                  <c:v>7.9325277679926911</c:v>
                </c:pt>
                <c:pt idx="396">
                  <c:v>7.9376124689194336</c:v>
                </c:pt>
                <c:pt idx="397">
                  <c:v>7.9442003970980064</c:v>
                </c:pt>
                <c:pt idx="398">
                  <c:v>7.9522865728168233</c:v>
                </c:pt>
                <c:pt idx="399">
                  <c:v>7.9618648838624804</c:v>
                </c:pt>
                <c:pt idx="400">
                  <c:v>7.9729280901398827</c:v>
                </c:pt>
                <c:pt idx="401">
                  <c:v>7.9854678291449197</c:v>
                </c:pt>
                <c:pt idx="402">
                  <c:v>7.9994746222855486</c:v>
                </c:pt>
                <c:pt idx="403">
                  <c:v>8.0149378820465138</c:v>
                </c:pt>
                <c:pt idx="404">
                  <c:v>8.0318459199922856</c:v>
                </c:pt>
                <c:pt idx="405">
                  <c:v>8.0501859556021653</c:v>
                </c:pt>
                <c:pt idx="406">
                  <c:v>8.069944125930876</c:v>
                </c:pt>
                <c:pt idx="407">
                  <c:v>8.0911054960873514</c:v>
                </c:pt>
                <c:pt idx="408">
                  <c:v>8.1136540705237792</c:v>
                </c:pt>
                <c:pt idx="409">
                  <c:v>8.1375728051263945</c:v>
                </c:pt>
                <c:pt idx="410">
                  <c:v>8.1628436200988475</c:v>
                </c:pt>
                <c:pt idx="411">
                  <c:v>8.1894474136284412</c:v>
                </c:pt>
                <c:pt idx="412">
                  <c:v>8.2173640763249018</c:v>
                </c:pt>
                <c:pt idx="413">
                  <c:v>8.2465725064207334</c:v>
                </c:pt>
                <c:pt idx="414">
                  <c:v>8.2770506257217296</c:v>
                </c:pt>
                <c:pt idx="415">
                  <c:v>8.3087753962955215</c:v>
                </c:pt>
                <c:pt idx="416">
                  <c:v>8.3417228378856016</c:v>
                </c:pt>
                <c:pt idx="417">
                  <c:v>8.3758680460376134</c:v>
                </c:pt>
                <c:pt idx="418">
                  <c:v>8.4111852109242431</c:v>
                </c:pt>
                <c:pt idx="419">
                  <c:v>8.4476476368544606</c:v>
                </c:pt>
                <c:pt idx="420">
                  <c:v>8.4852277624523786</c:v>
                </c:pt>
                <c:pt idx="421">
                  <c:v>8.5238971814904545</c:v>
                </c:pt>
                <c:pt idx="422">
                  <c:v>8.5636266643613261</c:v>
                </c:pt>
                <c:pt idx="423">
                  <c:v>8.6043861801720016</c:v>
                </c:pt>
                <c:pt idx="424">
                  <c:v>8.6461449194437439</c:v>
                </c:pt>
                <c:pt idx="425">
                  <c:v>8.6888713174004764</c:v>
                </c:pt>
                <c:pt idx="426">
                  <c:v>8.7325330778280961</c:v>
                </c:pt>
                <c:pt idx="427">
                  <c:v>8.7770971974866825</c:v>
                </c:pt>
                <c:pt idx="428">
                  <c:v>8.8225299910571184</c:v>
                </c:pt>
                <c:pt idx="429">
                  <c:v>8.8687971166033108</c:v>
                </c:pt>
                <c:pt idx="430">
                  <c:v>8.9158636015306989</c:v>
                </c:pt>
                <c:pt idx="431">
                  <c:v>8.9636938690215118</c:v>
                </c:pt>
                <c:pt idx="432">
                  <c:v>9.0122517649267166</c:v>
                </c:pt>
                <c:pt idx="433">
                  <c:v>9.0615005850943735</c:v>
                </c:pt>
                <c:pt idx="434">
                  <c:v>9.1114031031137266</c:v>
                </c:pt>
                <c:pt idx="435">
                  <c:v>9.1619215984540698</c:v>
                </c:pt>
                <c:pt idx="436">
                  <c:v>9.2130178849770967</c:v>
                </c:pt>
                <c:pt idx="437">
                  <c:v>9.2646533398012139</c:v>
                </c:pt>
                <c:pt idx="438">
                  <c:v>9.3167889324959603</c:v>
                </c:pt>
                <c:pt idx="439">
                  <c:v>9.3693852545845058</c:v>
                </c:pt>
                <c:pt idx="440">
                  <c:v>9.4224025493318955</c:v>
                </c:pt>
                <c:pt idx="441">
                  <c:v>9.475800741796542</c:v>
                </c:pt>
                <c:pt idx="442">
                  <c:v>9.5295394691222537</c:v>
                </c:pt>
                <c:pt idx="443">
                  <c:v>9.5835781110478724</c:v>
                </c:pt>
                <c:pt idx="444">
                  <c:v>9.6378758206115016</c:v>
                </c:pt>
                <c:pt idx="445">
                  <c:v>9.6923915550260809</c:v>
                </c:pt>
                <c:pt idx="446">
                  <c:v>9.7470841067029763</c:v>
                </c:pt>
                <c:pt idx="447">
                  <c:v>9.801912134400169</c:v>
                </c:pt>
                <c:pt idx="448">
                  <c:v>9.8568341944714373</c:v>
                </c:pt>
                <c:pt idx="449">
                  <c:v>9.9118087721929591</c:v>
                </c:pt>
                <c:pt idx="450">
                  <c:v>9.9667943131436516</c:v>
                </c:pt>
                <c:pt idx="451">
                  <c:v>10.021749254615491</c:v>
                </c:pt>
                <c:pt idx="452">
                  <c:v>10.076632057030125</c:v>
                </c:pt>
                <c:pt idx="453">
                  <c:v>10.131401235337979</c:v>
                </c:pt>
                <c:pt idx="454">
                  <c:v>10.186015390376166</c:v>
                </c:pt>
                <c:pt idx="455">
                  <c:v>10.240433240161448</c:v>
                </c:pt>
                <c:pt idx="456">
                  <c:v>10.294613651094656</c:v>
                </c:pt>
                <c:pt idx="457">
                  <c:v>10.348515669052921</c:v>
                </c:pt>
                <c:pt idx="458">
                  <c:v>10.40209855034626</c:v>
                </c:pt>
                <c:pt idx="459">
                  <c:v>10.455321792515088</c:v>
                </c:pt>
                <c:pt idx="460">
                  <c:v>10.508145164945393</c:v>
                </c:pt>
                <c:pt idx="461">
                  <c:v>10.560528739278434</c:v>
                </c:pt>
                <c:pt idx="462">
                  <c:v>10.612432919591944</c:v>
                </c:pt>
                <c:pt idx="463">
                  <c:v>10.66381847233008</c:v>
                </c:pt>
                <c:pt idx="464">
                  <c:v>10.714646555959451</c:v>
                </c:pt>
                <c:pt idx="465">
                  <c:v>10.764878750328824</c:v>
                </c:pt>
                <c:pt idx="466">
                  <c:v>10.814477085710307</c:v>
                </c:pt>
                <c:pt idx="467">
                  <c:v>10.863404071500076</c:v>
                </c:pt>
                <c:pt idx="468">
                  <c:v>10.911622724556937</c:v>
                </c:pt>
                <c:pt idx="469">
                  <c:v>10.959096597157298</c:v>
                </c:pt>
                <c:pt idx="470">
                  <c:v>11.005789804545435</c:v>
                </c:pt>
                <c:pt idx="471">
                  <c:v>11.05166705205821</c:v>
                </c:pt>
                <c:pt idx="472">
                  <c:v>11.096693661803759</c:v>
                </c:pt>
                <c:pt idx="473">
                  <c:v>11.140835598873966</c:v>
                </c:pt>
                <c:pt idx="474">
                  <c:v>11.184059497070919</c:v>
                </c:pt>
                <c:pt idx="475">
                  <c:v>11.226332684127881</c:v>
                </c:pt>
                <c:pt idx="476">
                  <c:v>11.267623206405764</c:v>
                </c:pt>
                <c:pt idx="477">
                  <c:v>11.307899853046374</c:v>
                </c:pt>
                <c:pt idx="478">
                  <c:v>11.347132179564207</c:v>
                </c:pt>
                <c:pt idx="479">
                  <c:v>11.385290530858962</c:v>
                </c:pt>
                <c:pt idx="480">
                  <c:v>11.422346063631363</c:v>
                </c:pt>
                <c:pt idx="481">
                  <c:v>11.458270768185363</c:v>
                </c:pt>
                <c:pt idx="482">
                  <c:v>11.493037489600226</c:v>
                </c:pt>
                <c:pt idx="483">
                  <c:v>11.52661994825651</c:v>
                </c:pt>
                <c:pt idx="484">
                  <c:v>11.558992759700416</c:v>
                </c:pt>
                <c:pt idx="485">
                  <c:v>11.590131453831511</c:v>
                </c:pt>
                <c:pt idx="486">
                  <c:v>11.620012493399267</c:v>
                </c:pt>
                <c:pt idx="487">
                  <c:v>11.648613291794531</c:v>
                </c:pt>
                <c:pt idx="488">
                  <c:v>11.675912230122362</c:v>
                </c:pt>
                <c:pt idx="489">
                  <c:v>11.701888673543433</c:v>
                </c:pt>
                <c:pt idx="490">
                  <c:v>11.726522986871572</c:v>
                </c:pt>
                <c:pt idx="491">
                  <c:v>11.749796549415693</c:v>
                </c:pt>
                <c:pt idx="492">
                  <c:v>11.77169176905489</c:v>
                </c:pt>
                <c:pt idx="493">
                  <c:v>11.792192095536038</c:v>
                </c:pt>
                <c:pt idx="494">
                  <c:v>11.811282032983872</c:v>
                </c:pt>
                <c:pt idx="495">
                  <c:v>11.828947151614083</c:v>
                </c:pt>
                <c:pt idx="496">
                  <c:v>11.84517409864055</c:v>
                </c:pt>
                <c:pt idx="497">
                  <c:v>11.859950608368521</c:v>
                </c:pt>
                <c:pt idx="498">
                  <c:v>11.873265511466045</c:v>
                </c:pt>
                <c:pt idx="499">
                  <c:v>11.885108743406695</c:v>
                </c:pt>
                <c:pt idx="500">
                  <c:v>11.8954713520772</c:v>
                </c:pt>
                <c:pt idx="501">
                  <c:v>11.904345504544187</c:v>
                </c:pt>
                <c:pt idx="502">
                  <c:v>11.91172449297499</c:v>
                </c:pt>
                <c:pt idx="503">
                  <c:v>11.917602739707982</c:v>
                </c:pt>
                <c:pt idx="504">
                  <c:v>11.921975801468655</c:v>
                </c:pt>
                <c:pt idx="505">
                  <c:v>11.924840372728207</c:v>
                </c:pt>
                <c:pt idx="506">
                  <c:v>11.926194288202153</c:v>
                </c:pt>
                <c:pt idx="507">
                  <c:v>11.926036524487017</c:v>
                </c:pt>
                <c:pt idx="508">
                  <c:v>11.924367200833922</c:v>
                </c:pt>
                <c:pt idx="509">
                  <c:v>11.921187579058433</c:v>
                </c:pt>
                <c:pt idx="510">
                  <c:v>11.916500062586783</c:v>
                </c:pt>
                <c:pt idx="511">
                  <c:v>11.910308194639152</c:v>
                </c:pt>
                <c:pt idx="512">
                  <c:v>11.902616655551412</c:v>
                </c:pt>
                <c:pt idx="513">
                  <c:v>11.893431259237325</c:v>
                </c:pt>
                <c:pt idx="514">
                  <c:v>11.882758948793903</c:v>
                </c:pt>
                <c:pt idx="515">
                  <c:v>11.870607791253226</c:v>
                </c:pt>
                <c:pt idx="516">
                  <c:v>11.870607791253226</c:v>
                </c:pt>
                <c:pt idx="517">
                  <c:v>11.824761561276805</c:v>
                </c:pt>
                <c:pt idx="518">
                  <c:v>11.779996379503039</c:v>
                </c:pt>
                <c:pt idx="519">
                  <c:v>11.736286754954438</c:v>
                </c:pt>
                <c:pt idx="520">
                  <c:v>11.693607797727473</c:v>
                </c:pt>
                <c:pt idx="521">
                  <c:v>11.651935204819345</c:v>
                </c:pt>
                <c:pt idx="522">
                  <c:v>11.611245246288927</c:v>
                </c:pt>
                <c:pt idx="523">
                  <c:v>11.571514751744058</c:v>
                </c:pt>
                <c:pt idx="524">
                  <c:v>11.532721097147432</c:v>
                </c:pt>
                <c:pt idx="525">
                  <c:v>11.494842191933639</c:v>
                </c:pt>
                <c:pt idx="526">
                  <c:v>11.457856466429954</c:v>
                </c:pt>
                <c:pt idx="527">
                  <c:v>11.421742859573762</c:v>
                </c:pt>
                <c:pt idx="528">
                  <c:v>11.386480806919591</c:v>
                </c:pt>
                <c:pt idx="529">
                  <c:v>11.352050228928951</c:v>
                </c:pt>
                <c:pt idx="530">
                  <c:v>11.318431519536279</c:v>
                </c:pt>
                <c:pt idx="531">
                  <c:v>11.285605534984523</c:v>
                </c:pt>
                <c:pt idx="532">
                  <c:v>11.253553582923949</c:v>
                </c:pt>
                <c:pt idx="533">
                  <c:v>11.222257411768034</c:v>
                </c:pt>
                <c:pt idx="534">
                  <c:v>11.191699200300308</c:v>
                </c:pt>
                <c:pt idx="535">
                  <c:v>11.161861547526296</c:v>
                </c:pt>
                <c:pt idx="536">
                  <c:v>11.132727462764734</c:v>
                </c:pt>
                <c:pt idx="537">
                  <c:v>11.104280355972433</c:v>
                </c:pt>
                <c:pt idx="538">
                  <c:v>11.07650402829729</c:v>
                </c:pt>
                <c:pt idx="539">
                  <c:v>11.049382662854047</c:v>
                </c:pt>
                <c:pt idx="540">
                  <c:v>11.022900815717566</c:v>
                </c:pt>
                <c:pt idx="541">
                  <c:v>10.997043407128478</c:v>
                </c:pt>
                <c:pt idx="542">
                  <c:v>10.971795712906196</c:v>
                </c:pt>
                <c:pt idx="543">
                  <c:v>10.947143356064421</c:v>
                </c:pt>
                <c:pt idx="544">
                  <c:v>10.923072298624334</c:v>
                </c:pt>
                <c:pt idx="545">
                  <c:v>10.899568833620856</c:v>
                </c:pt>
                <c:pt idx="546">
                  <c:v>10.876619577297376</c:v>
                </c:pt>
                <c:pt idx="547">
                  <c:v>10.854211461484546</c:v>
                </c:pt>
                <c:pt idx="548">
                  <c:v>10.832331726158767</c:v>
                </c:pt>
                <c:pt idx="549">
                  <c:v>10.810967912176153</c:v>
                </c:pt>
                <c:pt idx="550">
                  <c:v>10.790107854177828</c:v>
                </c:pt>
                <c:pt idx="551">
                  <c:v>10.769739673662517</c:v>
                </c:pt>
                <c:pt idx="552">
                  <c:v>10.749851772222469</c:v>
                </c:pt>
                <c:pt idx="553">
                  <c:v>10.7304328249389</c:v>
                </c:pt>
                <c:pt idx="554">
                  <c:v>10.711471773933154</c:v>
                </c:pt>
                <c:pt idx="555">
                  <c:v>10.692957822069927</c:v>
                </c:pt>
                <c:pt idx="556">
                  <c:v>10.674880426808977</c:v>
                </c:pt>
                <c:pt idx="557">
                  <c:v>10.657229294201809</c:v>
                </c:pt>
                <c:pt idx="558">
                  <c:v>10.639994373029902</c:v>
                </c:pt>
                <c:pt idx="559">
                  <c:v>10.623165849081175</c:v>
                </c:pt>
                <c:pt idx="560">
                  <c:v>10.606734139561413</c:v>
                </c:pt>
                <c:pt idx="561">
                  <c:v>10.590689887637442</c:v>
                </c:pt>
                <c:pt idx="562">
                  <c:v>10.575023957109021</c:v>
                </c:pt>
                <c:pt idx="563">
                  <c:v>10.559727427206331</c:v>
                </c:pt>
                <c:pt idx="564">
                  <c:v>10.544791587510158</c:v>
                </c:pt>
                <c:pt idx="565">
                  <c:v>10.53020793299185</c:v>
                </c:pt>
                <c:pt idx="566">
                  <c:v>10.515968159170235</c:v>
                </c:pt>
                <c:pt idx="567">
                  <c:v>10.502064157382746</c:v>
                </c:pt>
                <c:pt idx="568">
                  <c:v>10.488488010168027</c:v>
                </c:pt>
                <c:pt idx="569">
                  <c:v>10.475231986757446</c:v>
                </c:pt>
                <c:pt idx="570">
                  <c:v>10.462288538672903</c:v>
                </c:pt>
                <c:pt idx="571">
                  <c:v>10.449650295428432</c:v>
                </c:pt>
                <c:pt idx="572">
                  <c:v>10.437310060333184</c:v>
                </c:pt>
                <c:pt idx="573">
                  <c:v>10.425260806393355</c:v>
                </c:pt>
                <c:pt idx="574">
                  <c:v>10.413495672310745</c:v>
                </c:pt>
                <c:pt idx="575">
                  <c:v>10.402007958575687</c:v>
                </c:pt>
                <c:pt idx="576">
                  <c:v>10.39079112365209</c:v>
                </c:pt>
                <c:pt idx="577">
                  <c:v>10.379838780252436</c:v>
                </c:pt>
                <c:pt idx="578">
                  <c:v>10.369144691700635</c:v>
                </c:pt>
                <c:pt idx="579">
                  <c:v>10.358702768380606</c:v>
                </c:pt>
                <c:pt idx="580">
                  <c:v>10.348507064268638</c:v>
                </c:pt>
                <c:pt idx="581">
                  <c:v>10.338551773547493</c:v>
                </c:pt>
                <c:pt idx="582">
                  <c:v>10.328831227300356</c:v>
                </c:pt>
                <c:pt idx="583">
                  <c:v>10.319339890282736</c:v>
                </c:pt>
                <c:pt idx="584">
                  <c:v>10.310072357770505</c:v>
                </c:pt>
                <c:pt idx="585">
                  <c:v>10.301023352482224</c:v>
                </c:pt>
                <c:pt idx="586">
                  <c:v>10.292187721574077</c:v>
                </c:pt>
                <c:pt idx="587">
                  <c:v>10.283560433705643</c:v>
                </c:pt>
                <c:pt idx="588">
                  <c:v>10.275136576174855</c:v>
                </c:pt>
                <c:pt idx="589">
                  <c:v>10.266911352120534</c:v>
                </c:pt>
                <c:pt idx="590">
                  <c:v>10.258880077790867</c:v>
                </c:pt>
                <c:pt idx="591">
                  <c:v>10.251038179876305</c:v>
                </c:pt>
                <c:pt idx="592">
                  <c:v>10.243381192905357</c:v>
                </c:pt>
                <c:pt idx="593">
                  <c:v>10.235904756701766</c:v>
                </c:pt>
                <c:pt idx="594">
                  <c:v>10.228604613901673</c:v>
                </c:pt>
                <c:pt idx="595">
                  <c:v>10.221476607529315</c:v>
                </c:pt>
                <c:pt idx="596">
                  <c:v>10.214516678629876</c:v>
                </c:pt>
                <c:pt idx="597">
                  <c:v>10.207720863958176</c:v>
                </c:pt>
                <c:pt idx="598">
                  <c:v>10.201085293721846</c:v>
                </c:pt>
                <c:pt idx="599">
                  <c:v>10.194606189377724</c:v>
                </c:pt>
                <c:pt idx="600">
                  <c:v>10.188279861480206</c:v>
                </c:pt>
                <c:pt idx="601">
                  <c:v>10.182102707580345</c:v>
                </c:pt>
                <c:pt idx="602">
                  <c:v>10.176071210174472</c:v>
                </c:pt>
                <c:pt idx="603">
                  <c:v>10.170181934701205</c:v>
                </c:pt>
                <c:pt idx="604">
                  <c:v>10.164431527585675</c:v>
                </c:pt>
                <c:pt idx="605">
                  <c:v>10.15881671432988</c:v>
                </c:pt>
                <c:pt idx="606">
                  <c:v>10.153334297648058</c:v>
                </c:pt>
                <c:pt idx="607">
                  <c:v>10.147981155646033</c:v>
                </c:pt>
                <c:pt idx="608">
                  <c:v>10.142754240043491</c:v>
                </c:pt>
                <c:pt idx="609">
                  <c:v>10.13765057443818</c:v>
                </c:pt>
                <c:pt idx="610">
                  <c:v>10.132667252611023</c:v>
                </c:pt>
                <c:pt idx="611">
                  <c:v>10.127801436871222</c:v>
                </c:pt>
                <c:pt idx="612">
                  <c:v>10.123050356440359</c:v>
                </c:pt>
                <c:pt idx="613">
                  <c:v>10.118411305874615</c:v>
                </c:pt>
                <c:pt idx="614">
                  <c:v>10.113881643524186</c:v>
                </c:pt>
                <c:pt idx="615">
                  <c:v>10.109458790029034</c:v>
                </c:pt>
                <c:pt idx="616">
                  <c:v>10.1051402268501</c:v>
                </c:pt>
                <c:pt idx="617">
                  <c:v>10.100923494835145</c:v>
                </c:pt>
                <c:pt idx="618">
                  <c:v>10.096806192818431</c:v>
                </c:pt>
                <c:pt idx="619">
                  <c:v>10.092785976253394</c:v>
                </c:pt>
                <c:pt idx="620">
                  <c:v>10.088860555877577</c:v>
                </c:pt>
                <c:pt idx="621">
                  <c:v>10.085027696409041</c:v>
                </c:pt>
                <c:pt idx="622">
                  <c:v>10.081285215273502</c:v>
                </c:pt>
                <c:pt idx="623">
                  <c:v>10.077630981361498</c:v>
                </c:pt>
                <c:pt idx="624">
                  <c:v>10.074062913814858</c:v>
                </c:pt>
                <c:pt idx="625">
                  <c:v>10.070578980841775</c:v>
                </c:pt>
                <c:pt idx="626">
                  <c:v>10.067177198559833</c:v>
                </c:pt>
                <c:pt idx="627">
                  <c:v>10.063855629866303</c:v>
                </c:pt>
                <c:pt idx="628">
                  <c:v>10.0606123833351</c:v>
                </c:pt>
                <c:pt idx="629">
                  <c:v>10.057445612139711</c:v>
                </c:pt>
                <c:pt idx="630">
                  <c:v>10.05435351300156</c:v>
                </c:pt>
                <c:pt idx="631">
                  <c:v>10.05133432516315</c:v>
                </c:pt>
                <c:pt idx="632">
                  <c:v>10.048386329385414</c:v>
                </c:pt>
                <c:pt idx="633">
                  <c:v>10.045507846968725</c:v>
                </c:pt>
                <c:pt idx="634">
                  <c:v>10.042697238796974</c:v>
                </c:pt>
                <c:pt idx="635">
                  <c:v>10.039952904404201</c:v>
                </c:pt>
                <c:pt idx="636">
                  <c:v>10.037273281063227</c:v>
                </c:pt>
                <c:pt idx="637">
                  <c:v>10.03465684289578</c:v>
                </c:pt>
                <c:pt idx="638">
                  <c:v>10.032102100003597</c:v>
                </c:pt>
                <c:pt idx="639">
                  <c:v>10.029607597620029</c:v>
                </c:pt>
                <c:pt idx="640">
                  <c:v>10.027171915281635</c:v>
                </c:pt>
                <c:pt idx="641">
                  <c:v>10.024793666019319</c:v>
                </c:pt>
                <c:pt idx="642">
                  <c:v>10.02247149556854</c:v>
                </c:pt>
                <c:pt idx="643">
                  <c:v>10.020204081598139</c:v>
                </c:pt>
                <c:pt idx="644">
                  <c:v>10.017990132957355</c:v>
                </c:pt>
                <c:pt idx="645">
                  <c:v>10.015828388940594</c:v>
                </c:pt>
                <c:pt idx="646">
                  <c:v>10.013717618569544</c:v>
                </c:pt>
                <c:pt idx="647">
                  <c:v>10.011656619892197</c:v>
                </c:pt>
                <c:pt idx="648">
                  <c:v>10.009644219298421</c:v>
                </c:pt>
                <c:pt idx="649">
                  <c:v>10.007679270851659</c:v>
                </c:pt>
                <c:pt idx="650">
                  <c:v>10.005760655636394</c:v>
                </c:pt>
                <c:pt idx="651">
                  <c:v>10.003887281120987</c:v>
                </c:pt>
                <c:pt idx="652">
                  <c:v>10.00205808053556</c:v>
                </c:pt>
                <c:pt idx="653">
                  <c:v>10.000272012264528</c:v>
                </c:pt>
                <c:pt idx="654">
                  <c:v>9.9985280592534682</c:v>
                </c:pt>
                <c:pt idx="655">
                  <c:v>9.9968252284299712</c:v>
                </c:pt>
                <c:pt idx="656">
                  <c:v>9.9951625501381454</c:v>
                </c:pt>
                <c:pt idx="657">
                  <c:v>9.9935390775864636</c:v>
                </c:pt>
                <c:pt idx="658">
                  <c:v>9.9919538863086164</c:v>
                </c:pt>
                <c:pt idx="659">
                  <c:v>9.9904060736370948</c:v>
                </c:pt>
                <c:pt idx="660">
                  <c:v>9.9888947581891721</c:v>
                </c:pt>
                <c:pt idx="661">
                  <c:v>9.9874190793650115</c:v>
                </c:pt>
                <c:pt idx="662">
                  <c:v>9.9859781968576122</c:v>
                </c:pt>
                <c:pt idx="663">
                  <c:v>9.9845712901743013</c:v>
                </c:pt>
                <c:pt idx="664">
                  <c:v>9.9831975581695218</c:v>
                </c:pt>
                <c:pt idx="665">
                  <c:v>9.9818562185886233</c:v>
                </c:pt>
                <c:pt idx="666">
                  <c:v>9.9805465076224174</c:v>
                </c:pt>
              </c:numCache>
            </c:numRef>
          </c:yVal>
          <c:smooth val="1"/>
        </c:ser>
        <c:ser>
          <c:idx val="13"/>
          <c:order val="12"/>
          <c:tx>
            <c:strRef>
              <c:f>Finite!$Q$701:$Q$702</c:f>
              <c:strCache>
                <c:ptCount val="1"/>
                <c:pt idx="0">
                  <c:v>n = 3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Finite!$Q$703:$Q$1400</c:f>
              <c:numCache>
                <c:formatCode>General</c:formatCode>
                <c:ptCount val="698"/>
                <c:pt idx="4">
                  <c:v>5.5848865456083114</c:v>
                </c:pt>
                <c:pt idx="5">
                  <c:v>5.5849516555523593</c:v>
                </c:pt>
                <c:pt idx="6">
                  <c:v>5.5850199393455258</c:v>
                </c:pt>
                <c:pt idx="7">
                  <c:v>5.5850915517002493</c:v>
                </c:pt>
                <c:pt idx="8">
                  <c:v>5.5851666548705792</c:v>
                </c:pt>
                <c:pt idx="9">
                  <c:v>5.5852454190198024</c:v>
                </c:pt>
                <c:pt idx="10">
                  <c:v>5.5853280226059843</c:v>
                </c:pt>
                <c:pt idx="11">
                  <c:v>5.585414652786306</c:v>
                </c:pt>
                <c:pt idx="12">
                  <c:v>5.5855055058411116</c:v>
                </c:pt>
                <c:pt idx="13">
                  <c:v>5.5856007876186275</c:v>
                </c:pt>
                <c:pt idx="14">
                  <c:v>5.5857007140013559</c:v>
                </c:pt>
                <c:pt idx="15">
                  <c:v>5.5858055113952076</c:v>
                </c:pt>
                <c:pt idx="16">
                  <c:v>5.5859154172424743</c:v>
                </c:pt>
                <c:pt idx="17">
                  <c:v>5.5860306805598094</c:v>
                </c:pt>
                <c:pt idx="18">
                  <c:v>5.5861515625024314</c:v>
                </c:pt>
                <c:pt idx="19">
                  <c:v>5.5862783369558304</c:v>
                </c:pt>
                <c:pt idx="20">
                  <c:v>5.586411291156316</c:v>
                </c:pt>
                <c:pt idx="21">
                  <c:v>5.5865507263418204</c:v>
                </c:pt>
                <c:pt idx="22">
                  <c:v>5.5866969584344179</c:v>
                </c:pt>
                <c:pt idx="23">
                  <c:v>5.5868503187561185</c:v>
                </c:pt>
                <c:pt idx="24">
                  <c:v>5.5870111547795558</c:v>
                </c:pt>
                <c:pt idx="25">
                  <c:v>5.58717983091526</c:v>
                </c:pt>
                <c:pt idx="26">
                  <c:v>5.5873567293373201</c:v>
                </c:pt>
                <c:pt idx="27">
                  <c:v>5.5875422508492791</c:v>
                </c:pt>
                <c:pt idx="28">
                  <c:v>5.5877368157922476</c:v>
                </c:pt>
                <c:pt idx="29">
                  <c:v>5.587940864997285</c:v>
                </c:pt>
                <c:pt idx="30">
                  <c:v>5.588154860784198</c:v>
                </c:pt>
                <c:pt idx="31">
                  <c:v>5.5883792880090342</c:v>
                </c:pt>
                <c:pt idx="32">
                  <c:v>5.5886146551626332</c:v>
                </c:pt>
                <c:pt idx="33">
                  <c:v>5.5888614955227247</c:v>
                </c:pt>
                <c:pt idx="34">
                  <c:v>5.5891203683621953</c:v>
                </c:pt>
                <c:pt idx="35">
                  <c:v>5.5893918602162458</c:v>
                </c:pt>
                <c:pt idx="36">
                  <c:v>5.5896765862113185</c:v>
                </c:pt>
                <c:pt idx="37">
                  <c:v>5.5899751914588078</c:v>
                </c:pt>
                <c:pt idx="38">
                  <c:v>5.5902883525167075</c:v>
                </c:pt>
                <c:pt idx="39">
                  <c:v>5.5906167789225023</c:v>
                </c:pt>
                <c:pt idx="40">
                  <c:v>5.5909612148007923</c:v>
                </c:pt>
                <c:pt idx="41">
                  <c:v>5.591322440549269</c:v>
                </c:pt>
                <c:pt idx="42">
                  <c:v>5.5917012746068897</c:v>
                </c:pt>
                <c:pt idx="43">
                  <c:v>5.592098575308234</c:v>
                </c:pt>
                <c:pt idx="44">
                  <c:v>5.5925152428282567</c:v>
                </c:pt>
                <c:pt idx="45">
                  <c:v>5.5929522212218368</c:v>
                </c:pt>
                <c:pt idx="46">
                  <c:v>5.593410500562749</c:v>
                </c:pt>
                <c:pt idx="47">
                  <c:v>5.5938911191869023</c:v>
                </c:pt>
                <c:pt idx="48">
                  <c:v>5.5943951660449249</c:v>
                </c:pt>
                <c:pt idx="49">
                  <c:v>5.5949237831694258</c:v>
                </c:pt>
                <c:pt idx="50">
                  <c:v>5.5954781682625354</c:v>
                </c:pt>
                <c:pt idx="51">
                  <c:v>5.5960595774095658</c:v>
                </c:pt>
                <c:pt idx="52">
                  <c:v>5.5966693279249595</c:v>
                </c:pt>
                <c:pt idx="53">
                  <c:v>5.5973088013369674</c:v>
                </c:pt>
                <c:pt idx="54">
                  <c:v>5.5979794465178081</c:v>
                </c:pt>
                <c:pt idx="55">
                  <c:v>5.5986827829664234</c:v>
                </c:pt>
                <c:pt idx="56">
                  <c:v>5.5994204042512434</c:v>
                </c:pt>
                <c:pt idx="57">
                  <c:v>5.6001939816207811</c:v>
                </c:pt>
                <c:pt idx="58">
                  <c:v>5.6010052677902245</c:v>
                </c:pt>
                <c:pt idx="59">
                  <c:v>5.6018561009126078</c:v>
                </c:pt>
                <c:pt idx="60">
                  <c:v>5.6027484087435697</c:v>
                </c:pt>
                <c:pt idx="61">
                  <c:v>5.6036842130091182</c:v>
                </c:pt>
                <c:pt idx="62">
                  <c:v>5.6046656339863095</c:v>
                </c:pt>
                <c:pt idx="63">
                  <c:v>5.6056948953072201</c:v>
                </c:pt>
                <c:pt idx="64">
                  <c:v>5.6067743289970853</c:v>
                </c:pt>
                <c:pt idx="65">
                  <c:v>5.6079063807580374</c:v>
                </c:pt>
                <c:pt idx="66">
                  <c:v>5.609093615510397</c:v>
                </c:pt>
                <c:pt idx="67">
                  <c:v>5.6103387232040802</c:v>
                </c:pt>
                <c:pt idx="68">
                  <c:v>5.6116445249132951</c:v>
                </c:pt>
                <c:pt idx="69">
                  <c:v>5.613013979228322</c:v>
                </c:pt>
                <c:pt idx="70">
                  <c:v>5.614450188958874</c:v>
                </c:pt>
                <c:pt idx="71">
                  <c:v>5.6159564081642168</c:v>
                </c:pt>
                <c:pt idx="72">
                  <c:v>5.6175360495259765</c:v>
                </c:pt>
                <c:pt idx="73">
                  <c:v>5.6191926920803477</c:v>
                </c:pt>
                <c:pt idx="74">
                  <c:v>5.6209300893272136</c:v>
                </c:pt>
                <c:pt idx="75">
                  <c:v>5.6227521777345464</c:v>
                </c:pt>
                <c:pt idx="76">
                  <c:v>5.6246630856573754</c:v>
                </c:pt>
                <c:pt idx="77">
                  <c:v>5.6266671426915096</c:v>
                </c:pt>
                <c:pt idx="78">
                  <c:v>5.6287688894832231</c:v>
                </c:pt>
                <c:pt idx="79">
                  <c:v>5.6309730880171163</c:v>
                </c:pt>
                <c:pt idx="80">
                  <c:v>5.6332847324054747</c:v>
                </c:pt>
                <c:pt idx="81">
                  <c:v>5.635709060203566</c:v>
                </c:pt>
                <c:pt idx="82">
                  <c:v>5.6382515642765103</c:v>
                </c:pt>
                <c:pt idx="83">
                  <c:v>5.640918005244612</c:v>
                </c:pt>
                <c:pt idx="84">
                  <c:v>5.6437144245353528</c:v>
                </c:pt>
                <c:pt idx="85">
                  <c:v>5.6466471580716204</c:v>
                </c:pt>
                <c:pt idx="86">
                  <c:v>5.6497228506271773</c:v>
                </c:pt>
                <c:pt idx="87">
                  <c:v>5.6529484708819071</c:v>
                </c:pt>
                <c:pt idx="88">
                  <c:v>5.6563313272109381</c:v>
                </c:pt>
                <c:pt idx="89">
                  <c:v>5.6598790842434319</c:v>
                </c:pt>
                <c:pt idx="90">
                  <c:v>5.6635997802285338</c:v>
                </c:pt>
                <c:pt idx="91">
                  <c:v>5.667501845247858</c:v>
                </c:pt>
                <c:pt idx="92">
                  <c:v>5.6715941203157483</c:v>
                </c:pt>
                <c:pt idx="93">
                  <c:v>5.6758858774106065</c:v>
                </c:pt>
                <c:pt idx="94">
                  <c:v>5.6803868404826607</c:v>
                </c:pt>
                <c:pt idx="95">
                  <c:v>5.6851072074857845</c:v>
                </c:pt>
                <c:pt idx="96">
                  <c:v>5.6900576734832793</c:v>
                </c:pt>
                <c:pt idx="97">
                  <c:v>5.695249454879967</c:v>
                </c:pt>
                <c:pt idx="98">
                  <c:v>5.7006943148354994</c:v>
                </c:pt>
                <c:pt idx="99">
                  <c:v>5.7064045899164721</c:v>
                </c:pt>
                <c:pt idx="100">
                  <c:v>5.7123932180477146</c:v>
                </c:pt>
                <c:pt idx="101">
                  <c:v>5.7186737678260986</c:v>
                </c:pt>
                <c:pt idx="102">
                  <c:v>5.7252604692632723</c:v>
                </c:pt>
                <c:pt idx="103">
                  <c:v>5.7321682460269852</c:v>
                </c:pt>
                <c:pt idx="104">
                  <c:v>5.739412749254047</c:v>
                </c:pt>
                <c:pt idx="105">
                  <c:v>5.7470103930115295</c:v>
                </c:pt>
                <c:pt idx="106">
                  <c:v>5.7549783914865644</c:v>
                </c:pt>
                <c:pt idx="107">
                  <c:v>5.7633347979889935</c:v>
                </c:pt>
                <c:pt idx="108">
                  <c:v>5.7720985458552372</c:v>
                </c:pt>
                <c:pt idx="109">
                  <c:v>5.7812894913460751</c:v>
                </c:pt>
                <c:pt idx="110">
                  <c:v>5.7909284586355056</c:v>
                </c:pt>
                <c:pt idx="111">
                  <c:v>5.8010372869926474</c:v>
                </c:pt>
                <c:pt idx="112">
                  <c:v>5.8116388802635566</c:v>
                </c:pt>
                <c:pt idx="113">
                  <c:v>5.8227572587650958</c:v>
                </c:pt>
                <c:pt idx="114">
                  <c:v>5.8344176137084123</c:v>
                </c:pt>
                <c:pt idx="115">
                  <c:v>5.8466463642753519</c:v>
                </c:pt>
                <c:pt idx="116">
                  <c:v>5.8594712174771084</c:v>
                </c:pt>
                <c:pt idx="117">
                  <c:v>5.8729212309307535</c:v>
                </c:pt>
                <c:pt idx="118">
                  <c:v>5.8870268786958642</c:v>
                </c:pt>
                <c:pt idx="119">
                  <c:v>5.9018201203204264</c:v>
                </c:pt>
                <c:pt idx="120">
                  <c:v>5.9173344732524455</c:v>
                </c:pt>
                <c:pt idx="121">
                  <c:v>5.933605088781337</c:v>
                </c:pt>
                <c:pt idx="122">
                  <c:v>5.9506688316811545</c:v>
                </c:pt>
                <c:pt idx="123">
                  <c:v>5.9685643637361077</c:v>
                </c:pt>
                <c:pt idx="124">
                  <c:v>5.9873322313376081</c:v>
                </c:pt>
                <c:pt idx="125">
                  <c:v>6.0070149573513323</c:v>
                </c:pt>
                <c:pt idx="126">
                  <c:v>6.0276571374624268</c:v>
                </c:pt>
                <c:pt idx="127">
                  <c:v>6.0493055412171595</c:v>
                </c:pt>
                <c:pt idx="128">
                  <c:v>6.072009217989943</c:v>
                </c:pt>
                <c:pt idx="129">
                  <c:v>6.0958196081158382</c:v>
                </c:pt>
                <c:pt idx="130">
                  <c:v>6.1207906594403063</c:v>
                </c:pt>
                <c:pt idx="131">
                  <c:v>6.1469789495503058</c:v>
                </c:pt>
                <c:pt idx="132">
                  <c:v>6.1744438139636628</c:v>
                </c:pt>
                <c:pt idx="133">
                  <c:v>6.2032474805671605</c:v>
                </c:pt>
                <c:pt idx="134">
                  <c:v>6.2334552106079455</c:v>
                </c:pt>
                <c:pt idx="135">
                  <c:v>6.2651354465577018</c:v>
                </c:pt>
                <c:pt idx="136">
                  <c:v>6.2983599671846138</c:v>
                </c:pt>
                <c:pt idx="137">
                  <c:v>6.3332040501844622</c:v>
                </c:pt>
                <c:pt idx="138">
                  <c:v>6.3697466427393383</c:v>
                </c:pt>
                <c:pt idx="139">
                  <c:v>6.4080705403904119</c:v>
                </c:pt>
                <c:pt idx="140">
                  <c:v>6.4482625746300286</c:v>
                </c:pt>
                <c:pt idx="141">
                  <c:v>6.4904138096381745</c:v>
                </c:pt>
                <c:pt idx="142">
                  <c:v>6.5346197486090531</c:v>
                </c:pt>
                <c:pt idx="143">
                  <c:v>6.5809805501352558</c:v>
                </c:pt>
                <c:pt idx="144">
                  <c:v>6.6296012551398018</c:v>
                </c:pt>
                <c:pt idx="145">
                  <c:v>6.6805920248701938</c:v>
                </c:pt>
                <c:pt idx="146">
                  <c:v>6.7340683904937455</c:v>
                </c:pt>
                <c:pt idx="147">
                  <c:v>6.7901515148596676</c:v>
                </c:pt>
                <c:pt idx="148">
                  <c:v>6.848968467021022</c:v>
                </c:pt>
                <c:pt idx="149">
                  <c:v>6.9106525101385108</c:v>
                </c:pt>
                <c:pt idx="150">
                  <c:v>6.9753434034184298</c:v>
                </c:pt>
                <c:pt idx="151">
                  <c:v>7.0431877187688832</c:v>
                </c:pt>
                <c:pt idx="152">
                  <c:v>7.1143391728917234</c:v>
                </c:pt>
                <c:pt idx="153">
                  <c:v>7.1889589755626444</c:v>
                </c:pt>
                <c:pt idx="154">
                  <c:v>7.2672161948885377</c:v>
                </c:pt>
                <c:pt idx="155">
                  <c:v>7.2672161948885377</c:v>
                </c:pt>
                <c:pt idx="156">
                  <c:v>7.2891162075095748</c:v>
                </c:pt>
                <c:pt idx="157">
                  <c:v>7.3102910194595525</c:v>
                </c:pt>
                <c:pt idx="158">
                  <c:v>7.3307316272794463</c:v>
                </c:pt>
                <c:pt idx="159">
                  <c:v>7.3504293396913631</c:v>
                </c:pt>
                <c:pt idx="160">
                  <c:v>7.3693757812940479</c:v>
                </c:pt>
                <c:pt idx="161">
                  <c:v>7.3875628961240718</c:v>
                </c:pt>
                <c:pt idx="162">
                  <c:v>7.4049829510812071</c:v>
                </c:pt>
                <c:pt idx="163">
                  <c:v>7.421628539216508</c:v>
                </c:pt>
                <c:pt idx="164">
                  <c:v>7.437492582881724</c:v>
                </c:pt>
                <c:pt idx="165">
                  <c:v>7.452568336738695</c:v>
                </c:pt>
                <c:pt idx="166">
                  <c:v>7.4668493906274405</c:v>
                </c:pt>
                <c:pt idx="167">
                  <c:v>7.4803296722917425</c:v>
                </c:pt>
                <c:pt idx="168">
                  <c:v>7.4930034499610478</c:v>
                </c:pt>
                <c:pt idx="169">
                  <c:v>7.5048653347875973</c:v>
                </c:pt>
                <c:pt idx="170">
                  <c:v>7.5159102831377433</c:v>
                </c:pt>
                <c:pt idx="171">
                  <c:v>7.5261335987364903</c:v>
                </c:pt>
                <c:pt idx="172">
                  <c:v>7.5355309346643322</c:v>
                </c:pt>
                <c:pt idx="173">
                  <c:v>7.5440982952055489</c:v>
                </c:pt>
                <c:pt idx="174">
                  <c:v>7.5518320375471726</c:v>
                </c:pt>
                <c:pt idx="175">
                  <c:v>7.5587288733278948</c:v>
                </c:pt>
                <c:pt idx="176">
                  <c:v>7.5647858700362738</c:v>
                </c:pt>
                <c:pt idx="177">
                  <c:v>7.5700004522576227</c:v>
                </c:pt>
                <c:pt idx="178">
                  <c:v>7.5743704027690697</c:v>
                </c:pt>
                <c:pt idx="179">
                  <c:v>7.5778938634823119</c:v>
                </c:pt>
                <c:pt idx="180">
                  <c:v>7.5805693362336717</c:v>
                </c:pt>
                <c:pt idx="181">
                  <c:v>7.5823956834211081</c:v>
                </c:pt>
                <c:pt idx="182">
                  <c:v>7.5833721284879232</c:v>
                </c:pt>
                <c:pt idx="183">
                  <c:v>7.5834982562529483</c:v>
                </c:pt>
                <c:pt idx="184">
                  <c:v>7.5827740130870804</c:v>
                </c:pt>
                <c:pt idx="185">
                  <c:v>7.5811997069360864</c:v>
                </c:pt>
                <c:pt idx="186">
                  <c:v>7.5787760071896599</c:v>
                </c:pt>
                <c:pt idx="187">
                  <c:v>7.5755039443968046</c:v>
                </c:pt>
                <c:pt idx="188">
                  <c:v>7.571384909827648</c:v>
                </c:pt>
                <c:pt idx="189">
                  <c:v>7.5664206548818722</c:v>
                </c:pt>
                <c:pt idx="190">
                  <c:v>7.5606132903440333</c:v>
                </c:pt>
                <c:pt idx="191">
                  <c:v>7.5539652854860551</c:v>
                </c:pt>
                <c:pt idx="192">
                  <c:v>7.5464794670173081</c:v>
                </c:pt>
                <c:pt idx="193">
                  <c:v>7.5381590178826974</c:v>
                </c:pt>
                <c:pt idx="194">
                  <c:v>7.5290074759092924</c:v>
                </c:pt>
                <c:pt idx="195">
                  <c:v>7.5190287323020462</c:v>
                </c:pt>
                <c:pt idx="196">
                  <c:v>7.5082270299892757</c:v>
                </c:pt>
                <c:pt idx="197">
                  <c:v>7.4966069618185767</c:v>
                </c:pt>
                <c:pt idx="198">
                  <c:v>7.4841734686039647</c:v>
                </c:pt>
                <c:pt idx="199">
                  <c:v>7.4709318370250548</c:v>
                </c:pt>
                <c:pt idx="200">
                  <c:v>7.4568876973791847</c:v>
                </c:pt>
                <c:pt idx="201">
                  <c:v>7.442047021187431</c:v>
                </c:pt>
                <c:pt idx="202">
                  <c:v>7.4264161186555402</c:v>
                </c:pt>
                <c:pt idx="203">
                  <c:v>7.4100016359908425</c:v>
                </c:pt>
                <c:pt idx="204">
                  <c:v>7.3928105525763197</c:v>
                </c:pt>
                <c:pt idx="205">
                  <c:v>7.3748501780029825</c:v>
                </c:pt>
                <c:pt idx="206">
                  <c:v>7.3561281489618651</c:v>
                </c:pt>
                <c:pt idx="207">
                  <c:v>7.3366524259969257</c:v>
                </c:pt>
                <c:pt idx="208">
                  <c:v>7.3164312901202528</c:v>
                </c:pt>
                <c:pt idx="209">
                  <c:v>7.2954733392910036</c:v>
                </c:pt>
                <c:pt idx="210">
                  <c:v>7.2737874847595805</c:v>
                </c:pt>
                <c:pt idx="211">
                  <c:v>7.2513829472786036</c:v>
                </c:pt>
                <c:pt idx="212">
                  <c:v>7.228269253182269</c:v>
                </c:pt>
                <c:pt idx="213">
                  <c:v>7.2044562303357864</c:v>
                </c:pt>
                <c:pt idx="214">
                  <c:v>7.1799540039566079</c:v>
                </c:pt>
                <c:pt idx="215">
                  <c:v>7.1547729923092156</c:v>
                </c:pt>
                <c:pt idx="216">
                  <c:v>7.128923902275309</c:v>
                </c:pt>
                <c:pt idx="217">
                  <c:v>7.1024177248012785</c:v>
                </c:pt>
                <c:pt idx="218">
                  <c:v>7.075265730224892</c:v>
                </c:pt>
                <c:pt idx="219">
                  <c:v>7.0474794634831799</c:v>
                </c:pt>
                <c:pt idx="220">
                  <c:v>7.0190707392035714</c:v>
                </c:pt>
                <c:pt idx="221">
                  <c:v>6.990051636680354</c:v>
                </c:pt>
                <c:pt idx="222">
                  <c:v>6.9604344947385979</c:v>
                </c:pt>
                <c:pt idx="223">
                  <c:v>6.9302319064877267</c:v>
                </c:pt>
                <c:pt idx="224">
                  <c:v>6.8994567139669707</c:v>
                </c:pt>
                <c:pt idx="225">
                  <c:v>6.868122002684979</c:v>
                </c:pt>
                <c:pt idx="226">
                  <c:v>6.8362410960558959</c:v>
                </c:pt>
                <c:pt idx="227">
                  <c:v>6.8038275497343017</c:v>
                </c:pt>
                <c:pt idx="228">
                  <c:v>6.770895145851382</c:v>
                </c:pt>
                <c:pt idx="229">
                  <c:v>6.7374578871548207</c:v>
                </c:pt>
                <c:pt idx="230">
                  <c:v>6.7035299910548751</c:v>
                </c:pt>
                <c:pt idx="231">
                  <c:v>6.6691258835791789</c:v>
                </c:pt>
                <c:pt idx="232">
                  <c:v>6.6342601932388465</c:v>
                </c:pt>
                <c:pt idx="233">
                  <c:v>6.5989477448084823</c:v>
                </c:pt>
                <c:pt idx="234">
                  <c:v>6.5632035530227242</c:v>
                </c:pt>
                <c:pt idx="235">
                  <c:v>6.5270428161920453</c:v>
                </c:pt>
                <c:pt idx="236">
                  <c:v>6.4904809097404677</c:v>
                </c:pt>
                <c:pt idx="237">
                  <c:v>6.453533379667995</c:v>
                </c:pt>
                <c:pt idx="238">
                  <c:v>6.4162159359405013</c:v>
                </c:pt>
                <c:pt idx="239">
                  <c:v>6.3785444458099034</c:v>
                </c:pt>
                <c:pt idx="240">
                  <c:v>6.3405349270674645</c:v>
                </c:pt>
                <c:pt idx="241">
                  <c:v>6.3022035412330766</c:v>
                </c:pt>
                <c:pt idx="242">
                  <c:v>6.2635665866834422</c:v>
                </c:pt>
                <c:pt idx="243">
                  <c:v>6.2246404917220577</c:v>
                </c:pt>
                <c:pt idx="244">
                  <c:v>6.1854418075939499</c:v>
                </c:pt>
                <c:pt idx="245">
                  <c:v>6.1459872014481443</c:v>
                </c:pt>
                <c:pt idx="246">
                  <c:v>6.1062934492508552</c:v>
                </c:pt>
                <c:pt idx="247">
                  <c:v>6.0663774286523893</c:v>
                </c:pt>
                <c:pt idx="248">
                  <c:v>6.0262561118108398</c:v>
                </c:pt>
                <c:pt idx="249">
                  <c:v>5.9859465581755655</c:v>
                </c:pt>
                <c:pt idx="250">
                  <c:v>5.9454659072335865</c:v>
                </c:pt>
                <c:pt idx="251">
                  <c:v>5.9048313712219178</c:v>
                </c:pt>
                <c:pt idx="252">
                  <c:v>5.8640602278089924</c:v>
                </c:pt>
                <c:pt idx="253">
                  <c:v>5.8231698127482519</c:v>
                </c:pt>
                <c:pt idx="254">
                  <c:v>5.7821775125070447</c:v>
                </c:pt>
                <c:pt idx="255">
                  <c:v>5.7411007568739514</c:v>
                </c:pt>
                <c:pt idx="256">
                  <c:v>5.6999570115477081</c:v>
                </c:pt>
                <c:pt idx="257">
                  <c:v>5.6587637707108369</c:v>
                </c:pt>
                <c:pt idx="258">
                  <c:v>5.6175385495911909</c:v>
                </c:pt>
                <c:pt idx="259">
                  <c:v>5.5762988770145281</c:v>
                </c:pt>
                <c:pt idx="260">
                  <c:v>5.5350622879513205</c:v>
                </c:pt>
                <c:pt idx="261">
                  <c:v>5.4938463160609405</c:v>
                </c:pt>
                <c:pt idx="262">
                  <c:v>5.4526684862364041</c:v>
                </c:pt>
                <c:pt idx="263">
                  <c:v>5.4115463071528538</c:v>
                </c:pt>
                <c:pt idx="264">
                  <c:v>5.3704972638229185</c:v>
                </c:pt>
                <c:pt idx="265">
                  <c:v>5.3295388101621546</c:v>
                </c:pt>
                <c:pt idx="266">
                  <c:v>5.2886883615676927</c:v>
                </c:pt>
                <c:pt idx="267">
                  <c:v>5.2479632875132722</c:v>
                </c:pt>
                <c:pt idx="268">
                  <c:v>5.207380904163796</c:v>
                </c:pt>
                <c:pt idx="269">
                  <c:v>5.1669584670125621</c:v>
                </c:pt>
                <c:pt idx="270">
                  <c:v>5.1267131635442782</c:v>
                </c:pt>
                <c:pt idx="271">
                  <c:v>5.0866621059270063</c:v>
                </c:pt>
                <c:pt idx="272">
                  <c:v>5.0468223237361212</c:v>
                </c:pt>
                <c:pt idx="273">
                  <c:v>5.0072107567133974</c:v>
                </c:pt>
                <c:pt idx="274">
                  <c:v>4.967844247564285</c:v>
                </c:pt>
                <c:pt idx="275">
                  <c:v>4.9287395347964473</c:v>
                </c:pt>
                <c:pt idx="276">
                  <c:v>4.889913245602604</c:v>
                </c:pt>
                <c:pt idx="277">
                  <c:v>4.8513818887907059</c:v>
                </c:pt>
                <c:pt idx="278">
                  <c:v>4.8131618477644436</c:v>
                </c:pt>
                <c:pt idx="279">
                  <c:v>4.7752693735570801</c:v>
                </c:pt>
                <c:pt idx="280">
                  <c:v>4.7377205779215661</c:v>
                </c:pt>
                <c:pt idx="281">
                  <c:v>4.7005314264798734</c:v>
                </c:pt>
                <c:pt idx="282">
                  <c:v>4.6637177319344723</c:v>
                </c:pt>
                <c:pt idx="283">
                  <c:v>4.6272951473448183</c:v>
                </c:pt>
                <c:pt idx="284">
                  <c:v>4.5912791594717248</c:v>
                </c:pt>
                <c:pt idx="285">
                  <c:v>4.5556850821924471</c:v>
                </c:pt>
                <c:pt idx="286">
                  <c:v>4.5205280499892693</c:v>
                </c:pt>
                <c:pt idx="287">
                  <c:v>4.4858230115143742</c:v>
                </c:pt>
                <c:pt idx="288">
                  <c:v>4.4515847232337293</c:v>
                </c:pt>
                <c:pt idx="289">
                  <c:v>4.4178277431526833</c:v>
                </c:pt>
                <c:pt idx="290">
                  <c:v>4.3845664246259535</c:v>
                </c:pt>
                <c:pt idx="291">
                  <c:v>4.3518149102546264</c:v>
                </c:pt>
                <c:pt idx="292">
                  <c:v>4.3195871258727703</c:v>
                </c:pt>
                <c:pt idx="293">
                  <c:v>4.2878967746262218</c:v>
                </c:pt>
                <c:pt idx="294">
                  <c:v>4.256757331146046</c:v>
                </c:pt>
                <c:pt idx="295">
                  <c:v>4.2261820358191775</c:v>
                </c:pt>
                <c:pt idx="296">
                  <c:v>4.1961838891586449</c:v>
                </c:pt>
                <c:pt idx="297">
                  <c:v>4.166775646275803</c:v>
                </c:pt>
                <c:pt idx="298">
                  <c:v>4.1379698114568955</c:v>
                </c:pt>
                <c:pt idx="299">
                  <c:v>4.1097786328462789</c:v>
                </c:pt>
                <c:pt idx="300">
                  <c:v>4.0822140972385519</c:v>
                </c:pt>
                <c:pt idx="301">
                  <c:v>4.0552879249818101</c:v>
                </c:pt>
                <c:pt idx="302">
                  <c:v>4.0290115649941907</c:v>
                </c:pt>
                <c:pt idx="303">
                  <c:v>4.0033961898958381</c:v>
                </c:pt>
                <c:pt idx="304">
                  <c:v>3.9784526912583331</c:v>
                </c:pt>
                <c:pt idx="305">
                  <c:v>3.954191674973643</c:v>
                </c:pt>
                <c:pt idx="306">
                  <c:v>3.9306234567445255</c:v>
                </c:pt>
                <c:pt idx="307">
                  <c:v>3.9077580576983291</c:v>
                </c:pt>
                <c:pt idx="308">
                  <c:v>3.8856052001260424</c:v>
                </c:pt>
                <c:pt idx="309">
                  <c:v>3.8641743033484097</c:v>
                </c:pt>
                <c:pt idx="310">
                  <c:v>3.8434744797108658</c:v>
                </c:pt>
                <c:pt idx="311">
                  <c:v>3.8235145307089997</c:v>
                </c:pt>
                <c:pt idx="312">
                  <c:v>3.8043029432461846</c:v>
                </c:pt>
                <c:pt idx="313">
                  <c:v>3.7858478860249791</c:v>
                </c:pt>
                <c:pt idx="314">
                  <c:v>3.7681572060738189</c:v>
                </c:pt>
                <c:pt idx="315">
                  <c:v>3.7512384254104889</c:v>
                </c:pt>
                <c:pt idx="316">
                  <c:v>3.7350987378437859</c:v>
                </c:pt>
                <c:pt idx="317">
                  <c:v>3.7197450059147332</c:v>
                </c:pt>
                <c:pt idx="318">
                  <c:v>3.705183757978654</c:v>
                </c:pt>
                <c:pt idx="319">
                  <c:v>3.6914211854293364</c:v>
                </c:pt>
                <c:pt idx="320">
                  <c:v>3.6784631400664711</c:v>
                </c:pt>
                <c:pt idx="321">
                  <c:v>3.6663151316074885</c:v>
                </c:pt>
                <c:pt idx="322">
                  <c:v>3.654982325344843</c:v>
                </c:pt>
                <c:pt idx="323">
                  <c:v>3.6444695399497498</c:v>
                </c:pt>
                <c:pt idx="324">
                  <c:v>3.6347812454233015</c:v>
                </c:pt>
                <c:pt idx="325">
                  <c:v>3.6259215611958391</c:v>
                </c:pt>
                <c:pt idx="326">
                  <c:v>3.6178942543753809</c:v>
                </c:pt>
                <c:pt idx="327">
                  <c:v>3.610702738145867</c:v>
                </c:pt>
                <c:pt idx="328">
                  <c:v>3.6043500703158782</c:v>
                </c:pt>
                <c:pt idx="329">
                  <c:v>3.5988389520184709</c:v>
                </c:pt>
                <c:pt idx="330">
                  <c:v>3.5941717265626618</c:v>
                </c:pt>
                <c:pt idx="331">
                  <c:v>3.5903503784370621</c:v>
                </c:pt>
                <c:pt idx="332">
                  <c:v>3.5873765324660787</c:v>
                </c:pt>
                <c:pt idx="333">
                  <c:v>3.5852514531190449</c:v>
                </c:pt>
                <c:pt idx="334">
                  <c:v>3.5839760439725721</c:v>
                </c:pt>
                <c:pt idx="335">
                  <c:v>3.583550847326352</c:v>
                </c:pt>
                <c:pt idx="336">
                  <c:v>3.5839760439725721</c:v>
                </c:pt>
                <c:pt idx="337">
                  <c:v>3.5852514531190449</c:v>
                </c:pt>
                <c:pt idx="338">
                  <c:v>3.5873765324660787</c:v>
                </c:pt>
                <c:pt idx="339">
                  <c:v>3.5903503784370621</c:v>
                </c:pt>
                <c:pt idx="340">
                  <c:v>3.5941717265626618</c:v>
                </c:pt>
                <c:pt idx="341">
                  <c:v>3.5988389520184709</c:v>
                </c:pt>
                <c:pt idx="342">
                  <c:v>3.6043500703158782</c:v>
                </c:pt>
                <c:pt idx="343">
                  <c:v>3.610702738145867</c:v>
                </c:pt>
                <c:pt idx="344">
                  <c:v>3.6178942543753809</c:v>
                </c:pt>
                <c:pt idx="345">
                  <c:v>3.6259215611958391</c:v>
                </c:pt>
                <c:pt idx="346">
                  <c:v>3.6347812454233015</c:v>
                </c:pt>
                <c:pt idx="347">
                  <c:v>3.6444695399497498</c:v>
                </c:pt>
                <c:pt idx="348">
                  <c:v>3.654982325344843</c:v>
                </c:pt>
                <c:pt idx="349">
                  <c:v>3.6663151316074885</c:v>
                </c:pt>
                <c:pt idx="350">
                  <c:v>3.6784631400664711</c:v>
                </c:pt>
                <c:pt idx="351">
                  <c:v>3.6914211854293364</c:v>
                </c:pt>
                <c:pt idx="352">
                  <c:v>3.705183757978654</c:v>
                </c:pt>
                <c:pt idx="353">
                  <c:v>3.7197450059147332</c:v>
                </c:pt>
                <c:pt idx="354">
                  <c:v>3.7350987378437859</c:v>
                </c:pt>
                <c:pt idx="355">
                  <c:v>3.7512384254104889</c:v>
                </c:pt>
                <c:pt idx="356">
                  <c:v>3.7681572060738189</c:v>
                </c:pt>
                <c:pt idx="357">
                  <c:v>3.7858478860249791</c:v>
                </c:pt>
                <c:pt idx="358">
                  <c:v>3.8043029432461846</c:v>
                </c:pt>
                <c:pt idx="359">
                  <c:v>3.8235145307089997</c:v>
                </c:pt>
                <c:pt idx="360">
                  <c:v>3.8434744797108658</c:v>
                </c:pt>
                <c:pt idx="361">
                  <c:v>3.8641743033484097</c:v>
                </c:pt>
                <c:pt idx="362">
                  <c:v>3.8856052001260424</c:v>
                </c:pt>
                <c:pt idx="363">
                  <c:v>3.9077580576983291</c:v>
                </c:pt>
                <c:pt idx="364">
                  <c:v>3.9306234567445255</c:v>
                </c:pt>
                <c:pt idx="365">
                  <c:v>3.954191674973643</c:v>
                </c:pt>
                <c:pt idx="366">
                  <c:v>3.9784526912583331</c:v>
                </c:pt>
                <c:pt idx="367">
                  <c:v>4.0033961898958381</c:v>
                </c:pt>
                <c:pt idx="368">
                  <c:v>4.0290115649941907</c:v>
                </c:pt>
                <c:pt idx="369">
                  <c:v>4.0552879249818101</c:v>
                </c:pt>
                <c:pt idx="370">
                  <c:v>4.0822140972385519</c:v>
                </c:pt>
                <c:pt idx="371">
                  <c:v>4.1097786328462789</c:v>
                </c:pt>
                <c:pt idx="372">
                  <c:v>4.1379698114568955</c:v>
                </c:pt>
                <c:pt idx="373">
                  <c:v>4.166775646275803</c:v>
                </c:pt>
                <c:pt idx="374">
                  <c:v>4.1961838891586449</c:v>
                </c:pt>
                <c:pt idx="375">
                  <c:v>4.2261820358191775</c:v>
                </c:pt>
                <c:pt idx="376">
                  <c:v>4.256757331146046</c:v>
                </c:pt>
                <c:pt idx="377">
                  <c:v>4.2878967746262218</c:v>
                </c:pt>
                <c:pt idx="378">
                  <c:v>4.3195871258727703</c:v>
                </c:pt>
                <c:pt idx="379">
                  <c:v>4.3518149102546264</c:v>
                </c:pt>
                <c:pt idx="380">
                  <c:v>4.3845664246259535</c:v>
                </c:pt>
                <c:pt idx="381">
                  <c:v>4.4178277431526833</c:v>
                </c:pt>
                <c:pt idx="382">
                  <c:v>4.4515847232337293</c:v>
                </c:pt>
                <c:pt idx="383">
                  <c:v>4.4858230115143742</c:v>
                </c:pt>
                <c:pt idx="384">
                  <c:v>4.5205280499892693</c:v>
                </c:pt>
                <c:pt idx="385">
                  <c:v>4.5556850821924471</c:v>
                </c:pt>
                <c:pt idx="386">
                  <c:v>4.5912791594717248</c:v>
                </c:pt>
                <c:pt idx="387">
                  <c:v>4.6272951473448183</c:v>
                </c:pt>
                <c:pt idx="388">
                  <c:v>4.6637177319344723</c:v>
                </c:pt>
                <c:pt idx="389">
                  <c:v>4.7005314264798734</c:v>
                </c:pt>
                <c:pt idx="390">
                  <c:v>4.7377205779215661</c:v>
                </c:pt>
                <c:pt idx="391">
                  <c:v>4.7752693735570801</c:v>
                </c:pt>
                <c:pt idx="392">
                  <c:v>4.8131618477644436</c:v>
                </c:pt>
                <c:pt idx="393">
                  <c:v>4.8513818887907059</c:v>
                </c:pt>
                <c:pt idx="394">
                  <c:v>4.889913245602604</c:v>
                </c:pt>
                <c:pt idx="395">
                  <c:v>4.9287395347964473</c:v>
                </c:pt>
                <c:pt idx="396">
                  <c:v>4.967844247564285</c:v>
                </c:pt>
                <c:pt idx="397">
                  <c:v>5.0072107567133974</c:v>
                </c:pt>
                <c:pt idx="398">
                  <c:v>5.0468223237361212</c:v>
                </c:pt>
                <c:pt idx="399">
                  <c:v>5.0866621059270063</c:v>
                </c:pt>
                <c:pt idx="400">
                  <c:v>5.1267131635442782</c:v>
                </c:pt>
                <c:pt idx="401">
                  <c:v>5.1669584670125621</c:v>
                </c:pt>
                <c:pt idx="402">
                  <c:v>5.207380904163796</c:v>
                </c:pt>
                <c:pt idx="403">
                  <c:v>5.2479632875132722</c:v>
                </c:pt>
                <c:pt idx="404">
                  <c:v>5.2886883615676927</c:v>
                </c:pt>
                <c:pt idx="405">
                  <c:v>5.3295388101621546</c:v>
                </c:pt>
                <c:pt idx="406">
                  <c:v>5.3704972638229185</c:v>
                </c:pt>
                <c:pt idx="407">
                  <c:v>5.4115463071528538</c:v>
                </c:pt>
                <c:pt idx="408">
                  <c:v>5.4526684862364041</c:v>
                </c:pt>
                <c:pt idx="409">
                  <c:v>5.4938463160609405</c:v>
                </c:pt>
                <c:pt idx="410">
                  <c:v>5.5350622879513205</c:v>
                </c:pt>
                <c:pt idx="411">
                  <c:v>5.5762988770145281</c:v>
                </c:pt>
                <c:pt idx="412">
                  <c:v>5.6175385495911909</c:v>
                </c:pt>
                <c:pt idx="413">
                  <c:v>5.6587637707108369</c:v>
                </c:pt>
                <c:pt idx="414">
                  <c:v>5.6999570115477081</c:v>
                </c:pt>
                <c:pt idx="415">
                  <c:v>5.7411007568739514</c:v>
                </c:pt>
                <c:pt idx="416">
                  <c:v>5.7821775125070447</c:v>
                </c:pt>
                <c:pt idx="417">
                  <c:v>5.8231698127482519</c:v>
                </c:pt>
                <c:pt idx="418">
                  <c:v>5.8640602278089924</c:v>
                </c:pt>
                <c:pt idx="419">
                  <c:v>5.9048313712219178</c:v>
                </c:pt>
                <c:pt idx="420">
                  <c:v>5.9454659072335865</c:v>
                </c:pt>
                <c:pt idx="421">
                  <c:v>5.9859465581755655</c:v>
                </c:pt>
                <c:pt idx="422">
                  <c:v>6.0262561118108398</c:v>
                </c:pt>
                <c:pt idx="423">
                  <c:v>6.0663774286523893</c:v>
                </c:pt>
                <c:pt idx="424">
                  <c:v>6.1062934492508552</c:v>
                </c:pt>
                <c:pt idx="425">
                  <c:v>6.1459872014481443</c:v>
                </c:pt>
                <c:pt idx="426">
                  <c:v>6.1854418075939499</c:v>
                </c:pt>
                <c:pt idx="427">
                  <c:v>6.2246404917220577</c:v>
                </c:pt>
                <c:pt idx="428">
                  <c:v>6.2635665866834422</c:v>
                </c:pt>
                <c:pt idx="429">
                  <c:v>6.3022035412330766</c:v>
                </c:pt>
                <c:pt idx="430">
                  <c:v>6.3405349270674645</c:v>
                </c:pt>
                <c:pt idx="431">
                  <c:v>6.3785444458099034</c:v>
                </c:pt>
                <c:pt idx="432">
                  <c:v>6.4162159359405013</c:v>
                </c:pt>
                <c:pt idx="433">
                  <c:v>6.453533379667995</c:v>
                </c:pt>
                <c:pt idx="434">
                  <c:v>6.4904809097404677</c:v>
                </c:pt>
                <c:pt idx="435">
                  <c:v>6.5270428161920453</c:v>
                </c:pt>
                <c:pt idx="436">
                  <c:v>6.5632035530227242</c:v>
                </c:pt>
                <c:pt idx="437">
                  <c:v>6.5989477448084823</c:v>
                </c:pt>
                <c:pt idx="438">
                  <c:v>6.6342601932388465</c:v>
                </c:pt>
                <c:pt idx="439">
                  <c:v>6.6691258835791789</c:v>
                </c:pt>
                <c:pt idx="440">
                  <c:v>6.7035299910548751</c:v>
                </c:pt>
                <c:pt idx="441">
                  <c:v>6.7374578871548207</c:v>
                </c:pt>
                <c:pt idx="442">
                  <c:v>6.770895145851382</c:v>
                </c:pt>
                <c:pt idx="443">
                  <c:v>6.8038275497343017</c:v>
                </c:pt>
                <c:pt idx="444">
                  <c:v>6.8362410960558959</c:v>
                </c:pt>
                <c:pt idx="445">
                  <c:v>6.868122002684979</c:v>
                </c:pt>
                <c:pt idx="446">
                  <c:v>6.8994567139669707</c:v>
                </c:pt>
                <c:pt idx="447">
                  <c:v>6.9302319064877267</c:v>
                </c:pt>
                <c:pt idx="448">
                  <c:v>6.9604344947385979</c:v>
                </c:pt>
                <c:pt idx="449">
                  <c:v>6.990051636680354</c:v>
                </c:pt>
                <c:pt idx="450">
                  <c:v>7.0190707392035714</c:v>
                </c:pt>
                <c:pt idx="451">
                  <c:v>7.0474794634831799</c:v>
                </c:pt>
                <c:pt idx="452">
                  <c:v>7.075265730224892</c:v>
                </c:pt>
                <c:pt idx="453">
                  <c:v>7.1024177248012785</c:v>
                </c:pt>
                <c:pt idx="454">
                  <c:v>7.128923902275309</c:v>
                </c:pt>
                <c:pt idx="455">
                  <c:v>7.1547729923092156</c:v>
                </c:pt>
                <c:pt idx="456">
                  <c:v>7.1799540039566079</c:v>
                </c:pt>
                <c:pt idx="457">
                  <c:v>7.2044562303357864</c:v>
                </c:pt>
                <c:pt idx="458">
                  <c:v>7.228269253182269</c:v>
                </c:pt>
                <c:pt idx="459">
                  <c:v>7.2513829472786036</c:v>
                </c:pt>
                <c:pt idx="460">
                  <c:v>7.2737874847595805</c:v>
                </c:pt>
                <c:pt idx="461">
                  <c:v>7.2954733392910036</c:v>
                </c:pt>
                <c:pt idx="462">
                  <c:v>7.3164312901202528</c:v>
                </c:pt>
                <c:pt idx="463">
                  <c:v>7.3366524259969257</c:v>
                </c:pt>
                <c:pt idx="464">
                  <c:v>7.3561281489618651</c:v>
                </c:pt>
                <c:pt idx="465">
                  <c:v>7.3748501780029825</c:v>
                </c:pt>
                <c:pt idx="466">
                  <c:v>7.3928105525763197</c:v>
                </c:pt>
                <c:pt idx="467">
                  <c:v>7.4100016359908425</c:v>
                </c:pt>
                <c:pt idx="468">
                  <c:v>7.4264161186555402</c:v>
                </c:pt>
                <c:pt idx="469">
                  <c:v>7.442047021187431</c:v>
                </c:pt>
                <c:pt idx="470">
                  <c:v>7.4568876973791847</c:v>
                </c:pt>
                <c:pt idx="471">
                  <c:v>7.4709318370250548</c:v>
                </c:pt>
                <c:pt idx="472">
                  <c:v>7.4841734686039647</c:v>
                </c:pt>
                <c:pt idx="473">
                  <c:v>7.4966069618185767</c:v>
                </c:pt>
                <c:pt idx="474">
                  <c:v>7.5082270299892757</c:v>
                </c:pt>
                <c:pt idx="475">
                  <c:v>7.5190287323020462</c:v>
                </c:pt>
                <c:pt idx="476">
                  <c:v>7.5290074759092924</c:v>
                </c:pt>
                <c:pt idx="477">
                  <c:v>7.5381590178826974</c:v>
                </c:pt>
                <c:pt idx="478">
                  <c:v>7.5464794670173081</c:v>
                </c:pt>
                <c:pt idx="479">
                  <c:v>7.5539652854860551</c:v>
                </c:pt>
                <c:pt idx="480">
                  <c:v>7.5606132903440333</c:v>
                </c:pt>
                <c:pt idx="481">
                  <c:v>7.5664206548818722</c:v>
                </c:pt>
                <c:pt idx="482">
                  <c:v>7.571384909827648</c:v>
                </c:pt>
                <c:pt idx="483">
                  <c:v>7.5755039443968046</c:v>
                </c:pt>
                <c:pt idx="484">
                  <c:v>7.5787760071896599</c:v>
                </c:pt>
                <c:pt idx="485">
                  <c:v>7.5811997069360864</c:v>
                </c:pt>
                <c:pt idx="486">
                  <c:v>7.5827740130870804</c:v>
                </c:pt>
                <c:pt idx="487">
                  <c:v>7.5834982562529483</c:v>
                </c:pt>
                <c:pt idx="488">
                  <c:v>7.5833721284879232</c:v>
                </c:pt>
                <c:pt idx="489">
                  <c:v>7.5823956834211081</c:v>
                </c:pt>
                <c:pt idx="490">
                  <c:v>7.5805693362336717</c:v>
                </c:pt>
                <c:pt idx="491">
                  <c:v>7.5778938634823119</c:v>
                </c:pt>
                <c:pt idx="492">
                  <c:v>7.5743704027690697</c:v>
                </c:pt>
                <c:pt idx="493">
                  <c:v>7.5700004522576227</c:v>
                </c:pt>
                <c:pt idx="494">
                  <c:v>7.5647858700362738</c:v>
                </c:pt>
                <c:pt idx="495">
                  <c:v>7.5587288733278948</c:v>
                </c:pt>
                <c:pt idx="496">
                  <c:v>7.5518320375471726</c:v>
                </c:pt>
                <c:pt idx="497">
                  <c:v>7.5440982952055489</c:v>
                </c:pt>
                <c:pt idx="498">
                  <c:v>7.5355309346643322</c:v>
                </c:pt>
                <c:pt idx="499">
                  <c:v>7.5261335987364903</c:v>
                </c:pt>
                <c:pt idx="500">
                  <c:v>7.5159102831377433</c:v>
                </c:pt>
                <c:pt idx="501">
                  <c:v>7.5048653347875973</c:v>
                </c:pt>
                <c:pt idx="502">
                  <c:v>7.4930034499610478</c:v>
                </c:pt>
                <c:pt idx="503">
                  <c:v>7.4803296722917425</c:v>
                </c:pt>
                <c:pt idx="504">
                  <c:v>7.4668493906274405</c:v>
                </c:pt>
                <c:pt idx="505">
                  <c:v>7.452568336738695</c:v>
                </c:pt>
                <c:pt idx="506">
                  <c:v>7.437492582881724</c:v>
                </c:pt>
                <c:pt idx="507">
                  <c:v>7.421628539216508</c:v>
                </c:pt>
                <c:pt idx="508">
                  <c:v>7.4049829510812071</c:v>
                </c:pt>
                <c:pt idx="509">
                  <c:v>7.3875628961240718</c:v>
                </c:pt>
                <c:pt idx="510">
                  <c:v>7.3693757812940479</c:v>
                </c:pt>
                <c:pt idx="511">
                  <c:v>7.3504293396913631</c:v>
                </c:pt>
                <c:pt idx="512">
                  <c:v>7.3307316272794463</c:v>
                </c:pt>
                <c:pt idx="513">
                  <c:v>7.3102910194595525</c:v>
                </c:pt>
                <c:pt idx="514">
                  <c:v>7.2891162075095748</c:v>
                </c:pt>
                <c:pt idx="515">
                  <c:v>7.2672161948885377</c:v>
                </c:pt>
                <c:pt idx="516">
                  <c:v>7.2672161948885377</c:v>
                </c:pt>
                <c:pt idx="517">
                  <c:v>7.1889589755626444</c:v>
                </c:pt>
                <c:pt idx="518">
                  <c:v>7.1143391728917234</c:v>
                </c:pt>
                <c:pt idx="519">
                  <c:v>7.0431877187688832</c:v>
                </c:pt>
                <c:pt idx="520">
                  <c:v>6.9753434034184298</c:v>
                </c:pt>
                <c:pt idx="521">
                  <c:v>6.9106525101385108</c:v>
                </c:pt>
                <c:pt idx="522">
                  <c:v>6.848968467021022</c:v>
                </c:pt>
                <c:pt idx="523">
                  <c:v>6.7901515148596676</c:v>
                </c:pt>
                <c:pt idx="524">
                  <c:v>6.7340683904937455</c:v>
                </c:pt>
                <c:pt idx="525">
                  <c:v>6.6805920248701938</c:v>
                </c:pt>
                <c:pt idx="526">
                  <c:v>6.6296012551398018</c:v>
                </c:pt>
                <c:pt idx="527">
                  <c:v>6.5809805501352558</c:v>
                </c:pt>
                <c:pt idx="528">
                  <c:v>6.5346197486090531</c:v>
                </c:pt>
                <c:pt idx="529">
                  <c:v>6.4904138096381745</c:v>
                </c:pt>
                <c:pt idx="530">
                  <c:v>6.4482625746300286</c:v>
                </c:pt>
                <c:pt idx="531">
                  <c:v>6.4080705403904119</c:v>
                </c:pt>
                <c:pt idx="532">
                  <c:v>6.3697466427393383</c:v>
                </c:pt>
                <c:pt idx="533">
                  <c:v>6.3332040501844622</c:v>
                </c:pt>
                <c:pt idx="534">
                  <c:v>6.2983599671846138</c:v>
                </c:pt>
                <c:pt idx="535">
                  <c:v>6.2651354465577018</c:v>
                </c:pt>
                <c:pt idx="536">
                  <c:v>6.2334552106079455</c:v>
                </c:pt>
                <c:pt idx="537">
                  <c:v>6.2032474805671605</c:v>
                </c:pt>
                <c:pt idx="538">
                  <c:v>6.1744438139636628</c:v>
                </c:pt>
                <c:pt idx="539">
                  <c:v>6.1469789495503058</c:v>
                </c:pt>
                <c:pt idx="540">
                  <c:v>6.1207906594403063</c:v>
                </c:pt>
                <c:pt idx="541">
                  <c:v>6.0958196081158382</c:v>
                </c:pt>
                <c:pt idx="542">
                  <c:v>6.072009217989943</c:v>
                </c:pt>
                <c:pt idx="543">
                  <c:v>6.0493055412171595</c:v>
                </c:pt>
                <c:pt idx="544">
                  <c:v>6.0276571374624268</c:v>
                </c:pt>
                <c:pt idx="545">
                  <c:v>6.0070149573513323</c:v>
                </c:pt>
                <c:pt idx="546">
                  <c:v>5.9873322313376081</c:v>
                </c:pt>
                <c:pt idx="547">
                  <c:v>5.9685643637361077</c:v>
                </c:pt>
                <c:pt idx="548">
                  <c:v>5.9506688316811545</c:v>
                </c:pt>
                <c:pt idx="549">
                  <c:v>5.933605088781337</c:v>
                </c:pt>
                <c:pt idx="550">
                  <c:v>5.9173344732524455</c:v>
                </c:pt>
                <c:pt idx="551">
                  <c:v>5.9018201203204264</c:v>
                </c:pt>
                <c:pt idx="552">
                  <c:v>5.8870268786958642</c:v>
                </c:pt>
                <c:pt idx="553">
                  <c:v>5.8729212309307535</c:v>
                </c:pt>
                <c:pt idx="554">
                  <c:v>5.8594712174771084</c:v>
                </c:pt>
                <c:pt idx="555">
                  <c:v>5.8466463642753519</c:v>
                </c:pt>
                <c:pt idx="556">
                  <c:v>5.8344176137084123</c:v>
                </c:pt>
                <c:pt idx="557">
                  <c:v>5.8227572587650958</c:v>
                </c:pt>
                <c:pt idx="558">
                  <c:v>5.8116388802635566</c:v>
                </c:pt>
                <c:pt idx="559">
                  <c:v>5.8010372869926474</c:v>
                </c:pt>
                <c:pt idx="560">
                  <c:v>5.7909284586355056</c:v>
                </c:pt>
                <c:pt idx="561">
                  <c:v>5.7812894913460751</c:v>
                </c:pt>
                <c:pt idx="562">
                  <c:v>5.7720985458552372</c:v>
                </c:pt>
                <c:pt idx="563">
                  <c:v>5.7633347979889935</c:v>
                </c:pt>
                <c:pt idx="564">
                  <c:v>5.7549783914865644</c:v>
                </c:pt>
                <c:pt idx="565">
                  <c:v>5.7470103930115295</c:v>
                </c:pt>
                <c:pt idx="566">
                  <c:v>5.739412749254047</c:v>
                </c:pt>
                <c:pt idx="567">
                  <c:v>5.7321682460269852</c:v>
                </c:pt>
                <c:pt idx="568">
                  <c:v>5.7252604692632723</c:v>
                </c:pt>
                <c:pt idx="569">
                  <c:v>5.7186737678260986</c:v>
                </c:pt>
                <c:pt idx="570">
                  <c:v>5.7123932180477146</c:v>
                </c:pt>
                <c:pt idx="571">
                  <c:v>5.7064045899164721</c:v>
                </c:pt>
                <c:pt idx="572">
                  <c:v>5.7006943148354994</c:v>
                </c:pt>
                <c:pt idx="573">
                  <c:v>5.695249454879967</c:v>
                </c:pt>
                <c:pt idx="574">
                  <c:v>5.6900576734832793</c:v>
                </c:pt>
                <c:pt idx="575">
                  <c:v>5.6851072074857845</c:v>
                </c:pt>
                <c:pt idx="576">
                  <c:v>5.6803868404826607</c:v>
                </c:pt>
                <c:pt idx="577">
                  <c:v>5.6758858774106065</c:v>
                </c:pt>
                <c:pt idx="578">
                  <c:v>5.6715941203157483</c:v>
                </c:pt>
                <c:pt idx="579">
                  <c:v>5.667501845247858</c:v>
                </c:pt>
                <c:pt idx="580">
                  <c:v>5.6635997802285338</c:v>
                </c:pt>
                <c:pt idx="581">
                  <c:v>5.6598790842434319</c:v>
                </c:pt>
                <c:pt idx="582">
                  <c:v>5.6563313272109381</c:v>
                </c:pt>
                <c:pt idx="583">
                  <c:v>5.6529484708819071</c:v>
                </c:pt>
                <c:pt idx="584">
                  <c:v>5.6497228506271773</c:v>
                </c:pt>
                <c:pt idx="585">
                  <c:v>5.6466471580716204</c:v>
                </c:pt>
                <c:pt idx="586">
                  <c:v>5.6437144245353528</c:v>
                </c:pt>
                <c:pt idx="587">
                  <c:v>5.640918005244612</c:v>
                </c:pt>
                <c:pt idx="588">
                  <c:v>5.6382515642765103</c:v>
                </c:pt>
                <c:pt idx="589">
                  <c:v>5.635709060203566</c:v>
                </c:pt>
                <c:pt idx="590">
                  <c:v>5.6332847324054747</c:v>
                </c:pt>
                <c:pt idx="591">
                  <c:v>5.6309730880171163</c:v>
                </c:pt>
                <c:pt idx="592">
                  <c:v>5.6287688894832231</c:v>
                </c:pt>
                <c:pt idx="593">
                  <c:v>5.6266671426915096</c:v>
                </c:pt>
                <c:pt idx="594">
                  <c:v>5.6246630856573754</c:v>
                </c:pt>
                <c:pt idx="595">
                  <c:v>5.6227521777345464</c:v>
                </c:pt>
                <c:pt idx="596">
                  <c:v>5.6209300893272136</c:v>
                </c:pt>
                <c:pt idx="597">
                  <c:v>5.6191926920803477</c:v>
                </c:pt>
                <c:pt idx="598">
                  <c:v>5.6175360495259765</c:v>
                </c:pt>
                <c:pt idx="599">
                  <c:v>5.6159564081642168</c:v>
                </c:pt>
                <c:pt idx="600">
                  <c:v>5.614450188958874</c:v>
                </c:pt>
                <c:pt idx="601">
                  <c:v>5.613013979228322</c:v>
                </c:pt>
                <c:pt idx="602">
                  <c:v>5.6116445249132951</c:v>
                </c:pt>
                <c:pt idx="603">
                  <c:v>5.6103387232040802</c:v>
                </c:pt>
                <c:pt idx="604">
                  <c:v>5.609093615510397</c:v>
                </c:pt>
                <c:pt idx="605">
                  <c:v>5.6079063807580374</c:v>
                </c:pt>
                <c:pt idx="606">
                  <c:v>5.6067743289970853</c:v>
                </c:pt>
                <c:pt idx="607">
                  <c:v>5.6056948953072201</c:v>
                </c:pt>
                <c:pt idx="608">
                  <c:v>5.6046656339863095</c:v>
                </c:pt>
                <c:pt idx="609">
                  <c:v>5.6036842130091182</c:v>
                </c:pt>
                <c:pt idx="610">
                  <c:v>5.6027484087435697</c:v>
                </c:pt>
                <c:pt idx="611">
                  <c:v>5.6018561009126078</c:v>
                </c:pt>
                <c:pt idx="612">
                  <c:v>5.6010052677902245</c:v>
                </c:pt>
                <c:pt idx="613">
                  <c:v>5.6001939816207811</c:v>
                </c:pt>
                <c:pt idx="614">
                  <c:v>5.5994204042512434</c:v>
                </c:pt>
                <c:pt idx="615">
                  <c:v>5.5986827829664234</c:v>
                </c:pt>
                <c:pt idx="616">
                  <c:v>5.5979794465178081</c:v>
                </c:pt>
                <c:pt idx="617">
                  <c:v>5.5973088013369674</c:v>
                </c:pt>
                <c:pt idx="618">
                  <c:v>5.5966693279249595</c:v>
                </c:pt>
                <c:pt idx="619">
                  <c:v>5.5960595774095658</c:v>
                </c:pt>
                <c:pt idx="620">
                  <c:v>5.5954781682625354</c:v>
                </c:pt>
                <c:pt idx="621">
                  <c:v>5.5949237831694258</c:v>
                </c:pt>
                <c:pt idx="622">
                  <c:v>5.5943951660449249</c:v>
                </c:pt>
                <c:pt idx="623">
                  <c:v>5.5938911191869023</c:v>
                </c:pt>
                <c:pt idx="624">
                  <c:v>5.593410500562749</c:v>
                </c:pt>
                <c:pt idx="625">
                  <c:v>5.5929522212218368</c:v>
                </c:pt>
                <c:pt idx="626">
                  <c:v>5.5925152428282567</c:v>
                </c:pt>
                <c:pt idx="627">
                  <c:v>5.592098575308234</c:v>
                </c:pt>
                <c:pt idx="628">
                  <c:v>5.5917012746068897</c:v>
                </c:pt>
                <c:pt idx="629">
                  <c:v>5.591322440549269</c:v>
                </c:pt>
                <c:pt idx="630">
                  <c:v>5.5909612148007923</c:v>
                </c:pt>
                <c:pt idx="631">
                  <c:v>5.5906167789225023</c:v>
                </c:pt>
                <c:pt idx="632">
                  <c:v>5.5902883525167075</c:v>
                </c:pt>
                <c:pt idx="633">
                  <c:v>5.5899751914588078</c:v>
                </c:pt>
                <c:pt idx="634">
                  <c:v>5.5896765862113185</c:v>
                </c:pt>
                <c:pt idx="635">
                  <c:v>5.5893918602162458</c:v>
                </c:pt>
                <c:pt idx="636">
                  <c:v>5.5891203683621953</c:v>
                </c:pt>
                <c:pt idx="637">
                  <c:v>5.5888614955227247</c:v>
                </c:pt>
                <c:pt idx="638">
                  <c:v>5.5886146551626332</c:v>
                </c:pt>
                <c:pt idx="639">
                  <c:v>5.5883792880090342</c:v>
                </c:pt>
                <c:pt idx="640">
                  <c:v>5.588154860784198</c:v>
                </c:pt>
                <c:pt idx="641">
                  <c:v>5.587940864997285</c:v>
                </c:pt>
                <c:pt idx="642">
                  <c:v>5.5877368157922476</c:v>
                </c:pt>
                <c:pt idx="643">
                  <c:v>5.5875422508492791</c:v>
                </c:pt>
                <c:pt idx="644">
                  <c:v>5.5873567293373201</c:v>
                </c:pt>
                <c:pt idx="645">
                  <c:v>5.58717983091526</c:v>
                </c:pt>
                <c:pt idx="646">
                  <c:v>5.5870111547795558</c:v>
                </c:pt>
                <c:pt idx="647">
                  <c:v>5.5868503187561185</c:v>
                </c:pt>
                <c:pt idx="648">
                  <c:v>5.5866969584344179</c:v>
                </c:pt>
                <c:pt idx="649">
                  <c:v>5.5865507263418204</c:v>
                </c:pt>
                <c:pt idx="650">
                  <c:v>5.586411291156316</c:v>
                </c:pt>
                <c:pt idx="651">
                  <c:v>5.5862783369558304</c:v>
                </c:pt>
                <c:pt idx="652">
                  <c:v>5.5861515625024314</c:v>
                </c:pt>
                <c:pt idx="653">
                  <c:v>5.5860306805598094</c:v>
                </c:pt>
                <c:pt idx="654">
                  <c:v>5.5859154172424743</c:v>
                </c:pt>
                <c:pt idx="655">
                  <c:v>5.5858055113952076</c:v>
                </c:pt>
                <c:pt idx="656">
                  <c:v>5.5857007140013559</c:v>
                </c:pt>
                <c:pt idx="657">
                  <c:v>5.5856007876186275</c:v>
                </c:pt>
                <c:pt idx="658">
                  <c:v>5.5855055058411116</c:v>
                </c:pt>
                <c:pt idx="659">
                  <c:v>5.585414652786306</c:v>
                </c:pt>
                <c:pt idx="660">
                  <c:v>5.5853280226059843</c:v>
                </c:pt>
                <c:pt idx="661">
                  <c:v>5.5852454190198024</c:v>
                </c:pt>
                <c:pt idx="662">
                  <c:v>5.5851666548705792</c:v>
                </c:pt>
                <c:pt idx="663">
                  <c:v>5.5850915517002493</c:v>
                </c:pt>
                <c:pt idx="664">
                  <c:v>5.5850199393455258</c:v>
                </c:pt>
                <c:pt idx="665">
                  <c:v>5.5849516555523593</c:v>
                </c:pt>
                <c:pt idx="666">
                  <c:v>5.5848865456083114</c:v>
                </c:pt>
              </c:numCache>
            </c:numRef>
          </c:yVal>
          <c:smooth val="1"/>
        </c:ser>
        <c:ser>
          <c:idx val="14"/>
          <c:order val="13"/>
          <c:tx>
            <c:strRef>
              <c:f>Finite!$R$701:$R$702</c:f>
              <c:strCache>
                <c:ptCount val="1"/>
                <c:pt idx="0">
                  <c:v>n = 2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Finite!$R$703:$R$1400</c:f>
              <c:numCache>
                <c:formatCode>General</c:formatCode>
                <c:ptCount val="698"/>
                <c:pt idx="4">
                  <c:v>2.4816779135447997</c:v>
                </c:pt>
                <c:pt idx="5">
                  <c:v>2.481684383427202</c:v>
                </c:pt>
                <c:pt idx="6">
                  <c:v>2.4816912729138889</c:v>
                </c:pt>
                <c:pt idx="7">
                  <c:v>2.4816986092183004</c:v>
                </c:pt>
                <c:pt idx="8">
                  <c:v>2.4817064213188034</c:v>
                </c:pt>
                <c:pt idx="9">
                  <c:v>2.481714740073159</c:v>
                </c:pt>
                <c:pt idx="10">
                  <c:v>2.4817235983404062</c:v>
                </c:pt>
                <c:pt idx="11">
                  <c:v>2.4817330311106605</c:v>
                </c:pt>
                <c:pt idx="12">
                  <c:v>2.4817430756433181</c:v>
                </c:pt>
                <c:pt idx="13">
                  <c:v>2.4817537716142364</c:v>
                </c:pt>
                <c:pt idx="14">
                  <c:v>2.4817651612724498</c:v>
                </c:pt>
                <c:pt idx="15">
                  <c:v>2.4817772896070545</c:v>
                </c:pt>
                <c:pt idx="16">
                  <c:v>2.4817902045249149</c:v>
                </c:pt>
                <c:pt idx="17">
                  <c:v>2.4818039570398951</c:v>
                </c:pt>
                <c:pt idx="18">
                  <c:v>2.4818186014743642</c:v>
                </c:pt>
                <c:pt idx="19">
                  <c:v>2.4818341956737697</c:v>
                </c:pt>
                <c:pt idx="20">
                  <c:v>2.481850801235125</c:v>
                </c:pt>
                <c:pt idx="21">
                  <c:v>2.4818684837503189</c:v>
                </c:pt>
                <c:pt idx="22">
                  <c:v>2.481887313065203</c:v>
                </c:pt>
                <c:pt idx="23">
                  <c:v>2.4819073635554822</c:v>
                </c:pt>
                <c:pt idx="24">
                  <c:v>2.4819287144204982</c:v>
                </c:pt>
                <c:pt idx="25">
                  <c:v>2.4819514499960666</c:v>
                </c:pt>
                <c:pt idx="26">
                  <c:v>2.481975660087604</c:v>
                </c:pt>
                <c:pt idx="27">
                  <c:v>2.4820014403248565</c:v>
                </c:pt>
                <c:pt idx="28">
                  <c:v>2.4820288925396401</c:v>
                </c:pt>
                <c:pt idx="29">
                  <c:v>2.4820581251680731</c:v>
                </c:pt>
                <c:pt idx="30">
                  <c:v>2.4820892536788999</c:v>
                </c:pt>
                <c:pt idx="31">
                  <c:v>2.4821224010295908</c:v>
                </c:pt>
                <c:pt idx="32">
                  <c:v>2.4821576981520241</c:v>
                </c:pt>
                <c:pt idx="33">
                  <c:v>2.4821952844696669</c:v>
                </c:pt>
                <c:pt idx="34">
                  <c:v>2.4822353084482955</c:v>
                </c:pt>
                <c:pt idx="35">
                  <c:v>2.4822779281824374</c:v>
                </c:pt>
                <c:pt idx="36">
                  <c:v>2.4823233120198398</c:v>
                </c:pt>
                <c:pt idx="37">
                  <c:v>2.4823716392264461</c:v>
                </c:pt>
                <c:pt idx="38">
                  <c:v>2.4824231006944943</c:v>
                </c:pt>
                <c:pt idx="39">
                  <c:v>2.4824778996965398</c:v>
                </c:pt>
                <c:pt idx="40">
                  <c:v>2.482536252688381</c:v>
                </c:pt>
                <c:pt idx="41">
                  <c:v>2.48259839016406</c:v>
                </c:pt>
                <c:pt idx="42">
                  <c:v>2.4826645575663124</c:v>
                </c:pt>
                <c:pt idx="43">
                  <c:v>2.4827350162560635</c:v>
                </c:pt>
                <c:pt idx="44">
                  <c:v>2.4828100445448049</c:v>
                </c:pt>
                <c:pt idx="45">
                  <c:v>2.4828899387939223</c:v>
                </c:pt>
                <c:pt idx="46">
                  <c:v>2.482975014585322</c:v>
                </c:pt>
                <c:pt idx="47">
                  <c:v>2.483065607967978</c:v>
                </c:pt>
                <c:pt idx="48">
                  <c:v>2.4831620767853231</c:v>
                </c:pt>
                <c:pt idx="49">
                  <c:v>2.4832648020887294</c:v>
                </c:pt>
                <c:pt idx="50">
                  <c:v>2.4833741896426602</c:v>
                </c:pt>
                <c:pt idx="51">
                  <c:v>2.4834906715274356</c:v>
                </c:pt>
                <c:pt idx="52">
                  <c:v>2.4836147078459501</c:v>
                </c:pt>
                <c:pt idx="53">
                  <c:v>2.4837467885410751</c:v>
                </c:pt>
                <c:pt idx="54">
                  <c:v>2.4838874353309324</c:v>
                </c:pt>
                <c:pt idx="55">
                  <c:v>2.4840372037696756</c:v>
                </c:pt>
                <c:pt idx="56">
                  <c:v>2.4841966854419311</c:v>
                </c:pt>
                <c:pt idx="57">
                  <c:v>2.4843665102995489</c:v>
                </c:pt>
                <c:pt idx="58">
                  <c:v>2.4845473491499139</c:v>
                </c:pt>
                <c:pt idx="59">
                  <c:v>2.4847399163056298</c:v>
                </c:pt>
                <c:pt idx="60">
                  <c:v>2.4849449724060517</c:v>
                </c:pt>
                <c:pt idx="61">
                  <c:v>2.4851633274218066</c:v>
                </c:pt>
                <c:pt idx="62">
                  <c:v>2.4853958438541732</c:v>
                </c:pt>
                <c:pt idx="63">
                  <c:v>2.4856434401419607</c:v>
                </c:pt>
                <c:pt idx="64">
                  <c:v>2.4859070942893347</c:v>
                </c:pt>
                <c:pt idx="65">
                  <c:v>2.4861878477289308</c:v>
                </c:pt>
                <c:pt idx="66">
                  <c:v>2.4864868094355077</c:v>
                </c:pt>
                <c:pt idx="67">
                  <c:v>2.486805160306393</c:v>
                </c:pt>
                <c:pt idx="68">
                  <c:v>2.4871441578260209</c:v>
                </c:pt>
                <c:pt idx="69">
                  <c:v>2.4875051410329911</c:v>
                </c:pt>
                <c:pt idx="70">
                  <c:v>2.4878895358092641</c:v>
                </c:pt>
                <c:pt idx="71">
                  <c:v>2.4882988605123888</c:v>
                </c:pt>
                <c:pt idx="72">
                  <c:v>2.4887347319730062</c:v>
                </c:pt>
                <c:pt idx="73">
                  <c:v>2.4891988718813254</c:v>
                </c:pt>
                <c:pt idx="74">
                  <c:v>2.4896931135877893</c:v>
                </c:pt>
                <c:pt idx="75">
                  <c:v>2.4902194093448013</c:v>
                </c:pt>
                <c:pt idx="76">
                  <c:v>2.490779838018113</c:v>
                </c:pt>
                <c:pt idx="77">
                  <c:v>2.4913766132983342</c:v>
                </c:pt>
                <c:pt idx="78">
                  <c:v>2.4920120924449987</c:v>
                </c:pt>
                <c:pt idx="79">
                  <c:v>2.492688785597732</c:v>
                </c:pt>
                <c:pt idx="80">
                  <c:v>2.4934093656912868</c:v>
                </c:pt>
                <c:pt idx="81">
                  <c:v>2.4941766790136257</c:v>
                </c:pt>
                <c:pt idx="82">
                  <c:v>2.4949937564487437</c:v>
                </c:pt>
                <c:pt idx="83">
                  <c:v>2.4958638254486454</c:v>
                </c:pt>
                <c:pt idx="84">
                  <c:v>2.4967903227817665</c:v>
                </c:pt>
                <c:pt idx="85">
                  <c:v>2.4977769081081913</c:v>
                </c:pt>
                <c:pt idx="86">
                  <c:v>2.498827478435294</c:v>
                </c:pt>
                <c:pt idx="87">
                  <c:v>2.4999461835108994</c:v>
                </c:pt>
                <c:pt idx="88">
                  <c:v>2.5011374422147656</c:v>
                </c:pt>
                <c:pt idx="89">
                  <c:v>2.5024059600131401</c:v>
                </c:pt>
                <c:pt idx="90">
                  <c:v>2.503756747545328</c:v>
                </c:pt>
                <c:pt idx="91">
                  <c:v>2.5051951404156938</c:v>
                </c:pt>
                <c:pt idx="92">
                  <c:v>2.5067268202692743</c:v>
                </c:pt>
                <c:pt idx="93">
                  <c:v>2.5083578372342479</c:v>
                </c:pt>
                <c:pt idx="94">
                  <c:v>2.5100946338199135</c:v>
                </c:pt>
                <c:pt idx="95">
                  <c:v>2.5119440703645721</c:v>
                </c:pt>
                <c:pt idx="96">
                  <c:v>2.5139134521338296</c:v>
                </c:pt>
                <c:pt idx="97">
                  <c:v>2.5160105581763621</c:v>
                </c:pt>
                <c:pt idx="98">
                  <c:v>2.5182436720511214</c:v>
                </c:pt>
                <c:pt idx="99">
                  <c:v>2.5206216145473523</c:v>
                </c:pt>
                <c:pt idx="100">
                  <c:v>2.5231537785266713</c:v>
                </c:pt>
                <c:pt idx="101">
                  <c:v>2.525850166024822</c:v>
                </c:pt>
                <c:pt idx="102">
                  <c:v>2.5287214277596726</c:v>
                </c:pt>
                <c:pt idx="103">
                  <c:v>2.5317789052014983</c:v>
                </c:pt>
                <c:pt idx="104">
                  <c:v>2.5350346753717363</c:v>
                </c:pt>
                <c:pt idx="105">
                  <c:v>2.5385015985471635</c:v>
                </c:pt>
                <c:pt idx="106">
                  <c:v>2.5421933690579293</c:v>
                </c:pt>
                <c:pt idx="107">
                  <c:v>2.546124569380094</c:v>
                </c:pt>
                <c:pt idx="108">
                  <c:v>2.5503107277363406</c:v>
                </c:pt>
                <c:pt idx="109">
                  <c:v>2.5547683794323812</c:v>
                </c:pt>
                <c:pt idx="110">
                  <c:v>2.5595151321713363</c:v>
                </c:pt>
                <c:pt idx="111">
                  <c:v>2.5645697356040795</c:v>
                </c:pt>
                <c:pt idx="112">
                  <c:v>2.5699521553902684</c:v>
                </c:pt>
                <c:pt idx="113">
                  <c:v>2.5756836520626063</c:v>
                </c:pt>
                <c:pt idx="114">
                  <c:v>2.5817868650058471</c:v>
                </c:pt>
                <c:pt idx="115">
                  <c:v>2.5882859018822564</c:v>
                </c:pt>
                <c:pt idx="116">
                  <c:v>2.5952064338567644</c:v>
                </c:pt>
                <c:pt idx="117">
                  <c:v>2.6025757969979448</c:v>
                </c:pt>
                <c:pt idx="118">
                  <c:v>2.6104231002553586</c:v>
                </c:pt>
                <c:pt idx="119">
                  <c:v>2.6187793404397652</c:v>
                </c:pt>
                <c:pt idx="120">
                  <c:v>2.627677524660379</c:v>
                </c:pt>
                <c:pt idx="121">
                  <c:v>2.6371528007027942</c:v>
                </c:pt>
                <c:pt idx="122">
                  <c:v>2.6472425958625743</c:v>
                </c:pt>
                <c:pt idx="123">
                  <c:v>2.6579867647828879</c:v>
                </c:pt>
                <c:pt idx="124">
                  <c:v>2.669427746880165</c:v>
                </c:pt>
                <c:pt idx="125">
                  <c:v>2.6816107339795896</c:v>
                </c:pt>
                <c:pt idx="126">
                  <c:v>2.6945838488225946</c:v>
                </c:pt>
                <c:pt idx="127">
                  <c:v>2.7083983351514647</c:v>
                </c:pt>
                <c:pt idx="128">
                  <c:v>2.7231087601218742</c:v>
                </c:pt>
                <c:pt idx="129">
                  <c:v>2.7387732298428955</c:v>
                </c:pt>
                <c:pt idx="130">
                  <c:v>2.7554536188958552</c:v>
                </c:pt>
                <c:pt idx="131">
                  <c:v>2.7732158147386361</c:v>
                </c:pt>
                <c:pt idx="132">
                  <c:v>2.7921299779608253</c:v>
                </c:pt>
                <c:pt idx="133">
                  <c:v>2.8122708194177122</c:v>
                </c:pt>
                <c:pt idx="134">
                  <c:v>2.8337178953378115</c:v>
                </c:pt>
                <c:pt idx="135">
                  <c:v>2.8565559215695915</c:v>
                </c:pt>
                <c:pt idx="136">
                  <c:v>2.880875108208675</c:v>
                </c:pt>
                <c:pt idx="137">
                  <c:v>2.906771515927288</c:v>
                </c:pt>
                <c:pt idx="138">
                  <c:v>2.9343474354134642</c:v>
                </c:pt>
                <c:pt idx="139">
                  <c:v>2.9637117914187758</c:v>
                </c:pt>
                <c:pt idx="140">
                  <c:v>2.9949805730105901</c:v>
                </c:pt>
                <c:pt idx="141">
                  <c:v>3.0282772917283349</c:v>
                </c:pt>
                <c:pt idx="142">
                  <c:v>3.0637334694534957</c:v>
                </c:pt>
                <c:pt idx="143">
                  <c:v>3.1014891579204265</c:v>
                </c:pt>
                <c:pt idx="144">
                  <c:v>3.1416934919200372</c:v>
                </c:pt>
                <c:pt idx="145">
                  <c:v>3.184505278381514</c:v>
                </c:pt>
                <c:pt idx="146">
                  <c:v>3.2300936236589362</c:v>
                </c:pt>
                <c:pt idx="147">
                  <c:v>3.2786386015005782</c:v>
                </c:pt>
                <c:pt idx="148">
                  <c:v>3.3303319643393601</c:v>
                </c:pt>
                <c:pt idx="149">
                  <c:v>3.3853779007140554</c:v>
                </c:pt>
                <c:pt idx="150">
                  <c:v>3.4439938418130489</c:v>
                </c:pt>
                <c:pt idx="151">
                  <c:v>3.5064113203265066</c:v>
                </c:pt>
                <c:pt idx="152">
                  <c:v>3.5728768849994057</c:v>
                </c:pt>
                <c:pt idx="153">
                  <c:v>3.6436530744979096</c:v>
                </c:pt>
                <c:pt idx="154">
                  <c:v>3.7190194544358599</c:v>
                </c:pt>
                <c:pt idx="155">
                  <c:v>3.7190194544358599</c:v>
                </c:pt>
                <c:pt idx="156">
                  <c:v>3.7405016090961216</c:v>
                </c:pt>
                <c:pt idx="157">
                  <c:v>3.7617458523925915</c:v>
                </c:pt>
                <c:pt idx="158">
                  <c:v>3.7827481695880163</c:v>
                </c:pt>
                <c:pt idx="159">
                  <c:v>3.8035045916643351</c:v>
                </c:pt>
                <c:pt idx="160">
                  <c:v>3.8240111960727505</c:v>
                </c:pt>
                <c:pt idx="161">
                  <c:v>3.8442641074750101</c:v>
                </c:pt>
                <c:pt idx="162">
                  <c:v>3.8642594984757666</c:v>
                </c:pt>
                <c:pt idx="163">
                  <c:v>3.8839935903458818</c:v>
                </c:pt>
                <c:pt idx="164">
                  <c:v>3.9034626537365265</c:v>
                </c:pt>
                <c:pt idx="165">
                  <c:v>3.9226630093839585</c:v>
                </c:pt>
                <c:pt idx="166">
                  <c:v>3.941591028804825</c:v>
                </c:pt>
                <c:pt idx="167">
                  <c:v>3.9602431349818756</c:v>
                </c:pt>
                <c:pt idx="168">
                  <c:v>3.9786158030399466</c:v>
                </c:pt>
                <c:pt idx="169">
                  <c:v>3.9967055609120932</c:v>
                </c:pt>
                <c:pt idx="170">
                  <c:v>4.0145089899957389</c:v>
                </c:pt>
                <c:pt idx="171">
                  <c:v>4.0320227257987229</c:v>
                </c:pt>
                <c:pt idx="172">
                  <c:v>4.0492434585751234</c:v>
                </c:pt>
                <c:pt idx="173">
                  <c:v>4.0661679339507337</c:v>
                </c:pt>
                <c:pt idx="174">
                  <c:v>4.0827929535380729</c:v>
                </c:pt>
                <c:pt idx="175">
                  <c:v>4.0991153755408138</c:v>
                </c:pt>
                <c:pt idx="176">
                  <c:v>4.115132115347528</c:v>
                </c:pt>
                <c:pt idx="177">
                  <c:v>4.1308401461146076</c:v>
                </c:pt>
                <c:pt idx="178">
                  <c:v>4.146236499338281</c:v>
                </c:pt>
                <c:pt idx="179">
                  <c:v>4.1613182654156029</c:v>
                </c:pt>
                <c:pt idx="180">
                  <c:v>4.1760825941943072</c:v>
                </c:pt>
                <c:pt idx="181">
                  <c:v>4.1905266955114344</c:v>
                </c:pt>
                <c:pt idx="182">
                  <c:v>4.2046478397206091</c:v>
                </c:pt>
                <c:pt idx="183">
                  <c:v>4.2184433582078942</c:v>
                </c:pt>
                <c:pt idx="184">
                  <c:v>4.2319106438961045</c:v>
                </c:pt>
                <c:pt idx="185">
                  <c:v>4.2450471517374897</c:v>
                </c:pt>
                <c:pt idx="186">
                  <c:v>4.2578503991947025</c:v>
                </c:pt>
                <c:pt idx="187">
                  <c:v>4.2703179667099427</c:v>
                </c:pt>
                <c:pt idx="188">
                  <c:v>4.2824474981622078</c:v>
                </c:pt>
                <c:pt idx="189">
                  <c:v>4.2942367013125571</c:v>
                </c:pt>
                <c:pt idx="190">
                  <c:v>4.3056833482372898</c:v>
                </c:pt>
                <c:pt idx="191">
                  <c:v>4.3167852757489857</c:v>
                </c:pt>
                <c:pt idx="192">
                  <c:v>4.3275403858053014</c:v>
                </c:pt>
                <c:pt idx="193">
                  <c:v>4.3379466459054603</c:v>
                </c:pt>
                <c:pt idx="194">
                  <c:v>4.3480020894743499</c:v>
                </c:pt>
                <c:pt idx="195">
                  <c:v>4.3577048162341709</c:v>
                </c:pt>
                <c:pt idx="196">
                  <c:v>4.367052992563548</c:v>
                </c:pt>
                <c:pt idx="197">
                  <c:v>4.3760448518440498</c:v>
                </c:pt>
                <c:pt idx="198">
                  <c:v>4.3846786947940428</c:v>
                </c:pt>
                <c:pt idx="199">
                  <c:v>4.3929528897898216</c:v>
                </c:pt>
                <c:pt idx="200">
                  <c:v>4.4008658731739567</c:v>
                </c:pt>
                <c:pt idx="201">
                  <c:v>4.4084161495507876</c:v>
                </c:pt>
                <c:pt idx="202">
                  <c:v>4.4156022920690301</c:v>
                </c:pt>
                <c:pt idx="203">
                  <c:v>4.4224229426914166</c:v>
                </c:pt>
                <c:pt idx="204">
                  <c:v>4.4288768124513425</c:v>
                </c:pt>
                <c:pt idx="205">
                  <c:v>4.4349626816964536</c:v>
                </c:pt>
                <c:pt idx="206">
                  <c:v>4.4406794003191337</c:v>
                </c:pt>
                <c:pt idx="207">
                  <c:v>4.4460258879738559</c:v>
                </c:pt>
                <c:pt idx="208">
                  <c:v>4.451001134281344</c:v>
                </c:pt>
                <c:pt idx="209">
                  <c:v>4.455604199019513</c:v>
                </c:pt>
                <c:pt idx="210">
                  <c:v>4.4598342123011552</c:v>
                </c:pt>
                <c:pt idx="211">
                  <c:v>4.4636903747383299</c:v>
                </c:pt>
                <c:pt idx="212">
                  <c:v>4.4671719575934299</c:v>
                </c:pt>
                <c:pt idx="213">
                  <c:v>4.4702783029169026</c:v>
                </c:pt>
                <c:pt idx="214">
                  <c:v>4.4730088236715853</c:v>
                </c:pt>
                <c:pt idx="215">
                  <c:v>4.4753630038436452</c:v>
                </c:pt>
                <c:pt idx="216">
                  <c:v>4.4773403985400968</c:v>
                </c:pt>
                <c:pt idx="217">
                  <c:v>4.4789406340728748</c:v>
                </c:pt>
                <c:pt idx="218">
                  <c:v>4.4801634080294566</c:v>
                </c:pt>
                <c:pt idx="219">
                  <c:v>4.4810084893300122</c:v>
                </c:pt>
                <c:pt idx="220">
                  <c:v>4.4814757182710689</c:v>
                </c:pt>
                <c:pt idx="221">
                  <c:v>4.4815650065556998</c:v>
                </c:pt>
                <c:pt idx="222">
                  <c:v>4.481276337310204</c:v>
                </c:pt>
                <c:pt idx="223">
                  <c:v>4.480609765087296</c:v>
                </c:pt>
                <c:pt idx="224">
                  <c:v>4.4795654158558014</c:v>
                </c:pt>
                <c:pt idx="225">
                  <c:v>4.4781434869768448</c:v>
                </c:pt>
                <c:pt idx="226">
                  <c:v>4.4763442471665567</c:v>
                </c:pt>
                <c:pt idx="227">
                  <c:v>4.4741680364452883</c:v>
                </c:pt>
                <c:pt idx="228">
                  <c:v>4.4716152660733606</c:v>
                </c:pt>
                <c:pt idx="229">
                  <c:v>4.4686864184733341</c:v>
                </c:pt>
                <c:pt idx="230">
                  <c:v>4.4653820471388528</c:v>
                </c:pt>
                <c:pt idx="231">
                  <c:v>4.4617027765300339</c:v>
                </c:pt>
                <c:pt idx="232">
                  <c:v>4.457649301955465</c:v>
                </c:pt>
                <c:pt idx="233">
                  <c:v>4.4532223894408016</c:v>
                </c:pt>
                <c:pt idx="234">
                  <c:v>4.4484228755840025</c:v>
                </c:pt>
                <c:pt idx="235">
                  <c:v>4.4432516673972335</c:v>
                </c:pt>
                <c:pt idx="236">
                  <c:v>4.4377097421354552</c:v>
                </c:pt>
                <c:pt idx="237">
                  <c:v>4.4317981471117438</c:v>
                </c:pt>
                <c:pt idx="238">
                  <c:v>4.4255179994993714</c:v>
                </c:pt>
                <c:pt idx="239">
                  <c:v>4.4188704861206798</c:v>
                </c:pt>
                <c:pt idx="240">
                  <c:v>4.4118568632227966</c:v>
                </c:pt>
                <c:pt idx="241">
                  <c:v>4.4044784562402306</c:v>
                </c:pt>
                <c:pt idx="242">
                  <c:v>4.3967366595443851</c:v>
                </c:pt>
                <c:pt idx="243">
                  <c:v>4.3886329361800591</c:v>
                </c:pt>
                <c:pt idx="244">
                  <c:v>4.3801688175889524</c:v>
                </c:pt>
                <c:pt idx="245">
                  <c:v>4.3713459033202611</c:v>
                </c:pt>
                <c:pt idx="246">
                  <c:v>4.3621658607283864</c:v>
                </c:pt>
                <c:pt idx="247">
                  <c:v>4.3526304246578471</c:v>
                </c:pt>
                <c:pt idx="248">
                  <c:v>4.3427413971154216</c:v>
                </c:pt>
                <c:pt idx="249">
                  <c:v>4.332500646929609</c:v>
                </c:pt>
                <c:pt idx="250">
                  <c:v>4.3219101093974546</c:v>
                </c:pt>
                <c:pt idx="251">
                  <c:v>4.3109717859188184</c:v>
                </c:pt>
                <c:pt idx="252">
                  <c:v>4.2996877436181542</c:v>
                </c:pt>
                <c:pt idx="253">
                  <c:v>4.2880601149538586</c:v>
                </c:pt>
                <c:pt idx="254">
                  <c:v>4.276091097315283</c:v>
                </c:pt>
                <c:pt idx="255">
                  <c:v>4.2637829526074693</c:v>
                </c:pt>
                <c:pt idx="256">
                  <c:v>4.2511380068236946</c:v>
                </c:pt>
                <c:pt idx="257">
                  <c:v>4.2381586496059072</c:v>
                </c:pt>
                <c:pt idx="258">
                  <c:v>4.2248473337931314</c:v>
                </c:pt>
                <c:pt idx="259">
                  <c:v>4.2112065749579255</c:v>
                </c:pt>
                <c:pt idx="260">
                  <c:v>4.1972389509309975</c:v>
                </c:pt>
                <c:pt idx="261">
                  <c:v>4.1829471013140385</c:v>
                </c:pt>
                <c:pt idx="262">
                  <c:v>4.1683337269808938</c:v>
                </c:pt>
                <c:pt idx="263">
                  <c:v>4.1534015895671548</c:v>
                </c:pt>
                <c:pt idx="264">
                  <c:v>4.1381535109482588</c:v>
                </c:pt>
                <c:pt idx="265">
                  <c:v>4.1225923727062179</c:v>
                </c:pt>
                <c:pt idx="266">
                  <c:v>4.1067211155850512</c:v>
                </c:pt>
                <c:pt idx="267">
                  <c:v>4.0905427389350466</c:v>
                </c:pt>
                <c:pt idx="268">
                  <c:v>4.074060300145943</c:v>
                </c:pt>
                <c:pt idx="269">
                  <c:v>4.0572769140691456</c:v>
                </c:pt>
                <c:pt idx="270">
                  <c:v>4.0401957524290797</c:v>
                </c:pt>
                <c:pt idx="271">
                  <c:v>4.0228200432237964</c:v>
                </c:pt>
                <c:pt idx="272">
                  <c:v>4.005153070114952</c:v>
                </c:pt>
                <c:pt idx="273">
                  <c:v>3.9871981718072549</c:v>
                </c:pt>
                <c:pt idx="274">
                  <c:v>3.9689587414175196</c:v>
                </c:pt>
                <c:pt idx="275">
                  <c:v>3.9504382258334365</c:v>
                </c:pt>
                <c:pt idx="276">
                  <c:v>3.9316401250621773</c:v>
                </c:pt>
                <c:pt idx="277">
                  <c:v>3.9125679915689657</c:v>
                </c:pt>
                <c:pt idx="278">
                  <c:v>3.8932254296057298</c:v>
                </c:pt>
                <c:pt idx="279">
                  <c:v>3.8736160945299725</c:v>
                </c:pt>
                <c:pt idx="280">
                  <c:v>3.8537436921139818</c:v>
                </c:pt>
                <c:pt idx="281">
                  <c:v>3.8336119778445132</c:v>
                </c:pt>
                <c:pt idx="282">
                  <c:v>3.8132247562130788</c:v>
                </c:pt>
                <c:pt idx="283">
                  <c:v>3.7925858799969721</c:v>
                </c:pt>
                <c:pt idx="284">
                  <c:v>3.7716992495311743</c:v>
                </c:pt>
                <c:pt idx="285">
                  <c:v>3.7505688119712657</c:v>
                </c:pt>
                <c:pt idx="286">
                  <c:v>3.7291985605474913</c:v>
                </c:pt>
                <c:pt idx="287">
                  <c:v>3.7075925338101245</c:v>
                </c:pt>
                <c:pt idx="288">
                  <c:v>3.6857548148662578</c:v>
                </c:pt>
                <c:pt idx="289">
                  <c:v>3.663689530608178</c:v>
                </c:pt>
                <c:pt idx="290">
                  <c:v>3.6414008509334685</c:v>
                </c:pt>
                <c:pt idx="291">
                  <c:v>3.6188929879569791</c:v>
                </c:pt>
                <c:pt idx="292">
                  <c:v>3.5961701952148211</c:v>
                </c:pt>
                <c:pt idx="293">
                  <c:v>3.5732367668605356</c:v>
                </c:pt>
                <c:pt idx="294">
                  <c:v>3.5500970368535825</c:v>
                </c:pt>
                <c:pt idx="295">
                  <c:v>3.5267553781403098</c:v>
                </c:pt>
                <c:pt idx="296">
                  <c:v>3.5032162018275534</c:v>
                </c:pt>
                <c:pt idx="297">
                  <c:v>3.4794839563490276</c:v>
                </c:pt>
                <c:pt idx="298">
                  <c:v>3.4555631266246589</c:v>
                </c:pt>
                <c:pt idx="299">
                  <c:v>3.4314582332130246</c:v>
                </c:pt>
                <c:pt idx="300">
                  <c:v>3.4071738314570608</c:v>
                </c:pt>
                <c:pt idx="301">
                  <c:v>3.3827145106231908</c:v>
                </c:pt>
                <c:pt idx="302">
                  <c:v>3.358084893034047</c:v>
                </c:pt>
                <c:pt idx="303">
                  <c:v>3.3332896331949433</c:v>
                </c:pt>
                <c:pt idx="304">
                  <c:v>3.3083334169142677</c:v>
                </c:pt>
                <c:pt idx="305">
                  <c:v>3.2832209604179576</c:v>
                </c:pt>
                <c:pt idx="306">
                  <c:v>3.2579570094582282</c:v>
                </c:pt>
                <c:pt idx="307">
                  <c:v>3.2325463384167179</c:v>
                </c:pt>
                <c:pt idx="308">
                  <c:v>3.2069937494022285</c:v>
                </c:pt>
                <c:pt idx="309">
                  <c:v>3.181304071343221</c:v>
                </c:pt>
                <c:pt idx="310">
                  <c:v>3.1554821590752451</c:v>
                </c:pt>
                <c:pt idx="311">
                  <c:v>3.1295328924234727</c:v>
                </c:pt>
                <c:pt idx="312">
                  <c:v>3.1034611752805068</c:v>
                </c:pt>
                <c:pt idx="313">
                  <c:v>3.0772719346796471</c:v>
                </c:pt>
                <c:pt idx="314">
                  <c:v>3.0509701198637753</c:v>
                </c:pt>
                <c:pt idx="315">
                  <c:v>3.0245607013500506</c:v>
                </c:pt>
                <c:pt idx="316">
                  <c:v>2.9980486699905784</c:v>
                </c:pt>
                <c:pt idx="317">
                  <c:v>2.971439036029242</c:v>
                </c:pt>
                <c:pt idx="318">
                  <c:v>2.944736828154864</c:v>
                </c:pt>
                <c:pt idx="319">
                  <c:v>2.9179470925508859</c:v>
                </c:pt>
                <c:pt idx="320">
                  <c:v>2.8910748919417406</c:v>
                </c:pt>
                <c:pt idx="321">
                  <c:v>2.8641253046360982</c:v>
                </c:pt>
                <c:pt idx="322">
                  <c:v>2.837103423567167</c:v>
                </c:pt>
                <c:pt idx="323">
                  <c:v>2.8100143553302313</c:v>
                </c:pt>
                <c:pt idx="324">
                  <c:v>2.782863219217607</c:v>
                </c:pt>
                <c:pt idx="325">
                  <c:v>2.7556551462511978</c:v>
                </c:pt>
                <c:pt idx="326">
                  <c:v>2.728395278212834</c:v>
                </c:pt>
                <c:pt idx="327">
                  <c:v>2.7010887666725796</c:v>
                </c:pt>
                <c:pt idx="328">
                  <c:v>2.6737407720151869</c:v>
                </c:pt>
                <c:pt idx="329">
                  <c:v>2.6463564624648894</c:v>
                </c:pt>
                <c:pt idx="330">
                  <c:v>2.6189410131087079</c:v>
                </c:pt>
                <c:pt idx="331">
                  <c:v>2.5914996049184649</c:v>
                </c:pt>
                <c:pt idx="332">
                  <c:v>2.5640374237716834</c:v>
                </c:pt>
                <c:pt idx="333">
                  <c:v>2.5365596594715596</c:v>
                </c:pt>
                <c:pt idx="334">
                  <c:v>2.5090715047661942</c:v>
                </c:pt>
                <c:pt idx="335">
                  <c:v>2.4815781543672673</c:v>
                </c:pt>
                <c:pt idx="336">
                  <c:v>2.4540848039683403</c:v>
                </c:pt>
                <c:pt idx="337">
                  <c:v>2.4265966492629749</c:v>
                </c:pt>
                <c:pt idx="338">
                  <c:v>2.3991188849628511</c:v>
                </c:pt>
                <c:pt idx="339">
                  <c:v>2.3716567038160696</c:v>
                </c:pt>
                <c:pt idx="340">
                  <c:v>2.3442152956258266</c:v>
                </c:pt>
                <c:pt idx="341">
                  <c:v>2.3167998462696451</c:v>
                </c:pt>
                <c:pt idx="342">
                  <c:v>2.2894155367193476</c:v>
                </c:pt>
                <c:pt idx="343">
                  <c:v>2.2620675420619549</c:v>
                </c:pt>
                <c:pt idx="344">
                  <c:v>2.2347610305217005</c:v>
                </c:pt>
                <c:pt idx="345">
                  <c:v>2.2075011624833367</c:v>
                </c:pt>
                <c:pt idx="346">
                  <c:v>2.1802930895169275</c:v>
                </c:pt>
                <c:pt idx="347">
                  <c:v>2.1531419534043033</c:v>
                </c:pt>
                <c:pt idx="348">
                  <c:v>2.1260528851673675</c:v>
                </c:pt>
                <c:pt idx="349">
                  <c:v>2.0990310040984363</c:v>
                </c:pt>
                <c:pt idx="350">
                  <c:v>2.0720814167927939</c:v>
                </c:pt>
                <c:pt idx="351">
                  <c:v>2.0452092161836486</c:v>
                </c:pt>
                <c:pt idx="352">
                  <c:v>2.0184194805796705</c:v>
                </c:pt>
                <c:pt idx="353">
                  <c:v>1.9917172727052923</c:v>
                </c:pt>
                <c:pt idx="354">
                  <c:v>1.9651076387439559</c:v>
                </c:pt>
                <c:pt idx="355">
                  <c:v>1.9385956073844839</c:v>
                </c:pt>
                <c:pt idx="356">
                  <c:v>1.912186188870759</c:v>
                </c:pt>
                <c:pt idx="357">
                  <c:v>1.8858843740548874</c:v>
                </c:pt>
                <c:pt idx="358">
                  <c:v>1.8596951334540275</c:v>
                </c:pt>
                <c:pt idx="359">
                  <c:v>1.8336234163110618</c:v>
                </c:pt>
                <c:pt idx="360">
                  <c:v>1.8076741496592894</c:v>
                </c:pt>
                <c:pt idx="361">
                  <c:v>1.7818522373913135</c:v>
                </c:pt>
                <c:pt idx="362">
                  <c:v>1.756162559332306</c:v>
                </c:pt>
                <c:pt idx="363">
                  <c:v>1.7306099703178166</c:v>
                </c:pt>
                <c:pt idx="364">
                  <c:v>1.7051992992763063</c:v>
                </c:pt>
                <c:pt idx="365">
                  <c:v>1.6799353483165766</c:v>
                </c:pt>
                <c:pt idx="366">
                  <c:v>1.6548228918202668</c:v>
                </c:pt>
                <c:pt idx="367">
                  <c:v>1.6298666755395912</c:v>
                </c:pt>
                <c:pt idx="368">
                  <c:v>1.6050714157004875</c:v>
                </c:pt>
                <c:pt idx="369">
                  <c:v>1.5804417981113437</c:v>
                </c:pt>
                <c:pt idx="370">
                  <c:v>1.5559824772774737</c:v>
                </c:pt>
                <c:pt idx="371">
                  <c:v>1.5316980755215099</c:v>
                </c:pt>
                <c:pt idx="372">
                  <c:v>1.5075931821098756</c:v>
                </c:pt>
                <c:pt idx="373">
                  <c:v>1.4836723523855069</c:v>
                </c:pt>
                <c:pt idx="374">
                  <c:v>1.4599401069069811</c:v>
                </c:pt>
                <c:pt idx="375">
                  <c:v>1.4364009305942247</c:v>
                </c:pt>
                <c:pt idx="376">
                  <c:v>1.413059271880952</c:v>
                </c:pt>
                <c:pt idx="377">
                  <c:v>1.3899195418739987</c:v>
                </c:pt>
                <c:pt idx="378">
                  <c:v>1.3669861135197132</c:v>
                </c:pt>
                <c:pt idx="379">
                  <c:v>1.3442633207775552</c:v>
                </c:pt>
                <c:pt idx="380">
                  <c:v>1.3217554578010657</c:v>
                </c:pt>
                <c:pt idx="381">
                  <c:v>1.2994667781263565</c:v>
                </c:pt>
                <c:pt idx="382">
                  <c:v>1.2774014938682767</c:v>
                </c:pt>
                <c:pt idx="383">
                  <c:v>1.25556377492441</c:v>
                </c:pt>
                <c:pt idx="384">
                  <c:v>1.2339577481870432</c:v>
                </c:pt>
                <c:pt idx="385">
                  <c:v>1.212587496763269</c:v>
                </c:pt>
                <c:pt idx="386">
                  <c:v>1.19145705920336</c:v>
                </c:pt>
                <c:pt idx="387">
                  <c:v>1.1705704287375622</c:v>
                </c:pt>
                <c:pt idx="388">
                  <c:v>1.149931552521456</c:v>
                </c:pt>
                <c:pt idx="389">
                  <c:v>1.129544330890021</c:v>
                </c:pt>
                <c:pt idx="390">
                  <c:v>1.1094126166205525</c:v>
                </c:pt>
                <c:pt idx="391">
                  <c:v>1.0895402142045618</c:v>
                </c:pt>
                <c:pt idx="392">
                  <c:v>1.0699308791288047</c:v>
                </c:pt>
                <c:pt idx="393">
                  <c:v>1.0505883171655686</c:v>
                </c:pt>
                <c:pt idx="394">
                  <c:v>1.031516183672357</c:v>
                </c:pt>
                <c:pt idx="395">
                  <c:v>1.012718082901098</c:v>
                </c:pt>
                <c:pt idx="396">
                  <c:v>0.99419756731701492</c:v>
                </c:pt>
                <c:pt idx="397">
                  <c:v>0.97595813692727962</c:v>
                </c:pt>
                <c:pt idx="398">
                  <c:v>0.95800323861958203</c:v>
                </c:pt>
                <c:pt idx="399">
                  <c:v>0.9403362655107379</c:v>
                </c:pt>
                <c:pt idx="400">
                  <c:v>0.92296055630545526</c:v>
                </c:pt>
                <c:pt idx="401">
                  <c:v>0.90587939466538869</c:v>
                </c:pt>
                <c:pt idx="402">
                  <c:v>0.88909600858859172</c:v>
                </c:pt>
                <c:pt idx="403">
                  <c:v>0.87261356979948812</c:v>
                </c:pt>
                <c:pt idx="404">
                  <c:v>0.8564351931494838</c:v>
                </c:pt>
                <c:pt idx="405">
                  <c:v>0.84056393602831658</c:v>
                </c:pt>
                <c:pt idx="406">
                  <c:v>0.8250027977862755</c:v>
                </c:pt>
                <c:pt idx="407">
                  <c:v>0.80975471916737995</c:v>
                </c:pt>
                <c:pt idx="408">
                  <c:v>0.79482258175364073</c:v>
                </c:pt>
                <c:pt idx="409">
                  <c:v>0.78020920742049649</c:v>
                </c:pt>
                <c:pt idx="410">
                  <c:v>0.76591735780353698</c:v>
                </c:pt>
                <c:pt idx="411">
                  <c:v>0.75194973377660901</c:v>
                </c:pt>
                <c:pt idx="412">
                  <c:v>0.73830897494140335</c:v>
                </c:pt>
                <c:pt idx="413">
                  <c:v>0.7249976591286269</c:v>
                </c:pt>
                <c:pt idx="414">
                  <c:v>0.71201830191083992</c:v>
                </c:pt>
                <c:pt idx="415">
                  <c:v>0.69937335612706542</c:v>
                </c:pt>
                <c:pt idx="416">
                  <c:v>0.68706521141925125</c:v>
                </c:pt>
                <c:pt idx="417">
                  <c:v>0.67509619378067565</c:v>
                </c:pt>
                <c:pt idx="418">
                  <c:v>0.66346856511637986</c:v>
                </c:pt>
                <c:pt idx="419">
                  <c:v>0.65218452281571571</c:v>
                </c:pt>
                <c:pt idx="420">
                  <c:v>0.64124619933708016</c:v>
                </c:pt>
                <c:pt idx="421">
                  <c:v>0.63065566180492549</c:v>
                </c:pt>
                <c:pt idx="422">
                  <c:v>0.62041491161911244</c:v>
                </c:pt>
                <c:pt idx="423">
                  <c:v>0.61052588407668718</c:v>
                </c:pt>
                <c:pt idx="424">
                  <c:v>0.60099044800614787</c:v>
                </c:pt>
                <c:pt idx="425">
                  <c:v>0.59181040541427388</c:v>
                </c:pt>
                <c:pt idx="426">
                  <c:v>0.5829874911455819</c:v>
                </c:pt>
                <c:pt idx="427">
                  <c:v>0.57452337255447583</c:v>
                </c:pt>
                <c:pt idx="428">
                  <c:v>0.56641964919014964</c:v>
                </c:pt>
                <c:pt idx="429">
                  <c:v>0.55867785249430435</c:v>
                </c:pt>
                <c:pt idx="430">
                  <c:v>0.55129944551173748</c:v>
                </c:pt>
                <c:pt idx="431">
                  <c:v>0.54428582261385472</c:v>
                </c:pt>
                <c:pt idx="432">
                  <c:v>0.53763830923516331</c:v>
                </c:pt>
                <c:pt idx="433">
                  <c:v>0.53135816162279093</c:v>
                </c:pt>
                <c:pt idx="434">
                  <c:v>0.52544656659907951</c:v>
                </c:pt>
                <c:pt idx="435">
                  <c:v>0.51990464133730074</c:v>
                </c:pt>
                <c:pt idx="436">
                  <c:v>0.51473343315053155</c:v>
                </c:pt>
                <c:pt idx="437">
                  <c:v>0.50993391929373311</c:v>
                </c:pt>
                <c:pt idx="438">
                  <c:v>0.50550700677906946</c:v>
                </c:pt>
                <c:pt idx="439">
                  <c:v>0.50145353220450084</c:v>
                </c:pt>
                <c:pt idx="440">
                  <c:v>0.49777426159568217</c:v>
                </c:pt>
                <c:pt idx="441">
                  <c:v>0.49446989026120036</c:v>
                </c:pt>
                <c:pt idx="442">
                  <c:v>0.49154104266117438</c:v>
                </c:pt>
                <c:pt idx="443">
                  <c:v>0.4889882722892458</c:v>
                </c:pt>
                <c:pt idx="444">
                  <c:v>0.48681206156797807</c:v>
                </c:pt>
                <c:pt idx="445">
                  <c:v>0.48501282175768967</c:v>
                </c:pt>
                <c:pt idx="446">
                  <c:v>0.48359089287873291</c:v>
                </c:pt>
                <c:pt idx="447">
                  <c:v>0.48254654364723826</c:v>
                </c:pt>
                <c:pt idx="448">
                  <c:v>0.4818799714243307</c:v>
                </c:pt>
                <c:pt idx="449">
                  <c:v>0.48159130217883428</c:v>
                </c:pt>
                <c:pt idx="450">
                  <c:v>0.48168059046346512</c:v>
                </c:pt>
                <c:pt idx="451">
                  <c:v>0.48214781940452234</c:v>
                </c:pt>
                <c:pt idx="452">
                  <c:v>0.4829929007050775</c:v>
                </c:pt>
                <c:pt idx="453">
                  <c:v>0.48421567466165971</c:v>
                </c:pt>
                <c:pt idx="454">
                  <c:v>0.48581591019443793</c:v>
                </c:pt>
                <c:pt idx="455">
                  <c:v>0.48779330489088935</c:v>
                </c:pt>
                <c:pt idx="456">
                  <c:v>0.49014748506294947</c:v>
                </c:pt>
                <c:pt idx="457">
                  <c:v>0.49287800581763186</c:v>
                </c:pt>
                <c:pt idx="458">
                  <c:v>0.4959843511411044</c:v>
                </c:pt>
                <c:pt idx="459">
                  <c:v>0.49946593399620465</c:v>
                </c:pt>
                <c:pt idx="460">
                  <c:v>0.50332209643337888</c:v>
                </c:pt>
                <c:pt idx="461">
                  <c:v>0.50755210971502129</c:v>
                </c:pt>
                <c:pt idx="462">
                  <c:v>0.5121551744531907</c:v>
                </c:pt>
                <c:pt idx="463">
                  <c:v>0.51713042076067839</c:v>
                </c:pt>
                <c:pt idx="464">
                  <c:v>0.52247690841540062</c:v>
                </c:pt>
                <c:pt idx="465">
                  <c:v>0.52819362703808115</c:v>
                </c:pt>
                <c:pt idx="466">
                  <c:v>0.53427949628319205</c:v>
                </c:pt>
                <c:pt idx="467">
                  <c:v>0.54073336604311817</c:v>
                </c:pt>
                <c:pt idx="468">
                  <c:v>0.54755401666550485</c:v>
                </c:pt>
                <c:pt idx="469">
                  <c:v>0.55474015918374664</c:v>
                </c:pt>
                <c:pt idx="470">
                  <c:v>0.56229043556057778</c:v>
                </c:pt>
                <c:pt idx="471">
                  <c:v>0.57020341894471249</c:v>
                </c:pt>
                <c:pt idx="472">
                  <c:v>0.57847761394049191</c:v>
                </c:pt>
                <c:pt idx="473">
                  <c:v>0.58711145689048472</c:v>
                </c:pt>
                <c:pt idx="474">
                  <c:v>0.59610331617098655</c:v>
                </c:pt>
                <c:pt idx="475">
                  <c:v>0.60545149250036379</c:v>
                </c:pt>
                <c:pt idx="476">
                  <c:v>0.61515421926018465</c:v>
                </c:pt>
                <c:pt idx="477">
                  <c:v>0.6252096628290742</c:v>
                </c:pt>
                <c:pt idx="478">
                  <c:v>0.63561592292923264</c:v>
                </c:pt>
                <c:pt idx="479">
                  <c:v>0.64637103298554877</c:v>
                </c:pt>
                <c:pt idx="480">
                  <c:v>0.65747296049724469</c:v>
                </c:pt>
                <c:pt idx="481">
                  <c:v>0.66891960742197742</c:v>
                </c:pt>
                <c:pt idx="482">
                  <c:v>0.68070881057232646</c:v>
                </c:pt>
                <c:pt idx="483">
                  <c:v>0.69283834202459227</c:v>
                </c:pt>
                <c:pt idx="484">
                  <c:v>0.70530590953983219</c:v>
                </c:pt>
                <c:pt idx="485">
                  <c:v>0.71810915699704481</c:v>
                </c:pt>
                <c:pt idx="486">
                  <c:v>0.73124566483843023</c:v>
                </c:pt>
                <c:pt idx="487">
                  <c:v>0.74471295052664011</c:v>
                </c:pt>
                <c:pt idx="488">
                  <c:v>0.75850846901392543</c:v>
                </c:pt>
                <c:pt idx="489">
                  <c:v>0.77262961322310031</c:v>
                </c:pt>
                <c:pt idx="490">
                  <c:v>0.7870737145402269</c:v>
                </c:pt>
                <c:pt idx="491">
                  <c:v>0.80183804331893183</c:v>
                </c:pt>
                <c:pt idx="492">
                  <c:v>0.81691980939625353</c:v>
                </c:pt>
                <c:pt idx="493">
                  <c:v>0.83231616261992714</c:v>
                </c:pt>
                <c:pt idx="494">
                  <c:v>0.84802419338700652</c:v>
                </c:pt>
                <c:pt idx="495">
                  <c:v>0.86404093319372022</c:v>
                </c:pt>
                <c:pt idx="496">
                  <c:v>0.88036335519646158</c:v>
                </c:pt>
                <c:pt idx="497">
                  <c:v>0.89698837478380034</c:v>
                </c:pt>
                <c:pt idx="498">
                  <c:v>0.91391285015941071</c:v>
                </c:pt>
                <c:pt idx="499">
                  <c:v>0.93113358293581161</c:v>
                </c:pt>
                <c:pt idx="500">
                  <c:v>0.94864731873879582</c:v>
                </c:pt>
                <c:pt idx="501">
                  <c:v>0.96645074782244111</c:v>
                </c:pt>
                <c:pt idx="502">
                  <c:v>0.98454050569458795</c:v>
                </c:pt>
                <c:pt idx="503">
                  <c:v>1.0029131737526591</c:v>
                </c:pt>
                <c:pt idx="504">
                  <c:v>1.0215652799297095</c:v>
                </c:pt>
                <c:pt idx="505">
                  <c:v>1.0404932993505762</c:v>
                </c:pt>
                <c:pt idx="506">
                  <c:v>1.059693654998008</c:v>
                </c:pt>
                <c:pt idx="507">
                  <c:v>1.079162718388653</c:v>
                </c:pt>
                <c:pt idx="508">
                  <c:v>1.098896810258768</c:v>
                </c:pt>
                <c:pt idx="509">
                  <c:v>1.1188922012595246</c:v>
                </c:pt>
                <c:pt idx="510">
                  <c:v>1.1391451126617838</c:v>
                </c:pt>
                <c:pt idx="511">
                  <c:v>1.1596517170701994</c:v>
                </c:pt>
                <c:pt idx="512">
                  <c:v>1.1804081391465182</c:v>
                </c:pt>
                <c:pt idx="513">
                  <c:v>1.2014104563419428</c:v>
                </c:pt>
                <c:pt idx="514">
                  <c:v>1.2226546996384129</c:v>
                </c:pt>
                <c:pt idx="515">
                  <c:v>1.2441368542986744</c:v>
                </c:pt>
                <c:pt idx="516">
                  <c:v>1.2441368542986744</c:v>
                </c:pt>
                <c:pt idx="517">
                  <c:v>1.3195032342366251</c:v>
                </c:pt>
                <c:pt idx="518">
                  <c:v>1.3902794237351288</c:v>
                </c:pt>
                <c:pt idx="519">
                  <c:v>1.4567449884080277</c:v>
                </c:pt>
                <c:pt idx="520">
                  <c:v>1.5191624669214856</c:v>
                </c:pt>
                <c:pt idx="521">
                  <c:v>1.5777784080204791</c:v>
                </c:pt>
                <c:pt idx="522">
                  <c:v>1.6328243443951744</c:v>
                </c:pt>
                <c:pt idx="523">
                  <c:v>1.6845177072339566</c:v>
                </c:pt>
                <c:pt idx="524">
                  <c:v>1.7330626850755981</c:v>
                </c:pt>
                <c:pt idx="525">
                  <c:v>1.7786510303530205</c:v>
                </c:pt>
                <c:pt idx="526">
                  <c:v>1.8214628168144971</c:v>
                </c:pt>
                <c:pt idx="527">
                  <c:v>1.8616671508141081</c:v>
                </c:pt>
                <c:pt idx="528">
                  <c:v>1.8994228392810388</c:v>
                </c:pt>
                <c:pt idx="529">
                  <c:v>1.9348790170061996</c:v>
                </c:pt>
                <c:pt idx="530">
                  <c:v>1.9681757357239444</c:v>
                </c:pt>
                <c:pt idx="531">
                  <c:v>1.9994445173157587</c:v>
                </c:pt>
                <c:pt idx="532">
                  <c:v>2.0288088733210703</c:v>
                </c:pt>
                <c:pt idx="533">
                  <c:v>2.0563847928072465</c:v>
                </c:pt>
                <c:pt idx="534">
                  <c:v>2.0822812005258595</c:v>
                </c:pt>
                <c:pt idx="535">
                  <c:v>2.106600387164943</c:v>
                </c:pt>
                <c:pt idx="536">
                  <c:v>2.129438413396723</c:v>
                </c:pt>
                <c:pt idx="537">
                  <c:v>2.1508854893168223</c:v>
                </c:pt>
                <c:pt idx="538">
                  <c:v>2.1710263307737092</c:v>
                </c:pt>
                <c:pt idx="539">
                  <c:v>2.1899404939958984</c:v>
                </c:pt>
                <c:pt idx="540">
                  <c:v>2.2077026898386793</c:v>
                </c:pt>
                <c:pt idx="541">
                  <c:v>2.224383078891639</c:v>
                </c:pt>
                <c:pt idx="542">
                  <c:v>2.2400475486126603</c:v>
                </c:pt>
                <c:pt idx="543">
                  <c:v>2.2547579735830698</c:v>
                </c:pt>
                <c:pt idx="544">
                  <c:v>2.2685724599119399</c:v>
                </c:pt>
                <c:pt idx="545">
                  <c:v>2.2815455747549449</c:v>
                </c:pt>
                <c:pt idx="546">
                  <c:v>2.2937285618543695</c:v>
                </c:pt>
                <c:pt idx="547">
                  <c:v>2.3051695439516466</c:v>
                </c:pt>
                <c:pt idx="548">
                  <c:v>2.3159137128719602</c:v>
                </c:pt>
                <c:pt idx="549">
                  <c:v>2.3260035080317403</c:v>
                </c:pt>
                <c:pt idx="550">
                  <c:v>2.3354787840741555</c:v>
                </c:pt>
                <c:pt idx="551">
                  <c:v>2.3443769682947693</c:v>
                </c:pt>
                <c:pt idx="552">
                  <c:v>2.3527332084791759</c:v>
                </c:pt>
                <c:pt idx="553">
                  <c:v>2.3605805117365897</c:v>
                </c:pt>
                <c:pt idx="554">
                  <c:v>2.3679498748777701</c:v>
                </c:pt>
                <c:pt idx="555">
                  <c:v>2.3748704068522781</c:v>
                </c:pt>
                <c:pt idx="556">
                  <c:v>2.3813694437286874</c:v>
                </c:pt>
                <c:pt idx="557">
                  <c:v>2.3874726566719282</c:v>
                </c:pt>
                <c:pt idx="558">
                  <c:v>2.3932041533442661</c:v>
                </c:pt>
                <c:pt idx="559">
                  <c:v>2.398586573130455</c:v>
                </c:pt>
                <c:pt idx="560">
                  <c:v>2.4036411765631982</c:v>
                </c:pt>
                <c:pt idx="561">
                  <c:v>2.4083879293021533</c:v>
                </c:pt>
                <c:pt idx="562">
                  <c:v>2.4128455809981939</c:v>
                </c:pt>
                <c:pt idx="563">
                  <c:v>2.4170317393544405</c:v>
                </c:pt>
                <c:pt idx="564">
                  <c:v>2.4209629396766053</c:v>
                </c:pt>
                <c:pt idx="565">
                  <c:v>2.424654710187371</c:v>
                </c:pt>
                <c:pt idx="566">
                  <c:v>2.4281216333627982</c:v>
                </c:pt>
                <c:pt idx="567">
                  <c:v>2.4313774035330362</c:v>
                </c:pt>
                <c:pt idx="568">
                  <c:v>2.4344348809748619</c:v>
                </c:pt>
                <c:pt idx="569">
                  <c:v>2.4373061427097125</c:v>
                </c:pt>
                <c:pt idx="570">
                  <c:v>2.4400025302078632</c:v>
                </c:pt>
                <c:pt idx="571">
                  <c:v>2.4425346941871822</c:v>
                </c:pt>
                <c:pt idx="572">
                  <c:v>2.4449126366834131</c:v>
                </c:pt>
                <c:pt idx="573">
                  <c:v>2.4471457505581724</c:v>
                </c:pt>
                <c:pt idx="574">
                  <c:v>2.449242856600705</c:v>
                </c:pt>
                <c:pt idx="575">
                  <c:v>2.4512122383699624</c:v>
                </c:pt>
                <c:pt idx="576">
                  <c:v>2.453061674914621</c:v>
                </c:pt>
                <c:pt idx="577">
                  <c:v>2.4547984715002866</c:v>
                </c:pt>
                <c:pt idx="578">
                  <c:v>2.4564294884652602</c:v>
                </c:pt>
                <c:pt idx="579">
                  <c:v>2.4579611683188407</c:v>
                </c:pt>
                <c:pt idx="580">
                  <c:v>2.4593995611892066</c:v>
                </c:pt>
                <c:pt idx="581">
                  <c:v>2.4607503487213944</c:v>
                </c:pt>
                <c:pt idx="582">
                  <c:v>2.4620188665197689</c:v>
                </c:pt>
                <c:pt idx="583">
                  <c:v>2.4632101252236351</c:v>
                </c:pt>
                <c:pt idx="584">
                  <c:v>2.4643288302992405</c:v>
                </c:pt>
                <c:pt idx="585">
                  <c:v>2.4653794006263432</c:v>
                </c:pt>
                <c:pt idx="586">
                  <c:v>2.466365985952768</c:v>
                </c:pt>
                <c:pt idx="587">
                  <c:v>2.4672924832858891</c:v>
                </c:pt>
                <c:pt idx="588">
                  <c:v>2.4681625522857908</c:v>
                </c:pt>
                <c:pt idx="589">
                  <c:v>2.4689796297209088</c:v>
                </c:pt>
                <c:pt idx="590">
                  <c:v>2.4697469430432477</c:v>
                </c:pt>
                <c:pt idx="591">
                  <c:v>2.4704675231368025</c:v>
                </c:pt>
                <c:pt idx="592">
                  <c:v>2.4711442162895358</c:v>
                </c:pt>
                <c:pt idx="593">
                  <c:v>2.4717796954362004</c:v>
                </c:pt>
                <c:pt idx="594">
                  <c:v>2.4723764707164215</c:v>
                </c:pt>
                <c:pt idx="595">
                  <c:v>2.4729368993897332</c:v>
                </c:pt>
                <c:pt idx="596">
                  <c:v>2.4734631951467452</c:v>
                </c:pt>
                <c:pt idx="597">
                  <c:v>2.4739574368532091</c:v>
                </c:pt>
                <c:pt idx="598">
                  <c:v>2.4744215767615283</c:v>
                </c:pt>
                <c:pt idx="599">
                  <c:v>2.4748574482221457</c:v>
                </c:pt>
                <c:pt idx="600">
                  <c:v>2.4752667729252704</c:v>
                </c:pt>
                <c:pt idx="601">
                  <c:v>2.4756511677015434</c:v>
                </c:pt>
                <c:pt idx="602">
                  <c:v>2.4760121509085136</c:v>
                </c:pt>
                <c:pt idx="603">
                  <c:v>2.4763511484281415</c:v>
                </c:pt>
                <c:pt idx="604">
                  <c:v>2.4766694992990268</c:v>
                </c:pt>
                <c:pt idx="605">
                  <c:v>2.4769684610056037</c:v>
                </c:pt>
                <c:pt idx="606">
                  <c:v>2.4772492144451999</c:v>
                </c:pt>
                <c:pt idx="607">
                  <c:v>2.4775128685925738</c:v>
                </c:pt>
                <c:pt idx="608">
                  <c:v>2.4777604648803613</c:v>
                </c:pt>
                <c:pt idx="609">
                  <c:v>2.4779929813127279</c:v>
                </c:pt>
                <c:pt idx="610">
                  <c:v>2.4782113363284828</c:v>
                </c:pt>
                <c:pt idx="611">
                  <c:v>2.4784163924289047</c:v>
                </c:pt>
                <c:pt idx="612">
                  <c:v>2.4786089595846206</c:v>
                </c:pt>
                <c:pt idx="613">
                  <c:v>2.4787897984349856</c:v>
                </c:pt>
                <c:pt idx="614">
                  <c:v>2.4789596232926034</c:v>
                </c:pt>
                <c:pt idx="615">
                  <c:v>2.4791191049648589</c:v>
                </c:pt>
                <c:pt idx="616">
                  <c:v>2.4792688734036021</c:v>
                </c:pt>
                <c:pt idx="617">
                  <c:v>2.4794095201934594</c:v>
                </c:pt>
                <c:pt idx="618">
                  <c:v>2.4795416008885844</c:v>
                </c:pt>
                <c:pt idx="619">
                  <c:v>2.4796656372070989</c:v>
                </c:pt>
                <c:pt idx="620">
                  <c:v>2.4797821190918743</c:v>
                </c:pt>
                <c:pt idx="621">
                  <c:v>2.4798915066458052</c:v>
                </c:pt>
                <c:pt idx="622">
                  <c:v>2.4799942319492114</c:v>
                </c:pt>
                <c:pt idx="623">
                  <c:v>2.4800907007665565</c:v>
                </c:pt>
                <c:pt idx="624">
                  <c:v>2.4801812941492125</c:v>
                </c:pt>
                <c:pt idx="625">
                  <c:v>2.4802663699406122</c:v>
                </c:pt>
                <c:pt idx="626">
                  <c:v>2.4803462641897296</c:v>
                </c:pt>
                <c:pt idx="627">
                  <c:v>2.480421292478471</c:v>
                </c:pt>
                <c:pt idx="628">
                  <c:v>2.4804917511682221</c:v>
                </c:pt>
                <c:pt idx="629">
                  <c:v>2.4805579185704745</c:v>
                </c:pt>
                <c:pt idx="630">
                  <c:v>2.4806200560461535</c:v>
                </c:pt>
                <c:pt idx="631">
                  <c:v>2.4806784090379947</c:v>
                </c:pt>
                <c:pt idx="632">
                  <c:v>2.4807332080400402</c:v>
                </c:pt>
                <c:pt idx="633">
                  <c:v>2.4807846695080884</c:v>
                </c:pt>
                <c:pt idx="634">
                  <c:v>2.4808329967146947</c:v>
                </c:pt>
                <c:pt idx="635">
                  <c:v>2.4808783805520971</c:v>
                </c:pt>
                <c:pt idx="636">
                  <c:v>2.480921000286239</c:v>
                </c:pt>
                <c:pt idx="637">
                  <c:v>2.4809610242648676</c:v>
                </c:pt>
                <c:pt idx="638">
                  <c:v>2.4809986105825104</c:v>
                </c:pt>
                <c:pt idx="639">
                  <c:v>2.4810339077049437</c:v>
                </c:pt>
                <c:pt idx="640">
                  <c:v>2.4810670550556346</c:v>
                </c:pt>
                <c:pt idx="641">
                  <c:v>2.4810981835664614</c:v>
                </c:pt>
                <c:pt idx="642">
                  <c:v>2.4811274161948944</c:v>
                </c:pt>
                <c:pt idx="643">
                  <c:v>2.481154868409678</c:v>
                </c:pt>
                <c:pt idx="644">
                  <c:v>2.4811806486469306</c:v>
                </c:pt>
                <c:pt idx="645">
                  <c:v>2.4812048587384679</c:v>
                </c:pt>
                <c:pt idx="646">
                  <c:v>2.4812275943140363</c:v>
                </c:pt>
                <c:pt idx="647">
                  <c:v>2.4812489451790523</c:v>
                </c:pt>
                <c:pt idx="648">
                  <c:v>2.4812689956693315</c:v>
                </c:pt>
                <c:pt idx="649">
                  <c:v>2.4812878249842156</c:v>
                </c:pt>
                <c:pt idx="650">
                  <c:v>2.4813055074994095</c:v>
                </c:pt>
                <c:pt idx="651">
                  <c:v>2.4813221130607648</c:v>
                </c:pt>
                <c:pt idx="652">
                  <c:v>2.4813377072601703</c:v>
                </c:pt>
                <c:pt idx="653">
                  <c:v>2.4813523516946394</c:v>
                </c:pt>
                <c:pt idx="654">
                  <c:v>2.4813661042096196</c:v>
                </c:pt>
                <c:pt idx="655">
                  <c:v>2.48137901912748</c:v>
                </c:pt>
                <c:pt idx="656">
                  <c:v>2.4813911474620847</c:v>
                </c:pt>
                <c:pt idx="657">
                  <c:v>2.4814025371202981</c:v>
                </c:pt>
                <c:pt idx="658">
                  <c:v>2.4814132330912164</c:v>
                </c:pt>
                <c:pt idx="659">
                  <c:v>2.481423277623874</c:v>
                </c:pt>
                <c:pt idx="660">
                  <c:v>2.4814327103941283</c:v>
                </c:pt>
                <c:pt idx="661">
                  <c:v>2.4814415686613756</c:v>
                </c:pt>
                <c:pt idx="662">
                  <c:v>2.4814498874157311</c:v>
                </c:pt>
                <c:pt idx="663">
                  <c:v>2.4814576995162341</c:v>
                </c:pt>
                <c:pt idx="664">
                  <c:v>2.4814650358206456</c:v>
                </c:pt>
                <c:pt idx="665">
                  <c:v>2.4814719253073325</c:v>
                </c:pt>
                <c:pt idx="666">
                  <c:v>2.4814783951897348</c:v>
                </c:pt>
              </c:numCache>
            </c:numRef>
          </c:yVal>
          <c:smooth val="1"/>
        </c:ser>
        <c:ser>
          <c:idx val="15"/>
          <c:order val="14"/>
          <c:tx>
            <c:strRef>
              <c:f>Finite!$S$701:$S$702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Finite!$S$703:$S$1400</c:f>
              <c:numCache>
                <c:formatCode>General</c:formatCode>
                <c:ptCount val="698"/>
                <c:pt idx="4">
                  <c:v>0.62037995085719411</c:v>
                </c:pt>
                <c:pt idx="5">
                  <c:v>0.62037887100741607</c:v>
                </c:pt>
                <c:pt idx="6">
                  <c:v>0.6203777112222969</c:v>
                </c:pt>
                <c:pt idx="7">
                  <c:v>0.62037646558466286</c:v>
                </c:pt>
                <c:pt idx="8">
                  <c:v>0.62037512773932435</c:v>
                </c:pt>
                <c:pt idx="9">
                  <c:v>0.62037369086065208</c:v>
                </c:pt>
                <c:pt idx="10">
                  <c:v>0.62037214761775294</c:v>
                </c:pt>
                <c:pt idx="11">
                  <c:v>0.62037049013706813</c:v>
                </c:pt>
                <c:pt idx="12">
                  <c:v>0.62036870996220239</c:v>
                </c:pt>
                <c:pt idx="13">
                  <c:v>0.62036679801078043</c:v>
                </c:pt>
                <c:pt idx="14">
                  <c:v>0.62036474452810819</c:v>
                </c:pt>
                <c:pt idx="15">
                  <c:v>0.62036253903740546</c:v>
                </c:pt>
                <c:pt idx="16">
                  <c:v>0.62036017028635382</c:v>
                </c:pt>
                <c:pt idx="17">
                  <c:v>0.62035762618968737</c:v>
                </c:pt>
                <c:pt idx="18">
                  <c:v>0.62035489376753428</c:v>
                </c:pt>
                <c:pt idx="19">
                  <c:v>0.62035195907919438</c:v>
                </c:pt>
                <c:pt idx="20">
                  <c:v>0.62034880715201424</c:v>
                </c:pt>
                <c:pt idx="21">
                  <c:v>0.62034542190499686</c:v>
                </c:pt>
                <c:pt idx="22">
                  <c:v>0.62034178606675794</c:v>
                </c:pt>
                <c:pt idx="23">
                  <c:v>0.62033788108740717</c:v>
                </c:pt>
                <c:pt idx="24">
                  <c:v>0.62033368704390801</c:v>
                </c:pt>
                <c:pt idx="25">
                  <c:v>0.62032918253843117</c:v>
                </c:pt>
                <c:pt idx="26">
                  <c:v>0.62032434458918351</c:v>
                </c:pt>
                <c:pt idx="27">
                  <c:v>0.62031914851315639</c:v>
                </c:pt>
                <c:pt idx="28">
                  <c:v>0.62031356780019353</c:v>
                </c:pt>
                <c:pt idx="29">
                  <c:v>0.62030757397773761</c:v>
                </c:pt>
                <c:pt idx="30">
                  <c:v>0.62030113646556451</c:v>
                </c:pt>
                <c:pt idx="31">
                  <c:v>0.62029422241976429</c:v>
                </c:pt>
                <c:pt idx="32">
                  <c:v>0.62028679656517294</c:v>
                </c:pt>
                <c:pt idx="33">
                  <c:v>0.62027882101539999</c:v>
                </c:pt>
                <c:pt idx="34">
                  <c:v>0.62027025507953393</c:v>
                </c:pt>
                <c:pt idx="35">
                  <c:v>0.62026105505453866</c:v>
                </c:pt>
                <c:pt idx="36">
                  <c:v>0.62025117400228269</c:v>
                </c:pt>
                <c:pt idx="37">
                  <c:v>0.6202405615100629</c:v>
                </c:pt>
                <c:pt idx="38">
                  <c:v>0.62022916343340084</c:v>
                </c:pt>
                <c:pt idx="39">
                  <c:v>0.62021692161979991</c:v>
                </c:pt>
                <c:pt idx="40">
                  <c:v>0.62020377361205437</c:v>
                </c:pt>
                <c:pt idx="41">
                  <c:v>0.62018965232959467</c:v>
                </c:pt>
                <c:pt idx="42">
                  <c:v>0.62017448572624545</c:v>
                </c:pt>
                <c:pt idx="43">
                  <c:v>0.62015819642264958</c:v>
                </c:pt>
                <c:pt idx="44">
                  <c:v>0.62014070131148125</c:v>
                </c:pt>
                <c:pt idx="45">
                  <c:v>0.62012191113343651</c:v>
                </c:pt>
                <c:pt idx="46">
                  <c:v>0.62010173002183588</c:v>
                </c:pt>
                <c:pt idx="47">
                  <c:v>0.62008005501351682</c:v>
                </c:pt>
                <c:pt idx="48">
                  <c:v>0.6200567755235199</c:v>
                </c:pt>
                <c:pt idx="49">
                  <c:v>0.6200317727808895</c:v>
                </c:pt>
                <c:pt idx="50">
                  <c:v>0.62000491922270906</c:v>
                </c:pt>
                <c:pt idx="51">
                  <c:v>0.61997607784328068</c:v>
                </c:pt>
                <c:pt idx="52">
                  <c:v>0.61994510149512827</c:v>
                </c:pt>
                <c:pt idx="53">
                  <c:v>0.61991183213825718</c:v>
                </c:pt>
                <c:pt idx="54">
                  <c:v>0.61987610003384075</c:v>
                </c:pt>
                <c:pt idx="55">
                  <c:v>0.61983772287822059</c:v>
                </c:pt>
                <c:pt idx="56">
                  <c:v>0.61979650487280091</c:v>
                </c:pt>
                <c:pt idx="57">
                  <c:v>0.61975223572509253</c:v>
                </c:pt>
                <c:pt idx="58">
                  <c:v>0.6197046895758096</c:v>
                </c:pt>
                <c:pt idx="59">
                  <c:v>0.61965362384654543</c:v>
                </c:pt>
                <c:pt idx="60">
                  <c:v>0.6195987780021478</c:v>
                </c:pt>
                <c:pt idx="61">
                  <c:v>0.61953987222147955</c:v>
                </c:pt>
                <c:pt idx="62">
                  <c:v>0.61947660596978371</c:v>
                </c:pt>
                <c:pt idx="63">
                  <c:v>0.6194086564653678</c:v>
                </c:pt>
                <c:pt idx="64">
                  <c:v>0.61933567703278558</c:v>
                </c:pt>
                <c:pt idx="65">
                  <c:v>0.61925729533411378</c:v>
                </c:pt>
                <c:pt idx="66">
                  <c:v>0.6191731114693001</c:v>
                </c:pt>
                <c:pt idx="67">
                  <c:v>0.6190826959358906</c:v>
                </c:pt>
                <c:pt idx="68">
                  <c:v>0.61898558743772614</c:v>
                </c:pt>
                <c:pt idx="69">
                  <c:v>0.61888129053142971</c:v>
                </c:pt>
                <c:pt idx="70">
                  <c:v>0.61876927309867535</c:v>
                </c:pt>
                <c:pt idx="71">
                  <c:v>0.61864896363134358</c:v>
                </c:pt>
                <c:pt idx="72">
                  <c:v>0.61851974831571155</c:v>
                </c:pt>
                <c:pt idx="73">
                  <c:v>0.61838096790080166</c:v>
                </c:pt>
                <c:pt idx="74">
                  <c:v>0.61823191433491154</c:v>
                </c:pt>
                <c:pt idx="75">
                  <c:v>0.618071827153165</c:v>
                </c:pt>
                <c:pt idx="76">
                  <c:v>0.61789988959765252</c:v>
                </c:pt>
                <c:pt idx="77">
                  <c:v>0.61771522445036797</c:v>
                </c:pt>
                <c:pt idx="78">
                  <c:v>0.6175168895576798</c:v>
                </c:pt>
                <c:pt idx="79">
                  <c:v>0.61730387302350387</c:v>
                </c:pt>
                <c:pt idx="80">
                  <c:v>0.61707508804665345</c:v>
                </c:pt>
                <c:pt idx="81">
                  <c:v>0.61682936737602578</c:v>
                </c:pt>
                <c:pt idx="82">
                  <c:v>0.61656545735533796</c:v>
                </c:pt>
                <c:pt idx="83">
                  <c:v>0.61628201152702577</c:v>
                </c:pt>
                <c:pt idx="84">
                  <c:v>0.61597758376267575</c:v>
                </c:pt>
                <c:pt idx="85">
                  <c:v>0.61565062088493994</c:v>
                </c:pt>
                <c:pt idx="86">
                  <c:v>0.61529945474329206</c:v>
                </c:pt>
                <c:pt idx="87">
                  <c:v>0.6149222937031954</c:v>
                </c:pt>
                <c:pt idx="88">
                  <c:v>0.61451721350526034</c:v>
                </c:pt>
                <c:pt idx="89">
                  <c:v>0.61408214744775602</c:v>
                </c:pt>
                <c:pt idx="90">
                  <c:v>0.61361487584238672</c:v>
                </c:pt>
                <c:pt idx="91">
                  <c:v>0.61311301468953838</c:v>
                </c:pt>
                <c:pt idx="92">
                  <c:v>0.6125740035152144</c:v>
                </c:pt>
                <c:pt idx="93">
                  <c:v>0.61199509230760829</c:v>
                </c:pt>
                <c:pt idx="94">
                  <c:v>0.61137332748666118</c:v>
                </c:pt>
                <c:pt idx="95">
                  <c:v>0.61070553683502404</c:v>
                </c:pt>
                <c:pt idx="96">
                  <c:v>0.60998831331354098</c:v>
                </c:pt>
                <c:pt idx="97">
                  <c:v>0.60921799767868223</c:v>
                </c:pt>
                <c:pt idx="98">
                  <c:v>0.60839065981324136</c:v>
                </c:pt>
                <c:pt idx="99">
                  <c:v>0.60750207867504613</c:v>
                </c:pt>
                <c:pt idx="100">
                  <c:v>0.60654772076138352</c:v>
                </c:pt>
                <c:pt idx="101">
                  <c:v>0.60552271697926374</c:v>
                </c:pt>
                <c:pt idx="102">
                  <c:v>0.60442183780351733</c:v>
                </c:pt>
                <c:pt idx="103">
                  <c:v>0.60323946659598315</c:v>
                </c:pt>
                <c:pt idx="104">
                  <c:v>0.60196957094966219</c:v>
                </c:pt>
                <c:pt idx="105">
                  <c:v>0.6006056719116365</c:v>
                </c:pt>
                <c:pt idx="106">
                  <c:v>0.59914081092773097</c:v>
                </c:pt>
                <c:pt idx="107">
                  <c:v>0.59756751434026867</c:v>
                </c:pt>
                <c:pt idx="108">
                  <c:v>0.59587775525779174</c:v>
                </c:pt>
                <c:pt idx="109">
                  <c:v>0.59406291260220656</c:v>
                </c:pt>
                <c:pt idx="110">
                  <c:v>0.59211372712441435</c:v>
                </c:pt>
                <c:pt idx="111">
                  <c:v>0.59002025416402093</c:v>
                </c:pt>
                <c:pt idx="112">
                  <c:v>0.58777181291210767</c:v>
                </c:pt>
                <c:pt idx="113">
                  <c:v>0.58535693191820404</c:v>
                </c:pt>
                <c:pt idx="114">
                  <c:v>0.58276329056344112</c:v>
                </c:pt>
                <c:pt idx="115">
                  <c:v>0.57997765620128483</c:v>
                </c:pt>
                <c:pt idx="116">
                  <c:v>0.57698581664514248</c:v>
                </c:pt>
                <c:pt idx="117">
                  <c:v>0.57377250765839916</c:v>
                </c:pt>
                <c:pt idx="118">
                  <c:v>0.57032133507693927</c:v>
                </c:pt>
                <c:pt idx="119">
                  <c:v>0.56661469116682739</c:v>
                </c:pt>
                <c:pt idx="120">
                  <c:v>0.56263366479040711</c:v>
                </c:pt>
                <c:pt idx="121">
                  <c:v>0.55835794492249158</c:v>
                </c:pt>
                <c:pt idx="122">
                  <c:v>0.55376571702438682</c:v>
                </c:pt>
                <c:pt idx="123">
                  <c:v>0.54883355174705506</c:v>
                </c:pt>
                <c:pt idx="124">
                  <c:v>0.54353628539558363</c:v>
                </c:pt>
                <c:pt idx="125">
                  <c:v>0.53784689154509802</c:v>
                </c:pt>
                <c:pt idx="126">
                  <c:v>0.5317363431531047</c:v>
                </c:pt>
                <c:pt idx="127">
                  <c:v>0.52517346446477031</c:v>
                </c:pt>
                <c:pt idx="128">
                  <c:v>0.51812477195556295</c:v>
                </c:pt>
                <c:pt idx="129">
                  <c:v>0.51055430349975084</c:v>
                </c:pt>
                <c:pt idx="130">
                  <c:v>0.50242343489318553</c:v>
                </c:pt>
                <c:pt idx="131">
                  <c:v>0.49369068279427508</c:v>
                </c:pt>
                <c:pt idx="132">
                  <c:v>0.48431149307776089</c:v>
                </c:pt>
                <c:pt idx="133">
                  <c:v>0.47423801352148903</c:v>
                </c:pt>
                <c:pt idx="134">
                  <c:v>0.46341884966643243</c:v>
                </c:pt>
                <c:pt idx="135">
                  <c:v>0.45179880260437399</c:v>
                </c:pt>
                <c:pt idx="136">
                  <c:v>0.43931858735545304</c:v>
                </c:pt>
                <c:pt idx="137">
                  <c:v>0.42591453039875005</c:v>
                </c:pt>
                <c:pt idx="138">
                  <c:v>0.4115182448127247</c:v>
                </c:pt>
                <c:pt idx="139">
                  <c:v>0.39605628136808524</c:v>
                </c:pt>
                <c:pt idx="140">
                  <c:v>0.37944975379298385</c:v>
                </c:pt>
                <c:pt idx="141">
                  <c:v>0.36161393629865324</c:v>
                </c:pt>
                <c:pt idx="142">
                  <c:v>0.34245783131207969</c:v>
                </c:pt>
                <c:pt idx="143">
                  <c:v>0.32188370521030346</c:v>
                </c:pt>
                <c:pt idx="144">
                  <c:v>0.29978658968768102</c:v>
                </c:pt>
                <c:pt idx="145">
                  <c:v>0.27605374621210998</c:v>
                </c:pt>
                <c:pt idx="146">
                  <c:v>0.25056409083789083</c:v>
                </c:pt>
                <c:pt idx="147">
                  <c:v>0.22318757644064924</c:v>
                </c:pt>
                <c:pt idx="148">
                  <c:v>0.19378452922250466</c:v>
                </c:pt>
                <c:pt idx="149">
                  <c:v>0.16220493610236941</c:v>
                </c:pt>
                <c:pt idx="150">
                  <c:v>0.1282876793556641</c:v>
                </c:pt>
                <c:pt idx="151">
                  <c:v>9.1859714598625186E-2</c:v>
                </c:pt>
                <c:pt idx="152">
                  <c:v>5.2735187923307003E-2</c:v>
                </c:pt>
                <c:pt idx="153">
                  <c:v>1.0714487678946449E-2</c:v>
                </c:pt>
                <c:pt idx="154">
                  <c:v>-3.4416773938087841E-2</c:v>
                </c:pt>
                <c:pt idx="155">
                  <c:v>-3.4416773938087841E-2</c:v>
                </c:pt>
                <c:pt idx="156">
                  <c:v>-4.7390624042000895E-2</c:v>
                </c:pt>
                <c:pt idx="157">
                  <c:v>-6.0332924262021859E-2</c:v>
                </c:pt>
                <c:pt idx="158">
                  <c:v>-7.3243063131931074E-2</c:v>
                </c:pt>
                <c:pt idx="159">
                  <c:v>-8.6120430704988982E-2</c:v>
                </c:pt>
                <c:pt idx="160">
                  <c:v>-9.8964418582754732E-2</c:v>
                </c:pt>
                <c:pt idx="161">
                  <c:v>-0.11177441994382942</c:v>
                </c:pt>
                <c:pt idx="162">
                  <c:v>-0.12454982957252714</c:v>
                </c:pt>
                <c:pt idx="163">
                  <c:v>-0.13729004388746757</c:v>
                </c:pt>
                <c:pt idx="164">
                  <c:v>-0.1499944609700915</c:v>
                </c:pt>
                <c:pt idx="165">
                  <c:v>-0.16266248059310129</c:v>
                </c:pt>
                <c:pt idx="166">
                  <c:v>-0.17529350424881751</c:v>
                </c:pt>
                <c:pt idx="167">
                  <c:v>-0.18788693517745481</c:v>
                </c:pt>
                <c:pt idx="168">
                  <c:v>-0.20044217839531864</c:v>
                </c:pt>
                <c:pt idx="169">
                  <c:v>-0.21295864072291393</c:v>
                </c:pt>
                <c:pt idx="170">
                  <c:v>-0.22543573081296953</c:v>
                </c:pt>
                <c:pt idx="171">
                  <c:v>-0.23787285917837908</c:v>
                </c:pt>
                <c:pt idx="172">
                  <c:v>-0.25026943822004888</c:v>
                </c:pt>
                <c:pt idx="173">
                  <c:v>-0.26262488225466174</c:v>
                </c:pt>
                <c:pt idx="174">
                  <c:v>-0.27493860754234711</c:v>
                </c:pt>
                <c:pt idx="175">
                  <c:v>-0.28721003231425857</c:v>
                </c:pt>
                <c:pt idx="176">
                  <c:v>-0.29943857680006269</c:v>
                </c:pt>
                <c:pt idx="177">
                  <c:v>-0.31162366325532898</c:v>
                </c:pt>
                <c:pt idx="178">
                  <c:v>-0.32376471598882528</c:v>
                </c:pt>
                <c:pt idx="179">
                  <c:v>-0.33586116138971711</c:v>
                </c:pt>
                <c:pt idx="180">
                  <c:v>-0.34791242795466926</c:v>
                </c:pt>
                <c:pt idx="181">
                  <c:v>-0.35991794631484564</c:v>
                </c:pt>
                <c:pt idx="182">
                  <c:v>-0.3718771492628099</c:v>
                </c:pt>
                <c:pt idx="183">
                  <c:v>-0.38378947177932266</c:v>
                </c:pt>
                <c:pt idx="184">
                  <c:v>-0.39565435106003655</c:v>
                </c:pt>
                <c:pt idx="185">
                  <c:v>-0.40747122654208767</c:v>
                </c:pt>
                <c:pt idx="186">
                  <c:v>-0.41923953993057772</c:v>
                </c:pt>
                <c:pt idx="187">
                  <c:v>-0.43095873522495154</c:v>
                </c:pt>
                <c:pt idx="188">
                  <c:v>-0.4426282587452659</c:v>
                </c:pt>
                <c:pt idx="189">
                  <c:v>-0.45424755915834902</c:v>
                </c:pt>
                <c:pt idx="190">
                  <c:v>-0.46581608750384706</c:v>
                </c:pt>
                <c:pt idx="191">
                  <c:v>-0.47733329722016093</c:v>
                </c:pt>
                <c:pt idx="192">
                  <c:v>-0.48879864417026964</c:v>
                </c:pt>
                <c:pt idx="193">
                  <c:v>-0.5002115866674377</c:v>
                </c:pt>
                <c:pt idx="194">
                  <c:v>-0.51157158550080606</c:v>
                </c:pt>
                <c:pt idx="195">
                  <c:v>-0.52287810396086987</c:v>
                </c:pt>
                <c:pt idx="196">
                  <c:v>-0.53413060786483402</c:v>
                </c:pt>
                <c:pt idx="197">
                  <c:v>-0.54532856558185183</c:v>
                </c:pt>
                <c:pt idx="198">
                  <c:v>-0.55647144805814097</c:v>
                </c:pt>
                <c:pt idx="199">
                  <c:v>-0.56755872884198011</c:v>
                </c:pt>
                <c:pt idx="200">
                  <c:v>-0.57858988410858148</c:v>
                </c:pt>
                <c:pt idx="201">
                  <c:v>-0.58956439268483818</c:v>
                </c:pt>
                <c:pt idx="202">
                  <c:v>-0.60048173607394739</c:v>
                </c:pt>
                <c:pt idx="203">
                  <c:v>-0.61134139847990876</c:v>
                </c:pt>
                <c:pt idx="204">
                  <c:v>-0.62214286683189157</c:v>
                </c:pt>
                <c:pt idx="205">
                  <c:v>-0.63288563080847648</c:v>
                </c:pt>
                <c:pt idx="206">
                  <c:v>-0.64356918286176445</c:v>
                </c:pt>
                <c:pt idx="207">
                  <c:v>-0.65419301824135645</c:v>
                </c:pt>
                <c:pt idx="208">
                  <c:v>-0.66475663501820237</c:v>
                </c:pt>
                <c:pt idx="209">
                  <c:v>-0.67525953410831341</c:v>
                </c:pt>
                <c:pt idx="210">
                  <c:v>-0.68570121929634142</c:v>
                </c:pt>
                <c:pt idx="211">
                  <c:v>-0.69608119725902329</c:v>
                </c:pt>
                <c:pt idx="212">
                  <c:v>-0.70639897758848891</c:v>
                </c:pt>
                <c:pt idx="213">
                  <c:v>-0.71665407281542981</c:v>
                </c:pt>
                <c:pt idx="214">
                  <c:v>-0.72684599843213005</c:v>
                </c:pt>
                <c:pt idx="215">
                  <c:v>-0.73697427291535789</c:v>
                </c:pt>
                <c:pt idx="216">
                  <c:v>-0.7470384177491145</c:v>
                </c:pt>
                <c:pt idx="217">
                  <c:v>-0.75703795744724256</c:v>
                </c:pt>
                <c:pt idx="218">
                  <c:v>-0.76697241957589002</c:v>
                </c:pt>
                <c:pt idx="219">
                  <c:v>-0.77684133477583184</c:v>
                </c:pt>
                <c:pt idx="220">
                  <c:v>-0.78664423678464401</c:v>
                </c:pt>
                <c:pt idx="221">
                  <c:v>-0.7963806624587324</c:v>
                </c:pt>
                <c:pt idx="222">
                  <c:v>-0.80605015179521478</c:v>
                </c:pt>
                <c:pt idx="223">
                  <c:v>-0.81565224795365365</c:v>
                </c:pt>
                <c:pt idx="224">
                  <c:v>-0.82518649727763993</c:v>
                </c:pt>
                <c:pt idx="225">
                  <c:v>-0.83465244931622617</c:v>
                </c:pt>
                <c:pt idx="226">
                  <c:v>-0.84404965684520894</c:v>
                </c:pt>
                <c:pt idx="227">
                  <c:v>-0.8533776758882563</c:v>
                </c:pt>
                <c:pt idx="228">
                  <c:v>-0.86263606573788665</c:v>
                </c:pt>
                <c:pt idx="229">
                  <c:v>-0.87182438897628756</c:v>
                </c:pt>
                <c:pt idx="230">
                  <c:v>-0.88094221149598306</c:v>
                </c:pt>
                <c:pt idx="231">
                  <c:v>-0.88998910252034369</c:v>
                </c:pt>
                <c:pt idx="232">
                  <c:v>-0.89896463462393794</c:v>
                </c:pt>
                <c:pt idx="233">
                  <c:v>-0.90786838375272549</c:v>
                </c:pt>
                <c:pt idx="234">
                  <c:v>-0.91669992924409427</c:v>
                </c:pt>
                <c:pt idx="235">
                  <c:v>-0.92545885384673277</c:v>
                </c:pt>
                <c:pt idx="236">
                  <c:v>-0.93414474374034406</c:v>
                </c:pt>
                <c:pt idx="237">
                  <c:v>-0.9427571885551973</c:v>
                </c:pt>
                <c:pt idx="238">
                  <c:v>-0.95129578139151461</c:v>
                </c:pt>
                <c:pt idx="239">
                  <c:v>-0.9597601188386975</c:v>
                </c:pt>
                <c:pt idx="240">
                  <c:v>-0.96814980099438364</c:v>
                </c:pt>
                <c:pt idx="241">
                  <c:v>-0.97646443148334261</c:v>
                </c:pt>
                <c:pt idx="242">
                  <c:v>-0.98470361747620205</c:v>
                </c:pt>
                <c:pt idx="243">
                  <c:v>-0.99286696970800614</c:v>
                </c:pt>
                <c:pt idx="244">
                  <c:v>-1.0009541024966082</c:v>
                </c:pt>
                <c:pt idx="245">
                  <c:v>-1.0089646337608922</c:v>
                </c:pt>
                <c:pt idx="246">
                  <c:v>-1.016898185038823</c:v>
                </c:pt>
                <c:pt idx="247">
                  <c:v>-1.0247543815053293</c:v>
                </c:pt>
                <c:pt idx="248">
                  <c:v>-1.0325328519900097</c:v>
                </c:pt>
                <c:pt idx="249">
                  <c:v>-1.0402332289946716</c:v>
                </c:pt>
                <c:pt idx="250">
                  <c:v>-1.047855148710692</c:v>
                </c:pt>
                <c:pt idx="251">
                  <c:v>-1.0553982510362063</c:v>
                </c:pt>
                <c:pt idx="252">
                  <c:v>-1.0628621795931221</c:v>
                </c:pt>
                <c:pt idx="253">
                  <c:v>-1.0702465817439557</c:v>
                </c:pt>
                <c:pt idx="254">
                  <c:v>-1.0775511086084928</c:v>
                </c:pt>
                <c:pt idx="255">
                  <c:v>-1.0847754150802726</c:v>
                </c:pt>
                <c:pt idx="256">
                  <c:v>-1.0919191598428906</c:v>
                </c:pt>
                <c:pt idx="257">
                  <c:v>-1.0989820053861257</c:v>
                </c:pt>
                <c:pt idx="258">
                  <c:v>-1.1059636180218861</c:v>
                </c:pt>
                <c:pt idx="259">
                  <c:v>-1.1128636678999739</c:v>
                </c:pt>
                <c:pt idx="260">
                  <c:v>-1.1196818290236694</c:v>
                </c:pt>
                <c:pt idx="261">
                  <c:v>-1.1264177792651326</c:v>
                </c:pt>
                <c:pt idx="262">
                  <c:v>-1.1330712003806234</c:v>
                </c:pt>
                <c:pt idx="263">
                  <c:v>-1.1396417780255357</c:v>
                </c:pt>
                <c:pt idx="264">
                  <c:v>-1.1461292017692501</c:v>
                </c:pt>
                <c:pt idx="265">
                  <c:v>-1.1525331651097996</c:v>
                </c:pt>
                <c:pt idx="266">
                  <c:v>-1.1588533654883506</c:v>
                </c:pt>
                <c:pt idx="267">
                  <c:v>-1.1650895043034977</c:v>
                </c:pt>
                <c:pt idx="268">
                  <c:v>-1.171241286925371</c:v>
                </c:pt>
                <c:pt idx="269">
                  <c:v>-1.177308422709556</c:v>
                </c:pt>
                <c:pt idx="270">
                  <c:v>-1.1832906250108264</c:v>
                </c:pt>
                <c:pt idx="271">
                  <c:v>-1.1891876111966844</c:v>
                </c:pt>
                <c:pt idx="272">
                  <c:v>-1.1949991026607161</c:v>
                </c:pt>
                <c:pt idx="273">
                  <c:v>-1.2007248248357538</c:v>
                </c:pt>
                <c:pt idx="274">
                  <c:v>-1.2063645072068476</c:v>
                </c:pt>
                <c:pt idx="275">
                  <c:v>-1.211917883324046</c:v>
                </c:pt>
                <c:pt idx="276">
                  <c:v>-1.2173846908149852</c:v>
                </c:pt>
                <c:pt idx="277">
                  <c:v>-1.2227646713972846</c:v>
                </c:pt>
                <c:pt idx="278">
                  <c:v>-1.2280575708907495</c:v>
                </c:pt>
                <c:pt idx="279">
                  <c:v>-1.2332631392293796</c:v>
                </c:pt>
                <c:pt idx="280">
                  <c:v>-1.2383811304731844</c:v>
                </c:pt>
                <c:pt idx="281">
                  <c:v>-1.2434113028198022</c:v>
                </c:pt>
                <c:pt idx="282">
                  <c:v>-1.248353418615924</c:v>
                </c:pt>
                <c:pt idx="283">
                  <c:v>-1.253207244368522</c:v>
                </c:pt>
                <c:pt idx="284">
                  <c:v>-1.257972550755881</c:v>
                </c:pt>
                <c:pt idx="285">
                  <c:v>-1.2626491126384327</c:v>
                </c:pt>
                <c:pt idx="286">
                  <c:v>-1.2672367090693926</c:v>
                </c:pt>
                <c:pt idx="287">
                  <c:v>-1.2717351233051988</c:v>
                </c:pt>
                <c:pt idx="288">
                  <c:v>-1.2761441428157518</c:v>
                </c:pt>
                <c:pt idx="289">
                  <c:v>-1.2804635592944571</c:v>
                </c:pt>
                <c:pt idx="290">
                  <c:v>-1.2846931686680638</c:v>
                </c:pt>
                <c:pt idx="291">
                  <c:v>-1.2888327711063097</c:v>
                </c:pt>
                <c:pt idx="292">
                  <c:v>-1.2928821710313596</c:v>
                </c:pt>
                <c:pt idx="293">
                  <c:v>-1.2968411771270467</c:v>
                </c:pt>
                <c:pt idx="294">
                  <c:v>-1.3007096023479117</c:v>
                </c:pt>
                <c:pt idx="295">
                  <c:v>-1.3044872639280392</c:v>
                </c:pt>
                <c:pt idx="296">
                  <c:v>-1.3081739833896924</c:v>
                </c:pt>
                <c:pt idx="297">
                  <c:v>-1.3117695865517462</c:v>
                </c:pt>
                <c:pt idx="298">
                  <c:v>-1.3152739035379166</c:v>
                </c:pt>
                <c:pt idx="299">
                  <c:v>-1.3186867687847854</c:v>
                </c:pt>
                <c:pt idx="300">
                  <c:v>-1.3220080210496228</c:v>
                </c:pt>
                <c:pt idx="301">
                  <c:v>-1.3252375034180064</c:v>
                </c:pt>
                <c:pt idx="302">
                  <c:v>-1.3283750633112335</c:v>
                </c:pt>
                <c:pt idx="303">
                  <c:v>-1.3314205524935301</c:v>
                </c:pt>
                <c:pt idx="304">
                  <c:v>-1.3343738270790548</c:v>
                </c:pt>
                <c:pt idx="305">
                  <c:v>-1.3372347475386963</c:v>
                </c:pt>
                <c:pt idx="306">
                  <c:v>-1.3400031787066657</c:v>
                </c:pt>
                <c:pt idx="307">
                  <c:v>-1.3426789897868827</c:v>
                </c:pt>
                <c:pt idx="308">
                  <c:v>-1.345262054359154</c:v>
                </c:pt>
                <c:pt idx="309">
                  <c:v>-1.3477522503851485</c:v>
                </c:pt>
                <c:pt idx="310">
                  <c:v>-1.3501494602141599</c:v>
                </c:pt>
                <c:pt idx="311">
                  <c:v>-1.3524535705886684</c:v>
                </c:pt>
                <c:pt idx="312">
                  <c:v>-1.3546644726496888</c:v>
                </c:pt>
                <c:pt idx="313">
                  <c:v>-1.3567820619419155</c:v>
                </c:pt>
                <c:pt idx="314">
                  <c:v>-1.358806238418657</c:v>
                </c:pt>
                <c:pt idx="315">
                  <c:v>-1.3607369064465622</c:v>
                </c:pt>
                <c:pt idx="316">
                  <c:v>-1.3625739748101391</c:v>
                </c:pt>
                <c:pt idx="317">
                  <c:v>-1.3643173567160645</c:v>
                </c:pt>
                <c:pt idx="318">
                  <c:v>-1.3659669697972838</c:v>
                </c:pt>
                <c:pt idx="319">
                  <c:v>-1.3675227361169038</c:v>
                </c:pt>
                <c:pt idx="320">
                  <c:v>-1.3689845821718734</c:v>
                </c:pt>
                <c:pt idx="321">
                  <c:v>-1.3703524388964574</c:v>
                </c:pt>
                <c:pt idx="322">
                  <c:v>-1.371626241665499</c:v>
                </c:pt>
                <c:pt idx="323">
                  <c:v>-1.3728059302974731</c:v>
                </c:pt>
                <c:pt idx="324">
                  <c:v>-1.37389144905733</c:v>
                </c:pt>
                <c:pt idx="325">
                  <c:v>-1.3748827466591278</c:v>
                </c:pt>
                <c:pt idx="326">
                  <c:v>-1.3757797762684565</c:v>
                </c:pt>
                <c:pt idx="327">
                  <c:v>-1.37658249550465</c:v>
                </c:pt>
                <c:pt idx="328">
                  <c:v>-1.3772908664427883</c:v>
                </c:pt>
                <c:pt idx="329">
                  <c:v>-1.37790485561549</c:v>
                </c:pt>
                <c:pt idx="330">
                  <c:v>-1.3784244340144931</c:v>
                </c:pt>
                <c:pt idx="331">
                  <c:v>-1.378849577092025</c:v>
                </c:pt>
                <c:pt idx="332">
                  <c:v>-1.3791802647619629</c:v>
                </c:pt>
                <c:pt idx="333">
                  <c:v>-1.3794164814007828</c:v>
                </c:pt>
                <c:pt idx="334">
                  <c:v>-1.3795582158482973</c:v>
                </c:pt>
                <c:pt idx="335">
                  <c:v>-1.3796054614081832</c:v>
                </c:pt>
                <c:pt idx="336">
                  <c:v>-1.3795582158482973</c:v>
                </c:pt>
                <c:pt idx="337">
                  <c:v>-1.3794164814007828</c:v>
                </c:pt>
                <c:pt idx="338">
                  <c:v>-1.3791802647619629</c:v>
                </c:pt>
                <c:pt idx="339">
                  <c:v>-1.378849577092025</c:v>
                </c:pt>
                <c:pt idx="340">
                  <c:v>-1.3784244340144931</c:v>
                </c:pt>
                <c:pt idx="341">
                  <c:v>-1.37790485561549</c:v>
                </c:pt>
                <c:pt idx="342">
                  <c:v>-1.3772908664427883</c:v>
                </c:pt>
                <c:pt idx="343">
                  <c:v>-1.37658249550465</c:v>
                </c:pt>
                <c:pt idx="344">
                  <c:v>-1.3757797762684565</c:v>
                </c:pt>
                <c:pt idx="345">
                  <c:v>-1.3748827466591278</c:v>
                </c:pt>
                <c:pt idx="346">
                  <c:v>-1.37389144905733</c:v>
                </c:pt>
                <c:pt idx="347">
                  <c:v>-1.3728059302974731</c:v>
                </c:pt>
                <c:pt idx="348">
                  <c:v>-1.371626241665499</c:v>
                </c:pt>
                <c:pt idx="349">
                  <c:v>-1.3703524388964574</c:v>
                </c:pt>
                <c:pt idx="350">
                  <c:v>-1.3689845821718734</c:v>
                </c:pt>
                <c:pt idx="351">
                  <c:v>-1.3675227361169038</c:v>
                </c:pt>
                <c:pt idx="352">
                  <c:v>-1.3659669697972838</c:v>
                </c:pt>
                <c:pt idx="353">
                  <c:v>-1.3643173567160645</c:v>
                </c:pt>
                <c:pt idx="354">
                  <c:v>-1.3625739748101391</c:v>
                </c:pt>
                <c:pt idx="355">
                  <c:v>-1.3607369064465622</c:v>
                </c:pt>
                <c:pt idx="356">
                  <c:v>-1.358806238418657</c:v>
                </c:pt>
                <c:pt idx="357">
                  <c:v>-1.3567820619419155</c:v>
                </c:pt>
                <c:pt idx="358">
                  <c:v>-1.3546644726496888</c:v>
                </c:pt>
                <c:pt idx="359">
                  <c:v>-1.3524535705886684</c:v>
                </c:pt>
                <c:pt idx="360">
                  <c:v>-1.3501494602141599</c:v>
                </c:pt>
                <c:pt idx="361">
                  <c:v>-1.3477522503851485</c:v>
                </c:pt>
                <c:pt idx="362">
                  <c:v>-1.345262054359154</c:v>
                </c:pt>
                <c:pt idx="363">
                  <c:v>-1.3426789897868827</c:v>
                </c:pt>
                <c:pt idx="364">
                  <c:v>-1.3400031787066657</c:v>
                </c:pt>
                <c:pt idx="365">
                  <c:v>-1.3372347475386963</c:v>
                </c:pt>
                <c:pt idx="366">
                  <c:v>-1.3343738270790548</c:v>
                </c:pt>
                <c:pt idx="367">
                  <c:v>-1.3314205524935301</c:v>
                </c:pt>
                <c:pt idx="368">
                  <c:v>-1.3283750633112335</c:v>
                </c:pt>
                <c:pt idx="369">
                  <c:v>-1.3252375034180064</c:v>
                </c:pt>
                <c:pt idx="370">
                  <c:v>-1.3220080210496228</c:v>
                </c:pt>
                <c:pt idx="371">
                  <c:v>-1.3186867687847854</c:v>
                </c:pt>
                <c:pt idx="372">
                  <c:v>-1.3152739035379166</c:v>
                </c:pt>
                <c:pt idx="373">
                  <c:v>-1.3117695865517462</c:v>
                </c:pt>
                <c:pt idx="374">
                  <c:v>-1.3081739833896924</c:v>
                </c:pt>
                <c:pt idx="375">
                  <c:v>-1.3044872639280392</c:v>
                </c:pt>
                <c:pt idx="376">
                  <c:v>-1.3007096023479117</c:v>
                </c:pt>
                <c:pt idx="377">
                  <c:v>-1.2968411771270467</c:v>
                </c:pt>
                <c:pt idx="378">
                  <c:v>-1.2928821710313596</c:v>
                </c:pt>
                <c:pt idx="379">
                  <c:v>-1.2888327711063097</c:v>
                </c:pt>
                <c:pt idx="380">
                  <c:v>-1.2846931686680638</c:v>
                </c:pt>
                <c:pt idx="381">
                  <c:v>-1.2804635592944571</c:v>
                </c:pt>
                <c:pt idx="382">
                  <c:v>-1.2761441428157518</c:v>
                </c:pt>
                <c:pt idx="383">
                  <c:v>-1.2717351233051988</c:v>
                </c:pt>
                <c:pt idx="384">
                  <c:v>-1.2672367090693926</c:v>
                </c:pt>
                <c:pt idx="385">
                  <c:v>-1.2626491126384327</c:v>
                </c:pt>
                <c:pt idx="386">
                  <c:v>-1.257972550755881</c:v>
                </c:pt>
                <c:pt idx="387">
                  <c:v>-1.253207244368522</c:v>
                </c:pt>
                <c:pt idx="388">
                  <c:v>-1.248353418615924</c:v>
                </c:pt>
                <c:pt idx="389">
                  <c:v>-1.2434113028198022</c:v>
                </c:pt>
                <c:pt idx="390">
                  <c:v>-1.2383811304731844</c:v>
                </c:pt>
                <c:pt idx="391">
                  <c:v>-1.2332631392293796</c:v>
                </c:pt>
                <c:pt idx="392">
                  <c:v>-1.2280575708907495</c:v>
                </c:pt>
                <c:pt idx="393">
                  <c:v>-1.2227646713972846</c:v>
                </c:pt>
                <c:pt idx="394">
                  <c:v>-1.2173846908149852</c:v>
                </c:pt>
                <c:pt idx="395">
                  <c:v>-1.211917883324046</c:v>
                </c:pt>
                <c:pt idx="396">
                  <c:v>-1.2063645072068476</c:v>
                </c:pt>
                <c:pt idx="397">
                  <c:v>-1.2007248248357538</c:v>
                </c:pt>
                <c:pt idx="398">
                  <c:v>-1.1949991026607161</c:v>
                </c:pt>
                <c:pt idx="399">
                  <c:v>-1.1891876111966844</c:v>
                </c:pt>
                <c:pt idx="400">
                  <c:v>-1.1832906250108264</c:v>
                </c:pt>
                <c:pt idx="401">
                  <c:v>-1.177308422709556</c:v>
                </c:pt>
                <c:pt idx="402">
                  <c:v>-1.171241286925371</c:v>
                </c:pt>
                <c:pt idx="403">
                  <c:v>-1.1650895043034977</c:v>
                </c:pt>
                <c:pt idx="404">
                  <c:v>-1.1588533654883506</c:v>
                </c:pt>
                <c:pt idx="405">
                  <c:v>-1.1525331651097996</c:v>
                </c:pt>
                <c:pt idx="406">
                  <c:v>-1.1461292017692501</c:v>
                </c:pt>
                <c:pt idx="407">
                  <c:v>-1.1396417780255357</c:v>
                </c:pt>
                <c:pt idx="408">
                  <c:v>-1.1330712003806234</c:v>
                </c:pt>
                <c:pt idx="409">
                  <c:v>-1.1264177792651326</c:v>
                </c:pt>
                <c:pt idx="410">
                  <c:v>-1.1196818290236694</c:v>
                </c:pt>
                <c:pt idx="411">
                  <c:v>-1.1128636678999739</c:v>
                </c:pt>
                <c:pt idx="412">
                  <c:v>-1.1059636180218861</c:v>
                </c:pt>
                <c:pt idx="413">
                  <c:v>-1.0989820053861257</c:v>
                </c:pt>
                <c:pt idx="414">
                  <c:v>-1.0919191598428906</c:v>
                </c:pt>
                <c:pt idx="415">
                  <c:v>-1.0847754150802726</c:v>
                </c:pt>
                <c:pt idx="416">
                  <c:v>-1.0775511086084928</c:v>
                </c:pt>
                <c:pt idx="417">
                  <c:v>-1.0702465817439557</c:v>
                </c:pt>
                <c:pt idx="418">
                  <c:v>-1.0628621795931221</c:v>
                </c:pt>
                <c:pt idx="419">
                  <c:v>-1.0553982510362063</c:v>
                </c:pt>
                <c:pt idx="420">
                  <c:v>-1.047855148710692</c:v>
                </c:pt>
                <c:pt idx="421">
                  <c:v>-1.0402332289946716</c:v>
                </c:pt>
                <c:pt idx="422">
                  <c:v>-1.0325328519900097</c:v>
                </c:pt>
                <c:pt idx="423">
                  <c:v>-1.0247543815053293</c:v>
                </c:pt>
                <c:pt idx="424">
                  <c:v>-1.016898185038823</c:v>
                </c:pt>
                <c:pt idx="425">
                  <c:v>-1.0089646337608922</c:v>
                </c:pt>
                <c:pt idx="426">
                  <c:v>-1.0009541024966082</c:v>
                </c:pt>
                <c:pt idx="427">
                  <c:v>-0.99286696970800614</c:v>
                </c:pt>
                <c:pt idx="428">
                  <c:v>-0.98470361747620205</c:v>
                </c:pt>
                <c:pt idx="429">
                  <c:v>-0.97646443148334261</c:v>
                </c:pt>
                <c:pt idx="430">
                  <c:v>-0.96814980099438364</c:v>
                </c:pt>
                <c:pt idx="431">
                  <c:v>-0.9597601188386975</c:v>
                </c:pt>
                <c:pt idx="432">
                  <c:v>-0.95129578139151461</c:v>
                </c:pt>
                <c:pt idx="433">
                  <c:v>-0.9427571885551973</c:v>
                </c:pt>
                <c:pt idx="434">
                  <c:v>-0.93414474374034406</c:v>
                </c:pt>
                <c:pt idx="435">
                  <c:v>-0.92545885384673277</c:v>
                </c:pt>
                <c:pt idx="436">
                  <c:v>-0.91669992924409427</c:v>
                </c:pt>
                <c:pt idx="437">
                  <c:v>-0.90786838375272549</c:v>
                </c:pt>
                <c:pt idx="438">
                  <c:v>-0.89896463462393794</c:v>
                </c:pt>
                <c:pt idx="439">
                  <c:v>-0.88998910252034369</c:v>
                </c:pt>
                <c:pt idx="440">
                  <c:v>-0.88094221149598306</c:v>
                </c:pt>
                <c:pt idx="441">
                  <c:v>-0.87182438897628756</c:v>
                </c:pt>
                <c:pt idx="442">
                  <c:v>-0.86263606573788665</c:v>
                </c:pt>
                <c:pt idx="443">
                  <c:v>-0.8533776758882563</c:v>
                </c:pt>
                <c:pt idx="444">
                  <c:v>-0.84404965684520894</c:v>
                </c:pt>
                <c:pt idx="445">
                  <c:v>-0.83465244931622617</c:v>
                </c:pt>
                <c:pt idx="446">
                  <c:v>-0.82518649727763993</c:v>
                </c:pt>
                <c:pt idx="447">
                  <c:v>-0.81565224795365365</c:v>
                </c:pt>
                <c:pt idx="448">
                  <c:v>-0.80605015179521478</c:v>
                </c:pt>
                <c:pt idx="449">
                  <c:v>-0.7963806624587324</c:v>
                </c:pt>
                <c:pt idx="450">
                  <c:v>-0.78664423678464401</c:v>
                </c:pt>
                <c:pt idx="451">
                  <c:v>-0.77684133477583184</c:v>
                </c:pt>
                <c:pt idx="452">
                  <c:v>-0.76697241957589002</c:v>
                </c:pt>
                <c:pt idx="453">
                  <c:v>-0.75703795744724256</c:v>
                </c:pt>
                <c:pt idx="454">
                  <c:v>-0.7470384177491145</c:v>
                </c:pt>
                <c:pt idx="455">
                  <c:v>-0.73697427291535789</c:v>
                </c:pt>
                <c:pt idx="456">
                  <c:v>-0.72684599843213005</c:v>
                </c:pt>
                <c:pt idx="457">
                  <c:v>-0.71665407281542981</c:v>
                </c:pt>
                <c:pt idx="458">
                  <c:v>-0.70639897758848891</c:v>
                </c:pt>
                <c:pt idx="459">
                  <c:v>-0.69608119725902329</c:v>
                </c:pt>
                <c:pt idx="460">
                  <c:v>-0.68570121929634142</c:v>
                </c:pt>
                <c:pt idx="461">
                  <c:v>-0.67525953410831341</c:v>
                </c:pt>
                <c:pt idx="462">
                  <c:v>-0.66475663501820237</c:v>
                </c:pt>
                <c:pt idx="463">
                  <c:v>-0.65419301824135645</c:v>
                </c:pt>
                <c:pt idx="464">
                  <c:v>-0.64356918286176445</c:v>
                </c:pt>
                <c:pt idx="465">
                  <c:v>-0.63288563080847648</c:v>
                </c:pt>
                <c:pt idx="466">
                  <c:v>-0.62214286683189157</c:v>
                </c:pt>
                <c:pt idx="467">
                  <c:v>-0.61134139847990876</c:v>
                </c:pt>
                <c:pt idx="468">
                  <c:v>-0.60048173607394739</c:v>
                </c:pt>
                <c:pt idx="469">
                  <c:v>-0.58956439268483818</c:v>
                </c:pt>
                <c:pt idx="470">
                  <c:v>-0.57858988410858148</c:v>
                </c:pt>
                <c:pt idx="471">
                  <c:v>-0.56755872884198011</c:v>
                </c:pt>
                <c:pt idx="472">
                  <c:v>-0.55647144805814097</c:v>
                </c:pt>
                <c:pt idx="473">
                  <c:v>-0.54532856558185183</c:v>
                </c:pt>
                <c:pt idx="474">
                  <c:v>-0.53413060786483402</c:v>
                </c:pt>
                <c:pt idx="475">
                  <c:v>-0.52287810396086987</c:v>
                </c:pt>
                <c:pt idx="476">
                  <c:v>-0.51157158550080606</c:v>
                </c:pt>
                <c:pt idx="477">
                  <c:v>-0.5002115866674377</c:v>
                </c:pt>
                <c:pt idx="478">
                  <c:v>-0.48879864417026964</c:v>
                </c:pt>
                <c:pt idx="479">
                  <c:v>-0.47733329722016093</c:v>
                </c:pt>
                <c:pt idx="480">
                  <c:v>-0.46581608750384706</c:v>
                </c:pt>
                <c:pt idx="481">
                  <c:v>-0.45424755915834902</c:v>
                </c:pt>
                <c:pt idx="482">
                  <c:v>-0.4426282587452659</c:v>
                </c:pt>
                <c:pt idx="483">
                  <c:v>-0.43095873522495154</c:v>
                </c:pt>
                <c:pt idx="484">
                  <c:v>-0.41923953993057772</c:v>
                </c:pt>
                <c:pt idx="485">
                  <c:v>-0.40747122654208767</c:v>
                </c:pt>
                <c:pt idx="486">
                  <c:v>-0.39565435106003655</c:v>
                </c:pt>
                <c:pt idx="487">
                  <c:v>-0.38378947177932266</c:v>
                </c:pt>
                <c:pt idx="488">
                  <c:v>-0.3718771492628099</c:v>
                </c:pt>
                <c:pt idx="489">
                  <c:v>-0.35991794631484564</c:v>
                </c:pt>
                <c:pt idx="490">
                  <c:v>-0.34791242795466926</c:v>
                </c:pt>
                <c:pt idx="491">
                  <c:v>-0.33586116138971711</c:v>
                </c:pt>
                <c:pt idx="492">
                  <c:v>-0.32376471598882528</c:v>
                </c:pt>
                <c:pt idx="493">
                  <c:v>-0.31162366325532898</c:v>
                </c:pt>
                <c:pt idx="494">
                  <c:v>-0.29943857680006269</c:v>
                </c:pt>
                <c:pt idx="495">
                  <c:v>-0.28721003231425857</c:v>
                </c:pt>
                <c:pt idx="496">
                  <c:v>-0.27493860754234711</c:v>
                </c:pt>
                <c:pt idx="497">
                  <c:v>-0.26262488225466174</c:v>
                </c:pt>
                <c:pt idx="498">
                  <c:v>-0.25026943822004888</c:v>
                </c:pt>
                <c:pt idx="499">
                  <c:v>-0.23787285917837908</c:v>
                </c:pt>
                <c:pt idx="500">
                  <c:v>-0.22543573081296953</c:v>
                </c:pt>
                <c:pt idx="501">
                  <c:v>-0.21295864072291393</c:v>
                </c:pt>
                <c:pt idx="502">
                  <c:v>-0.20044217839531864</c:v>
                </c:pt>
                <c:pt idx="503">
                  <c:v>-0.18788693517745481</c:v>
                </c:pt>
                <c:pt idx="504">
                  <c:v>-0.17529350424881751</c:v>
                </c:pt>
                <c:pt idx="505">
                  <c:v>-0.16266248059310129</c:v>
                </c:pt>
                <c:pt idx="506">
                  <c:v>-0.1499944609700915</c:v>
                </c:pt>
                <c:pt idx="507">
                  <c:v>-0.13729004388746757</c:v>
                </c:pt>
                <c:pt idx="508">
                  <c:v>-0.12454982957252714</c:v>
                </c:pt>
                <c:pt idx="509">
                  <c:v>-0.11177441994382942</c:v>
                </c:pt>
                <c:pt idx="510">
                  <c:v>-9.8964418582754732E-2</c:v>
                </c:pt>
                <c:pt idx="511">
                  <c:v>-8.6120430704988982E-2</c:v>
                </c:pt>
                <c:pt idx="512">
                  <c:v>-7.3243063131931074E-2</c:v>
                </c:pt>
                <c:pt idx="513">
                  <c:v>-6.0332924262021859E-2</c:v>
                </c:pt>
                <c:pt idx="514">
                  <c:v>-4.7390624042000895E-2</c:v>
                </c:pt>
                <c:pt idx="515">
                  <c:v>-3.4416773938087841E-2</c:v>
                </c:pt>
                <c:pt idx="516">
                  <c:v>-3.4416773938087841E-2</c:v>
                </c:pt>
                <c:pt idx="517">
                  <c:v>1.0714487678946449E-2</c:v>
                </c:pt>
                <c:pt idx="518">
                  <c:v>5.2735187923307003E-2</c:v>
                </c:pt>
                <c:pt idx="519">
                  <c:v>9.1859714598625186E-2</c:v>
                </c:pt>
                <c:pt idx="520">
                  <c:v>0.1282876793556641</c:v>
                </c:pt>
                <c:pt idx="521">
                  <c:v>0.16220493610236941</c:v>
                </c:pt>
                <c:pt idx="522">
                  <c:v>0.19378452922250466</c:v>
                </c:pt>
                <c:pt idx="523">
                  <c:v>0.22318757644064924</c:v>
                </c:pt>
                <c:pt idx="524">
                  <c:v>0.25056409083789083</c:v>
                </c:pt>
                <c:pt idx="525">
                  <c:v>0.27605374621210998</c:v>
                </c:pt>
                <c:pt idx="526">
                  <c:v>0.29978658968768102</c:v>
                </c:pt>
                <c:pt idx="527">
                  <c:v>0.32188370521030346</c:v>
                </c:pt>
                <c:pt idx="528">
                  <c:v>0.34245783131207969</c:v>
                </c:pt>
                <c:pt idx="529">
                  <c:v>0.36161393629865324</c:v>
                </c:pt>
                <c:pt idx="530">
                  <c:v>0.37944975379298385</c:v>
                </c:pt>
                <c:pt idx="531">
                  <c:v>0.39605628136808524</c:v>
                </c:pt>
                <c:pt idx="532">
                  <c:v>0.4115182448127247</c:v>
                </c:pt>
                <c:pt idx="533">
                  <c:v>0.42591453039875005</c:v>
                </c:pt>
                <c:pt idx="534">
                  <c:v>0.43931858735545304</c:v>
                </c:pt>
                <c:pt idx="535">
                  <c:v>0.45179880260437399</c:v>
                </c:pt>
                <c:pt idx="536">
                  <c:v>0.46341884966643243</c:v>
                </c:pt>
                <c:pt idx="537">
                  <c:v>0.47423801352148903</c:v>
                </c:pt>
                <c:pt idx="538">
                  <c:v>0.48431149307776089</c:v>
                </c:pt>
                <c:pt idx="539">
                  <c:v>0.49369068279427508</c:v>
                </c:pt>
                <c:pt idx="540">
                  <c:v>0.50242343489318553</c:v>
                </c:pt>
                <c:pt idx="541">
                  <c:v>0.51055430349975084</c:v>
                </c:pt>
                <c:pt idx="542">
                  <c:v>0.51812477195556295</c:v>
                </c:pt>
                <c:pt idx="543">
                  <c:v>0.52517346446477031</c:v>
                </c:pt>
                <c:pt idx="544">
                  <c:v>0.5317363431531047</c:v>
                </c:pt>
                <c:pt idx="545">
                  <c:v>0.53784689154509802</c:v>
                </c:pt>
                <c:pt idx="546">
                  <c:v>0.54353628539558363</c:v>
                </c:pt>
                <c:pt idx="547">
                  <c:v>0.54883355174705506</c:v>
                </c:pt>
                <c:pt idx="548">
                  <c:v>0.55376571702438682</c:v>
                </c:pt>
                <c:pt idx="549">
                  <c:v>0.55835794492249158</c:v>
                </c:pt>
                <c:pt idx="550">
                  <c:v>0.56263366479040711</c:v>
                </c:pt>
                <c:pt idx="551">
                  <c:v>0.56661469116682739</c:v>
                </c:pt>
                <c:pt idx="552">
                  <c:v>0.57032133507693927</c:v>
                </c:pt>
                <c:pt idx="553">
                  <c:v>0.57377250765839916</c:v>
                </c:pt>
                <c:pt idx="554">
                  <c:v>0.57698581664514248</c:v>
                </c:pt>
                <c:pt idx="555">
                  <c:v>0.57997765620128483</c:v>
                </c:pt>
                <c:pt idx="556">
                  <c:v>0.58276329056344112</c:v>
                </c:pt>
                <c:pt idx="557">
                  <c:v>0.58535693191820404</c:v>
                </c:pt>
                <c:pt idx="558">
                  <c:v>0.58777181291210767</c:v>
                </c:pt>
                <c:pt idx="559">
                  <c:v>0.59002025416402093</c:v>
                </c:pt>
                <c:pt idx="560">
                  <c:v>0.59211372712441435</c:v>
                </c:pt>
                <c:pt idx="561">
                  <c:v>0.59406291260220656</c:v>
                </c:pt>
                <c:pt idx="562">
                  <c:v>0.59587775525779174</c:v>
                </c:pt>
                <c:pt idx="563">
                  <c:v>0.59756751434026867</c:v>
                </c:pt>
                <c:pt idx="564">
                  <c:v>0.59914081092773097</c:v>
                </c:pt>
                <c:pt idx="565">
                  <c:v>0.6006056719116365</c:v>
                </c:pt>
                <c:pt idx="566">
                  <c:v>0.60196957094966219</c:v>
                </c:pt>
                <c:pt idx="567">
                  <c:v>0.60323946659598315</c:v>
                </c:pt>
                <c:pt idx="568">
                  <c:v>0.60442183780351733</c:v>
                </c:pt>
                <c:pt idx="569">
                  <c:v>0.60552271697926374</c:v>
                </c:pt>
                <c:pt idx="570">
                  <c:v>0.60654772076138352</c:v>
                </c:pt>
                <c:pt idx="571">
                  <c:v>0.60750207867504613</c:v>
                </c:pt>
                <c:pt idx="572">
                  <c:v>0.60839065981324136</c:v>
                </c:pt>
                <c:pt idx="573">
                  <c:v>0.60921799767868223</c:v>
                </c:pt>
                <c:pt idx="574">
                  <c:v>0.60998831331354098</c:v>
                </c:pt>
                <c:pt idx="575">
                  <c:v>0.61070553683502404</c:v>
                </c:pt>
                <c:pt idx="576">
                  <c:v>0.61137332748666118</c:v>
                </c:pt>
                <c:pt idx="577">
                  <c:v>0.61199509230760829</c:v>
                </c:pt>
                <c:pt idx="578">
                  <c:v>0.6125740035152144</c:v>
                </c:pt>
                <c:pt idx="579">
                  <c:v>0.61311301468953838</c:v>
                </c:pt>
                <c:pt idx="580">
                  <c:v>0.61361487584238672</c:v>
                </c:pt>
                <c:pt idx="581">
                  <c:v>0.61408214744775602</c:v>
                </c:pt>
                <c:pt idx="582">
                  <c:v>0.61451721350526034</c:v>
                </c:pt>
                <c:pt idx="583">
                  <c:v>0.6149222937031954</c:v>
                </c:pt>
                <c:pt idx="584">
                  <c:v>0.61529945474329206</c:v>
                </c:pt>
                <c:pt idx="585">
                  <c:v>0.61565062088493994</c:v>
                </c:pt>
                <c:pt idx="586">
                  <c:v>0.61597758376267575</c:v>
                </c:pt>
                <c:pt idx="587">
                  <c:v>0.61628201152702577</c:v>
                </c:pt>
                <c:pt idx="588">
                  <c:v>0.61656545735533796</c:v>
                </c:pt>
                <c:pt idx="589">
                  <c:v>0.61682936737602578</c:v>
                </c:pt>
                <c:pt idx="590">
                  <c:v>0.61707508804665345</c:v>
                </c:pt>
                <c:pt idx="591">
                  <c:v>0.61730387302350387</c:v>
                </c:pt>
                <c:pt idx="592">
                  <c:v>0.6175168895576798</c:v>
                </c:pt>
                <c:pt idx="593">
                  <c:v>0.61771522445036797</c:v>
                </c:pt>
                <c:pt idx="594">
                  <c:v>0.61789988959765252</c:v>
                </c:pt>
                <c:pt idx="595">
                  <c:v>0.618071827153165</c:v>
                </c:pt>
                <c:pt idx="596">
                  <c:v>0.61823191433491154</c:v>
                </c:pt>
                <c:pt idx="597">
                  <c:v>0.61838096790080166</c:v>
                </c:pt>
                <c:pt idx="598">
                  <c:v>0.61851974831571155</c:v>
                </c:pt>
                <c:pt idx="599">
                  <c:v>0.61864896363134358</c:v>
                </c:pt>
                <c:pt idx="600">
                  <c:v>0.61876927309867535</c:v>
                </c:pt>
                <c:pt idx="601">
                  <c:v>0.61888129053142971</c:v>
                </c:pt>
                <c:pt idx="602">
                  <c:v>0.61898558743772614</c:v>
                </c:pt>
                <c:pt idx="603">
                  <c:v>0.6190826959358906</c:v>
                </c:pt>
                <c:pt idx="604">
                  <c:v>0.6191731114693001</c:v>
                </c:pt>
                <c:pt idx="605">
                  <c:v>0.61925729533411378</c:v>
                </c:pt>
                <c:pt idx="606">
                  <c:v>0.61933567703278558</c:v>
                </c:pt>
                <c:pt idx="607">
                  <c:v>0.6194086564653678</c:v>
                </c:pt>
                <c:pt idx="608">
                  <c:v>0.61947660596978371</c:v>
                </c:pt>
                <c:pt idx="609">
                  <c:v>0.61953987222147955</c:v>
                </c:pt>
                <c:pt idx="610">
                  <c:v>0.6195987780021478</c:v>
                </c:pt>
                <c:pt idx="611">
                  <c:v>0.61965362384654543</c:v>
                </c:pt>
                <c:pt idx="612">
                  <c:v>0.6197046895758096</c:v>
                </c:pt>
                <c:pt idx="613">
                  <c:v>0.61975223572509253</c:v>
                </c:pt>
                <c:pt idx="614">
                  <c:v>0.61979650487280091</c:v>
                </c:pt>
                <c:pt idx="615">
                  <c:v>0.61983772287822059</c:v>
                </c:pt>
                <c:pt idx="616">
                  <c:v>0.61987610003384075</c:v>
                </c:pt>
                <c:pt idx="617">
                  <c:v>0.61991183213825718</c:v>
                </c:pt>
                <c:pt idx="618">
                  <c:v>0.61994510149512827</c:v>
                </c:pt>
                <c:pt idx="619">
                  <c:v>0.61997607784328068</c:v>
                </c:pt>
                <c:pt idx="620">
                  <c:v>0.62000491922270906</c:v>
                </c:pt>
                <c:pt idx="621">
                  <c:v>0.6200317727808895</c:v>
                </c:pt>
                <c:pt idx="622">
                  <c:v>0.6200567755235199</c:v>
                </c:pt>
                <c:pt idx="623">
                  <c:v>0.62008005501351682</c:v>
                </c:pt>
                <c:pt idx="624">
                  <c:v>0.62010173002183588</c:v>
                </c:pt>
                <c:pt idx="625">
                  <c:v>0.62012191113343651</c:v>
                </c:pt>
                <c:pt idx="626">
                  <c:v>0.62014070131148125</c:v>
                </c:pt>
                <c:pt idx="627">
                  <c:v>0.62015819642264958</c:v>
                </c:pt>
                <c:pt idx="628">
                  <c:v>0.62017448572624545</c:v>
                </c:pt>
                <c:pt idx="629">
                  <c:v>0.62018965232959467</c:v>
                </c:pt>
                <c:pt idx="630">
                  <c:v>0.62020377361205437</c:v>
                </c:pt>
                <c:pt idx="631">
                  <c:v>0.62021692161979991</c:v>
                </c:pt>
                <c:pt idx="632">
                  <c:v>0.62022916343340084</c:v>
                </c:pt>
                <c:pt idx="633">
                  <c:v>0.6202405615100629</c:v>
                </c:pt>
                <c:pt idx="634">
                  <c:v>0.62025117400228269</c:v>
                </c:pt>
                <c:pt idx="635">
                  <c:v>0.62026105505453866</c:v>
                </c:pt>
                <c:pt idx="636">
                  <c:v>0.62027025507953393</c:v>
                </c:pt>
                <c:pt idx="637">
                  <c:v>0.62027882101539999</c:v>
                </c:pt>
                <c:pt idx="638">
                  <c:v>0.62028679656517294</c:v>
                </c:pt>
                <c:pt idx="639">
                  <c:v>0.62029422241976429</c:v>
                </c:pt>
                <c:pt idx="640">
                  <c:v>0.62030113646556451</c:v>
                </c:pt>
                <c:pt idx="641">
                  <c:v>0.62030757397773761</c:v>
                </c:pt>
                <c:pt idx="642">
                  <c:v>0.62031356780019353</c:v>
                </c:pt>
                <c:pt idx="643">
                  <c:v>0.62031914851315639</c:v>
                </c:pt>
                <c:pt idx="644">
                  <c:v>0.62032434458918351</c:v>
                </c:pt>
                <c:pt idx="645">
                  <c:v>0.62032918253843117</c:v>
                </c:pt>
                <c:pt idx="646">
                  <c:v>0.62033368704390801</c:v>
                </c:pt>
                <c:pt idx="647">
                  <c:v>0.62033788108740717</c:v>
                </c:pt>
                <c:pt idx="648">
                  <c:v>0.62034178606675794</c:v>
                </c:pt>
                <c:pt idx="649">
                  <c:v>0.62034542190499686</c:v>
                </c:pt>
                <c:pt idx="650">
                  <c:v>0.62034880715201424</c:v>
                </c:pt>
                <c:pt idx="651">
                  <c:v>0.62035195907919438</c:v>
                </c:pt>
                <c:pt idx="652">
                  <c:v>0.62035489376753428</c:v>
                </c:pt>
                <c:pt idx="653">
                  <c:v>0.62035762618968737</c:v>
                </c:pt>
                <c:pt idx="654">
                  <c:v>0.62036017028635382</c:v>
                </c:pt>
                <c:pt idx="655">
                  <c:v>0.62036253903740546</c:v>
                </c:pt>
                <c:pt idx="656">
                  <c:v>0.62036474452810819</c:v>
                </c:pt>
                <c:pt idx="657">
                  <c:v>0.62036679801078043</c:v>
                </c:pt>
                <c:pt idx="658">
                  <c:v>0.62036870996220239</c:v>
                </c:pt>
                <c:pt idx="659">
                  <c:v>0.62037049013706813</c:v>
                </c:pt>
                <c:pt idx="660">
                  <c:v>0.62037214761775294</c:v>
                </c:pt>
                <c:pt idx="661">
                  <c:v>0.62037369086065208</c:v>
                </c:pt>
                <c:pt idx="662">
                  <c:v>0.62037512773932435</c:v>
                </c:pt>
                <c:pt idx="663">
                  <c:v>0.62037646558466286</c:v>
                </c:pt>
                <c:pt idx="664">
                  <c:v>0.6203777112222969</c:v>
                </c:pt>
                <c:pt idx="665">
                  <c:v>0.62037887100741607</c:v>
                </c:pt>
                <c:pt idx="666">
                  <c:v>0.62037995085719411</c:v>
                </c:pt>
              </c:numCache>
            </c:numRef>
          </c:yVal>
          <c:smooth val="1"/>
        </c:ser>
        <c:ser>
          <c:idx val="16"/>
          <c:order val="15"/>
          <c:tx>
            <c:strRef>
              <c:f>Finite!$T$701:$T$702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Finite!$T$703:$T$1400</c:f>
              <c:numCache>
                <c:formatCode>General</c:formatCode>
                <c:ptCount val="698"/>
                <c:pt idx="668">
                  <c:v>-5</c:v>
                </c:pt>
                <c:pt idx="669">
                  <c:v>50</c:v>
                </c:pt>
                <c:pt idx="671">
                  <c:v>-5</c:v>
                </c:pt>
                <c:pt idx="672">
                  <c:v>50</c:v>
                </c:pt>
              </c:numCache>
            </c:numRef>
          </c:yVal>
          <c:smooth val="1"/>
        </c:ser>
        <c:ser>
          <c:idx val="17"/>
          <c:order val="16"/>
          <c:tx>
            <c:strRef>
              <c:f>Finite!$U$701:$U$702</c:f>
              <c:strCache>
                <c:ptCount val="1"/>
                <c:pt idx="0">
                  <c:v>n = 1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Finite!$U$703:$U$1400</c:f>
              <c:numCache>
                <c:formatCode>General</c:formatCode>
                <c:ptCount val="698"/>
                <c:pt idx="681">
                  <c:v>22.334203389305408</c:v>
                </c:pt>
                <c:pt idx="682">
                  <c:v>22.334203389305408</c:v>
                </c:pt>
                <c:pt idx="684">
                  <c:v>15.509863464795421</c:v>
                </c:pt>
                <c:pt idx="685">
                  <c:v>15.509863464795421</c:v>
                </c:pt>
                <c:pt idx="687">
                  <c:v>9.926312617469069</c:v>
                </c:pt>
                <c:pt idx="688">
                  <c:v>9.926312617469069</c:v>
                </c:pt>
                <c:pt idx="690">
                  <c:v>5.583550847326352</c:v>
                </c:pt>
                <c:pt idx="691">
                  <c:v>5.583550847326352</c:v>
                </c:pt>
                <c:pt idx="693">
                  <c:v>2.4815781543672673</c:v>
                </c:pt>
                <c:pt idx="694">
                  <c:v>2.4815781543672673</c:v>
                </c:pt>
                <c:pt idx="696">
                  <c:v>0.62039453859181681</c:v>
                </c:pt>
                <c:pt idx="697">
                  <c:v>0.62039453859181681</c:v>
                </c:pt>
              </c:numCache>
            </c:numRef>
          </c:yVal>
          <c:smooth val="1"/>
        </c:ser>
        <c:ser>
          <c:idx val="19"/>
          <c:order val="17"/>
          <c:tx>
            <c:strRef>
              <c:f>Finite!$W$701:$W$702</c:f>
              <c:strCache>
                <c:ptCount val="1"/>
                <c:pt idx="0">
                  <c:v> n =6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Finite!$W$703:$W$1400</c:f>
              <c:numCache>
                <c:formatCode>General</c:formatCode>
                <c:ptCount val="698"/>
                <c:pt idx="0">
                  <c:v>0</c:v>
                </c:pt>
                <c:pt idx="2">
                  <c:v>4</c:v>
                </c:pt>
                <c:pt idx="4">
                  <c:v>47100.358583663314</c:v>
                </c:pt>
                <c:pt idx="5">
                  <c:v>31800.501632509193</c:v>
                </c:pt>
                <c:pt idx="6">
                  <c:v>-18865.614135665619</c:v>
                </c:pt>
                <c:pt idx="7">
                  <c:v>-40892.55957000261</c:v>
                </c:pt>
                <c:pt idx="8">
                  <c:v>-12065.419385432373</c:v>
                </c:pt>
                <c:pt idx="9">
                  <c:v>27281.179283197951</c:v>
                </c:pt>
                <c:pt idx="10">
                  <c:v>29601.832445053926</c:v>
                </c:pt>
                <c:pt idx="11">
                  <c:v>-3108.273990614462</c:v>
                </c:pt>
                <c:pt idx="12">
                  <c:v>-27972.043953508233</c:v>
                </c:pt>
                <c:pt idx="13">
                  <c:v>-16792.503433029564</c:v>
                </c:pt>
                <c:pt idx="14">
                  <c:v>12707.292392268706</c:v>
                </c:pt>
                <c:pt idx="15">
                  <c:v>23550.445510080881</c:v>
                </c:pt>
                <c:pt idx="16">
                  <c:v>5382.4188569041007</c:v>
                </c:pt>
                <c:pt idx="17">
                  <c:v>-16763.724528093167</c:v>
                </c:pt>
                <c:pt idx="18">
                  <c:v>-16374.834911719972</c:v>
                </c:pt>
                <c:pt idx="19">
                  <c:v>3219.5076217389046</c:v>
                </c:pt>
                <c:pt idx="20">
                  <c:v>16561.428727254846</c:v>
                </c:pt>
                <c:pt idx="21">
                  <c:v>8780.7432901676348</c:v>
                </c:pt>
                <c:pt idx="22">
                  <c:v>-8292.9221929973774</c:v>
                </c:pt>
                <c:pt idx="23">
                  <c:v>-13425.404910998008</c:v>
                </c:pt>
                <c:pt idx="24">
                  <c:v>-2112.0207009818569</c:v>
                </c:pt>
                <c:pt idx="25">
                  <c:v>10265.412077920326</c:v>
                </c:pt>
                <c:pt idx="26">
                  <c:v>9036.5466279366865</c:v>
                </c:pt>
                <c:pt idx="27">
                  <c:v>-2620.9543010152374</c:v>
                </c:pt>
                <c:pt idx="28">
                  <c:v>-9688.2948988879307</c:v>
                </c:pt>
                <c:pt idx="29">
                  <c:v>-4451.5512116907803</c:v>
                </c:pt>
                <c:pt idx="30">
                  <c:v>5371.2174424504392</c:v>
                </c:pt>
                <c:pt idx="31">
                  <c:v>7660.5765006119855</c:v>
                </c:pt>
                <c:pt idx="32">
                  <c:v>688.56210247909485</c:v>
                </c:pt>
                <c:pt idx="33">
                  <c:v>-6176.9598016508744</c:v>
                </c:pt>
                <c:pt idx="34">
                  <c:v>-4887.4521167793337</c:v>
                </c:pt>
                <c:pt idx="35">
                  <c:v>2003.1736186469391</c:v>
                </c:pt>
                <c:pt idx="36">
                  <c:v>5689.2582391773558</c:v>
                </c:pt>
                <c:pt idx="37">
                  <c:v>2250.805090048229</c:v>
                </c:pt>
                <c:pt idx="38">
                  <c:v>-3366.1629302176898</c:v>
                </c:pt>
                <c:pt idx="39">
                  <c:v>-4287.9655850905665</c:v>
                </c:pt>
                <c:pt idx="40">
                  <c:v>-30.70914347120295</c:v>
                </c:pt>
                <c:pt idx="41">
                  <c:v>3746.0931415523855</c:v>
                </c:pt>
                <c:pt idx="42">
                  <c:v>2668.6316506812286</c:v>
                </c:pt>
                <c:pt idx="43">
                  <c:v>-1378.9886448292275</c:v>
                </c:pt>
                <c:pt idx="44">
                  <c:v>-3265.0329264578345</c:v>
                </c:pt>
                <c:pt idx="45">
                  <c:v>-1050.3099396280784</c:v>
                </c:pt>
                <c:pt idx="46">
                  <c:v>2141.6611676004213</c:v>
                </c:pt>
                <c:pt idx="47">
                  <c:v>2437.9948967555015</c:v>
                </c:pt>
                <c:pt idx="48">
                  <c:v>-140.13600261410704</c:v>
                </c:pt>
                <c:pt idx="49">
                  <c:v>-2198.8030652624016</c:v>
                </c:pt>
                <c:pt idx="50">
                  <c:v>-1386.7588184924334</c:v>
                </c:pt>
                <c:pt idx="51">
                  <c:v>976.44459452827982</c:v>
                </c:pt>
                <c:pt idx="52">
                  <c:v>1917.9693873972626</c:v>
                </c:pt>
                <c:pt idx="53">
                  <c:v>513.43718085826242</c:v>
                </c:pt>
                <c:pt idx="54">
                  <c:v>-1288.7335243626251</c:v>
                </c:pt>
                <c:pt idx="55">
                  <c:v>-1321.5782500141074</c:v>
                </c:pt>
                <c:pt idx="56">
                  <c:v>227.90718245163487</c:v>
                </c:pt>
                <c:pt idx="57">
                  <c:v>1338.4519630757372</c:v>
                </c:pt>
                <c:pt idx="58">
                  <c:v>761.91348250448721</c:v>
                </c:pt>
                <c:pt idx="59">
                  <c:v>-609.60468746249921</c:v>
                </c:pt>
                <c:pt idx="60">
                  <c:v>-1064.1934070338468</c:v>
                </c:pt>
                <c:pt idx="61">
                  <c:v>-184.92976923234642</c:v>
                </c:pt>
                <c:pt idx="62">
                  <c:v>825.62768830661412</c:v>
                </c:pt>
                <c:pt idx="63">
                  <c:v>764.0533086971999</c:v>
                </c:pt>
                <c:pt idx="64">
                  <c:v>-160.66447164444492</c:v>
                </c:pt>
                <c:pt idx="65">
                  <c:v>-752.59977640650925</c:v>
                </c:pt>
                <c:pt idx="66">
                  <c:v>-359.0741700256275</c:v>
                </c:pt>
                <c:pt idx="67">
                  <c:v>432.16628519975336</c:v>
                </c:pt>
                <c:pt idx="68">
                  <c:v>641.27262034525677</c:v>
                </c:pt>
                <c:pt idx="69">
                  <c:v>96.907566332123764</c:v>
                </c:pt>
                <c:pt idx="70">
                  <c:v>-465.62908160453793</c:v>
                </c:pt>
                <c:pt idx="71">
                  <c:v>-383.43955396058016</c:v>
                </c:pt>
                <c:pt idx="72">
                  <c:v>164.76797353300714</c:v>
                </c:pt>
                <c:pt idx="73">
                  <c:v>475.8279340681122</c:v>
                </c:pt>
                <c:pt idx="74">
                  <c:v>214.69883574394007</c:v>
                </c:pt>
                <c:pt idx="75">
                  <c:v>-239.03170246230422</c:v>
                </c:pt>
                <c:pt idx="76">
                  <c:v>-327.99839491631678</c:v>
                </c:pt>
                <c:pt idx="77">
                  <c:v>5.7690115469126546</c:v>
                </c:pt>
                <c:pt idx="78">
                  <c:v>316.43794130478608</c:v>
                </c:pt>
                <c:pt idx="79">
                  <c:v>242.13773156453485</c:v>
                </c:pt>
                <c:pt idx="80">
                  <c:v>-80.80328600343725</c:v>
                </c:pt>
                <c:pt idx="81">
                  <c:v>-241.46038776632395</c:v>
                </c:pt>
                <c:pt idx="82">
                  <c:v>-71.864549212102702</c:v>
                </c:pt>
                <c:pt idx="83">
                  <c:v>186.72677073931854</c:v>
                </c:pt>
                <c:pt idx="84">
                  <c:v>219.30666506969223</c:v>
                </c:pt>
                <c:pt idx="85">
                  <c:v>16.430280806456988</c:v>
                </c:pt>
                <c:pt idx="86">
                  <c:v>-153.64920043725607</c:v>
                </c:pt>
                <c:pt idx="87">
                  <c:v>-95.390311505156006</c:v>
                </c:pt>
                <c:pt idx="88">
                  <c:v>93.68407554738954</c:v>
                </c:pt>
                <c:pt idx="89">
                  <c:v>174.8686054189051</c:v>
                </c:pt>
                <c:pt idx="90">
                  <c:v>66.583592514120937</c:v>
                </c:pt>
                <c:pt idx="91">
                  <c:v>-79.858164039403732</c:v>
                </c:pt>
                <c:pt idx="92">
                  <c:v>-87.627112744122684</c:v>
                </c:pt>
                <c:pt idx="93">
                  <c:v>34.72084362354633</c:v>
                </c:pt>
                <c:pt idx="94">
                  <c:v>126.92558852293013</c:v>
                </c:pt>
                <c:pt idx="95">
                  <c:v>84.554866169987292</c:v>
                </c:pt>
                <c:pt idx="96">
                  <c:v>-25.479263658889636</c:v>
                </c:pt>
                <c:pt idx="97">
                  <c:v>-65.338660761212935</c:v>
                </c:pt>
                <c:pt idx="98">
                  <c:v>2.8368385293307732</c:v>
                </c:pt>
                <c:pt idx="99">
                  <c:v>85.216446590578812</c:v>
                </c:pt>
                <c:pt idx="100">
                  <c:v>83.251785637175601</c:v>
                </c:pt>
                <c:pt idx="101">
                  <c:v>10.002687067733193</c:v>
                </c:pt>
                <c:pt idx="102">
                  <c:v>-39.427369599108545</c:v>
                </c:pt>
                <c:pt idx="103">
                  <c:v>-10.029769715403262</c:v>
                </c:pt>
                <c:pt idx="104">
                  <c:v>53.624723788138567</c:v>
                </c:pt>
                <c:pt idx="105">
                  <c:v>72.419989196754273</c:v>
                </c:pt>
                <c:pt idx="106">
                  <c:v>30.003877895743223</c:v>
                </c:pt>
                <c:pt idx="107">
                  <c:v>-16.011176561962401</c:v>
                </c:pt>
                <c:pt idx="108">
                  <c:v>-11.131341297364145</c:v>
                </c:pt>
                <c:pt idx="109">
                  <c:v>32.424634324317495</c:v>
                </c:pt>
                <c:pt idx="110">
                  <c:v>58.578722359208186</c:v>
                </c:pt>
                <c:pt idx="111">
                  <c:v>38.836944339712851</c:v>
                </c:pt>
                <c:pt idx="112">
                  <c:v>2.2329721137917602</c:v>
                </c:pt>
                <c:pt idx="113">
                  <c:v>-6.099816288654079</c:v>
                </c:pt>
                <c:pt idx="114">
                  <c:v>20.019496589360347</c:v>
                </c:pt>
                <c:pt idx="115">
                  <c:v>45.527088464574462</c:v>
                </c:pt>
                <c:pt idx="116">
                  <c:v>40.547636418391093</c:v>
                </c:pt>
                <c:pt idx="117">
                  <c:v>14.815145392906935</c:v>
                </c:pt>
                <c:pt idx="118">
                  <c:v>1.1927521034992203</c:v>
                </c:pt>
                <c:pt idx="119">
                  <c:v>14.133223092565689</c:v>
                </c:pt>
                <c:pt idx="120">
                  <c:v>35.054288455381808</c:v>
                </c:pt>
                <c:pt idx="121">
                  <c:v>38.371133693954256</c:v>
                </c:pt>
                <c:pt idx="122">
                  <c:v>22.433119925814271</c:v>
                </c:pt>
                <c:pt idx="123">
                  <c:v>8.4108299420280535</c:v>
                </c:pt>
                <c:pt idx="124">
                  <c:v>12.526269301693628</c:v>
                </c:pt>
                <c:pt idx="125">
                  <c:v>27.634404517076369</c:v>
                </c:pt>
                <c:pt idx="126">
                  <c:v>34.592484535718363</c:v>
                </c:pt>
                <c:pt idx="127">
                  <c:v>26.268727293229023</c:v>
                </c:pt>
                <c:pt idx="128">
                  <c:v>14.385864229412686</c:v>
                </c:pt>
                <c:pt idx="129">
                  <c:v>13.351559833346716</c:v>
                </c:pt>
                <c:pt idx="130">
                  <c:v>22.99734335546303</c:v>
                </c:pt>
                <c:pt idx="131">
                  <c:v>30.634701765285897</c:v>
                </c:pt>
                <c:pt idx="132">
                  <c:v>27.551208708359262</c:v>
                </c:pt>
                <c:pt idx="133">
                  <c:v>18.734542205879869</c:v>
                </c:pt>
                <c:pt idx="134">
                  <c:v>15.268927029701999</c:v>
                </c:pt>
                <c:pt idx="135">
                  <c:v>20.541813855297438</c:v>
                </c:pt>
                <c:pt idx="136">
                  <c:v>27.247264196938335</c:v>
                </c:pt>
                <c:pt idx="137">
                  <c:v>27.328502631728284</c:v>
                </c:pt>
                <c:pt idx="138">
                  <c:v>21.534628810330428</c:v>
                </c:pt>
                <c:pt idx="139">
                  <c:v>17.418327680001788</c:v>
                </c:pt>
                <c:pt idx="140">
                  <c:v>19.599462577042814</c:v>
                </c:pt>
                <c:pt idx="141">
                  <c:v>24.713911051567081</c:v>
                </c:pt>
                <c:pt idx="142">
                  <c:v>26.381869931760541</c:v>
                </c:pt>
                <c:pt idx="143">
                  <c:v>23.084052505907621</c:v>
                </c:pt>
                <c:pt idx="144">
                  <c:v>19.326121761967247</c:v>
                </c:pt>
                <c:pt idx="145">
                  <c:v>19.579636247739266</c:v>
                </c:pt>
                <c:pt idx="146">
                  <c:v>23.035491615489416</c:v>
                </c:pt>
                <c:pt idx="147">
                  <c:v>25.227256595907456</c:v>
                </c:pt>
                <c:pt idx="148">
                  <c:v>23.742317948531383</c:v>
                </c:pt>
                <c:pt idx="149">
                  <c:v>20.793154038824454</c:v>
                </c:pt>
                <c:pt idx="150">
                  <c:v>20.029607288390629</c:v>
                </c:pt>
                <c:pt idx="151">
                  <c:v>22.069666450876735</c:v>
                </c:pt>
                <c:pt idx="152">
                  <c:v>24.160288824177911</c:v>
                </c:pt>
                <c:pt idx="153">
                  <c:v>23.840031421707408</c:v>
                </c:pt>
                <c:pt idx="154">
                  <c:v>21.792323752133587</c:v>
                </c:pt>
                <c:pt idx="155">
                  <c:v>22.876083026477229</c:v>
                </c:pt>
                <c:pt idx="156">
                  <c:v>23.387634345382558</c:v>
                </c:pt>
                <c:pt idx="157">
                  <c:v>23.764274294952951</c:v>
                </c:pt>
                <c:pt idx="158">
                  <c:v>23.969367288763618</c:v>
                </c:pt>
                <c:pt idx="159">
                  <c:v>23.987719618208423</c:v>
                </c:pt>
                <c:pt idx="160">
                  <c:v>23.826594432578357</c:v>
                </c:pt>
                <c:pt idx="161">
                  <c:v>23.513914543523626</c:v>
                </c:pt>
                <c:pt idx="162">
                  <c:v>23.093964694729546</c:v>
                </c:pt>
                <c:pt idx="163">
                  <c:v>22.621219574876349</c:v>
                </c:pt>
                <c:pt idx="164">
                  <c:v>22.153149804389709</c:v>
                </c:pt>
                <c:pt idx="165">
                  <c:v>21.742967046573199</c:v>
                </c:pt>
                <c:pt idx="166">
                  <c:v>21.433248952766334</c:v>
                </c:pt>
                <c:pt idx="167">
                  <c:v>21.25124001109851</c:v>
                </c:pt>
                <c:pt idx="168">
                  <c:v>21.206377281879728</c:v>
                </c:pt>
                <c:pt idx="169">
                  <c:v>21.290275680555123</c:v>
                </c:pt>
                <c:pt idx="170">
                  <c:v>21.479069655987168</c:v>
                </c:pt>
                <c:pt idx="171">
                  <c:v>21.737693050609384</c:v>
                </c:pt>
                <c:pt idx="172">
                  <c:v>22.025429043716823</c:v>
                </c:pt>
                <c:pt idx="173">
                  <c:v>22.301910237103321</c:v>
                </c:pt>
                <c:pt idx="174">
                  <c:v>22.53271407413138</c:v>
                </c:pt>
                <c:pt idx="175">
                  <c:v>22.693783449787144</c:v>
                </c:pt>
                <c:pt idx="176">
                  <c:v>22.774092593300036</c:v>
                </c:pt>
                <c:pt idx="177">
                  <c:v>22.776245677797395</c:v>
                </c:pt>
                <c:pt idx="178">
                  <c:v>22.715001368977422</c:v>
                </c:pt>
                <c:pt idx="179">
                  <c:v>22.614017021054689</c:v>
                </c:pt>
                <c:pt idx="180">
                  <c:v>22.501359045906426</c:v>
                </c:pt>
                <c:pt idx="181">
                  <c:v>22.404495832018505</c:v>
                </c:pt>
                <c:pt idx="182">
                  <c:v>22.345553190968815</c:v>
                </c:pt>
                <c:pt idx="183">
                  <c:v>22.337561567491981</c:v>
                </c:pt>
                <c:pt idx="184">
                  <c:v>22.382267315751019</c:v>
                </c:pt>
                <c:pt idx="185">
                  <c:v>22.469840402025348</c:v>
                </c:pt>
                <c:pt idx="186">
                  <c:v>22.580522849854088</c:v>
                </c:pt>
                <c:pt idx="187">
                  <c:v>22.68796779091171</c:v>
                </c:pt>
                <c:pt idx="188">
                  <c:v>22.763760720384425</c:v>
                </c:pt>
                <c:pt idx="189">
                  <c:v>22.782429972027877</c:v>
                </c:pt>
                <c:pt idx="190">
                  <c:v>22.726169615730292</c:v>
                </c:pt>
                <c:pt idx="191">
                  <c:v>22.588527776213962</c:v>
                </c:pt>
                <c:pt idx="192">
                  <c:v>22.376453493014232</c:v>
                </c:pt>
                <c:pt idx="193">
                  <c:v>22.110326670078251</c:v>
                </c:pt>
                <c:pt idx="194">
                  <c:v>21.821886227608484</c:v>
                </c:pt>
                <c:pt idx="195">
                  <c:v>21.550280382274099</c:v>
                </c:pt>
                <c:pt idx="196">
                  <c:v>21.336746118793769</c:v>
                </c:pt>
                <c:pt idx="197">
                  <c:v>21.218641548336894</c:v>
                </c:pt>
                <c:pt idx="198">
                  <c:v>21.223672995466323</c:v>
                </c:pt>
                <c:pt idx="199">
                  <c:v>21.365159740596827</c:v>
                </c:pt>
                <c:pt idx="200">
                  <c:v>21.63906093656265</c:v>
                </c:pt>
                <c:pt idx="201">
                  <c:v>22.023265545923472</c:v>
                </c:pt>
                <c:pt idx="202">
                  <c:v>22.479346321708732</c:v>
                </c:pt>
                <c:pt idx="203">
                  <c:v>22.956643018588338</c:v>
                </c:pt>
                <c:pt idx="204">
                  <c:v>23.398213933300958</c:v>
                </c:pt>
                <c:pt idx="205">
                  <c:v>23.747923677211769</c:v>
                </c:pt>
                <c:pt idx="206">
                  <c:v>23.957757100922123</c:v>
                </c:pt>
                <c:pt idx="207">
                  <c:v>23.994390684165737</c:v>
                </c:pt>
                <c:pt idx="208">
                  <c:v>23.844123757034652</c:v>
                </c:pt>
                <c:pt idx="209">
                  <c:v>23.515465443136463</c:v>
                </c:pt>
                <c:pt idx="210">
                  <c:v>23.038965325753693</c:v>
                </c:pt>
                <c:pt idx="211">
                  <c:v>22.464228999135457</c:v>
                </c:pt>
                <c:pt idx="212">
                  <c:v>21.854427619892206</c:v>
                </c:pt>
                <c:pt idx="213">
                  <c:v>21.278944483714298</c:v>
                </c:pt>
                <c:pt idx="214">
                  <c:v>20.805056655486929</c:v>
                </c:pt>
                <c:pt idx="215">
                  <c:v>20.489690940772558</c:v>
                </c:pt>
                <c:pt idx="216">
                  <c:v>20.372300950421806</c:v>
                </c:pt>
                <c:pt idx="217">
                  <c:v>20.469783205515217</c:v>
                </c:pt>
                <c:pt idx="218">
                  <c:v>20.774100722804349</c:v>
                </c:pt>
                <c:pt idx="219">
                  <c:v>21.252943958894324</c:v>
                </c:pt>
                <c:pt idx="220">
                  <c:v>21.853374986830765</c:v>
                </c:pt>
                <c:pt idx="221">
                  <c:v>22.508021175422986</c:v>
                </c:pt>
                <c:pt idx="222">
                  <c:v>23.143058929874087</c:v>
                </c:pt>
                <c:pt idx="223">
                  <c:v>23.686998811412689</c:v>
                </c:pt>
                <c:pt idx="224">
                  <c:v>24.079180600261903</c:v>
                </c:pt>
                <c:pt idx="225">
                  <c:v>24.276924066001822</c:v>
                </c:pt>
                <c:pt idx="226">
                  <c:v>24.2604534865104</c:v>
                </c:pt>
                <c:pt idx="227">
                  <c:v>24.034998742555565</c:v>
                </c:pt>
                <c:pt idx="228">
                  <c:v>23.629835847816477</c:v>
                </c:pt>
                <c:pt idx="229">
                  <c:v>23.094418047107563</c:v>
                </c:pt>
                <c:pt idx="230">
                  <c:v>22.492114611934344</c:v>
                </c:pt>
                <c:pt idx="231">
                  <c:v>21.892370839384903</c:v>
                </c:pt>
                <c:pt idx="232">
                  <c:v>21.362291589599266</c:v>
                </c:pt>
                <c:pt idx="233">
                  <c:v>20.958708429120598</c:v>
                </c:pt>
                <c:pt idx="234">
                  <c:v>20.721710939274647</c:v>
                </c:pt>
                <c:pt idx="235">
                  <c:v>20.670417958119192</c:v>
                </c:pt>
                <c:pt idx="236">
                  <c:v>20.801462787996787</c:v>
                </c:pt>
                <c:pt idx="237">
                  <c:v>21.090308537513629</c:v>
                </c:pt>
                <c:pt idx="238">
                  <c:v>21.495143542169323</c:v>
                </c:pt>
                <c:pt idx="239">
                  <c:v>21.962780508538053</c:v>
                </c:pt>
                <c:pt idx="240">
                  <c:v>22.435739016163094</c:v>
                </c:pt>
                <c:pt idx="241">
                  <c:v>22.859560131391586</c:v>
                </c:pt>
                <c:pt idx="242">
                  <c:v>23.1893994566861</c:v>
                </c:pt>
                <c:pt idx="243">
                  <c:v>23.395068873359257</c:v>
                </c:pt>
                <c:pt idx="244">
                  <c:v>23.463928532182493</c:v>
                </c:pt>
                <c:pt idx="245">
                  <c:v>23.401336146946345</c:v>
                </c:pt>
                <c:pt idx="246">
                  <c:v>23.228697690886921</c:v>
                </c:pt>
                <c:pt idx="247">
                  <c:v>22.979485920239192</c:v>
                </c:pt>
                <c:pt idx="248">
                  <c:v>22.693857214411768</c:v>
                </c:pt>
                <c:pt idx="249">
                  <c:v>22.41266811576422</c:v>
                </c:pt>
                <c:pt idx="250">
                  <c:v>22.171749054927467</c:v>
                </c:pt>
                <c:pt idx="251">
                  <c:v>21.997228542416238</c:v>
                </c:pt>
                <c:pt idx="252">
                  <c:v>21.902527753211228</c:v>
                </c:pt>
                <c:pt idx="253">
                  <c:v>21.88738904450539</c:v>
                </c:pt>
                <c:pt idx="254">
                  <c:v>21.938999837209678</c:v>
                </c:pt>
                <c:pt idx="255">
                  <c:v>22.034968682026616</c:v>
                </c:pt>
                <c:pt idx="256">
                  <c:v>22.147646298844329</c:v>
                </c:pt>
                <c:pt idx="257">
                  <c:v>22.249097858080276</c:v>
                </c:pt>
                <c:pt idx="258">
                  <c:v>22.315949444012908</c:v>
                </c:pt>
                <c:pt idx="259">
                  <c:v>22.33336240777275</c:v>
                </c:pt>
                <c:pt idx="260">
                  <c:v>22.297528862910344</c:v>
                </c:pt>
                <c:pt idx="261">
                  <c:v>22.216309175146382</c:v>
                </c:pt>
                <c:pt idx="262">
                  <c:v>22.107914785082915</c:v>
                </c:pt>
                <c:pt idx="263">
                  <c:v>21.997836168826591</c:v>
                </c:pt>
                <c:pt idx="264">
                  <c:v>21.914483305904277</c:v>
                </c:pt>
                <c:pt idx="265">
                  <c:v>21.884205881873729</c:v>
                </c:pt>
                <c:pt idx="266">
                  <c:v>21.926463356679793</c:v>
                </c:pt>
                <c:pt idx="267">
                  <c:v>22.049905439094562</c:v>
                </c:pt>
                <c:pt idx="268">
                  <c:v>22.250001833187788</c:v>
                </c:pt>
                <c:pt idx="269">
                  <c:v>22.508642744227945</c:v>
                </c:pt>
                <c:pt idx="270">
                  <c:v>22.795848682170195</c:v>
                </c:pt>
                <c:pt idx="271">
                  <c:v>23.073419320646469</c:v>
                </c:pt>
                <c:pt idx="272">
                  <c:v>23.300060392148271</c:v>
                </c:pt>
                <c:pt idx="273">
                  <c:v>23.437296636955693</c:v>
                </c:pt>
                <c:pt idx="274">
                  <c:v>23.455341585203684</c:v>
                </c:pt>
                <c:pt idx="275">
                  <c:v>23.338072627335912</c:v>
                </c:pt>
                <c:pt idx="276">
                  <c:v>23.086357792713947</c:v>
                </c:pt>
                <c:pt idx="277">
                  <c:v>22.719187544367127</c:v>
                </c:pt>
                <c:pt idx="278">
                  <c:v>22.27235398942948</c:v>
                </c:pt>
                <c:pt idx="279">
                  <c:v>21.794752642561704</c:v>
                </c:pt>
                <c:pt idx="280">
                  <c:v>21.342713053417278</c:v>
                </c:pt>
                <c:pt idx="281">
                  <c:v>20.973048504304007</c:v>
                </c:pt>
                <c:pt idx="282">
                  <c:v>20.735711658055521</c:v>
                </c:pt>
                <c:pt idx="283">
                  <c:v>20.667023864015363</c:v>
                </c:pt>
                <c:pt idx="284">
                  <c:v>20.784397555734714</c:v>
                </c:pt>
                <c:pt idx="285">
                  <c:v>21.083297901278183</c:v>
                </c:pt>
                <c:pt idx="286">
                  <c:v>21.536912705294618</c:v>
                </c:pt>
                <c:pt idx="287">
                  <c:v>22.098653957261718</c:v>
                </c:pt>
                <c:pt idx="288">
                  <c:v>22.70724551818547</c:v>
                </c:pt>
                <c:pt idx="289">
                  <c:v>23.293808094413215</c:v>
                </c:pt>
                <c:pt idx="290">
                  <c:v>23.790080889104122</c:v>
                </c:pt>
                <c:pt idx="291">
                  <c:v>24.136756139582008</c:v>
                </c:pt>
                <c:pt idx="292">
                  <c:v>24.290871059774755</c:v>
                </c:pt>
                <c:pt idx="293">
                  <c:v>24.231307177350104</c:v>
                </c:pt>
                <c:pt idx="294">
                  <c:v>23.961677216294454</c:v>
                </c:pt>
                <c:pt idx="295">
                  <c:v>23.510205465295254</c:v>
                </c:pt>
                <c:pt idx="296">
                  <c:v>22.926587103611318</c:v>
                </c:pt>
                <c:pt idx="297">
                  <c:v>22.276196017025704</c:v>
                </c:pt>
                <c:pt idx="298">
                  <c:v>21.632349186820985</c:v>
                </c:pt>
                <c:pt idx="299">
                  <c:v>21.067584533892667</c:v>
                </c:pt>
                <c:pt idx="300">
                  <c:v>20.64503557777503</c:v>
                </c:pt>
                <c:pt idx="301">
                  <c:v>20.410973853489264</c:v>
                </c:pt>
                <c:pt idx="302">
                  <c:v>20.389440345214823</c:v>
                </c:pt>
                <c:pt idx="303">
                  <c:v>20.579619856407135</c:v>
                </c:pt>
                <c:pt idx="304">
                  <c:v>20.956262229928544</c:v>
                </c:pt>
                <c:pt idx="305">
                  <c:v>21.473067377393903</c:v>
                </c:pt>
                <c:pt idx="306">
                  <c:v>22.068577557051881</c:v>
                </c:pt>
                <c:pt idx="307">
                  <c:v>22.673808631366835</c:v>
                </c:pt>
                <c:pt idx="308">
                  <c:v>23.220642128430018</c:v>
                </c:pt>
                <c:pt idx="309">
                  <c:v>23.649918184531337</c:v>
                </c:pt>
                <c:pt idx="310">
                  <c:v>23.918225182024589</c:v>
                </c:pt>
                <c:pt idx="311">
                  <c:v>24.00256628464879</c:v>
                </c:pt>
                <c:pt idx="312">
                  <c:v>23.902370429275582</c:v>
                </c:pt>
                <c:pt idx="313">
                  <c:v>23.638666671076777</c:v>
                </c:pt>
                <c:pt idx="314">
                  <c:v>23.250609103238915</c:v>
                </c:pt>
                <c:pt idx="315">
                  <c:v>22.789876209629554</c:v>
                </c:pt>
                <c:pt idx="316">
                  <c:v>22.313729614023973</c:v>
                </c:pt>
                <c:pt idx="317">
                  <c:v>21.877669550859824</c:v>
                </c:pt>
                <c:pt idx="318">
                  <c:v>21.528649750493191</c:v>
                </c:pt>
                <c:pt idx="319">
                  <c:v>21.299711797803297</c:v>
                </c:pt>
                <c:pt idx="320">
                  <c:v>21.206684553615911</c:v>
                </c:pt>
                <c:pt idx="321">
                  <c:v>21.247298883347966</c:v>
                </c:pt>
                <c:pt idx="322">
                  <c:v>21.402733107400831</c:v>
                </c:pt>
                <c:pt idx="323">
                  <c:v>21.641276361602902</c:v>
                </c:pt>
                <c:pt idx="324">
                  <c:v>21.923519902202795</c:v>
                </c:pt>
                <c:pt idx="325">
                  <c:v>22.208297120598655</c:v>
                </c:pt>
                <c:pt idx="326">
                  <c:v>22.45851586726268</c:v>
                </c:pt>
                <c:pt idx="327">
                  <c:v>22.646070078804573</c:v>
                </c:pt>
                <c:pt idx="328">
                  <c:v>22.75517336911691</c:v>
                </c:pt>
                <c:pt idx="329">
                  <c:v>22.7837014785616</c:v>
                </c:pt>
                <c:pt idx="330">
                  <c:v>22.742427584948402</c:v>
                </c:pt>
                <c:pt idx="331">
                  <c:v>22.652341856103295</c:v>
                </c:pt>
                <c:pt idx="332">
                  <c:v>22.540520715232233</c:v>
                </c:pt>
                <c:pt idx="333">
                  <c:v>22.435213676879382</c:v>
                </c:pt>
                <c:pt idx="334">
                  <c:v>22.360918326459029</c:v>
                </c:pt>
                <c:pt idx="335">
                  <c:v>22.334203389305408</c:v>
                </c:pt>
                <c:pt idx="336">
                  <c:v>22.360918326459029</c:v>
                </c:pt>
                <c:pt idx="337">
                  <c:v>22.435213676879382</c:v>
                </c:pt>
                <c:pt idx="338">
                  <c:v>22.540520715232233</c:v>
                </c:pt>
                <c:pt idx="339">
                  <c:v>22.652341856103295</c:v>
                </c:pt>
                <c:pt idx="340">
                  <c:v>22.742427584948402</c:v>
                </c:pt>
                <c:pt idx="341">
                  <c:v>22.7837014785616</c:v>
                </c:pt>
                <c:pt idx="342">
                  <c:v>22.75517336911691</c:v>
                </c:pt>
                <c:pt idx="343">
                  <c:v>22.646070078804573</c:v>
                </c:pt>
                <c:pt idx="344">
                  <c:v>22.45851586726268</c:v>
                </c:pt>
                <c:pt idx="345">
                  <c:v>22.208297120598655</c:v>
                </c:pt>
                <c:pt idx="346">
                  <c:v>21.923519902202795</c:v>
                </c:pt>
                <c:pt idx="347">
                  <c:v>21.641276361602902</c:v>
                </c:pt>
                <c:pt idx="348">
                  <c:v>21.402733107400831</c:v>
                </c:pt>
                <c:pt idx="349">
                  <c:v>21.247298883347966</c:v>
                </c:pt>
                <c:pt idx="350">
                  <c:v>21.206684553615911</c:v>
                </c:pt>
                <c:pt idx="351">
                  <c:v>21.299711797803297</c:v>
                </c:pt>
                <c:pt idx="352">
                  <c:v>21.528649750493191</c:v>
                </c:pt>
                <c:pt idx="353">
                  <c:v>21.877669550859824</c:v>
                </c:pt>
                <c:pt idx="354">
                  <c:v>22.313729614023973</c:v>
                </c:pt>
                <c:pt idx="355">
                  <c:v>22.789876209629554</c:v>
                </c:pt>
                <c:pt idx="356">
                  <c:v>23.250609103238915</c:v>
                </c:pt>
                <c:pt idx="357">
                  <c:v>23.638666671076777</c:v>
                </c:pt>
                <c:pt idx="358">
                  <c:v>23.902370429275582</c:v>
                </c:pt>
                <c:pt idx="359">
                  <c:v>24.00256628464879</c:v>
                </c:pt>
                <c:pt idx="360">
                  <c:v>23.918225182024589</c:v>
                </c:pt>
                <c:pt idx="361">
                  <c:v>23.649918184531337</c:v>
                </c:pt>
                <c:pt idx="362">
                  <c:v>23.220642128430018</c:v>
                </c:pt>
                <c:pt idx="363">
                  <c:v>22.673808631366835</c:v>
                </c:pt>
                <c:pt idx="364">
                  <c:v>22.068577557051881</c:v>
                </c:pt>
                <c:pt idx="365">
                  <c:v>21.473067377393903</c:v>
                </c:pt>
                <c:pt idx="366">
                  <c:v>20.956262229928544</c:v>
                </c:pt>
                <c:pt idx="367">
                  <c:v>20.579619856407135</c:v>
                </c:pt>
                <c:pt idx="368">
                  <c:v>20.389440345214823</c:v>
                </c:pt>
                <c:pt idx="369">
                  <c:v>20.410973853489264</c:v>
                </c:pt>
                <c:pt idx="370">
                  <c:v>20.64503557777503</c:v>
                </c:pt>
                <c:pt idx="371">
                  <c:v>21.067584533892667</c:v>
                </c:pt>
                <c:pt idx="372">
                  <c:v>21.632349186820985</c:v>
                </c:pt>
                <c:pt idx="373">
                  <c:v>22.276196017025704</c:v>
                </c:pt>
                <c:pt idx="374">
                  <c:v>22.926587103611318</c:v>
                </c:pt>
                <c:pt idx="375">
                  <c:v>23.510205465295254</c:v>
                </c:pt>
                <c:pt idx="376">
                  <c:v>23.961677216294454</c:v>
                </c:pt>
                <c:pt idx="377">
                  <c:v>24.231307177350104</c:v>
                </c:pt>
                <c:pt idx="378">
                  <c:v>24.290871059774755</c:v>
                </c:pt>
                <c:pt idx="379">
                  <c:v>24.136756139582008</c:v>
                </c:pt>
                <c:pt idx="380">
                  <c:v>23.790080889104122</c:v>
                </c:pt>
                <c:pt idx="381">
                  <c:v>23.293808094413215</c:v>
                </c:pt>
                <c:pt idx="382">
                  <c:v>22.70724551818547</c:v>
                </c:pt>
                <c:pt idx="383">
                  <c:v>22.098653957261718</c:v>
                </c:pt>
                <c:pt idx="384">
                  <c:v>21.536912705294618</c:v>
                </c:pt>
                <c:pt idx="385">
                  <c:v>21.083297901278183</c:v>
                </c:pt>
                <c:pt idx="386">
                  <c:v>20.784397555734714</c:v>
                </c:pt>
                <c:pt idx="387">
                  <c:v>20.667023864015363</c:v>
                </c:pt>
                <c:pt idx="388">
                  <c:v>20.735711658055521</c:v>
                </c:pt>
                <c:pt idx="389">
                  <c:v>20.973048504304007</c:v>
                </c:pt>
                <c:pt idx="390">
                  <c:v>21.342713053417278</c:v>
                </c:pt>
                <c:pt idx="391">
                  <c:v>21.794752642561704</c:v>
                </c:pt>
                <c:pt idx="392">
                  <c:v>22.27235398942948</c:v>
                </c:pt>
                <c:pt idx="393">
                  <c:v>22.719187544367127</c:v>
                </c:pt>
                <c:pt idx="394">
                  <c:v>23.086357792713947</c:v>
                </c:pt>
                <c:pt idx="395">
                  <c:v>23.338072627335912</c:v>
                </c:pt>
                <c:pt idx="396">
                  <c:v>23.455341585203684</c:v>
                </c:pt>
                <c:pt idx="397">
                  <c:v>23.437296636955693</c:v>
                </c:pt>
                <c:pt idx="398">
                  <c:v>23.300060392148271</c:v>
                </c:pt>
                <c:pt idx="399">
                  <c:v>23.073419320646469</c:v>
                </c:pt>
                <c:pt idx="400">
                  <c:v>22.795848682170195</c:v>
                </c:pt>
                <c:pt idx="401">
                  <c:v>22.508642744227945</c:v>
                </c:pt>
                <c:pt idx="402">
                  <c:v>22.250001833187788</c:v>
                </c:pt>
                <c:pt idx="403">
                  <c:v>22.049905439094562</c:v>
                </c:pt>
                <c:pt idx="404">
                  <c:v>21.926463356679793</c:v>
                </c:pt>
                <c:pt idx="405">
                  <c:v>21.884205881873729</c:v>
                </c:pt>
                <c:pt idx="406">
                  <c:v>21.914483305904277</c:v>
                </c:pt>
                <c:pt idx="407">
                  <c:v>21.997836168826591</c:v>
                </c:pt>
                <c:pt idx="408">
                  <c:v>22.107914785082915</c:v>
                </c:pt>
                <c:pt idx="409">
                  <c:v>22.216309175146382</c:v>
                </c:pt>
                <c:pt idx="410">
                  <c:v>22.297528862910344</c:v>
                </c:pt>
                <c:pt idx="411">
                  <c:v>22.33336240777275</c:v>
                </c:pt>
                <c:pt idx="412">
                  <c:v>22.315949444012908</c:v>
                </c:pt>
                <c:pt idx="413">
                  <c:v>22.249097858080276</c:v>
                </c:pt>
                <c:pt idx="414">
                  <c:v>22.147646298844329</c:v>
                </c:pt>
                <c:pt idx="415">
                  <c:v>22.034968682026616</c:v>
                </c:pt>
                <c:pt idx="416">
                  <c:v>21.938999837209678</c:v>
                </c:pt>
                <c:pt idx="417">
                  <c:v>21.88738904450539</c:v>
                </c:pt>
                <c:pt idx="418">
                  <c:v>21.902527753211228</c:v>
                </c:pt>
                <c:pt idx="419">
                  <c:v>21.997228542416238</c:v>
                </c:pt>
                <c:pt idx="420">
                  <c:v>22.171749054927467</c:v>
                </c:pt>
                <c:pt idx="421">
                  <c:v>22.41266811576422</c:v>
                </c:pt>
                <c:pt idx="422">
                  <c:v>22.693857214411768</c:v>
                </c:pt>
                <c:pt idx="423">
                  <c:v>22.979485920239192</c:v>
                </c:pt>
                <c:pt idx="424">
                  <c:v>23.228697690886921</c:v>
                </c:pt>
                <c:pt idx="425">
                  <c:v>23.401336146946345</c:v>
                </c:pt>
                <c:pt idx="426">
                  <c:v>23.463928532182493</c:v>
                </c:pt>
                <c:pt idx="427">
                  <c:v>23.395068873359257</c:v>
                </c:pt>
                <c:pt idx="428">
                  <c:v>23.1893994566861</c:v>
                </c:pt>
                <c:pt idx="429">
                  <c:v>22.859560131391586</c:v>
                </c:pt>
                <c:pt idx="430">
                  <c:v>22.435739016163094</c:v>
                </c:pt>
                <c:pt idx="431">
                  <c:v>21.962780508538053</c:v>
                </c:pt>
                <c:pt idx="432">
                  <c:v>21.495143542169323</c:v>
                </c:pt>
                <c:pt idx="433">
                  <c:v>21.090308537513629</c:v>
                </c:pt>
                <c:pt idx="434">
                  <c:v>20.801462787996787</c:v>
                </c:pt>
                <c:pt idx="435">
                  <c:v>20.670417958119192</c:v>
                </c:pt>
                <c:pt idx="436">
                  <c:v>20.721710939274647</c:v>
                </c:pt>
                <c:pt idx="437">
                  <c:v>20.958708429120598</c:v>
                </c:pt>
                <c:pt idx="438">
                  <c:v>21.362291589599266</c:v>
                </c:pt>
                <c:pt idx="439">
                  <c:v>21.892370839384903</c:v>
                </c:pt>
                <c:pt idx="440">
                  <c:v>22.492114611934344</c:v>
                </c:pt>
                <c:pt idx="441">
                  <c:v>23.094418047107563</c:v>
                </c:pt>
                <c:pt idx="442">
                  <c:v>23.629835847816477</c:v>
                </c:pt>
                <c:pt idx="443">
                  <c:v>24.034998742555565</c:v>
                </c:pt>
                <c:pt idx="444">
                  <c:v>24.2604534865104</c:v>
                </c:pt>
                <c:pt idx="445">
                  <c:v>24.276924066001822</c:v>
                </c:pt>
                <c:pt idx="446">
                  <c:v>24.079180600261903</c:v>
                </c:pt>
                <c:pt idx="447">
                  <c:v>23.686998811412689</c:v>
                </c:pt>
                <c:pt idx="448">
                  <c:v>23.143058929874087</c:v>
                </c:pt>
                <c:pt idx="449">
                  <c:v>22.508021175422986</c:v>
                </c:pt>
                <c:pt idx="450">
                  <c:v>21.853374986830765</c:v>
                </c:pt>
                <c:pt idx="451">
                  <c:v>21.252943958894324</c:v>
                </c:pt>
                <c:pt idx="452">
                  <c:v>20.774100722804349</c:v>
                </c:pt>
                <c:pt idx="453">
                  <c:v>20.469783205515217</c:v>
                </c:pt>
                <c:pt idx="454">
                  <c:v>20.372300950421806</c:v>
                </c:pt>
                <c:pt idx="455">
                  <c:v>20.489690940772558</c:v>
                </c:pt>
                <c:pt idx="456">
                  <c:v>20.805056655486929</c:v>
                </c:pt>
                <c:pt idx="457">
                  <c:v>21.278944483714298</c:v>
                </c:pt>
                <c:pt idx="458">
                  <c:v>21.854427619892206</c:v>
                </c:pt>
                <c:pt idx="459">
                  <c:v>22.464228999135457</c:v>
                </c:pt>
                <c:pt idx="460">
                  <c:v>23.038965325753693</c:v>
                </c:pt>
                <c:pt idx="461">
                  <c:v>23.515465443136463</c:v>
                </c:pt>
                <c:pt idx="462">
                  <c:v>23.844123757034652</c:v>
                </c:pt>
                <c:pt idx="463">
                  <c:v>23.994390684165737</c:v>
                </c:pt>
                <c:pt idx="464">
                  <c:v>23.957757100922123</c:v>
                </c:pt>
                <c:pt idx="465">
                  <c:v>23.747923677211769</c:v>
                </c:pt>
                <c:pt idx="466">
                  <c:v>23.398213933300958</c:v>
                </c:pt>
                <c:pt idx="467">
                  <c:v>22.956643018588338</c:v>
                </c:pt>
                <c:pt idx="468">
                  <c:v>22.479346321708732</c:v>
                </c:pt>
                <c:pt idx="469">
                  <c:v>22.023265545923472</c:v>
                </c:pt>
                <c:pt idx="470">
                  <c:v>21.63906093656265</c:v>
                </c:pt>
                <c:pt idx="471">
                  <c:v>21.365159740596827</c:v>
                </c:pt>
                <c:pt idx="472">
                  <c:v>21.223672995466323</c:v>
                </c:pt>
                <c:pt idx="473">
                  <c:v>21.218641548336894</c:v>
                </c:pt>
                <c:pt idx="474">
                  <c:v>21.336746118793769</c:v>
                </c:pt>
                <c:pt idx="475">
                  <c:v>21.550280382274099</c:v>
                </c:pt>
                <c:pt idx="476">
                  <c:v>21.821886227608484</c:v>
                </c:pt>
                <c:pt idx="477">
                  <c:v>22.110326670078251</c:v>
                </c:pt>
                <c:pt idx="478">
                  <c:v>22.376453493014232</c:v>
                </c:pt>
                <c:pt idx="479">
                  <c:v>22.588527776213962</c:v>
                </c:pt>
                <c:pt idx="480">
                  <c:v>22.726169615730292</c:v>
                </c:pt>
                <c:pt idx="481">
                  <c:v>22.782429972027877</c:v>
                </c:pt>
                <c:pt idx="482">
                  <c:v>22.763760720384425</c:v>
                </c:pt>
                <c:pt idx="483">
                  <c:v>22.68796779091171</c:v>
                </c:pt>
                <c:pt idx="484">
                  <c:v>22.580522849854088</c:v>
                </c:pt>
                <c:pt idx="485">
                  <c:v>22.469840402025348</c:v>
                </c:pt>
                <c:pt idx="486">
                  <c:v>22.382267315751019</c:v>
                </c:pt>
                <c:pt idx="487">
                  <c:v>22.337561567491981</c:v>
                </c:pt>
                <c:pt idx="488">
                  <c:v>22.345553190968815</c:v>
                </c:pt>
                <c:pt idx="489">
                  <c:v>22.404495832018505</c:v>
                </c:pt>
                <c:pt idx="490">
                  <c:v>22.501359045906426</c:v>
                </c:pt>
                <c:pt idx="491">
                  <c:v>22.614017021054689</c:v>
                </c:pt>
                <c:pt idx="492">
                  <c:v>22.715001368977422</c:v>
                </c:pt>
                <c:pt idx="493">
                  <c:v>22.776245677797395</c:v>
                </c:pt>
                <c:pt idx="494">
                  <c:v>22.774092593300036</c:v>
                </c:pt>
                <c:pt idx="495">
                  <c:v>22.693783449787144</c:v>
                </c:pt>
                <c:pt idx="496">
                  <c:v>22.53271407413138</c:v>
                </c:pt>
                <c:pt idx="497">
                  <c:v>22.301910237103321</c:v>
                </c:pt>
                <c:pt idx="498">
                  <c:v>22.025429043716823</c:v>
                </c:pt>
                <c:pt idx="499">
                  <c:v>21.737693050609384</c:v>
                </c:pt>
                <c:pt idx="500">
                  <c:v>21.479069655987168</c:v>
                </c:pt>
                <c:pt idx="501">
                  <c:v>21.290275680555123</c:v>
                </c:pt>
                <c:pt idx="502">
                  <c:v>21.206377281879728</c:v>
                </c:pt>
                <c:pt idx="503">
                  <c:v>21.25124001109851</c:v>
                </c:pt>
                <c:pt idx="504">
                  <c:v>21.433248952766334</c:v>
                </c:pt>
                <c:pt idx="505">
                  <c:v>21.742967046573199</c:v>
                </c:pt>
                <c:pt idx="506">
                  <c:v>22.153149804389709</c:v>
                </c:pt>
                <c:pt idx="507">
                  <c:v>22.621219574876349</c:v>
                </c:pt>
                <c:pt idx="508">
                  <c:v>23.093964694729546</c:v>
                </c:pt>
                <c:pt idx="509">
                  <c:v>23.513914543523626</c:v>
                </c:pt>
                <c:pt idx="510">
                  <c:v>23.826594432578357</c:v>
                </c:pt>
                <c:pt idx="511">
                  <c:v>23.987719618208423</c:v>
                </c:pt>
                <c:pt idx="512">
                  <c:v>23.969367288763618</c:v>
                </c:pt>
                <c:pt idx="513">
                  <c:v>23.764274294952951</c:v>
                </c:pt>
                <c:pt idx="514">
                  <c:v>23.387634345382558</c:v>
                </c:pt>
                <c:pt idx="515">
                  <c:v>22.876083026477229</c:v>
                </c:pt>
                <c:pt idx="516">
                  <c:v>22.876083026477229</c:v>
                </c:pt>
                <c:pt idx="517">
                  <c:v>20.828375356903408</c:v>
                </c:pt>
                <c:pt idx="518">
                  <c:v>20.508117954432905</c:v>
                </c:pt>
                <c:pt idx="519">
                  <c:v>22.598740327734081</c:v>
                </c:pt>
                <c:pt idx="520">
                  <c:v>24.638799490220187</c:v>
                </c:pt>
                <c:pt idx="521">
                  <c:v>23.875252739786362</c:v>
                </c:pt>
                <c:pt idx="522">
                  <c:v>20.926088830079433</c:v>
                </c:pt>
                <c:pt idx="523">
                  <c:v>19.44115018270336</c:v>
                </c:pt>
                <c:pt idx="524">
                  <c:v>21.6329151631214</c:v>
                </c:pt>
                <c:pt idx="525">
                  <c:v>25.08877053087155</c:v>
                </c:pt>
                <c:pt idx="526">
                  <c:v>25.342285016643569</c:v>
                </c:pt>
                <c:pt idx="527">
                  <c:v>21.584354272703195</c:v>
                </c:pt>
                <c:pt idx="528">
                  <c:v>18.286536846850275</c:v>
                </c:pt>
                <c:pt idx="529">
                  <c:v>19.954495727043735</c:v>
                </c:pt>
                <c:pt idx="530">
                  <c:v>25.068944201568002</c:v>
                </c:pt>
                <c:pt idx="531">
                  <c:v>27.250079098609028</c:v>
                </c:pt>
                <c:pt idx="532">
                  <c:v>23.133777968280388</c:v>
                </c:pt>
                <c:pt idx="533">
                  <c:v>17.339904146882532</c:v>
                </c:pt>
                <c:pt idx="534">
                  <c:v>17.421142581672481</c:v>
                </c:pt>
                <c:pt idx="535">
                  <c:v>24.126592923313378</c:v>
                </c:pt>
                <c:pt idx="536">
                  <c:v>29.399479748908817</c:v>
                </c:pt>
                <c:pt idx="537">
                  <c:v>25.933864572730947</c:v>
                </c:pt>
                <c:pt idx="538">
                  <c:v>17.117198070251554</c:v>
                </c:pt>
                <c:pt idx="539">
                  <c:v>14.033705013324919</c:v>
                </c:pt>
                <c:pt idx="540">
                  <c:v>21.671063423147785</c:v>
                </c:pt>
                <c:pt idx="541">
                  <c:v>31.3168469452641</c:v>
                </c:pt>
                <c:pt idx="542">
                  <c:v>30.28254254919813</c:v>
                </c:pt>
                <c:pt idx="543">
                  <c:v>18.399679485381792</c:v>
                </c:pt>
                <c:pt idx="544">
                  <c:v>10.075922242892451</c:v>
                </c:pt>
                <c:pt idx="545">
                  <c:v>17.034002261534447</c:v>
                </c:pt>
                <c:pt idx="546">
                  <c:v>32.142137476917185</c:v>
                </c:pt>
                <c:pt idx="547">
                  <c:v>36.257576836582764</c:v>
                </c:pt>
                <c:pt idx="548">
                  <c:v>22.235286852796545</c:v>
                </c:pt>
                <c:pt idx="549">
                  <c:v>6.2972730846565597</c:v>
                </c:pt>
                <c:pt idx="550">
                  <c:v>9.6141183232290075</c:v>
                </c:pt>
                <c:pt idx="551">
                  <c:v>30.535183686045126</c:v>
                </c:pt>
                <c:pt idx="552">
                  <c:v>43.475654675111599</c:v>
                </c:pt>
                <c:pt idx="553">
                  <c:v>29.853261385703881</c:v>
                </c:pt>
                <c:pt idx="554">
                  <c:v>4.1207703602197192</c:v>
                </c:pt>
                <c:pt idx="555">
                  <c:v>-0.85868168596364214</c:v>
                </c:pt>
                <c:pt idx="556">
                  <c:v>24.648910189250469</c:v>
                </c:pt>
                <c:pt idx="557">
                  <c:v>50.768223067264898</c:v>
                </c:pt>
                <c:pt idx="558">
                  <c:v>42.435434664819056</c:v>
                </c:pt>
                <c:pt idx="559">
                  <c:v>5.8314624388979652</c:v>
                </c:pt>
                <c:pt idx="560">
                  <c:v>-13.91031558059737</c:v>
                </c:pt>
                <c:pt idx="561">
                  <c:v>12.243772454293321</c:v>
                </c:pt>
                <c:pt idx="562">
                  <c:v>55.799748075974961</c:v>
                </c:pt>
                <c:pt idx="563">
                  <c:v>60.679583340573217</c:v>
                </c:pt>
                <c:pt idx="564">
                  <c:v>14.664528882867593</c:v>
                </c:pt>
                <c:pt idx="565">
                  <c:v>-27.751582418143464</c:v>
                </c:pt>
                <c:pt idx="566">
                  <c:v>-8.9563170095277513</c:v>
                </c:pt>
                <c:pt idx="567">
                  <c:v>54.698176494014078</c:v>
                </c:pt>
                <c:pt idx="568">
                  <c:v>84.095776377719361</c:v>
                </c:pt>
                <c:pt idx="569">
                  <c:v>34.665719710877624</c:v>
                </c:pt>
                <c:pt idx="570">
                  <c:v>-38.583378858564785</c:v>
                </c:pt>
                <c:pt idx="571">
                  <c:v>-40.548039811968003</c:v>
                </c:pt>
                <c:pt idx="572">
                  <c:v>41.831568249280039</c:v>
                </c:pt>
                <c:pt idx="573">
                  <c:v>110.00706753982374</c:v>
                </c:pt>
                <c:pt idx="574">
                  <c:v>70.147670437500452</c:v>
                </c:pt>
                <c:pt idx="575">
                  <c:v>-39.886459391376484</c:v>
                </c:pt>
                <c:pt idx="576">
                  <c:v>-82.257181744319325</c:v>
                </c:pt>
                <c:pt idx="577">
                  <c:v>9.9475631550644863</c:v>
                </c:pt>
                <c:pt idx="578">
                  <c:v>132.29551952273351</c:v>
                </c:pt>
                <c:pt idx="579">
                  <c:v>124.52657081801453</c:v>
                </c:pt>
                <c:pt idx="580">
                  <c:v>-21.915185735510121</c:v>
                </c:pt>
                <c:pt idx="581">
                  <c:v>-130.2001986402943</c:v>
                </c:pt>
                <c:pt idx="582">
                  <c:v>-49.015668768778717</c:v>
                </c:pt>
                <c:pt idx="583">
                  <c:v>140.05871828376684</c:v>
                </c:pt>
                <c:pt idx="584">
                  <c:v>198.31760721586687</c:v>
                </c:pt>
                <c:pt idx="585">
                  <c:v>28.238125972153828</c:v>
                </c:pt>
                <c:pt idx="586">
                  <c:v>-174.63825829108143</c:v>
                </c:pt>
                <c:pt idx="587">
                  <c:v>-142.05836396070774</c:v>
                </c:pt>
                <c:pt idx="588">
                  <c:v>116.5329559907135</c:v>
                </c:pt>
                <c:pt idx="589">
                  <c:v>286.12879454493475</c:v>
                </c:pt>
                <c:pt idx="590">
                  <c:v>125.47169278204805</c:v>
                </c:pt>
                <c:pt idx="591">
                  <c:v>-197.46932478592404</c:v>
                </c:pt>
                <c:pt idx="592">
                  <c:v>-271.76953452617528</c:v>
                </c:pt>
                <c:pt idx="593">
                  <c:v>38.899395231698165</c:v>
                </c:pt>
                <c:pt idx="594">
                  <c:v>372.66680169492759</c:v>
                </c:pt>
                <c:pt idx="595">
                  <c:v>283.70010924091503</c:v>
                </c:pt>
                <c:pt idx="596">
                  <c:v>-170.03042896532926</c:v>
                </c:pt>
                <c:pt idx="597">
                  <c:v>-431.1595272895014</c:v>
                </c:pt>
                <c:pt idx="598">
                  <c:v>-120.09956675439633</c:v>
                </c:pt>
                <c:pt idx="599">
                  <c:v>428.10796073919096</c:v>
                </c:pt>
                <c:pt idx="600">
                  <c:v>510.29748838314873</c:v>
                </c:pt>
                <c:pt idx="601">
                  <c:v>-52.239159553512941</c:v>
                </c:pt>
                <c:pt idx="602">
                  <c:v>-596.60421356664585</c:v>
                </c:pt>
                <c:pt idx="603">
                  <c:v>-387.49787842114256</c:v>
                </c:pt>
                <c:pt idx="604">
                  <c:v>403.7425768042383</c:v>
                </c:pt>
                <c:pt idx="605">
                  <c:v>797.26818318512017</c:v>
                </c:pt>
                <c:pt idx="606">
                  <c:v>205.33287842305572</c:v>
                </c:pt>
                <c:pt idx="607">
                  <c:v>-719.38490191858898</c:v>
                </c:pt>
                <c:pt idx="608">
                  <c:v>-780.9592815280032</c:v>
                </c:pt>
                <c:pt idx="609">
                  <c:v>229.59817601095722</c:v>
                </c:pt>
                <c:pt idx="610">
                  <c:v>1108.8618138124577</c:v>
                </c:pt>
                <c:pt idx="611">
                  <c:v>654.27309424111013</c:v>
                </c:pt>
                <c:pt idx="612">
                  <c:v>-717.24507572587629</c:v>
                </c:pt>
                <c:pt idx="613">
                  <c:v>-1293.7835562971263</c:v>
                </c:pt>
                <c:pt idx="614">
                  <c:v>-183.23877567302407</c:v>
                </c:pt>
                <c:pt idx="615">
                  <c:v>1366.2466567927183</c:v>
                </c:pt>
                <c:pt idx="616">
                  <c:v>1333.401931141236</c:v>
                </c:pt>
                <c:pt idx="617">
                  <c:v>-468.76877407965156</c:v>
                </c:pt>
                <c:pt idx="618">
                  <c:v>-1873.3009806186517</c:v>
                </c:pt>
                <c:pt idx="619">
                  <c:v>-931.77618774966891</c:v>
                </c:pt>
                <c:pt idx="620">
                  <c:v>1431.4272252710443</c:v>
                </c:pt>
                <c:pt idx="621">
                  <c:v>2243.4714720410125</c:v>
                </c:pt>
                <c:pt idx="622">
                  <c:v>184.80440939271784</c:v>
                </c:pt>
                <c:pt idx="623">
                  <c:v>-2393.3264899768906</c:v>
                </c:pt>
                <c:pt idx="624">
                  <c:v>-2096.9927608218104</c:v>
                </c:pt>
                <c:pt idx="625">
                  <c:v>1094.9783464066893</c:v>
                </c:pt>
                <c:pt idx="626">
                  <c:v>3309.7013332364454</c:v>
                </c:pt>
                <c:pt idx="627">
                  <c:v>1423.6570516078384</c:v>
                </c:pt>
                <c:pt idx="628">
                  <c:v>-2623.9632439026177</c:v>
                </c:pt>
                <c:pt idx="629">
                  <c:v>-3701.4247347737746</c:v>
                </c:pt>
                <c:pt idx="630">
                  <c:v>75.377550249813766</c:v>
                </c:pt>
                <c:pt idx="631">
                  <c:v>4332.6339918691765</c:v>
                </c:pt>
                <c:pt idx="632">
                  <c:v>3410.8313369963007</c:v>
                </c:pt>
                <c:pt idx="633">
                  <c:v>-2206.1366832696181</c:v>
                </c:pt>
                <c:pt idx="634">
                  <c:v>-5644.5898323987458</c:v>
                </c:pt>
                <c:pt idx="635">
                  <c:v>-1958.5052118683282</c:v>
                </c:pt>
                <c:pt idx="636">
                  <c:v>4932.1205235579437</c:v>
                </c:pt>
                <c:pt idx="637">
                  <c:v>6221.6282084294844</c:v>
                </c:pt>
                <c:pt idx="638">
                  <c:v>-643.89369570048393</c:v>
                </c:pt>
                <c:pt idx="639">
                  <c:v>-7615.9080938333755</c:v>
                </c:pt>
                <c:pt idx="640">
                  <c:v>-5326.5490356718292</c:v>
                </c:pt>
                <c:pt idx="641">
                  <c:v>4496.2196184693903</c:v>
                </c:pt>
                <c:pt idx="642">
                  <c:v>9732.9633056665425</c:v>
                </c:pt>
                <c:pt idx="643">
                  <c:v>2665.6227077938483</c:v>
                </c:pt>
                <c:pt idx="644">
                  <c:v>-8991.8782211580747</c:v>
                </c:pt>
                <c:pt idx="645">
                  <c:v>-10220.743671141714</c:v>
                </c:pt>
                <c:pt idx="646">
                  <c:v>2156.6891077604678</c:v>
                </c:pt>
                <c:pt idx="647">
                  <c:v>13470.07331777662</c:v>
                </c:pt>
                <c:pt idx="648">
                  <c:v>8337.5905997759892</c:v>
                </c:pt>
                <c:pt idx="649">
                  <c:v>-8736.0748833890229</c:v>
                </c:pt>
                <c:pt idx="650">
                  <c:v>-16516.760320476234</c:v>
                </c:pt>
                <c:pt idx="651">
                  <c:v>-3174.8392149602937</c:v>
                </c:pt>
                <c:pt idx="652">
                  <c:v>16419.503318498584</c:v>
                </c:pt>
                <c:pt idx="653">
                  <c:v>16808.392934871779</c:v>
                </c:pt>
                <c:pt idx="654">
                  <c:v>-5337.7504501254907</c:v>
                </c:pt>
                <c:pt idx="655">
                  <c:v>-23505.777103302269</c:v>
                </c:pt>
                <c:pt idx="656">
                  <c:v>-12662.623985490094</c:v>
                </c:pt>
                <c:pt idx="657">
                  <c:v>16837.171839808176</c:v>
                </c:pt>
                <c:pt idx="658">
                  <c:v>28016.712360286845</c:v>
                </c:pt>
                <c:pt idx="659">
                  <c:v>3152.942397393073</c:v>
                </c:pt>
                <c:pt idx="660">
                  <c:v>-29557.164038275314</c:v>
                </c:pt>
                <c:pt idx="661">
                  <c:v>-27236.510876419339</c:v>
                </c:pt>
                <c:pt idx="662">
                  <c:v>12110.087792210985</c:v>
                </c:pt>
                <c:pt idx="663">
                  <c:v>40937.227976781222</c:v>
                </c:pt>
                <c:pt idx="664">
                  <c:v>18910.282542444231</c:v>
                </c:pt>
                <c:pt idx="665">
                  <c:v>-31755.833225730581</c:v>
                </c:pt>
                <c:pt idx="666">
                  <c:v>-47055.690176884702</c:v>
                </c:pt>
              </c:numCache>
            </c:numRef>
          </c:yVal>
          <c:smooth val="1"/>
        </c:ser>
        <c:ser>
          <c:idx val="20"/>
          <c:order val="18"/>
          <c:tx>
            <c:strRef>
              <c:f>Finite!$X$701:$X$702</c:f>
              <c:strCache>
                <c:ptCount val="1"/>
                <c:pt idx="0">
                  <c:v>n = 5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Finite!$X$703:$X$1400</c:f>
              <c:numCache>
                <c:formatCode>General</c:formatCode>
                <c:ptCount val="698"/>
                <c:pt idx="0">
                  <c:v>0</c:v>
                </c:pt>
                <c:pt idx="4">
                  <c:v>3.4085486212055223</c:v>
                </c:pt>
                <c:pt idx="5">
                  <c:v>8.5671754268459921</c:v>
                </c:pt>
                <c:pt idx="6">
                  <c:v>19.793328915508837</c:v>
                </c:pt>
                <c:pt idx="7">
                  <c:v>26.93322250929625</c:v>
                </c:pt>
                <c:pt idx="8">
                  <c:v>23.717988614135429</c:v>
                </c:pt>
                <c:pt idx="9">
                  <c:v>13.26071179687025</c:v>
                </c:pt>
                <c:pt idx="10">
                  <c:v>5.0575716560250541</c:v>
                </c:pt>
                <c:pt idx="11">
                  <c:v>6.3690281850448951</c:v>
                </c:pt>
                <c:pt idx="12">
                  <c:v>15.799435674046199</c:v>
                </c:pt>
                <c:pt idx="13">
                  <c:v>24.747332045977316</c:v>
                </c:pt>
                <c:pt idx="14">
                  <c:v>25.246076148164271</c:v>
                </c:pt>
                <c:pt idx="15">
                  <c:v>17.051959611484982</c:v>
                </c:pt>
                <c:pt idx="16">
                  <c:v>7.6777951118667644</c:v>
                </c:pt>
                <c:pt idx="17">
                  <c:v>5.5098403780953014</c:v>
                </c:pt>
                <c:pt idx="18">
                  <c:v>12.309670608838083</c:v>
                </c:pt>
                <c:pt idx="19">
                  <c:v>21.801106286152031</c:v>
                </c:pt>
                <c:pt idx="20">
                  <c:v>25.457372709556246</c:v>
                </c:pt>
                <c:pt idx="21">
                  <c:v>20.157273780278757</c:v>
                </c:pt>
                <c:pt idx="22">
                  <c:v>10.839527728276927</c:v>
                </c:pt>
                <c:pt idx="23">
                  <c:v>5.9075870052658779</c:v>
                </c:pt>
                <c:pt idx="24">
                  <c:v>9.6545400642775547</c:v>
                </c:pt>
                <c:pt idx="25">
                  <c:v>18.533084062015689</c:v>
                </c:pt>
                <c:pt idx="26">
                  <c:v>24.50487006221114</c:v>
                </c:pt>
                <c:pt idx="27">
                  <c:v>22.314480923771001</c:v>
                </c:pt>
                <c:pt idx="28">
                  <c:v>14.10906548753662</c:v>
                </c:pt>
                <c:pt idx="29">
                  <c:v>7.3478125944736377</c:v>
                </c:pt>
                <c:pt idx="30">
                  <c:v>8.024834484256484</c:v>
                </c:pt>
                <c:pt idx="31">
                  <c:v>15.359549594956329</c:v>
                </c:pt>
                <c:pt idx="32">
                  <c:v>22.653815219495648</c:v>
                </c:pt>
                <c:pt idx="33">
                  <c:v>23.404884193154011</c:v>
                </c:pt>
                <c:pt idx="34">
                  <c:v>17.098733047173248</c:v>
                </c:pt>
                <c:pt idx="35">
                  <c:v>9.5259204404747067</c:v>
                </c:pt>
                <c:pt idx="36">
                  <c:v>7.4686439502654114</c:v>
                </c:pt>
                <c:pt idx="37">
                  <c:v>12.630012272042713</c:v>
                </c:pt>
                <c:pt idx="38">
                  <c:v>20.23633757683287</c:v>
                </c:pt>
                <c:pt idx="39">
                  <c:v>23.447513373560724</c:v>
                </c:pt>
                <c:pt idx="40">
                  <c:v>19.504941014730935</c:v>
                </c:pt>
                <c:pt idx="41">
                  <c:v>12.094062393977797</c:v>
                </c:pt>
                <c:pt idx="42">
                  <c:v>7.9050625346311056</c:v>
                </c:pt>
                <c:pt idx="43">
                  <c:v>10.596295883303471</c:v>
                </c:pt>
                <c:pt idx="44">
                  <c:v>17.604544939529678</c:v>
                </c:pt>
                <c:pt idx="45">
                  <c:v>22.578428631368759</c:v>
                </c:pt>
                <c:pt idx="46">
                  <c:v>21.131527188679602</c:v>
                </c:pt>
                <c:pt idx="47">
                  <c:v>14.706658562787005</c:v>
                </c:pt>
                <c:pt idx="48">
                  <c:v>9.1507726462538592</c:v>
                </c:pt>
                <c:pt idx="49">
                  <c:v>9.3969349103518471</c:v>
                </c:pt>
                <c:pt idx="50">
                  <c:v>15.087647862685023</c:v>
                </c:pt>
                <c:pt idx="51">
                  <c:v>21.019450402292364</c:v>
                </c:pt>
                <c:pt idx="52">
                  <c:v>21.897696972319473</c:v>
                </c:pt>
                <c:pt idx="53">
                  <c:v>17.05953571555667</c:v>
                </c:pt>
                <c:pt idx="54">
                  <c:v>10.954742748385272</c:v>
                </c:pt>
                <c:pt idx="55">
                  <c:v>9.0566000284457004</c:v>
                </c:pt>
                <c:pt idx="56">
                  <c:v>12.957464197978666</c:v>
                </c:pt>
                <c:pt idx="57">
                  <c:v>19.04130668526005</c:v>
                </c:pt>
                <c:pt idx="58">
                  <c:v>21.831728077949833</c:v>
                </c:pt>
                <c:pt idx="59">
                  <c:v>18.919075529743768</c:v>
                </c:pt>
                <c:pt idx="60">
                  <c:v>13.035986902293422</c:v>
                </c:pt>
                <c:pt idx="61">
                  <c:v>9.4985969625404252</c:v>
                </c:pt>
                <c:pt idx="62">
                  <c:v>11.405113919315909</c:v>
                </c:pt>
                <c:pt idx="63">
                  <c:v>16.926154862427612</c:v>
                </c:pt>
                <c:pt idx="64">
                  <c:v>21.053072752685228</c:v>
                </c:pt>
                <c:pt idx="65">
                  <c:v>20.139389464558263</c:v>
                </c:pt>
                <c:pt idx="66">
                  <c:v>15.119664556289518</c:v>
                </c:pt>
                <c:pt idx="67">
                  <c:v>10.567253746595703</c:v>
                </c:pt>
                <c:pt idx="68">
                  <c:v>10.530059118393314</c:v>
                </c:pt>
                <c:pt idx="69">
                  <c:v>14.93383982218522</c:v>
                </c:pt>
                <c:pt idx="70">
                  <c:v>19.746460860548336</c:v>
                </c:pt>
                <c:pt idx="71">
                  <c:v>20.6671703891665</c:v>
                </c:pt>
                <c:pt idx="72">
                  <c:v>16.967623492308558</c:v>
                </c:pt>
                <c:pt idx="73">
                  <c:v>12.056311178027276</c:v>
                </c:pt>
                <c:pt idx="74">
                  <c:v>10.341079686445674</c:v>
                </c:pt>
                <c:pt idx="75">
                  <c:v>13.275237051747725</c:v>
                </c:pt>
                <c:pt idx="76">
                  <c:v>18.13203550555021</c:v>
                </c:pt>
                <c:pt idx="77">
                  <c:v>20.535324693251749</c:v>
                </c:pt>
                <c:pt idx="78">
                  <c:v>18.400647242827926</c:v>
                </c:pt>
                <c:pt idx="79">
                  <c:v>13.739268632890017</c:v>
                </c:pt>
                <c:pt idx="80">
                  <c:v>10.767467969511976</c:v>
                </c:pt>
                <c:pt idx="81">
                  <c:v>12.094770312040691</c:v>
                </c:pt>
                <c:pt idx="82">
                  <c:v>16.435463452652542</c:v>
                </c:pt>
                <c:pt idx="83">
                  <c:v>19.847620718763629</c:v>
                </c:pt>
                <c:pt idx="84">
                  <c:v>19.310983472328921</c:v>
                </c:pt>
                <c:pt idx="85">
                  <c:v>15.397958662392682</c:v>
                </c:pt>
                <c:pt idx="86">
                  <c:v>11.677790218671545</c:v>
                </c:pt>
                <c:pt idx="87">
                  <c:v>11.462865294275673</c:v>
                </c:pt>
                <c:pt idx="88">
                  <c:v>14.861435245985671</c:v>
                </c:pt>
                <c:pt idx="89">
                  <c:v>18.75731400208787</c:v>
                </c:pt>
                <c:pt idx="90">
                  <c:v>19.665030581643471</c:v>
                </c:pt>
                <c:pt idx="91">
                  <c:v>16.846327178452263</c:v>
                </c:pt>
                <c:pt idx="92">
                  <c:v>12.903055723037461</c:v>
                </c:pt>
                <c:pt idx="93">
                  <c:v>11.377864185224972</c:v>
                </c:pt>
                <c:pt idx="94">
                  <c:v>13.573123729144475</c:v>
                </c:pt>
                <c:pt idx="95">
                  <c:v>17.442999099079231</c:v>
                </c:pt>
                <c:pt idx="96">
                  <c:v>19.497199614147561</c:v>
                </c:pt>
                <c:pt idx="97">
                  <c:v>17.947349875854037</c:v>
                </c:pt>
                <c:pt idx="98">
                  <c:v>14.261056334154212</c:v>
                </c:pt>
                <c:pt idx="99">
                  <c:v>11.775910124958411</c:v>
                </c:pt>
                <c:pt idx="100">
                  <c:v>12.679144106581901</c:v>
                </c:pt>
                <c:pt idx="101">
                  <c:v>16.084817220399216</c:v>
                </c:pt>
                <c:pt idx="102">
                  <c:v>18.896838970920193</c:v>
                </c:pt>
                <c:pt idx="103">
                  <c:v>18.622077276727197</c:v>
                </c:pt>
                <c:pt idx="104">
                  <c:v>15.578940921439287</c:v>
                </c:pt>
                <c:pt idx="105">
                  <c:v>12.546601422294509</c:v>
                </c:pt>
                <c:pt idx="106">
                  <c:v>12.228494928647793</c:v>
                </c:pt>
                <c:pt idx="107">
                  <c:v>14.843687411990791</c:v>
                </c:pt>
                <c:pt idx="108">
                  <c:v>17.990647362883603</c:v>
                </c:pt>
                <c:pt idx="109">
                  <c:v>18.850834723462981</c:v>
                </c:pt>
                <c:pt idx="110">
                  <c:v>16.711685577907136</c:v>
                </c:pt>
                <c:pt idx="111">
                  <c:v>13.551852768222624</c:v>
                </c:pt>
                <c:pt idx="112">
                  <c:v>12.212983986375773</c:v>
                </c:pt>
                <c:pt idx="113">
                  <c:v>13.845525106219196</c:v>
                </c:pt>
                <c:pt idx="114">
                  <c:v>16.923189167110575</c:v>
                </c:pt>
                <c:pt idx="115">
                  <c:v>18.667495516720656</c:v>
                </c:pt>
                <c:pt idx="116">
                  <c:v>17.55490346263813</c:v>
                </c:pt>
                <c:pt idx="117">
                  <c:v>14.645379341607871</c:v>
                </c:pt>
                <c:pt idx="118">
                  <c:v>12.575855510204008</c:v>
                </c:pt>
                <c:pt idx="119">
                  <c:v>13.171578490454685</c:v>
                </c:pt>
                <c:pt idx="120">
                  <c:v>15.837991334765682</c:v>
                </c:pt>
                <c:pt idx="121">
                  <c:v>18.148412508698648</c:v>
                </c:pt>
                <c:pt idx="122">
                  <c:v>18.051293521316268</c:v>
                </c:pt>
                <c:pt idx="123">
                  <c:v>15.690496168891592</c:v>
                </c:pt>
                <c:pt idx="124">
                  <c:v>13.224799913137025</c:v>
                </c:pt>
                <c:pt idx="125">
                  <c:v>12.85516282474287</c:v>
                </c:pt>
                <c:pt idx="126">
                  <c:v>14.861301175910494</c:v>
                </c:pt>
                <c:pt idx="127">
                  <c:v>17.397989905839506</c:v>
                </c:pt>
                <c:pt idx="128">
                  <c:v>18.190847618256861</c:v>
                </c:pt>
                <c:pt idx="129">
                  <c:v>16.574427769132797</c:v>
                </c:pt>
                <c:pt idx="130">
                  <c:v>14.0472717313337</c:v>
                </c:pt>
                <c:pt idx="131">
                  <c:v>12.8843049191555</c:v>
                </c:pt>
                <c:pt idx="132">
                  <c:v>14.090000972165814</c:v>
                </c:pt>
                <c:pt idx="133">
                  <c:v>16.532993965700307</c:v>
                </c:pt>
                <c:pt idx="134">
                  <c:v>18.005631932858243</c:v>
                </c:pt>
                <c:pt idx="135">
                  <c:v>17.217964190119144</c:v>
                </c:pt>
                <c:pt idx="136">
                  <c:v>14.926056964075512</c:v>
                </c:pt>
                <c:pt idx="137">
                  <c:v>13.209201020695835</c:v>
                </c:pt>
                <c:pt idx="138">
                  <c:v>13.584499714388016</c:v>
                </c:pt>
                <c:pt idx="139">
                  <c:v>15.667562938334992</c:v>
                </c:pt>
                <c:pt idx="140">
                  <c:v>17.56046801878842</c:v>
                </c:pt>
                <c:pt idx="141">
                  <c:v>17.579987234591389</c:v>
                </c:pt>
                <c:pt idx="142">
                  <c:v>15.753279457925402</c:v>
                </c:pt>
                <c:pt idx="143">
                  <c:v>13.752989484074153</c:v>
                </c:pt>
                <c:pt idx="144">
                  <c:v>13.366743857868784</c:v>
                </c:pt>
                <c:pt idx="145">
                  <c:v>14.900533125447648</c:v>
                </c:pt>
                <c:pt idx="146">
                  <c:v>16.941128658569529</c:v>
                </c:pt>
                <c:pt idx="147">
                  <c:v>17.657040226301298</c:v>
                </c:pt>
                <c:pt idx="148">
                  <c:v>16.441457635832531</c:v>
                </c:pt>
                <c:pt idx="149">
                  <c:v>14.424162826200925</c:v>
                </c:pt>
                <c:pt idx="150">
                  <c:v>13.422885633225619</c:v>
                </c:pt>
                <c:pt idx="151">
                  <c:v>14.30621610598291</c:v>
                </c:pt>
                <c:pt idx="152">
                  <c:v>16.241730064722496</c:v>
                </c:pt>
                <c:pt idx="153">
                  <c:v>17.478657066025654</c:v>
                </c:pt>
                <c:pt idx="154">
                  <c:v>16.930746317203131</c:v>
                </c:pt>
                <c:pt idx="155">
                  <c:v>16.930746317203131</c:v>
                </c:pt>
                <c:pt idx="156">
                  <c:v>16.494996122481314</c:v>
                </c:pt>
                <c:pt idx="157">
                  <c:v>15.988366230773007</c:v>
                </c:pt>
                <c:pt idx="158">
                  <c:v>15.451219953756235</c:v>
                </c:pt>
                <c:pt idx="159">
                  <c:v>14.925958815366702</c:v>
                </c:pt>
                <c:pt idx="160">
                  <c:v>14.453492327002252</c:v>
                </c:pt>
                <c:pt idx="161">
                  <c:v>14.069870336613258</c:v>
                </c:pt>
                <c:pt idx="162">
                  <c:v>13.803367910984576</c:v>
                </c:pt>
                <c:pt idx="163">
                  <c:v>13.672270261145963</c:v>
                </c:pt>
                <c:pt idx="164">
                  <c:v>13.683540959893129</c:v>
                </c:pt>
                <c:pt idx="165">
                  <c:v>13.832476601352843</c:v>
                </c:pt>
                <c:pt idx="166">
                  <c:v>14.103362502570784</c:v>
                </c:pt>
                <c:pt idx="167">
                  <c:v>14.471055158380825</c:v>
                </c:pt>
                <c:pt idx="168">
                  <c:v>14.903336017323925</c:v>
                </c:pt>
                <c:pt idx="169">
                  <c:v>15.363815057007656</c:v>
                </c:pt>
                <c:pt idx="170">
                  <c:v>15.815117464723714</c:v>
                </c:pt>
                <c:pt idx="171">
                  <c:v>16.22206635703461</c:v>
                </c:pt>
                <c:pt idx="172">
                  <c:v>16.554580459694847</c:v>
                </c:pt>
                <c:pt idx="173">
                  <c:v>16.79003712516408</c:v>
                </c:pt>
                <c:pt idx="174">
                  <c:v>16.914904749997799</c:v>
                </c:pt>
                <c:pt idx="175">
                  <c:v>16.925519303918328</c:v>
                </c:pt>
                <c:pt idx="176">
                  <c:v>16.827960515610485</c:v>
                </c:pt>
                <c:pt idx="177">
                  <c:v>16.637066628286284</c:v>
                </c:pt>
                <c:pt idx="178">
                  <c:v>16.374704748300609</c:v>
                </c:pt>
                <c:pt idx="179">
                  <c:v>16.067479459188643</c:v>
                </c:pt>
                <c:pt idx="180">
                  <c:v>15.744109618764467</c:v>
                </c:pt>
                <c:pt idx="181">
                  <c:v>15.432727963842016</c:v>
                </c:pt>
                <c:pt idx="182">
                  <c:v>15.158358361614683</c:v>
                </c:pt>
                <c:pt idx="183">
                  <c:v>14.94080165803592</c:v>
                </c:pt>
                <c:pt idx="184">
                  <c:v>14.793115753797137</c:v>
                </c:pt>
                <c:pt idx="185">
                  <c:v>14.720813465723838</c:v>
                </c:pt>
                <c:pt idx="186">
                  <c:v>14.72182912384185</c:v>
                </c:pt>
                <c:pt idx="187">
                  <c:v>14.787228861442204</c:v>
                </c:pt>
                <c:pt idx="188">
                  <c:v>14.902567564405006</c:v>
                </c:pt>
                <c:pt idx="189">
                  <c:v>15.049734370618038</c:v>
                </c:pt>
                <c:pt idx="190">
                  <c:v>15.20908423004561</c:v>
                </c:pt>
                <c:pt idx="191">
                  <c:v>15.361629448533122</c:v>
                </c:pt>
                <c:pt idx="192">
                  <c:v>15.491064377282315</c:v>
                </c:pt>
                <c:pt idx="193">
                  <c:v>15.585418263270466</c:v>
                </c:pt>
                <c:pt idx="194">
                  <c:v>15.638173323011108</c:v>
                </c:pt>
                <c:pt idx="195">
                  <c:v>15.648742963102325</c:v>
                </c:pt>
                <c:pt idx="196">
                  <c:v>15.622272845074685</c:v>
                </c:pt>
                <c:pt idx="197">
                  <c:v>15.568798340818981</c:v>
                </c:pt>
                <c:pt idx="198">
                  <c:v>15.5018587450274</c:v>
                </c:pt>
                <c:pt idx="199">
                  <c:v>15.436724730319879</c:v>
                </c:pt>
                <c:pt idx="200">
                  <c:v>15.388435360069682</c:v>
                </c:pt>
                <c:pt idx="201">
                  <c:v>15.369860553314005</c:v>
                </c:pt>
                <c:pt idx="202">
                  <c:v>15.390002280584209</c:v>
                </c:pt>
                <c:pt idx="203">
                  <c:v>15.452723218773931</c:v>
                </c:pt>
                <c:pt idx="204">
                  <c:v>15.556047546433382</c:v>
                </c:pt>
                <c:pt idx="205">
                  <c:v>15.692119398897349</c:v>
                </c:pt>
                <c:pt idx="206">
                  <c:v>15.847836120477476</c:v>
                </c:pt>
                <c:pt idx="207">
                  <c:v>16.006102682291552</c:v>
                </c:pt>
                <c:pt idx="208">
                  <c:v>16.147587583156479</c:v>
                </c:pt>
                <c:pt idx="209">
                  <c:v>16.252805895050251</c:v>
                </c:pt>
                <c:pt idx="210">
                  <c:v>16.304317448051993</c:v>
                </c:pt>
                <c:pt idx="211">
                  <c:v>16.288811428517423</c:v>
                </c:pt>
                <c:pt idx="212">
                  <c:v>16.198854809244509</c:v>
                </c:pt>
                <c:pt idx="213">
                  <c:v>16.034110725304551</c:v>
                </c:pt>
                <c:pt idx="214">
                  <c:v>15.801881615533748</c:v>
                </c:pt>
                <c:pt idx="215">
                  <c:v>15.516896136862519</c:v>
                </c:pt>
                <c:pt idx="216">
                  <c:v>15.200332428841694</c:v>
                </c:pt>
                <c:pt idx="217">
                  <c:v>14.878146172807481</c:v>
                </c:pt>
                <c:pt idx="218">
                  <c:v>14.578842658292171</c:v>
                </c:pt>
                <c:pt idx="219">
                  <c:v>14.330890746181158</c:v>
                </c:pt>
                <c:pt idx="220">
                  <c:v>14.160017294393079</c:v>
                </c:pt>
                <c:pt idx="221">
                  <c:v>14.086639041632722</c:v>
                </c:pt>
                <c:pt idx="222">
                  <c:v>14.123682970794231</c:v>
                </c:pt>
                <c:pt idx="223">
                  <c:v>14.275015955520242</c:v>
                </c:pt>
                <c:pt idx="224">
                  <c:v>14.534652516097502</c:v>
                </c:pt>
                <c:pt idx="225">
                  <c:v>14.886840370567901</c:v>
                </c:pt>
                <c:pt idx="226">
                  <c:v>15.307043454530476</c:v>
                </c:pt>
                <c:pt idx="227">
                  <c:v>15.763758602627068</c:v>
                </c:pt>
                <c:pt idx="228">
                  <c:v>16.221022961532242</c:v>
                </c:pt>
                <c:pt idx="229">
                  <c:v>16.641401948076659</c:v>
                </c:pt>
                <c:pt idx="230">
                  <c:v>16.989198658122763</c:v>
                </c:pt>
                <c:pt idx="231">
                  <c:v>17.233599903928969</c:v>
                </c:pt>
                <c:pt idx="232">
                  <c:v>17.351474223132385</c:v>
                </c:pt>
                <c:pt idx="233">
                  <c:v>17.329563582358091</c:v>
                </c:pt>
                <c:pt idx="234">
                  <c:v>17.165860972206215</c:v>
                </c:pt>
                <c:pt idx="235">
                  <c:v>16.870036274731916</c:v>
                </c:pt>
                <c:pt idx="236">
                  <c:v>16.462856426211239</c:v>
                </c:pt>
                <c:pt idx="237">
                  <c:v>15.974635443620743</c:v>
                </c:pt>
                <c:pt idx="238">
                  <c:v>15.442837174162159</c:v>
                </c:pt>
                <c:pt idx="239">
                  <c:v>14.909030654070156</c:v>
                </c:pt>
                <c:pt idx="240">
                  <c:v>14.415457610313705</c:v>
                </c:pt>
                <c:pt idx="241">
                  <c:v>14.001508348927089</c:v>
                </c:pt>
                <c:pt idx="242">
                  <c:v>13.70041256823556</c:v>
                </c:pt>
                <c:pt idx="243">
                  <c:v>13.536434444979605</c:v>
                </c:pt>
                <c:pt idx="244">
                  <c:v>13.522818113042399</c:v>
                </c:pt>
                <c:pt idx="245">
                  <c:v>13.660664224172224</c:v>
                </c:pt>
                <c:pt idx="246">
                  <c:v>13.938836524349608</c:v>
                </c:pt>
                <c:pt idx="247">
                  <c:v>14.334906676874041</c:v>
                </c:pt>
                <c:pt idx="248">
                  <c:v>14.81705411607026</c:v>
                </c:pt>
                <c:pt idx="249">
                  <c:v>15.346753794535577</c:v>
                </c:pt>
                <c:pt idx="250">
                  <c:v>15.882015869962292</c:v>
                </c:pt>
                <c:pt idx="251">
                  <c:v>16.380893852836323</c:v>
                </c:pt>
                <c:pt idx="252">
                  <c:v>16.804955734428937</c:v>
                </c:pt>
                <c:pt idx="253">
                  <c:v>17.122418023366993</c:v>
                </c:pt>
                <c:pt idx="254">
                  <c:v>17.310674816159729</c:v>
                </c:pt>
                <c:pt idx="255">
                  <c:v>17.358009944786147</c:v>
                </c:pt>
                <c:pt idx="256">
                  <c:v>17.264354661979706</c:v>
                </c:pt>
                <c:pt idx="257">
                  <c:v>17.041039358665557</c:v>
                </c:pt>
                <c:pt idx="258">
                  <c:v>16.70957755487872</c:v>
                </c:pt>
                <c:pt idx="259">
                  <c:v>16.299605677477619</c:v>
                </c:pt>
                <c:pt idx="260">
                  <c:v>15.846175220533882</c:v>
                </c:pt>
                <c:pt idx="261">
                  <c:v>15.386648246688166</c:v>
                </c:pt>
                <c:pt idx="262">
                  <c:v>14.957478079549544</c:v>
                </c:pt>
                <c:pt idx="263">
                  <c:v>14.591161915502202</c:v>
                </c:pt>
                <c:pt idx="264">
                  <c:v>14.313630831708631</c:v>
                </c:pt>
                <c:pt idx="265">
                  <c:v>14.142297586902323</c:v>
                </c:pt>
                <c:pt idx="266">
                  <c:v>14.084918186797633</c:v>
                </c:pt>
                <c:pt idx="267">
                  <c:v>14.139345646055064</c:v>
                </c:pt>
                <c:pt idx="268">
                  <c:v>14.294171100702711</c:v>
                </c:pt>
                <c:pt idx="269">
                  <c:v>14.530166232065355</c:v>
                </c:pt>
                <c:pt idx="270">
                  <c:v>14.822369387407884</c:v>
                </c:pt>
                <c:pt idx="271">
                  <c:v>15.142602359138609</c:v>
                </c:pt>
                <c:pt idx="272">
                  <c:v>15.462170447242762</c:v>
                </c:pt>
                <c:pt idx="273">
                  <c:v>15.75448806109682</c:v>
                </c:pt>
                <c:pt idx="274">
                  <c:v>15.997386296295225</c:v>
                </c:pt>
                <c:pt idx="275">
                  <c:v>16.174895894147912</c:v>
                </c:pt>
                <c:pt idx="276">
                  <c:v>16.278354856034834</c:v>
                </c:pt>
                <c:pt idx="277">
                  <c:v>16.306759089876095</c:v>
                </c:pt>
                <c:pt idx="278">
                  <c:v>16.266349964310379</c:v>
                </c:pt>
                <c:pt idx="279">
                  <c:v>16.169507161659102</c:v>
                </c:pt>
                <c:pt idx="280">
                  <c:v>16.033081560653361</c:v>
                </c:pt>
                <c:pt idx="281">
                  <c:v>15.876354724461319</c:v>
                </c:pt>
                <c:pt idx="282">
                  <c:v>15.718844073167267</c:v>
                </c:pt>
                <c:pt idx="283">
                  <c:v>15.578183066641703</c:v>
                </c:pt>
                <c:pt idx="284">
                  <c:v>15.468292994566827</c:v>
                </c:pt>
                <c:pt idx="285">
                  <c:v>15.398028796507337</c:v>
                </c:pt>
                <c:pt idx="286">
                  <c:v>15.370429334060487</c:v>
                </c:pt>
                <c:pt idx="287">
                  <c:v>15.382638048536302</c:v>
                </c:pt>
                <c:pt idx="288">
                  <c:v>15.426489492083624</c:v>
                </c:pt>
                <c:pt idx="289">
                  <c:v>15.489687896520596</c:v>
                </c:pt>
                <c:pt idx="290">
                  <c:v>15.557442674747342</c:v>
                </c:pt>
                <c:pt idx="291">
                  <c:v>15.614378642195803</c:v>
                </c:pt>
                <c:pt idx="292">
                  <c:v>15.646510486731495</c:v>
                </c:pt>
                <c:pt idx="293">
                  <c:v>15.643064412729654</c:v>
                </c:pt>
                <c:pt idx="294">
                  <c:v>15.597945594451371</c:v>
                </c:pt>
                <c:pt idx="295">
                  <c:v>15.510686534960723</c:v>
                </c:pt>
                <c:pt idx="296">
                  <c:v>15.386765015232587</c:v>
                </c:pt>
                <c:pt idx="297">
                  <c:v>15.237245698785514</c:v>
                </c:pt>
                <c:pt idx="298">
                  <c:v>15.077770105208113</c:v>
                </c:pt>
                <c:pt idx="299">
                  <c:v>14.926988504194155</c:v>
                </c:pt>
                <c:pt idx="300">
                  <c:v>14.804587373933334</c:v>
                </c:pt>
                <c:pt idx="301">
                  <c:v>14.729111300127247</c:v>
                </c:pt>
                <c:pt idx="302">
                  <c:v>14.715803877059138</c:v>
                </c:pt>
                <c:pt idx="303">
                  <c:v>14.774695516537447</c:v>
                </c:pt>
                <c:pt idx="304">
                  <c:v>14.909146460225864</c:v>
                </c:pt>
                <c:pt idx="305">
                  <c:v>15.115012366856964</c:v>
                </c:pt>
                <c:pt idx="306">
                  <c:v>15.380541360950463</c:v>
                </c:pt>
                <c:pt idx="307">
                  <c:v>15.687040900000246</c:v>
                </c:pt>
                <c:pt idx="308">
                  <c:v>16.010277000431266</c:v>
                </c:pt>
                <c:pt idx="309">
                  <c:v>16.322494613366995</c:v>
                </c:pt>
                <c:pt idx="310">
                  <c:v>16.594883503280371</c:v>
                </c:pt>
                <c:pt idx="311">
                  <c:v>16.800265287701261</c:v>
                </c:pt>
                <c:pt idx="312">
                  <c:v>16.915749335333786</c:v>
                </c:pt>
                <c:pt idx="313">
                  <c:v>16.925101048473184</c:v>
                </c:pt>
                <c:pt idx="314">
                  <c:v>16.820586479934235</c:v>
                </c:pt>
                <c:pt idx="315">
                  <c:v>16.604100712214137</c:v>
                </c:pt>
                <c:pt idx="316">
                  <c:v>16.287450189293693</c:v>
                </c:pt>
                <c:pt idx="317">
                  <c:v>15.891735582871792</c:v>
                </c:pt>
                <c:pt idx="318">
                  <c:v>15.445864769591475</c:v>
                </c:pt>
                <c:pt idx="319">
                  <c:v>14.984307353553771</c:v>
                </c:pt>
                <c:pt idx="320">
                  <c:v>14.544275160454232</c:v>
                </c:pt>
                <c:pt idx="321">
                  <c:v>14.162570270267606</c:v>
                </c:pt>
                <c:pt idx="322">
                  <c:v>13.872377868096551</c:v>
                </c:pt>
                <c:pt idx="323">
                  <c:v>13.700291848526481</c:v>
                </c:pt>
                <c:pt idx="324">
                  <c:v>13.663845384151118</c:v>
                </c:pt>
                <c:pt idx="325">
                  <c:v>13.769777689624197</c:v>
                </c:pt>
                <c:pt idx="326">
                  <c:v>14.013205467904744</c:v>
                </c:pt>
                <c:pt idx="327">
                  <c:v>14.377788559908691</c:v>
                </c:pt>
                <c:pt idx="328">
                  <c:v>14.836891229927611</c:v>
                </c:pt>
                <c:pt idx="329">
                  <c:v>15.355651306316624</c:v>
                </c:pt>
                <c:pt idx="330">
                  <c:v>15.893787223070222</c:v>
                </c:pt>
                <c:pt idx="331">
                  <c:v>16.408905442336717</c:v>
                </c:pt>
                <c:pt idx="332">
                  <c:v>16.860024051189519</c:v>
                </c:pt>
                <c:pt idx="333">
                  <c:v>17.211006902822582</c:v>
                </c:pt>
                <c:pt idx="334">
                  <c:v>17.433608598246082</c:v>
                </c:pt>
                <c:pt idx="335">
                  <c:v>17.509863464795423</c:v>
                </c:pt>
                <c:pt idx="336">
                  <c:v>17.433608598246082</c:v>
                </c:pt>
                <c:pt idx="337">
                  <c:v>17.211006902822582</c:v>
                </c:pt>
                <c:pt idx="338">
                  <c:v>16.860024051189519</c:v>
                </c:pt>
                <c:pt idx="339">
                  <c:v>16.408905442336717</c:v>
                </c:pt>
                <c:pt idx="340">
                  <c:v>15.893787223070222</c:v>
                </c:pt>
                <c:pt idx="341">
                  <c:v>15.355651306316624</c:v>
                </c:pt>
                <c:pt idx="342">
                  <c:v>14.836891229927611</c:v>
                </c:pt>
                <c:pt idx="343">
                  <c:v>14.377788559908691</c:v>
                </c:pt>
                <c:pt idx="344">
                  <c:v>14.013205467904744</c:v>
                </c:pt>
                <c:pt idx="345">
                  <c:v>13.769777689624197</c:v>
                </c:pt>
                <c:pt idx="346">
                  <c:v>13.663845384151118</c:v>
                </c:pt>
                <c:pt idx="347">
                  <c:v>13.700291848526481</c:v>
                </c:pt>
                <c:pt idx="348">
                  <c:v>13.872377868096551</c:v>
                </c:pt>
                <c:pt idx="349">
                  <c:v>14.162570270267606</c:v>
                </c:pt>
                <c:pt idx="350">
                  <c:v>14.544275160454232</c:v>
                </c:pt>
                <c:pt idx="351">
                  <c:v>14.984307353553771</c:v>
                </c:pt>
                <c:pt idx="352">
                  <c:v>15.445864769591475</c:v>
                </c:pt>
                <c:pt idx="353">
                  <c:v>15.891735582871792</c:v>
                </c:pt>
                <c:pt idx="354">
                  <c:v>16.287450189293693</c:v>
                </c:pt>
                <c:pt idx="355">
                  <c:v>16.604100712214137</c:v>
                </c:pt>
                <c:pt idx="356">
                  <c:v>16.820586479934235</c:v>
                </c:pt>
                <c:pt idx="357">
                  <c:v>16.925101048473184</c:v>
                </c:pt>
                <c:pt idx="358">
                  <c:v>16.915749335333786</c:v>
                </c:pt>
                <c:pt idx="359">
                  <c:v>16.800265287701261</c:v>
                </c:pt>
                <c:pt idx="360">
                  <c:v>16.594883503280371</c:v>
                </c:pt>
                <c:pt idx="361">
                  <c:v>16.322494613366995</c:v>
                </c:pt>
                <c:pt idx="362">
                  <c:v>16.010277000431266</c:v>
                </c:pt>
                <c:pt idx="363">
                  <c:v>15.687040900000246</c:v>
                </c:pt>
                <c:pt idx="364">
                  <c:v>15.380541360950463</c:v>
                </c:pt>
                <c:pt idx="365">
                  <c:v>15.115012366856964</c:v>
                </c:pt>
                <c:pt idx="366">
                  <c:v>14.909146460225864</c:v>
                </c:pt>
                <c:pt idx="367">
                  <c:v>14.774695516537447</c:v>
                </c:pt>
                <c:pt idx="368">
                  <c:v>14.715803877059138</c:v>
                </c:pt>
                <c:pt idx="369">
                  <c:v>14.729111300127247</c:v>
                </c:pt>
                <c:pt idx="370">
                  <c:v>14.804587373933334</c:v>
                </c:pt>
                <c:pt idx="371">
                  <c:v>14.926988504194155</c:v>
                </c:pt>
                <c:pt idx="372">
                  <c:v>15.077770105208113</c:v>
                </c:pt>
                <c:pt idx="373">
                  <c:v>15.237245698785514</c:v>
                </c:pt>
                <c:pt idx="374">
                  <c:v>15.386765015232587</c:v>
                </c:pt>
                <c:pt idx="375">
                  <c:v>15.510686534960723</c:v>
                </c:pt>
                <c:pt idx="376">
                  <c:v>15.597945594451371</c:v>
                </c:pt>
                <c:pt idx="377">
                  <c:v>15.643064412729654</c:v>
                </c:pt>
                <c:pt idx="378">
                  <c:v>15.646510486731495</c:v>
                </c:pt>
                <c:pt idx="379">
                  <c:v>15.614378642195803</c:v>
                </c:pt>
                <c:pt idx="380">
                  <c:v>15.557442674747342</c:v>
                </c:pt>
                <c:pt idx="381">
                  <c:v>15.489687896520596</c:v>
                </c:pt>
                <c:pt idx="382">
                  <c:v>15.426489492083624</c:v>
                </c:pt>
                <c:pt idx="383">
                  <c:v>15.382638048536302</c:v>
                </c:pt>
                <c:pt idx="384">
                  <c:v>15.370429334060487</c:v>
                </c:pt>
                <c:pt idx="385">
                  <c:v>15.398028796507337</c:v>
                </c:pt>
                <c:pt idx="386">
                  <c:v>15.468292994566827</c:v>
                </c:pt>
                <c:pt idx="387">
                  <c:v>15.578183066641703</c:v>
                </c:pt>
                <c:pt idx="388">
                  <c:v>15.718844073167267</c:v>
                </c:pt>
                <c:pt idx="389">
                  <c:v>15.876354724461319</c:v>
                </c:pt>
                <c:pt idx="390">
                  <c:v>16.033081560653361</c:v>
                </c:pt>
                <c:pt idx="391">
                  <c:v>16.169507161659102</c:v>
                </c:pt>
                <c:pt idx="392">
                  <c:v>16.266349964310379</c:v>
                </c:pt>
                <c:pt idx="393">
                  <c:v>16.306759089876095</c:v>
                </c:pt>
                <c:pt idx="394">
                  <c:v>16.278354856034834</c:v>
                </c:pt>
                <c:pt idx="395">
                  <c:v>16.174895894147912</c:v>
                </c:pt>
                <c:pt idx="396">
                  <c:v>15.997386296295225</c:v>
                </c:pt>
                <c:pt idx="397">
                  <c:v>15.75448806109682</c:v>
                </c:pt>
                <c:pt idx="398">
                  <c:v>15.462170447242762</c:v>
                </c:pt>
                <c:pt idx="399">
                  <c:v>15.142602359138609</c:v>
                </c:pt>
                <c:pt idx="400">
                  <c:v>14.822369387407884</c:v>
                </c:pt>
                <c:pt idx="401">
                  <c:v>14.530166232065355</c:v>
                </c:pt>
                <c:pt idx="402">
                  <c:v>14.294171100702711</c:v>
                </c:pt>
                <c:pt idx="403">
                  <c:v>14.139345646055064</c:v>
                </c:pt>
                <c:pt idx="404">
                  <c:v>14.084918186797633</c:v>
                </c:pt>
                <c:pt idx="405">
                  <c:v>14.142297586902323</c:v>
                </c:pt>
                <c:pt idx="406">
                  <c:v>14.313630831708631</c:v>
                </c:pt>
                <c:pt idx="407">
                  <c:v>14.591161915502202</c:v>
                </c:pt>
                <c:pt idx="408">
                  <c:v>14.957478079549544</c:v>
                </c:pt>
                <c:pt idx="409">
                  <c:v>15.386648246688166</c:v>
                </c:pt>
                <c:pt idx="410">
                  <c:v>15.846175220533882</c:v>
                </c:pt>
                <c:pt idx="411">
                  <c:v>16.299605677477619</c:v>
                </c:pt>
                <c:pt idx="412">
                  <c:v>16.70957755487872</c:v>
                </c:pt>
                <c:pt idx="413">
                  <c:v>17.041039358665557</c:v>
                </c:pt>
                <c:pt idx="414">
                  <c:v>17.264354661979706</c:v>
                </c:pt>
                <c:pt idx="415">
                  <c:v>17.358009944786147</c:v>
                </c:pt>
                <c:pt idx="416">
                  <c:v>17.310674816159729</c:v>
                </c:pt>
                <c:pt idx="417">
                  <c:v>17.122418023366993</c:v>
                </c:pt>
                <c:pt idx="418">
                  <c:v>16.804955734428937</c:v>
                </c:pt>
                <c:pt idx="419">
                  <c:v>16.380893852836323</c:v>
                </c:pt>
                <c:pt idx="420">
                  <c:v>15.882015869962292</c:v>
                </c:pt>
                <c:pt idx="421">
                  <c:v>15.346753794535577</c:v>
                </c:pt>
                <c:pt idx="422">
                  <c:v>14.81705411607026</c:v>
                </c:pt>
                <c:pt idx="423">
                  <c:v>14.334906676874041</c:v>
                </c:pt>
                <c:pt idx="424">
                  <c:v>13.938836524349608</c:v>
                </c:pt>
                <c:pt idx="425">
                  <c:v>13.660664224172224</c:v>
                </c:pt>
                <c:pt idx="426">
                  <c:v>13.522818113042399</c:v>
                </c:pt>
                <c:pt idx="427">
                  <c:v>13.536434444979605</c:v>
                </c:pt>
                <c:pt idx="428">
                  <c:v>13.70041256823556</c:v>
                </c:pt>
                <c:pt idx="429">
                  <c:v>14.001508348927089</c:v>
                </c:pt>
                <c:pt idx="430">
                  <c:v>14.415457610313705</c:v>
                </c:pt>
                <c:pt idx="431">
                  <c:v>14.909030654070156</c:v>
                </c:pt>
                <c:pt idx="432">
                  <c:v>15.442837174162159</c:v>
                </c:pt>
                <c:pt idx="433">
                  <c:v>15.974635443620743</c:v>
                </c:pt>
                <c:pt idx="434">
                  <c:v>16.462856426211239</c:v>
                </c:pt>
                <c:pt idx="435">
                  <c:v>16.870036274731916</c:v>
                </c:pt>
                <c:pt idx="436">
                  <c:v>17.165860972206215</c:v>
                </c:pt>
                <c:pt idx="437">
                  <c:v>17.329563582358091</c:v>
                </c:pt>
                <c:pt idx="438">
                  <c:v>17.351474223132385</c:v>
                </c:pt>
                <c:pt idx="439">
                  <c:v>17.233599903928969</c:v>
                </c:pt>
                <c:pt idx="440">
                  <c:v>16.989198658122763</c:v>
                </c:pt>
                <c:pt idx="441">
                  <c:v>16.641401948076659</c:v>
                </c:pt>
                <c:pt idx="442">
                  <c:v>16.221022961532242</c:v>
                </c:pt>
                <c:pt idx="443">
                  <c:v>15.763758602627068</c:v>
                </c:pt>
                <c:pt idx="444">
                  <c:v>15.307043454530476</c:v>
                </c:pt>
                <c:pt idx="445">
                  <c:v>14.886840370567901</c:v>
                </c:pt>
                <c:pt idx="446">
                  <c:v>14.534652516097502</c:v>
                </c:pt>
                <c:pt idx="447">
                  <c:v>14.275015955520242</c:v>
                </c:pt>
                <c:pt idx="448">
                  <c:v>14.123682970794231</c:v>
                </c:pt>
                <c:pt idx="449">
                  <c:v>14.086639041632722</c:v>
                </c:pt>
                <c:pt idx="450">
                  <c:v>14.160017294393079</c:v>
                </c:pt>
                <c:pt idx="451">
                  <c:v>14.330890746181158</c:v>
                </c:pt>
                <c:pt idx="452">
                  <c:v>14.578842658292171</c:v>
                </c:pt>
                <c:pt idx="453">
                  <c:v>14.878146172807481</c:v>
                </c:pt>
                <c:pt idx="454">
                  <c:v>15.200332428841694</c:v>
                </c:pt>
                <c:pt idx="455">
                  <c:v>15.516896136862519</c:v>
                </c:pt>
                <c:pt idx="456">
                  <c:v>15.801881615533748</c:v>
                </c:pt>
                <c:pt idx="457">
                  <c:v>16.034110725304551</c:v>
                </c:pt>
                <c:pt idx="458">
                  <c:v>16.198854809244509</c:v>
                </c:pt>
                <c:pt idx="459">
                  <c:v>16.288811428517423</c:v>
                </c:pt>
                <c:pt idx="460">
                  <c:v>16.304317448051993</c:v>
                </c:pt>
                <c:pt idx="461">
                  <c:v>16.252805895050251</c:v>
                </c:pt>
                <c:pt idx="462">
                  <c:v>16.147587583156479</c:v>
                </c:pt>
                <c:pt idx="463">
                  <c:v>16.006102682291552</c:v>
                </c:pt>
                <c:pt idx="464">
                  <c:v>15.847836120477476</c:v>
                </c:pt>
                <c:pt idx="465">
                  <c:v>15.692119398897349</c:v>
                </c:pt>
                <c:pt idx="466">
                  <c:v>15.556047546433382</c:v>
                </c:pt>
                <c:pt idx="467">
                  <c:v>15.452723218773931</c:v>
                </c:pt>
                <c:pt idx="468">
                  <c:v>15.390002280584209</c:v>
                </c:pt>
                <c:pt idx="469">
                  <c:v>15.369860553314005</c:v>
                </c:pt>
                <c:pt idx="470">
                  <c:v>15.388435360069682</c:v>
                </c:pt>
                <c:pt idx="471">
                  <c:v>15.436724730319879</c:v>
                </c:pt>
                <c:pt idx="472">
                  <c:v>15.5018587450274</c:v>
                </c:pt>
                <c:pt idx="473">
                  <c:v>15.568798340818981</c:v>
                </c:pt>
                <c:pt idx="474">
                  <c:v>15.622272845074685</c:v>
                </c:pt>
                <c:pt idx="475">
                  <c:v>15.648742963102325</c:v>
                </c:pt>
                <c:pt idx="476">
                  <c:v>15.638173323011108</c:v>
                </c:pt>
                <c:pt idx="477">
                  <c:v>15.585418263270466</c:v>
                </c:pt>
                <c:pt idx="478">
                  <c:v>15.491064377282315</c:v>
                </c:pt>
                <c:pt idx="479">
                  <c:v>15.361629448533122</c:v>
                </c:pt>
                <c:pt idx="480">
                  <c:v>15.20908423004561</c:v>
                </c:pt>
                <c:pt idx="481">
                  <c:v>15.049734370618038</c:v>
                </c:pt>
                <c:pt idx="482">
                  <c:v>14.902567564405006</c:v>
                </c:pt>
                <c:pt idx="483">
                  <c:v>14.787228861442204</c:v>
                </c:pt>
                <c:pt idx="484">
                  <c:v>14.72182912384185</c:v>
                </c:pt>
                <c:pt idx="485">
                  <c:v>14.720813465723838</c:v>
                </c:pt>
                <c:pt idx="486">
                  <c:v>14.793115753797137</c:v>
                </c:pt>
                <c:pt idx="487">
                  <c:v>14.94080165803592</c:v>
                </c:pt>
                <c:pt idx="488">
                  <c:v>15.158358361614683</c:v>
                </c:pt>
                <c:pt idx="489">
                  <c:v>15.432727963842016</c:v>
                </c:pt>
                <c:pt idx="490">
                  <c:v>15.744109618764467</c:v>
                </c:pt>
                <c:pt idx="491">
                  <c:v>16.067479459188643</c:v>
                </c:pt>
                <c:pt idx="492">
                  <c:v>16.374704748300609</c:v>
                </c:pt>
                <c:pt idx="493">
                  <c:v>16.637066628286284</c:v>
                </c:pt>
                <c:pt idx="494">
                  <c:v>16.827960515610485</c:v>
                </c:pt>
                <c:pt idx="495">
                  <c:v>16.925519303918328</c:v>
                </c:pt>
                <c:pt idx="496">
                  <c:v>16.914904749997799</c:v>
                </c:pt>
                <c:pt idx="497">
                  <c:v>16.79003712516408</c:v>
                </c:pt>
                <c:pt idx="498">
                  <c:v>16.554580459694847</c:v>
                </c:pt>
                <c:pt idx="499">
                  <c:v>16.22206635703461</c:v>
                </c:pt>
                <c:pt idx="500">
                  <c:v>15.815117464723714</c:v>
                </c:pt>
                <c:pt idx="501">
                  <c:v>15.363815057007656</c:v>
                </c:pt>
                <c:pt idx="502">
                  <c:v>14.903336017323925</c:v>
                </c:pt>
                <c:pt idx="503">
                  <c:v>14.471055158380825</c:v>
                </c:pt>
                <c:pt idx="504">
                  <c:v>14.103362502570784</c:v>
                </c:pt>
                <c:pt idx="505">
                  <c:v>13.832476601352843</c:v>
                </c:pt>
                <c:pt idx="506">
                  <c:v>13.683540959893129</c:v>
                </c:pt>
                <c:pt idx="507">
                  <c:v>13.672270261145963</c:v>
                </c:pt>
                <c:pt idx="508">
                  <c:v>13.803367910984576</c:v>
                </c:pt>
                <c:pt idx="509">
                  <c:v>14.069870336613258</c:v>
                </c:pt>
                <c:pt idx="510">
                  <c:v>14.453492327002252</c:v>
                </c:pt>
                <c:pt idx="511">
                  <c:v>14.925958815366702</c:v>
                </c:pt>
                <c:pt idx="512">
                  <c:v>15.451219953756235</c:v>
                </c:pt>
                <c:pt idx="513">
                  <c:v>15.988366230773007</c:v>
                </c:pt>
                <c:pt idx="514">
                  <c:v>16.494996122481314</c:v>
                </c:pt>
                <c:pt idx="515">
                  <c:v>16.930746317203131</c:v>
                </c:pt>
                <c:pt idx="516">
                  <c:v>16.930746317203131</c:v>
                </c:pt>
                <c:pt idx="517">
                  <c:v>17.478657066025654</c:v>
                </c:pt>
                <c:pt idx="518">
                  <c:v>16.241730064722496</c:v>
                </c:pt>
                <c:pt idx="519">
                  <c:v>14.30621610598291</c:v>
                </c:pt>
                <c:pt idx="520">
                  <c:v>13.422885633225619</c:v>
                </c:pt>
                <c:pt idx="521">
                  <c:v>14.424162826200925</c:v>
                </c:pt>
                <c:pt idx="522">
                  <c:v>16.441457635832531</c:v>
                </c:pt>
                <c:pt idx="523">
                  <c:v>17.657040226301298</c:v>
                </c:pt>
                <c:pt idx="524">
                  <c:v>16.941128658569529</c:v>
                </c:pt>
                <c:pt idx="525">
                  <c:v>14.900533125447648</c:v>
                </c:pt>
                <c:pt idx="526">
                  <c:v>13.366743857868784</c:v>
                </c:pt>
                <c:pt idx="527">
                  <c:v>13.752989484074153</c:v>
                </c:pt>
                <c:pt idx="528">
                  <c:v>15.753279457925402</c:v>
                </c:pt>
                <c:pt idx="529">
                  <c:v>17.579987234591389</c:v>
                </c:pt>
                <c:pt idx="530">
                  <c:v>17.56046801878842</c:v>
                </c:pt>
                <c:pt idx="531">
                  <c:v>15.667562938334992</c:v>
                </c:pt>
                <c:pt idx="532">
                  <c:v>13.584499714388016</c:v>
                </c:pt>
                <c:pt idx="533">
                  <c:v>13.209201020695835</c:v>
                </c:pt>
                <c:pt idx="534">
                  <c:v>14.926056964075512</c:v>
                </c:pt>
                <c:pt idx="535">
                  <c:v>17.217964190119144</c:v>
                </c:pt>
                <c:pt idx="536">
                  <c:v>18.005631932858243</c:v>
                </c:pt>
                <c:pt idx="537">
                  <c:v>16.532993965700307</c:v>
                </c:pt>
                <c:pt idx="538">
                  <c:v>14.090000972165814</c:v>
                </c:pt>
                <c:pt idx="539">
                  <c:v>12.8843049191555</c:v>
                </c:pt>
                <c:pt idx="540">
                  <c:v>14.0472717313337</c:v>
                </c:pt>
                <c:pt idx="541">
                  <c:v>16.574427769132797</c:v>
                </c:pt>
                <c:pt idx="542">
                  <c:v>18.190847618256861</c:v>
                </c:pt>
                <c:pt idx="543">
                  <c:v>17.397989905839506</c:v>
                </c:pt>
                <c:pt idx="544">
                  <c:v>14.861301175910494</c:v>
                </c:pt>
                <c:pt idx="545">
                  <c:v>12.85516282474287</c:v>
                </c:pt>
                <c:pt idx="546">
                  <c:v>13.224799913137025</c:v>
                </c:pt>
                <c:pt idx="547">
                  <c:v>15.690496168891592</c:v>
                </c:pt>
                <c:pt idx="548">
                  <c:v>18.051293521316268</c:v>
                </c:pt>
                <c:pt idx="549">
                  <c:v>18.148412508698648</c:v>
                </c:pt>
                <c:pt idx="550">
                  <c:v>15.837991334765682</c:v>
                </c:pt>
                <c:pt idx="551">
                  <c:v>13.171578490454685</c:v>
                </c:pt>
                <c:pt idx="552">
                  <c:v>12.575855510204008</c:v>
                </c:pt>
                <c:pt idx="553">
                  <c:v>14.645379341607871</c:v>
                </c:pt>
                <c:pt idx="554">
                  <c:v>17.55490346263813</c:v>
                </c:pt>
                <c:pt idx="555">
                  <c:v>18.667495516720656</c:v>
                </c:pt>
                <c:pt idx="556">
                  <c:v>16.923189167110575</c:v>
                </c:pt>
                <c:pt idx="557">
                  <c:v>13.845525106219196</c:v>
                </c:pt>
                <c:pt idx="558">
                  <c:v>12.212983986375773</c:v>
                </c:pt>
                <c:pt idx="559">
                  <c:v>13.551852768222624</c:v>
                </c:pt>
                <c:pt idx="560">
                  <c:v>16.711685577907136</c:v>
                </c:pt>
                <c:pt idx="561">
                  <c:v>18.850834723462981</c:v>
                </c:pt>
                <c:pt idx="562">
                  <c:v>17.990647362883603</c:v>
                </c:pt>
                <c:pt idx="563">
                  <c:v>14.843687411990791</c:v>
                </c:pt>
                <c:pt idx="564">
                  <c:v>12.228494928647793</c:v>
                </c:pt>
                <c:pt idx="565">
                  <c:v>12.546601422294509</c:v>
                </c:pt>
                <c:pt idx="566">
                  <c:v>15.578940921439287</c:v>
                </c:pt>
                <c:pt idx="567">
                  <c:v>18.622077276727197</c:v>
                </c:pt>
                <c:pt idx="568">
                  <c:v>18.896838970920193</c:v>
                </c:pt>
                <c:pt idx="569">
                  <c:v>16.084817220399216</c:v>
                </c:pt>
                <c:pt idx="570">
                  <c:v>12.679144106581901</c:v>
                </c:pt>
                <c:pt idx="571">
                  <c:v>11.775910124958411</c:v>
                </c:pt>
                <c:pt idx="572">
                  <c:v>14.261056334154212</c:v>
                </c:pt>
                <c:pt idx="573">
                  <c:v>17.947349875854037</c:v>
                </c:pt>
                <c:pt idx="574">
                  <c:v>19.497199614147561</c:v>
                </c:pt>
                <c:pt idx="575">
                  <c:v>17.442999099079231</c:v>
                </c:pt>
                <c:pt idx="576">
                  <c:v>13.573123729144475</c:v>
                </c:pt>
                <c:pt idx="577">
                  <c:v>11.377864185224972</c:v>
                </c:pt>
                <c:pt idx="578">
                  <c:v>12.903055723037461</c:v>
                </c:pt>
                <c:pt idx="579">
                  <c:v>16.846327178452263</c:v>
                </c:pt>
                <c:pt idx="580">
                  <c:v>19.665030581643471</c:v>
                </c:pt>
                <c:pt idx="581">
                  <c:v>18.75731400208787</c:v>
                </c:pt>
                <c:pt idx="582">
                  <c:v>14.861435245985671</c:v>
                </c:pt>
                <c:pt idx="583">
                  <c:v>11.462865294275673</c:v>
                </c:pt>
                <c:pt idx="584">
                  <c:v>11.677790218671545</c:v>
                </c:pt>
                <c:pt idx="585">
                  <c:v>15.397958662392682</c:v>
                </c:pt>
                <c:pt idx="586">
                  <c:v>19.310983472328921</c:v>
                </c:pt>
                <c:pt idx="587">
                  <c:v>19.847620718763629</c:v>
                </c:pt>
                <c:pt idx="588">
                  <c:v>16.435463452652542</c:v>
                </c:pt>
                <c:pt idx="589">
                  <c:v>12.094770312040691</c:v>
                </c:pt>
                <c:pt idx="590">
                  <c:v>10.767467969511976</c:v>
                </c:pt>
                <c:pt idx="591">
                  <c:v>13.739268632890017</c:v>
                </c:pt>
                <c:pt idx="592">
                  <c:v>18.400647242827926</c:v>
                </c:pt>
                <c:pt idx="593">
                  <c:v>20.535324693251749</c:v>
                </c:pt>
                <c:pt idx="594">
                  <c:v>18.13203550555021</c:v>
                </c:pt>
                <c:pt idx="595">
                  <c:v>13.275237051747725</c:v>
                </c:pt>
                <c:pt idx="596">
                  <c:v>10.341079686445674</c:v>
                </c:pt>
                <c:pt idx="597">
                  <c:v>12.056311178027276</c:v>
                </c:pt>
                <c:pt idx="598">
                  <c:v>16.967623492308558</c:v>
                </c:pt>
                <c:pt idx="599">
                  <c:v>20.6671703891665</c:v>
                </c:pt>
                <c:pt idx="600">
                  <c:v>19.746460860548336</c:v>
                </c:pt>
                <c:pt idx="601">
                  <c:v>14.93383982218522</c:v>
                </c:pt>
                <c:pt idx="602">
                  <c:v>10.530059118393314</c:v>
                </c:pt>
                <c:pt idx="603">
                  <c:v>10.567253746595703</c:v>
                </c:pt>
                <c:pt idx="604">
                  <c:v>15.119664556289518</c:v>
                </c:pt>
                <c:pt idx="605">
                  <c:v>20.139389464558263</c:v>
                </c:pt>
                <c:pt idx="606">
                  <c:v>21.053072752685228</c:v>
                </c:pt>
                <c:pt idx="607">
                  <c:v>16.926154862427612</c:v>
                </c:pt>
                <c:pt idx="608">
                  <c:v>11.405113919315909</c:v>
                </c:pt>
                <c:pt idx="609">
                  <c:v>9.4985969625404252</c:v>
                </c:pt>
                <c:pt idx="610">
                  <c:v>13.035986902293422</c:v>
                </c:pt>
                <c:pt idx="611">
                  <c:v>18.919075529743768</c:v>
                </c:pt>
                <c:pt idx="612">
                  <c:v>21.831728077949833</c:v>
                </c:pt>
                <c:pt idx="613">
                  <c:v>19.04130668526005</c:v>
                </c:pt>
                <c:pt idx="614">
                  <c:v>12.957464197978666</c:v>
                </c:pt>
                <c:pt idx="615">
                  <c:v>9.0566000284457004</c:v>
                </c:pt>
                <c:pt idx="616">
                  <c:v>10.954742748385272</c:v>
                </c:pt>
                <c:pt idx="617">
                  <c:v>17.05953571555667</c:v>
                </c:pt>
                <c:pt idx="618">
                  <c:v>21.897696972319473</c:v>
                </c:pt>
                <c:pt idx="619">
                  <c:v>21.019450402292364</c:v>
                </c:pt>
                <c:pt idx="620">
                  <c:v>15.087647862685023</c:v>
                </c:pt>
                <c:pt idx="621">
                  <c:v>9.3969349103518471</c:v>
                </c:pt>
                <c:pt idx="622">
                  <c:v>9.1507726462538592</c:v>
                </c:pt>
                <c:pt idx="623">
                  <c:v>14.706658562787005</c:v>
                </c:pt>
                <c:pt idx="624">
                  <c:v>21.131527188679602</c:v>
                </c:pt>
                <c:pt idx="625">
                  <c:v>22.578428631368759</c:v>
                </c:pt>
                <c:pt idx="626">
                  <c:v>17.604544939529678</c:v>
                </c:pt>
                <c:pt idx="627">
                  <c:v>10.596295883303471</c:v>
                </c:pt>
                <c:pt idx="628">
                  <c:v>7.9050625346311056</c:v>
                </c:pt>
                <c:pt idx="629">
                  <c:v>12.094062393977797</c:v>
                </c:pt>
                <c:pt idx="630">
                  <c:v>19.504941014730935</c:v>
                </c:pt>
                <c:pt idx="631">
                  <c:v>23.447513373560724</c:v>
                </c:pt>
                <c:pt idx="632">
                  <c:v>20.23633757683287</c:v>
                </c:pt>
                <c:pt idx="633">
                  <c:v>12.630012272042713</c:v>
                </c:pt>
                <c:pt idx="634">
                  <c:v>7.4686439502654114</c:v>
                </c:pt>
                <c:pt idx="635">
                  <c:v>9.5259204404747067</c:v>
                </c:pt>
                <c:pt idx="636">
                  <c:v>17.098733047173248</c:v>
                </c:pt>
                <c:pt idx="637">
                  <c:v>23.404884193154011</c:v>
                </c:pt>
                <c:pt idx="638">
                  <c:v>22.653815219495648</c:v>
                </c:pt>
                <c:pt idx="639">
                  <c:v>15.359549594956329</c:v>
                </c:pt>
                <c:pt idx="640">
                  <c:v>8.024834484256484</c:v>
                </c:pt>
                <c:pt idx="641">
                  <c:v>7.3478125944736377</c:v>
                </c:pt>
                <c:pt idx="642">
                  <c:v>14.10906548753662</c:v>
                </c:pt>
                <c:pt idx="643">
                  <c:v>22.314480923771001</c:v>
                </c:pt>
                <c:pt idx="644">
                  <c:v>24.50487006221114</c:v>
                </c:pt>
                <c:pt idx="645">
                  <c:v>18.533084062015689</c:v>
                </c:pt>
                <c:pt idx="646">
                  <c:v>9.6545400642775547</c:v>
                </c:pt>
                <c:pt idx="647">
                  <c:v>5.9075870052658779</c:v>
                </c:pt>
                <c:pt idx="648">
                  <c:v>10.839527728276927</c:v>
                </c:pt>
                <c:pt idx="649">
                  <c:v>20.157273780278757</c:v>
                </c:pt>
                <c:pt idx="650">
                  <c:v>25.457372709556246</c:v>
                </c:pt>
                <c:pt idx="651">
                  <c:v>21.801106286152031</c:v>
                </c:pt>
                <c:pt idx="652">
                  <c:v>12.309670608838083</c:v>
                </c:pt>
                <c:pt idx="653">
                  <c:v>5.5098403780953014</c:v>
                </c:pt>
                <c:pt idx="654">
                  <c:v>7.6777951118667644</c:v>
                </c:pt>
                <c:pt idx="655">
                  <c:v>17.051959611484982</c:v>
                </c:pt>
                <c:pt idx="656">
                  <c:v>25.246076148164271</c:v>
                </c:pt>
                <c:pt idx="657">
                  <c:v>24.747332045977316</c:v>
                </c:pt>
                <c:pt idx="658">
                  <c:v>15.799435674046199</c:v>
                </c:pt>
                <c:pt idx="659">
                  <c:v>6.3690281850448951</c:v>
                </c:pt>
                <c:pt idx="660">
                  <c:v>5.0575716560250541</c:v>
                </c:pt>
                <c:pt idx="661">
                  <c:v>13.26071179687025</c:v>
                </c:pt>
                <c:pt idx="662">
                  <c:v>23.717988614135429</c:v>
                </c:pt>
                <c:pt idx="663">
                  <c:v>26.93322250929625</c:v>
                </c:pt>
                <c:pt idx="664">
                  <c:v>19.793328915508837</c:v>
                </c:pt>
                <c:pt idx="665">
                  <c:v>8.5671754268459921</c:v>
                </c:pt>
                <c:pt idx="666">
                  <c:v>3.4085486212055223</c:v>
                </c:pt>
              </c:numCache>
            </c:numRef>
          </c:yVal>
          <c:smooth val="1"/>
        </c:ser>
        <c:ser>
          <c:idx val="21"/>
          <c:order val="19"/>
          <c:tx>
            <c:strRef>
              <c:f>Finite!$Y$701:$Y$702</c:f>
              <c:strCache>
                <c:ptCount val="1"/>
                <c:pt idx="0">
                  <c:v>n = 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Finite!$Y$703:$Y$1400</c:f>
              <c:numCache>
                <c:formatCode>General</c:formatCode>
                <c:ptCount val="698"/>
                <c:pt idx="0">
                  <c:v>0</c:v>
                </c:pt>
                <c:pt idx="4">
                  <c:v>9.8742473016200236</c:v>
                </c:pt>
                <c:pt idx="5">
                  <c:v>9.8999168849176193</c:v>
                </c:pt>
                <c:pt idx="6">
                  <c:v>9.9429391172038262</c:v>
                </c:pt>
                <c:pt idx="7">
                  <c:v>9.9779244085223091</c:v>
                </c:pt>
                <c:pt idx="8">
                  <c:v>9.9831435410473102</c:v>
                </c:pt>
                <c:pt idx="9">
                  <c:v>9.9539585169970124</c:v>
                </c:pt>
                <c:pt idx="10">
                  <c:v>9.9064865678871286</c:v>
                </c:pt>
                <c:pt idx="11">
                  <c:v>9.8687853478553986</c:v>
                </c:pt>
                <c:pt idx="12">
                  <c:v>9.864325179397639</c:v>
                </c:pt>
                <c:pt idx="13">
                  <c:v>9.8974510525643211</c:v>
                </c:pt>
                <c:pt idx="14">
                  <c:v>9.9497978802207534</c:v>
                </c:pt>
                <c:pt idx="15">
                  <c:v>9.9903806400940844</c:v>
                </c:pt>
                <c:pt idx="16">
                  <c:v>9.9938742170349943</c:v>
                </c:pt>
                <c:pt idx="17">
                  <c:v>9.9563350091769927</c:v>
                </c:pt>
                <c:pt idx="18">
                  <c:v>9.8986511656601124</c:v>
                </c:pt>
                <c:pt idx="19">
                  <c:v>9.8550174248062596</c:v>
                </c:pt>
                <c:pt idx="20">
                  <c:v>9.8527313384127542</c:v>
                </c:pt>
                <c:pt idx="21">
                  <c:v>9.8952082620792474</c:v>
                </c:pt>
                <c:pt idx="22">
                  <c:v>9.9587310392934736</c:v>
                </c:pt>
                <c:pt idx="23">
                  <c:v>10.005588014757658</c:v>
                </c:pt>
                <c:pt idx="24">
                  <c:v>10.006388033723761</c:v>
                </c:pt>
                <c:pt idx="25">
                  <c:v>9.9583918441594932</c:v>
                </c:pt>
                <c:pt idx="26">
                  <c:v>9.8884854679966221</c:v>
                </c:pt>
                <c:pt idx="27">
                  <c:v>9.8382314536039956</c:v>
                </c:pt>
                <c:pt idx="28">
                  <c:v>9.8392386844663555</c:v>
                </c:pt>
                <c:pt idx="29">
                  <c:v>9.8933986265028384</c:v>
                </c:pt>
                <c:pt idx="30">
                  <c:v>9.9702791452744002</c:v>
                </c:pt>
                <c:pt idx="31">
                  <c:v>10.024104009711172</c:v>
                </c:pt>
                <c:pt idx="32">
                  <c:v>10.020920235372841</c:v>
                </c:pt>
                <c:pt idx="33">
                  <c:v>9.9598828143404035</c:v>
                </c:pt>
                <c:pt idx="34">
                  <c:v>9.8753884349652203</c:v>
                </c:pt>
                <c:pt idx="35">
                  <c:v>9.8178207712717924</c:v>
                </c:pt>
                <c:pt idx="36">
                  <c:v>9.823604640105982</c:v>
                </c:pt>
                <c:pt idx="37">
                  <c:v>9.8923093909303947</c:v>
                </c:pt>
                <c:pt idx="38">
                  <c:v>9.985109983325378</c:v>
                </c:pt>
                <c:pt idx="39">
                  <c:v>10.046588291860868</c:v>
                </c:pt>
                <c:pt idx="40">
                  <c:v>10.037719665041898</c:v>
                </c:pt>
                <c:pt idx="41">
                  <c:v>9.9604740960717351</c:v>
                </c:pt>
                <c:pt idx="42">
                  <c:v>9.858618682272974</c:v>
                </c:pt>
                <c:pt idx="43">
                  <c:v>9.7930686560246887</c:v>
                </c:pt>
                <c:pt idx="44">
                  <c:v>9.8055754562185129</c:v>
                </c:pt>
                <c:pt idx="45">
                  <c:v>9.8923271629482379</c:v>
                </c:pt>
                <c:pt idx="46">
                  <c:v>10.00404604050407</c:v>
                </c:pt>
                <c:pt idx="47">
                  <c:v>10.073818926997918</c:v>
                </c:pt>
                <c:pt idx="48">
                  <c:v>10.057043279592746</c:v>
                </c:pt>
                <c:pt idx="49">
                  <c:v>9.9597193551545171</c:v>
                </c:pt>
                <c:pt idx="50">
                  <c:v>9.8372644108039324</c:v>
                </c:pt>
                <c:pt idx="51">
                  <c:v>9.7631311668111138</c:v>
                </c:pt>
                <c:pt idx="52">
                  <c:v>9.7848930582280129</c:v>
                </c:pt>
                <c:pt idx="53">
                  <c:v>9.8939657637097742</c:v>
                </c:pt>
                <c:pt idx="54">
                  <c:v>10.028097403036007</c:v>
                </c:pt>
                <c:pt idx="55">
                  <c:v>10.106710506989026</c:v>
                </c:pt>
                <c:pt idx="56">
                  <c:v>10.079147729643724</c:v>
                </c:pt>
                <c:pt idx="57">
                  <c:v>9.9570286169839477</c:v>
                </c:pt>
                <c:pt idx="58">
                  <c:v>9.8102074419145513</c:v>
                </c:pt>
                <c:pt idx="59">
                  <c:v>9.7270180410914033</c:v>
                </c:pt>
                <c:pt idx="60">
                  <c:v>9.7613052804311913</c:v>
                </c:pt>
                <c:pt idx="61">
                  <c:v>9.897900991273346</c:v>
                </c:pt>
                <c:pt idx="62">
                  <c:v>10.058501046681133</c:v>
                </c:pt>
                <c:pt idx="63">
                  <c:v>10.146334226582191</c:v>
                </c:pt>
                <c:pt idx="64">
                  <c:v>10.104277039449562</c:v>
                </c:pt>
                <c:pt idx="65">
                  <c:v>9.9516294795117837</c:v>
                </c:pt>
                <c:pt idx="66">
                  <c:v>9.7760803246432584</c:v>
                </c:pt>
                <c:pt idx="67">
                  <c:v>9.6835716544744503</c:v>
                </c:pt>
                <c:pt idx="68">
                  <c:v>9.7345805780602959</c:v>
                </c:pt>
                <c:pt idx="69">
                  <c:v>9.9050138603400484</c:v>
                </c:pt>
                <c:pt idx="70">
                  <c:v>10.096767628162718</c:v>
                </c:pt>
                <c:pt idx="71">
                  <c:v>10.193939863614174</c:v>
                </c:pt>
                <c:pt idx="72">
                  <c:v>10.132645158077594</c:v>
                </c:pt>
                <c:pt idx="73">
                  <c:v>9.9425189494823147</c:v>
                </c:pt>
                <c:pt idx="74">
                  <c:v>9.7332153290712498</c:v>
                </c:pt>
                <c:pt idx="75">
                  <c:v>9.6314441394796404</c:v>
                </c:pt>
                <c:pt idx="76">
                  <c:v>9.7045286007674836</c:v>
                </c:pt>
                <c:pt idx="77">
                  <c:v>9.9164442075267356</c:v>
                </c:pt>
                <c:pt idx="78">
                  <c:v>10.144737044821555</c:v>
                </c:pt>
                <c:pt idx="79">
                  <c:v>10.250979504607018</c:v>
                </c:pt>
                <c:pt idx="80">
                  <c:v>10.164411825393501</c:v>
                </c:pt>
                <c:pt idx="81">
                  <c:v>9.9284038278702358</c:v>
                </c:pt>
                <c:pt idx="82">
                  <c:v>9.679583973784295</c:v>
                </c:pt>
                <c:pt idx="83">
                  <c:v>9.5690728932592215</c:v>
                </c:pt>
                <c:pt idx="84">
                  <c:v>9.6710283764078575</c:v>
                </c:pt>
                <c:pt idx="85">
                  <c:v>9.93365693776523</c:v>
                </c:pt>
                <c:pt idx="86">
                  <c:v>10.204644202740353</c:v>
                </c:pt>
                <c:pt idx="87">
                  <c:v>10.31913270146193</c:v>
                </c:pt>
                <c:pt idx="88">
                  <c:v>10.199649789939429</c:v>
                </c:pt>
                <c:pt idx="89">
                  <c:v>9.9076271495073271</c:v>
                </c:pt>
                <c:pt idx="90">
                  <c:v>9.6127255559418163</c:v>
                </c:pt>
                <c:pt idx="91">
                  <c:v>9.4946548874118903</c:v>
                </c:pt>
                <c:pt idx="92">
                  <c:v>9.634066305978628</c:v>
                </c:pt>
                <c:pt idx="93">
                  <c:v>9.9585236455700361</c:v>
                </c:pt>
                <c:pt idx="94">
                  <c:v>10.279196618795766</c:v>
                </c:pt>
                <c:pt idx="95">
                  <c:v>10.40033253093628</c:v>
                </c:pt>
                <c:pt idx="96">
                  <c:v>10.238300913539332</c:v>
                </c:pt>
                <c:pt idx="97">
                  <c:v>9.8780776836269322</c:v>
                </c:pt>
                <c:pt idx="98">
                  <c:v>9.5296629622571061</c:v>
                </c:pt>
                <c:pt idx="99">
                  <c:v>9.4061204419282554</c:v>
                </c:pt>
                <c:pt idx="100">
                  <c:v>9.5937867282567151</c:v>
                </c:pt>
                <c:pt idx="101">
                  <c:v>9.9934228863565977</c:v>
                </c:pt>
                <c:pt idx="102">
                  <c:v>10.371665676290496</c:v>
                </c:pt>
                <c:pt idx="103">
                  <c:v>10.496791740132316</c:v>
                </c:pt>
                <c:pt idx="104">
                  <c:v>10.280118078684849</c:v>
                </c:pt>
                <c:pt idx="105">
                  <c:v>9.8370789141762991</c:v>
                </c:pt>
                <c:pt idx="106">
                  <c:v>9.426803842255012</c:v>
                </c:pt>
                <c:pt idx="107">
                  <c:v>9.3011074585277775</c:v>
                </c:pt>
                <c:pt idx="108">
                  <c:v>9.550558498748579</c:v>
                </c:pt>
                <c:pt idx="109">
                  <c:v>10.041363010752534</c:v>
                </c:pt>
                <c:pt idx="110">
                  <c:v>10.485993551956483</c:v>
                </c:pt>
                <c:pt idx="111">
                  <c:v>10.611027777415771</c:v>
                </c:pt>
                <c:pt idx="112">
                  <c:v>10.324589054621667</c:v>
                </c:pt>
                <c:pt idx="113">
                  <c:v>9.7812532274753572</c:v>
                </c:pt>
                <c:pt idx="114">
                  <c:v>9.2998250277127408</c:v>
                </c:pt>
                <c:pt idx="115">
                  <c:v>9.1769375495602681</c:v>
                </c:pt>
                <c:pt idx="116">
                  <c:v>9.5050618691601851</c:v>
                </c:pt>
                <c:pt idx="117">
                  <c:v>10.106132223444497</c:v>
                </c:pt>
                <c:pt idx="118">
                  <c:v>10.626918026635114</c:v>
                </c:pt>
                <c:pt idx="119">
                  <c:v>10.745885002899049</c:v>
                </c:pt>
                <c:pt idx="120">
                  <c:v>10.370837546922729</c:v>
                </c:pt>
                <c:pt idx="121">
                  <c:v>9.7063562248675073</c:v>
                </c:pt>
                <c:pt idx="122">
                  <c:v>9.1435378933327662</c:v>
                </c:pt>
                <c:pt idx="123">
                  <c:v>9.0305960764013626</c:v>
                </c:pt>
                <c:pt idx="124">
                  <c:v>9.4584009830835072</c:v>
                </c:pt>
                <c:pt idx="125">
                  <c:v>10.192481403555334</c:v>
                </c:pt>
                <c:pt idx="126">
                  <c:v>10.800117571917021</c:v>
                </c:pt>
                <c:pt idx="127">
                  <c:v>10.904551713367304</c:v>
                </c:pt>
                <c:pt idx="128">
                  <c:v>10.41749551788029</c:v>
                </c:pt>
                <c:pt idx="129">
                  <c:v>9.6070751326759147</c:v>
                </c:pt>
                <c:pt idx="130">
                  <c:v>8.9517321864047599</c:v>
                </c:pt>
                <c:pt idx="131">
                  <c:v>8.8587188620768522</c:v>
                </c:pt>
                <c:pt idx="132">
                  <c:v>9.4122485594860539</c:v>
                </c:pt>
                <c:pt idx="133">
                  <c:v>10.306346243284926</c:v>
                </c:pt>
                <c:pt idx="134">
                  <c:v>11.012379255163669</c:v>
                </c:pt>
                <c:pt idx="135">
                  <c:v>11.09056876299333</c:v>
                </c:pt>
                <c:pt idx="136">
                  <c:v>10.462539479324104</c:v>
                </c:pt>
                <c:pt idx="137">
                  <c:v>9.4767841829540664</c:v>
                </c:pt>
                <c:pt idx="138">
                  <c:v>8.7169957254492605</c:v>
                </c:pt>
                <c:pt idx="139">
                  <c:v>8.6575893115337976</c:v>
                </c:pt>
                <c:pt idx="140">
                  <c:v>9.3690308635494297</c:v>
                </c:pt>
                <c:pt idx="141">
                  <c:v>10.455116444271015</c:v>
                </c:pt>
                <c:pt idx="142">
                  <c:v>11.271792104640133</c:v>
                </c:pt>
                <c:pt idx="143">
                  <c:v>11.307825463555679</c:v>
                </c:pt>
                <c:pt idx="144">
                  <c:v>10.503081775802723</c:v>
                </c:pt>
                <c:pt idx="145">
                  <c:v>9.3072485669783003</c:v>
                </c:pt>
                <c:pt idx="146">
                  <c:v>8.4305073040395957</c:v>
                </c:pt>
                <c:pt idx="147">
                  <c:v>8.4231509148687262</c:v>
                </c:pt>
                <c:pt idx="148">
                  <c:v>9.3321629184193764</c:v>
                </c:pt>
                <c:pt idx="149">
                  <c:v>10.647961076486133</c:v>
                </c:pt>
                <c:pt idx="150">
                  <c:v>11.587968596618477</c:v>
                </c:pt>
                <c:pt idx="151">
                  <c:v>11.56053704473994</c:v>
                </c:pt>
                <c:pt idx="152">
                  <c:v>10.535105835819069</c:v>
                </c:pt>
                <c:pt idx="153">
                  <c:v>9.0882670992067567</c:v>
                </c:pt>
                <c:pt idx="154">
                  <c:v>8.0818001689362191</c:v>
                </c:pt>
                <c:pt idx="155">
                  <c:v>8.0818001689362191</c:v>
                </c:pt>
                <c:pt idx="156">
                  <c:v>7.9799970218843326</c:v>
                </c:pt>
                <c:pt idx="157">
                  <c:v>7.972906550402131</c:v>
                </c:pt>
                <c:pt idx="158">
                  <c:v>8.0618924336788726</c:v>
                </c:pt>
                <c:pt idx="159">
                  <c:v>8.2433119553124214</c:v>
                </c:pt>
                <c:pt idx="160">
                  <c:v>8.5086722506483312</c:v>
                </c:pt>
                <c:pt idx="161">
                  <c:v>8.8450531870579976</c:v>
                </c:pt>
                <c:pt idx="162">
                  <c:v>9.2357746051697678</c:v>
                </c:pt>
                <c:pt idx="163">
                  <c:v>9.6612716987233309</c:v>
                </c:pt>
                <c:pt idx="164">
                  <c:v>10.100130403586647</c:v>
                </c:pt>
                <c:pt idx="165">
                  <c:v>10.53022549940097</c:v>
                </c:pt>
                <c:pt idx="166">
                  <c:v>10.929898237313571</c:v>
                </c:pt>
                <c:pt idx="167">
                  <c:v>11.27910803957635</c:v>
                </c:pt>
                <c:pt idx="168">
                  <c:v>11.56049430439759</c:v>
                </c:pt>
                <c:pt idx="169">
                  <c:v>11.760289505104179</c:v>
                </c:pt>
                <c:pt idx="170">
                  <c:v>11.869033294165483</c:v>
                </c:pt>
                <c:pt idx="171">
                  <c:v>11.88204871067499</c:v>
                </c:pt>
                <c:pt idx="172">
                  <c:v>11.799655177859231</c:v>
                </c:pt>
                <c:pt idx="173">
                  <c:v>11.627107970719226</c:v>
                </c:pt>
                <c:pt idx="174">
                  <c:v>11.374269358056479</c:v>
                </c:pt>
                <c:pt idx="175">
                  <c:v>11.055031774239934</c:v>
                </c:pt>
                <c:pt idx="176">
                  <c:v>10.686527275271237</c:v>
                </c:pt>
                <c:pt idx="177">
                  <c:v>10.288169378846581</c:v>
                </c:pt>
                <c:pt idx="178">
                  <c:v>9.8805825009596226</c:v>
                </c:pt>
                <c:pt idx="179">
                  <c:v>9.4844800675485512</c:v>
                </c:pt>
                <c:pt idx="180">
                  <c:v>9.1195546776584901</c:v>
                </c:pt>
                <c:pt idx="181">
                  <c:v>8.8034423151790442</c:v>
                </c:pt>
                <c:pt idx="182">
                  <c:v>8.5508176572842594</c:v>
                </c:pt>
                <c:pt idx="183">
                  <c:v>8.3726693269054024</c:v>
                </c:pt>
                <c:pt idx="184">
                  <c:v>8.2757929914094035</c:v>
                </c:pt>
                <c:pt idx="185">
                  <c:v>8.2625271862828527</c:v>
                </c:pt>
                <c:pt idx="186">
                  <c:v>8.3307424252587126</c:v>
                </c:pt>
                <c:pt idx="187">
                  <c:v>8.4740794018426531</c:v>
                </c:pt>
                <c:pt idx="188">
                  <c:v>8.6824177656772825</c:v>
                </c:pt>
                <c:pt idx="189">
                  <c:v>8.9425439115825576</c:v>
                </c:pt>
                <c:pt idx="190">
                  <c:v>9.2389752071973597</c:v>
                </c:pt>
                <c:pt idx="191">
                  <c:v>9.5548897367017123</c:v>
                </c:pt>
                <c:pt idx="192">
                  <c:v>9.873105418065494</c:v>
                </c:pt>
                <c:pt idx="193">
                  <c:v>10.177050533043346</c:v>
                </c:pt>
                <c:pt idx="194">
                  <c:v>10.451669359555252</c:v>
                </c:pt>
                <c:pt idx="195">
                  <c:v>10.684211572989039</c:v>
                </c:pt>
                <c:pt idx="196">
                  <c:v>10.86486204535775</c:v>
                </c:pt>
                <c:pt idx="197">
                  <c:v>10.98717810152292</c:v>
                </c:pt>
                <c:pt idx="198">
                  <c:v>11.048313528328638</c:v>
                </c:pt>
                <c:pt idx="199">
                  <c:v>11.049021911313364</c:v>
                </c:pt>
                <c:pt idx="200">
                  <c:v>10.993445375110005</c:v>
                </c:pt>
                <c:pt idx="201">
                  <c:v>10.888707703064615</c:v>
                </c:pt>
                <c:pt idx="202">
                  <c:v>10.744342329590765</c:v>
                </c:pt>
                <c:pt idx="203">
                  <c:v>10.571595148402858</c:v>
                </c:pt>
                <c:pt idx="204">
                  <c:v>10.382648907892621</c:v>
                </c:pt>
                <c:pt idx="205">
                  <c:v>10.189819785033484</c:v>
                </c:pt>
                <c:pt idx="206">
                  <c:v>10.004777343927879</c:v>
                </c:pt>
                <c:pt idx="207">
                  <c:v>9.8378364968889738</c:v>
                </c:pt>
                <c:pt idx="208">
                  <c:v>9.6973644954122555</c:v>
                </c:pt>
                <c:pt idx="209">
                  <c:v>9.589337770579899</c:v>
                </c:pt>
                <c:pt idx="210">
                  <c:v>9.5170731616855022</c:v>
                </c:pt>
                <c:pt idx="211">
                  <c:v>9.4811463870029051</c:v>
                </c:pt>
                <c:pt idx="212">
                  <c:v>9.4794982726690531</c:v>
                </c:pt>
                <c:pt idx="213">
                  <c:v>9.5077170506130688</c:v>
                </c:pt>
                <c:pt idx="214">
                  <c:v>9.5594737361813387</c:v>
                </c:pt>
                <c:pt idx="215">
                  <c:v>9.6270779101902768</c:v>
                </c:pt>
                <c:pt idx="216">
                  <c:v>9.7021137619497999</c:v>
                </c:pt>
                <c:pt idx="217">
                  <c:v>9.7761114592165779</c:v>
                </c:pt>
                <c:pt idx="218">
                  <c:v>9.8412070862439389</c:v>
                </c:pt>
                <c:pt idx="219">
                  <c:v>9.8907456311740383</c:v>
                </c:pt>
                <c:pt idx="220">
                  <c:v>9.9197857133476237</c:v>
                </c:pt>
                <c:pt idx="221">
                  <c:v>9.925471635936411</c:v>
                </c:pt>
                <c:pt idx="222">
                  <c:v>9.9072474760440663</c:v>
                </c:pt>
                <c:pt idx="223">
                  <c:v>9.8668986885201022</c:v>
                </c:pt>
                <c:pt idx="224">
                  <c:v>9.8084184033100446</c:v>
                </c:pt>
                <c:pt idx="225">
                  <c:v>9.7377074820969032</c:v>
                </c:pt>
                <c:pt idx="226">
                  <c:v>9.6621286996458391</c:v>
                </c:pt>
                <c:pt idx="227">
                  <c:v>9.5899453969902542</c:v>
                </c:pt>
                <c:pt idx="228">
                  <c:v>9.5296829688775144</c:v>
                </c:pt>
                <c:pt idx="229">
                  <c:v>9.4894570723522058</c:v>
                </c:pt>
                <c:pt idx="230">
                  <c:v>9.4763151100373904</c:v>
                </c:pt>
                <c:pt idx="231">
                  <c:v>9.495637164519465</c:v>
                </c:pt>
                <c:pt idx="232">
                  <c:v>9.5506391462906901</c:v>
                </c:pt>
                <c:pt idx="233">
                  <c:v>9.6420146672582252</c:v>
                </c:pt>
                <c:pt idx="234">
                  <c:v>9.7677434465345456</c:v>
                </c:pt>
                <c:pt idx="235">
                  <c:v>9.923083434787566</c:v>
                </c:pt>
                <c:pt idx="236">
                  <c:v>10.100751972391603</c:v>
                </c:pt>
                <c:pt idx="237">
                  <c:v>10.291288923228782</c:v>
                </c:pt>
                <c:pt idx="238">
                  <c:v>10.483582635687375</c:v>
                </c:pt>
                <c:pt idx="239">
                  <c:v>10.66552854881013</c:v>
                </c:pt>
                <c:pt idx="240">
                  <c:v>10.824780997963524</c:v>
                </c:pt>
                <c:pt idx="241">
                  <c:v>10.949551888838521</c:v>
                </c:pt>
                <c:pt idx="242">
                  <c:v>11.029405865119353</c:v>
                </c:pt>
                <c:pt idx="243">
                  <c:v>11.056000683973199</c:v>
                </c:pt>
                <c:pt idx="244">
                  <c:v>11.023723831662549</c:v>
                </c:pt>
                <c:pt idx="245">
                  <c:v>10.930181855499571</c:v>
                </c:pt>
                <c:pt idx="246">
                  <c:v>10.776507158796143</c:v>
                </c:pt>
                <c:pt idx="247">
                  <c:v>10.567457624508696</c:v>
                </c:pt>
                <c:pt idx="248">
                  <c:v>10.311296772530785</c:v>
                </c:pt>
                <c:pt idx="249">
                  <c:v>10.019455473746053</c:v>
                </c:pt>
                <c:pt idx="250">
                  <c:v>9.7059897315955546</c:v>
                </c:pt>
                <c:pt idx="251">
                  <c:v>9.3868618707253635</c:v>
                </c:pt>
                <c:pt idx="252">
                  <c:v>9.0790838457758056</c:v>
                </c:pt>
                <c:pt idx="253">
                  <c:v>8.799770585957555</c:v>
                </c:pt>
                <c:pt idx="254">
                  <c:v>8.565157732467668</c:v>
                </c:pt>
                <c:pt idx="255">
                  <c:v>8.3896413781443187</c:v>
                </c:pt>
                <c:pt idx="256">
                  <c:v>8.2848972439156903</c:v>
                </c:pt>
                <c:pt idx="257">
                  <c:v>8.2591330921790238</c:v>
                </c:pt>
                <c:pt idx="258">
                  <c:v>8.3165212601668728</c:v>
                </c:pt>
                <c:pt idx="259">
                  <c:v>8.4568483737034459</c:v>
                </c:pt>
                <c:pt idx="260">
                  <c:v>8.6754071294418438</c:v>
                </c:pt>
                <c:pt idx="261">
                  <c:v>8.963141214154847</c:v>
                </c:pt>
                <c:pt idx="262">
                  <c:v>9.3070397705645043</c:v>
                </c:pt>
                <c:pt idx="263">
                  <c:v>9.6907631854253768</c:v>
                </c:pt>
                <c:pt idx="264">
                  <c:v>10.095468237608072</c:v>
                </c:pt>
                <c:pt idx="265">
                  <c:v>10.500788625595465</c:v>
                </c:pt>
                <c:pt idx="266">
                  <c:v>10.885917322576876</c:v>
                </c:pt>
                <c:pt idx="267">
                  <c:v>11.23073067017541</c:v>
                </c:pt>
                <c:pt idx="268">
                  <c:v>11.516891029337504</c:v>
                </c:pt>
                <c:pt idx="269">
                  <c:v>11.728865367745668</c:v>
                </c:pt>
                <c:pt idx="270">
                  <c:v>11.854801370647866</c:v>
                </c:pt>
                <c:pt idx="271">
                  <c:v>11.887210293643784</c:v>
                </c:pt>
                <c:pt idx="272">
                  <c:v>11.823416405513765</c:v>
                </c:pt>
                <c:pt idx="273">
                  <c:v>11.665745891306155</c:v>
                </c:pt>
                <c:pt idx="274">
                  <c:v>11.42144275151994</c:v>
                </c:pt>
                <c:pt idx="275">
                  <c:v>11.102314693458915</c:v>
                </c:pt>
                <c:pt idx="276">
                  <c:v>10.724127367107236</c:v>
                </c:pt>
                <c:pt idx="277">
                  <c:v>10.305779655032923</c:v>
                </c:pt>
                <c:pt idx="278">
                  <c:v>9.8683052451893669</c:v>
                </c:pt>
                <c:pt idx="279">
                  <c:v>9.4337556646180225</c:v>
                </c:pt>
                <c:pt idx="280">
                  <c:v>9.0240267482615408</c:v>
                </c:pt>
                <c:pt idx="281">
                  <c:v>8.6596937620563281</c:v>
                </c:pt>
                <c:pt idx="282">
                  <c:v>8.358919902925102</c:v>
                </c:pt>
                <c:pt idx="283">
                  <c:v>8.1364986893516296</c:v>
                </c:pt>
                <c:pt idx="284">
                  <c:v>8.003083081652921</c:v>
                </c:pt>
                <c:pt idx="285">
                  <c:v>7.9646434805995945</c:v>
                </c:pt>
                <c:pt idx="286">
                  <c:v>8.0221836726322948</c:v>
                </c:pt>
                <c:pt idx="287">
                  <c:v>8.1717290845707939</c:v>
                </c:pt>
                <c:pt idx="288">
                  <c:v>8.4045862390056083</c:v>
                </c:pt>
                <c:pt idx="289">
                  <c:v>8.7078569647683075</c:v>
                </c:pt>
                <c:pt idx="290">
                  <c:v>9.0651766055575642</c:v>
                </c:pt>
                <c:pt idx="291">
                  <c:v>9.4576330111724065</c:v>
                </c:pt>
                <c:pt idx="292">
                  <c:v>9.8648132050012798</c:v>
                </c:pt>
                <c:pt idx="293">
                  <c:v>10.265917859530495</c:v>
                </c:pt>
                <c:pt idx="294">
                  <c:v>10.640880453076385</c:v>
                </c:pt>
                <c:pt idx="295">
                  <c:v>10.971428392011463</c:v>
                </c:pt>
                <c:pt idx="296">
                  <c:v>11.242027412694998</c:v>
                </c:pt>
                <c:pt idx="297">
                  <c:v>11.44065796237139</c:v>
                </c:pt>
                <c:pt idx="298">
                  <c:v>11.559382538438179</c:v>
                </c:pt>
                <c:pt idx="299">
                  <c:v>11.594675512812449</c:v>
                </c:pt>
                <c:pt idx="300">
                  <c:v>11.547501025186667</c:v>
                </c:pt>
                <c:pt idx="301">
                  <c:v>11.42313925463953</c:v>
                </c:pt>
                <c:pt idx="302">
                  <c:v>11.23077589924044</c:v>
                </c:pt>
                <c:pt idx="303">
                  <c:v>10.982883153254944</c:v>
                </c:pt>
                <c:pt idx="304">
                  <c:v>10.694432086996677</c:v>
                </c:pt>
                <c:pt idx="305">
                  <c:v>10.381985437793213</c:v>
                </c:pt>
                <c:pt idx="306">
                  <c:v>10.062725900474856</c:v>
                </c:pt>
                <c:pt idx="307">
                  <c:v>9.7534777363804981</c:v>
                </c:pt>
                <c:pt idx="308">
                  <c:v>9.4697787790234838</c:v>
                </c:pt>
                <c:pt idx="309">
                  <c:v>9.2250557897913374</c:v>
                </c:pt>
                <c:pt idx="310">
                  <c:v>9.0299488985877154</c:v>
                </c:pt>
                <c:pt idx="311">
                  <c:v>8.8918210259669603</c:v>
                </c:pt>
                <c:pt idx="312">
                  <c:v>8.8144763523292227</c:v>
                </c:pt>
                <c:pt idx="313">
                  <c:v>8.7980988176231101</c:v>
                </c:pt>
                <c:pt idx="314">
                  <c:v>8.8394081115116272</c:v>
                </c:pt>
                <c:pt idx="315">
                  <c:v>8.9320174773428693</c:v>
                </c:pt>
                <c:pt idx="316">
                  <c:v>9.0669656996358317</c:v>
                </c:pt>
                <c:pt idx="317">
                  <c:v>9.2333855897665646</c:v>
                </c:pt>
                <c:pt idx="318">
                  <c:v>9.4192637201280167</c:v>
                </c:pt>
                <c:pt idx="319">
                  <c:v>9.6122415163251986</c:v>
                </c:pt>
                <c:pt idx="320">
                  <c:v>9.8004063487623156</c:v>
                </c:pt>
                <c:pt idx="321">
                  <c:v>9.9730230199016319</c:v>
                </c:pt>
                <c:pt idx="322">
                  <c:v>10.121160872310769</c:v>
                </c:pt>
                <c:pt idx="323">
                  <c:v>10.238179306968233</c:v>
                </c:pt>
                <c:pt idx="324">
                  <c:v>10.320044295833252</c:v>
                </c:pt>
                <c:pt idx="325">
                  <c:v>10.365459857565202</c:v>
                </c:pt>
                <c:pt idx="326">
                  <c:v>10.375810706725261</c:v>
                </c:pt>
                <c:pt idx="327">
                  <c:v>10.354924603284632</c:v>
                </c:pt>
                <c:pt idx="328">
                  <c:v>10.308674540458199</c:v>
                </c:pt>
                <c:pt idx="329">
                  <c:v>10.244451084266956</c:v>
                </c:pt>
                <c:pt idx="330">
                  <c:v>10.170543282480461</c:v>
                </c:pt>
                <c:pt idx="331">
                  <c:v>10.095472092835815</c:v>
                </c:pt>
                <c:pt idx="332">
                  <c:v>10.027322905043045</c:v>
                </c:pt>
                <c:pt idx="333">
                  <c:v>9.9731232980709912</c:v>
                </c:pt>
                <c:pt idx="334">
                  <c:v>9.9383087279701172</c:v>
                </c:pt>
                <c:pt idx="335">
                  <c:v>9.926312617469069</c:v>
                </c:pt>
                <c:pt idx="336">
                  <c:v>9.9383087279701172</c:v>
                </c:pt>
                <c:pt idx="337">
                  <c:v>9.9731232980709912</c:v>
                </c:pt>
                <c:pt idx="338">
                  <c:v>10.027322905043045</c:v>
                </c:pt>
                <c:pt idx="339">
                  <c:v>10.095472092835815</c:v>
                </c:pt>
                <c:pt idx="340">
                  <c:v>10.170543282480461</c:v>
                </c:pt>
                <c:pt idx="341">
                  <c:v>10.244451084266956</c:v>
                </c:pt>
                <c:pt idx="342">
                  <c:v>10.308674540458199</c:v>
                </c:pt>
                <c:pt idx="343">
                  <c:v>10.354924603284632</c:v>
                </c:pt>
                <c:pt idx="344">
                  <c:v>10.375810706725261</c:v>
                </c:pt>
                <c:pt idx="345">
                  <c:v>10.365459857565202</c:v>
                </c:pt>
                <c:pt idx="346">
                  <c:v>10.320044295833252</c:v>
                </c:pt>
                <c:pt idx="347">
                  <c:v>10.238179306968233</c:v>
                </c:pt>
                <c:pt idx="348">
                  <c:v>10.121160872310769</c:v>
                </c:pt>
                <c:pt idx="349">
                  <c:v>9.9730230199016319</c:v>
                </c:pt>
                <c:pt idx="350">
                  <c:v>9.8004063487623156</c:v>
                </c:pt>
                <c:pt idx="351">
                  <c:v>9.6122415163251986</c:v>
                </c:pt>
                <c:pt idx="352">
                  <c:v>9.4192637201280167</c:v>
                </c:pt>
                <c:pt idx="353">
                  <c:v>9.2333855897665646</c:v>
                </c:pt>
                <c:pt idx="354">
                  <c:v>9.0669656996358317</c:v>
                </c:pt>
                <c:pt idx="355">
                  <c:v>8.9320174773428693</c:v>
                </c:pt>
                <c:pt idx="356">
                  <c:v>8.8394081115116272</c:v>
                </c:pt>
                <c:pt idx="357">
                  <c:v>8.7980988176231101</c:v>
                </c:pt>
                <c:pt idx="358">
                  <c:v>8.8144763523292227</c:v>
                </c:pt>
                <c:pt idx="359">
                  <c:v>8.8918210259669603</c:v>
                </c:pt>
                <c:pt idx="360">
                  <c:v>9.0299488985877154</c:v>
                </c:pt>
                <c:pt idx="361">
                  <c:v>9.2250557897913374</c:v>
                </c:pt>
                <c:pt idx="362">
                  <c:v>9.4697787790234838</c:v>
                </c:pt>
                <c:pt idx="363">
                  <c:v>9.7534777363804981</c:v>
                </c:pt>
                <c:pt idx="364">
                  <c:v>10.062725900474856</c:v>
                </c:pt>
                <c:pt idx="365">
                  <c:v>10.381985437793213</c:v>
                </c:pt>
                <c:pt idx="366">
                  <c:v>10.694432086996677</c:v>
                </c:pt>
                <c:pt idx="367">
                  <c:v>10.982883153254944</c:v>
                </c:pt>
                <c:pt idx="368">
                  <c:v>11.23077589924044</c:v>
                </c:pt>
                <c:pt idx="369">
                  <c:v>11.42313925463953</c:v>
                </c:pt>
                <c:pt idx="370">
                  <c:v>11.547501025186667</c:v>
                </c:pt>
                <c:pt idx="371">
                  <c:v>11.594675512812449</c:v>
                </c:pt>
                <c:pt idx="372">
                  <c:v>11.559382538438179</c:v>
                </c:pt>
                <c:pt idx="373">
                  <c:v>11.44065796237139</c:v>
                </c:pt>
                <c:pt idx="374">
                  <c:v>11.242027412694998</c:v>
                </c:pt>
                <c:pt idx="375">
                  <c:v>10.971428392011463</c:v>
                </c:pt>
                <c:pt idx="376">
                  <c:v>10.640880453076385</c:v>
                </c:pt>
                <c:pt idx="377">
                  <c:v>10.265917859530495</c:v>
                </c:pt>
                <c:pt idx="378">
                  <c:v>9.8648132050012798</c:v>
                </c:pt>
                <c:pt idx="379">
                  <c:v>9.4576330111724065</c:v>
                </c:pt>
                <c:pt idx="380">
                  <c:v>9.0651766055575642</c:v>
                </c:pt>
                <c:pt idx="381">
                  <c:v>8.7078569647683075</c:v>
                </c:pt>
                <c:pt idx="382">
                  <c:v>8.4045862390056083</c:v>
                </c:pt>
                <c:pt idx="383">
                  <c:v>8.1717290845707939</c:v>
                </c:pt>
                <c:pt idx="384">
                  <c:v>8.0221836726322948</c:v>
                </c:pt>
                <c:pt idx="385">
                  <c:v>7.9646434805995945</c:v>
                </c:pt>
                <c:pt idx="386">
                  <c:v>8.003083081652921</c:v>
                </c:pt>
                <c:pt idx="387">
                  <c:v>8.1364986893516296</c:v>
                </c:pt>
                <c:pt idx="388">
                  <c:v>8.358919902925102</c:v>
                </c:pt>
                <c:pt idx="389">
                  <c:v>8.6596937620563281</c:v>
                </c:pt>
                <c:pt idx="390">
                  <c:v>9.0240267482615408</c:v>
                </c:pt>
                <c:pt idx="391">
                  <c:v>9.4337556646180225</c:v>
                </c:pt>
                <c:pt idx="392">
                  <c:v>9.8683052451893669</c:v>
                </c:pt>
                <c:pt idx="393">
                  <c:v>10.305779655032923</c:v>
                </c:pt>
                <c:pt idx="394">
                  <c:v>10.724127367107236</c:v>
                </c:pt>
                <c:pt idx="395">
                  <c:v>11.102314693458915</c:v>
                </c:pt>
                <c:pt idx="396">
                  <c:v>11.42144275151994</c:v>
                </c:pt>
                <c:pt idx="397">
                  <c:v>11.665745891306155</c:v>
                </c:pt>
                <c:pt idx="398">
                  <c:v>11.823416405513765</c:v>
                </c:pt>
                <c:pt idx="399">
                  <c:v>11.887210293643784</c:v>
                </c:pt>
                <c:pt idx="400">
                  <c:v>11.854801370647866</c:v>
                </c:pt>
                <c:pt idx="401">
                  <c:v>11.728865367745668</c:v>
                </c:pt>
                <c:pt idx="402">
                  <c:v>11.516891029337504</c:v>
                </c:pt>
                <c:pt idx="403">
                  <c:v>11.23073067017541</c:v>
                </c:pt>
                <c:pt idx="404">
                  <c:v>10.885917322576876</c:v>
                </c:pt>
                <c:pt idx="405">
                  <c:v>10.500788625595465</c:v>
                </c:pt>
                <c:pt idx="406">
                  <c:v>10.095468237608072</c:v>
                </c:pt>
                <c:pt idx="407">
                  <c:v>9.6907631854253768</c:v>
                </c:pt>
                <c:pt idx="408">
                  <c:v>9.3070397705645043</c:v>
                </c:pt>
                <c:pt idx="409">
                  <c:v>8.963141214154847</c:v>
                </c:pt>
                <c:pt idx="410">
                  <c:v>8.6754071294418438</c:v>
                </c:pt>
                <c:pt idx="411">
                  <c:v>8.4568483737034459</c:v>
                </c:pt>
                <c:pt idx="412">
                  <c:v>8.3165212601668728</c:v>
                </c:pt>
                <c:pt idx="413">
                  <c:v>8.2591330921790238</c:v>
                </c:pt>
                <c:pt idx="414">
                  <c:v>8.2848972439156903</c:v>
                </c:pt>
                <c:pt idx="415">
                  <c:v>8.3896413781443187</c:v>
                </c:pt>
                <c:pt idx="416">
                  <c:v>8.565157732467668</c:v>
                </c:pt>
                <c:pt idx="417">
                  <c:v>8.799770585957555</c:v>
                </c:pt>
                <c:pt idx="418">
                  <c:v>9.0790838457758056</c:v>
                </c:pt>
                <c:pt idx="419">
                  <c:v>9.3868618707253635</c:v>
                </c:pt>
                <c:pt idx="420">
                  <c:v>9.7059897315955546</c:v>
                </c:pt>
                <c:pt idx="421">
                  <c:v>10.019455473746053</c:v>
                </c:pt>
                <c:pt idx="422">
                  <c:v>10.311296772530785</c:v>
                </c:pt>
                <c:pt idx="423">
                  <c:v>10.567457624508696</c:v>
                </c:pt>
                <c:pt idx="424">
                  <c:v>10.776507158796143</c:v>
                </c:pt>
                <c:pt idx="425">
                  <c:v>10.930181855499571</c:v>
                </c:pt>
                <c:pt idx="426">
                  <c:v>11.023723831662549</c:v>
                </c:pt>
                <c:pt idx="427">
                  <c:v>11.056000683973199</c:v>
                </c:pt>
                <c:pt idx="428">
                  <c:v>11.029405865119353</c:v>
                </c:pt>
                <c:pt idx="429">
                  <c:v>10.949551888838521</c:v>
                </c:pt>
                <c:pt idx="430">
                  <c:v>10.824780997963524</c:v>
                </c:pt>
                <c:pt idx="431">
                  <c:v>10.66552854881013</c:v>
                </c:pt>
                <c:pt idx="432">
                  <c:v>10.483582635687375</c:v>
                </c:pt>
                <c:pt idx="433">
                  <c:v>10.291288923228782</c:v>
                </c:pt>
                <c:pt idx="434">
                  <c:v>10.100751972391603</c:v>
                </c:pt>
                <c:pt idx="435">
                  <c:v>9.923083434787566</c:v>
                </c:pt>
                <c:pt idx="436">
                  <c:v>9.7677434465345456</c:v>
                </c:pt>
                <c:pt idx="437">
                  <c:v>9.6420146672582252</c:v>
                </c:pt>
                <c:pt idx="438">
                  <c:v>9.5506391462906901</c:v>
                </c:pt>
                <c:pt idx="439">
                  <c:v>9.495637164519465</c:v>
                </c:pt>
                <c:pt idx="440">
                  <c:v>9.4763151100373904</c:v>
                </c:pt>
                <c:pt idx="441">
                  <c:v>9.4894570723522058</c:v>
                </c:pt>
                <c:pt idx="442">
                  <c:v>9.5296829688775144</c:v>
                </c:pt>
                <c:pt idx="443">
                  <c:v>9.5899453969902542</c:v>
                </c:pt>
                <c:pt idx="444">
                  <c:v>9.6621286996458391</c:v>
                </c:pt>
                <c:pt idx="445">
                  <c:v>9.7377074820969032</c:v>
                </c:pt>
                <c:pt idx="446">
                  <c:v>9.8084184033100446</c:v>
                </c:pt>
                <c:pt idx="447">
                  <c:v>9.8668986885201022</c:v>
                </c:pt>
                <c:pt idx="448">
                  <c:v>9.9072474760440663</c:v>
                </c:pt>
                <c:pt idx="449">
                  <c:v>9.925471635936411</c:v>
                </c:pt>
                <c:pt idx="450">
                  <c:v>9.9197857133476237</c:v>
                </c:pt>
                <c:pt idx="451">
                  <c:v>9.8907456311740383</c:v>
                </c:pt>
                <c:pt idx="452">
                  <c:v>9.8412070862439389</c:v>
                </c:pt>
                <c:pt idx="453">
                  <c:v>9.7761114592165779</c:v>
                </c:pt>
                <c:pt idx="454">
                  <c:v>9.7021137619497999</c:v>
                </c:pt>
                <c:pt idx="455">
                  <c:v>9.6270779101902768</c:v>
                </c:pt>
                <c:pt idx="456">
                  <c:v>9.5594737361813387</c:v>
                </c:pt>
                <c:pt idx="457">
                  <c:v>9.5077170506130688</c:v>
                </c:pt>
                <c:pt idx="458">
                  <c:v>9.4794982726690531</c:v>
                </c:pt>
                <c:pt idx="459">
                  <c:v>9.4811463870029051</c:v>
                </c:pt>
                <c:pt idx="460">
                  <c:v>9.5170731616855022</c:v>
                </c:pt>
                <c:pt idx="461">
                  <c:v>9.589337770579899</c:v>
                </c:pt>
                <c:pt idx="462">
                  <c:v>9.6973644954122555</c:v>
                </c:pt>
                <c:pt idx="463">
                  <c:v>9.8378364968889738</c:v>
                </c:pt>
                <c:pt idx="464">
                  <c:v>10.004777343927879</c:v>
                </c:pt>
                <c:pt idx="465">
                  <c:v>10.189819785033484</c:v>
                </c:pt>
                <c:pt idx="466">
                  <c:v>10.382648907892621</c:v>
                </c:pt>
                <c:pt idx="467">
                  <c:v>10.571595148402858</c:v>
                </c:pt>
                <c:pt idx="468">
                  <c:v>10.744342329590765</c:v>
                </c:pt>
                <c:pt idx="469">
                  <c:v>10.888707703064615</c:v>
                </c:pt>
                <c:pt idx="470">
                  <c:v>10.993445375110005</c:v>
                </c:pt>
                <c:pt idx="471">
                  <c:v>11.049021911313364</c:v>
                </c:pt>
                <c:pt idx="472">
                  <c:v>11.048313528328638</c:v>
                </c:pt>
                <c:pt idx="473">
                  <c:v>10.98717810152292</c:v>
                </c:pt>
                <c:pt idx="474">
                  <c:v>10.86486204535775</c:v>
                </c:pt>
                <c:pt idx="475">
                  <c:v>10.684211572989039</c:v>
                </c:pt>
                <c:pt idx="476">
                  <c:v>10.451669359555252</c:v>
                </c:pt>
                <c:pt idx="477">
                  <c:v>10.177050533043346</c:v>
                </c:pt>
                <c:pt idx="478">
                  <c:v>9.873105418065494</c:v>
                </c:pt>
                <c:pt idx="479">
                  <c:v>9.5548897367017123</c:v>
                </c:pt>
                <c:pt idx="480">
                  <c:v>9.2389752071973597</c:v>
                </c:pt>
                <c:pt idx="481">
                  <c:v>8.9425439115825576</c:v>
                </c:pt>
                <c:pt idx="482">
                  <c:v>8.6824177656772825</c:v>
                </c:pt>
                <c:pt idx="483">
                  <c:v>8.4740794018426531</c:v>
                </c:pt>
                <c:pt idx="484">
                  <c:v>8.3307424252587126</c:v>
                </c:pt>
                <c:pt idx="485">
                  <c:v>8.2625271862828527</c:v>
                </c:pt>
                <c:pt idx="486">
                  <c:v>8.2757929914094035</c:v>
                </c:pt>
                <c:pt idx="487">
                  <c:v>8.3726693269054024</c:v>
                </c:pt>
                <c:pt idx="488">
                  <c:v>8.5508176572842594</c:v>
                </c:pt>
                <c:pt idx="489">
                  <c:v>8.8034423151790442</c:v>
                </c:pt>
                <c:pt idx="490">
                  <c:v>9.1195546776584901</c:v>
                </c:pt>
                <c:pt idx="491">
                  <c:v>9.4844800675485512</c:v>
                </c:pt>
                <c:pt idx="492">
                  <c:v>9.8805825009596226</c:v>
                </c:pt>
                <c:pt idx="493">
                  <c:v>10.288169378846581</c:v>
                </c:pt>
                <c:pt idx="494">
                  <c:v>10.686527275271237</c:v>
                </c:pt>
                <c:pt idx="495">
                  <c:v>11.055031774239934</c:v>
                </c:pt>
                <c:pt idx="496">
                  <c:v>11.374269358056479</c:v>
                </c:pt>
                <c:pt idx="497">
                  <c:v>11.627107970719226</c:v>
                </c:pt>
                <c:pt idx="498">
                  <c:v>11.799655177859231</c:v>
                </c:pt>
                <c:pt idx="499">
                  <c:v>11.88204871067499</c:v>
                </c:pt>
                <c:pt idx="500">
                  <c:v>11.869033294165483</c:v>
                </c:pt>
                <c:pt idx="501">
                  <c:v>11.760289505104179</c:v>
                </c:pt>
                <c:pt idx="502">
                  <c:v>11.56049430439759</c:v>
                </c:pt>
                <c:pt idx="503">
                  <c:v>11.27910803957635</c:v>
                </c:pt>
                <c:pt idx="504">
                  <c:v>10.929898237313571</c:v>
                </c:pt>
                <c:pt idx="505">
                  <c:v>10.53022549940097</c:v>
                </c:pt>
                <c:pt idx="506">
                  <c:v>10.100130403586647</c:v>
                </c:pt>
                <c:pt idx="507">
                  <c:v>9.6612716987233309</c:v>
                </c:pt>
                <c:pt idx="508">
                  <c:v>9.2357746051697678</c:v>
                </c:pt>
                <c:pt idx="509">
                  <c:v>8.8450531870579976</c:v>
                </c:pt>
                <c:pt idx="510">
                  <c:v>8.5086722506483312</c:v>
                </c:pt>
                <c:pt idx="511">
                  <c:v>8.2433119553124214</c:v>
                </c:pt>
                <c:pt idx="512">
                  <c:v>8.0618924336788726</c:v>
                </c:pt>
                <c:pt idx="513">
                  <c:v>7.972906550402131</c:v>
                </c:pt>
                <c:pt idx="514">
                  <c:v>7.9799970218843326</c:v>
                </c:pt>
                <c:pt idx="515">
                  <c:v>8.0818001689362191</c:v>
                </c:pt>
                <c:pt idx="516">
                  <c:v>8.0818001689362191</c:v>
                </c:pt>
                <c:pt idx="517">
                  <c:v>9.0882670992067567</c:v>
                </c:pt>
                <c:pt idx="518">
                  <c:v>10.535105835819069</c:v>
                </c:pt>
                <c:pt idx="519">
                  <c:v>11.56053704473994</c:v>
                </c:pt>
                <c:pt idx="520">
                  <c:v>11.587968596618477</c:v>
                </c:pt>
                <c:pt idx="521">
                  <c:v>10.647961076486133</c:v>
                </c:pt>
                <c:pt idx="522">
                  <c:v>9.3321629184193764</c:v>
                </c:pt>
                <c:pt idx="523">
                  <c:v>8.4231509148687262</c:v>
                </c:pt>
                <c:pt idx="524">
                  <c:v>8.4305073040395957</c:v>
                </c:pt>
                <c:pt idx="525">
                  <c:v>9.3072485669783003</c:v>
                </c:pt>
                <c:pt idx="526">
                  <c:v>10.503081775802723</c:v>
                </c:pt>
                <c:pt idx="527">
                  <c:v>11.307825463555679</c:v>
                </c:pt>
                <c:pt idx="528">
                  <c:v>11.271792104640133</c:v>
                </c:pt>
                <c:pt idx="529">
                  <c:v>10.455116444271015</c:v>
                </c:pt>
                <c:pt idx="530">
                  <c:v>9.3690308635494297</c:v>
                </c:pt>
                <c:pt idx="531">
                  <c:v>8.6575893115337976</c:v>
                </c:pt>
                <c:pt idx="532">
                  <c:v>8.7169957254492605</c:v>
                </c:pt>
                <c:pt idx="533">
                  <c:v>9.4767841829540664</c:v>
                </c:pt>
                <c:pt idx="534">
                  <c:v>10.462539479324104</c:v>
                </c:pt>
                <c:pt idx="535">
                  <c:v>11.09056876299333</c:v>
                </c:pt>
                <c:pt idx="536">
                  <c:v>11.012379255163669</c:v>
                </c:pt>
                <c:pt idx="537">
                  <c:v>10.306346243284926</c:v>
                </c:pt>
                <c:pt idx="538">
                  <c:v>9.4122485594860539</c:v>
                </c:pt>
                <c:pt idx="539">
                  <c:v>8.8587188620768522</c:v>
                </c:pt>
                <c:pt idx="540">
                  <c:v>8.9517321864047599</c:v>
                </c:pt>
                <c:pt idx="541">
                  <c:v>9.6070751326759147</c:v>
                </c:pt>
                <c:pt idx="542">
                  <c:v>10.41749551788029</c:v>
                </c:pt>
                <c:pt idx="543">
                  <c:v>10.904551713367304</c:v>
                </c:pt>
                <c:pt idx="544">
                  <c:v>10.800117571917021</c:v>
                </c:pt>
                <c:pt idx="545">
                  <c:v>10.192481403555334</c:v>
                </c:pt>
                <c:pt idx="546">
                  <c:v>9.4584009830835072</c:v>
                </c:pt>
                <c:pt idx="547">
                  <c:v>9.0305960764013626</c:v>
                </c:pt>
                <c:pt idx="548">
                  <c:v>9.1435378933327662</c:v>
                </c:pt>
                <c:pt idx="549">
                  <c:v>9.7063562248675073</c:v>
                </c:pt>
                <c:pt idx="550">
                  <c:v>10.370837546922729</c:v>
                </c:pt>
                <c:pt idx="551">
                  <c:v>10.745885002899049</c:v>
                </c:pt>
                <c:pt idx="552">
                  <c:v>10.626918026635114</c:v>
                </c:pt>
                <c:pt idx="553">
                  <c:v>10.106132223444497</c:v>
                </c:pt>
                <c:pt idx="554">
                  <c:v>9.5050618691601851</c:v>
                </c:pt>
                <c:pt idx="555">
                  <c:v>9.1769375495602681</c:v>
                </c:pt>
                <c:pt idx="556">
                  <c:v>9.2998250277127408</c:v>
                </c:pt>
                <c:pt idx="557">
                  <c:v>9.7812532274753572</c:v>
                </c:pt>
                <c:pt idx="558">
                  <c:v>10.324589054621667</c:v>
                </c:pt>
                <c:pt idx="559">
                  <c:v>10.611027777415771</c:v>
                </c:pt>
                <c:pt idx="560">
                  <c:v>10.485993551956483</c:v>
                </c:pt>
                <c:pt idx="561">
                  <c:v>10.041363010752534</c:v>
                </c:pt>
                <c:pt idx="562">
                  <c:v>9.550558498748579</c:v>
                </c:pt>
                <c:pt idx="563">
                  <c:v>9.3011074585277775</c:v>
                </c:pt>
                <c:pt idx="564">
                  <c:v>9.426803842255012</c:v>
                </c:pt>
                <c:pt idx="565">
                  <c:v>9.8370789141762991</c:v>
                </c:pt>
                <c:pt idx="566">
                  <c:v>10.280118078684849</c:v>
                </c:pt>
                <c:pt idx="567">
                  <c:v>10.496791740132316</c:v>
                </c:pt>
                <c:pt idx="568">
                  <c:v>10.371665676290496</c:v>
                </c:pt>
                <c:pt idx="569">
                  <c:v>9.9934228863565977</c:v>
                </c:pt>
                <c:pt idx="570">
                  <c:v>9.5937867282567151</c:v>
                </c:pt>
                <c:pt idx="571">
                  <c:v>9.4061204419282554</c:v>
                </c:pt>
                <c:pt idx="572">
                  <c:v>9.5296629622571061</c:v>
                </c:pt>
                <c:pt idx="573">
                  <c:v>9.8780776836269322</c:v>
                </c:pt>
                <c:pt idx="574">
                  <c:v>10.238300913539332</c:v>
                </c:pt>
                <c:pt idx="575">
                  <c:v>10.40033253093628</c:v>
                </c:pt>
                <c:pt idx="576">
                  <c:v>10.279196618795766</c:v>
                </c:pt>
                <c:pt idx="577">
                  <c:v>9.9585236455700361</c:v>
                </c:pt>
                <c:pt idx="578">
                  <c:v>9.634066305978628</c:v>
                </c:pt>
                <c:pt idx="579">
                  <c:v>9.4946548874118903</c:v>
                </c:pt>
                <c:pt idx="580">
                  <c:v>9.6127255559418163</c:v>
                </c:pt>
                <c:pt idx="581">
                  <c:v>9.9076271495073271</c:v>
                </c:pt>
                <c:pt idx="582">
                  <c:v>10.199649789939429</c:v>
                </c:pt>
                <c:pt idx="583">
                  <c:v>10.31913270146193</c:v>
                </c:pt>
                <c:pt idx="584">
                  <c:v>10.204644202740353</c:v>
                </c:pt>
                <c:pt idx="585">
                  <c:v>9.93365693776523</c:v>
                </c:pt>
                <c:pt idx="586">
                  <c:v>9.6710283764078575</c:v>
                </c:pt>
                <c:pt idx="587">
                  <c:v>9.5690728932592215</c:v>
                </c:pt>
                <c:pt idx="588">
                  <c:v>9.679583973784295</c:v>
                </c:pt>
                <c:pt idx="589">
                  <c:v>9.9284038278702358</c:v>
                </c:pt>
                <c:pt idx="590">
                  <c:v>10.164411825393501</c:v>
                </c:pt>
                <c:pt idx="591">
                  <c:v>10.250979504607018</c:v>
                </c:pt>
                <c:pt idx="592">
                  <c:v>10.144737044821555</c:v>
                </c:pt>
                <c:pt idx="593">
                  <c:v>9.9164442075267356</c:v>
                </c:pt>
                <c:pt idx="594">
                  <c:v>9.7045286007674836</c:v>
                </c:pt>
                <c:pt idx="595">
                  <c:v>9.6314441394796404</c:v>
                </c:pt>
                <c:pt idx="596">
                  <c:v>9.7332153290712498</c:v>
                </c:pt>
                <c:pt idx="597">
                  <c:v>9.9425189494823147</c:v>
                </c:pt>
                <c:pt idx="598">
                  <c:v>10.132645158077594</c:v>
                </c:pt>
                <c:pt idx="599">
                  <c:v>10.193939863614174</c:v>
                </c:pt>
                <c:pt idx="600">
                  <c:v>10.096767628162718</c:v>
                </c:pt>
                <c:pt idx="601">
                  <c:v>9.9050138603400484</c:v>
                </c:pt>
                <c:pt idx="602">
                  <c:v>9.7345805780602959</c:v>
                </c:pt>
                <c:pt idx="603">
                  <c:v>9.6835716544744503</c:v>
                </c:pt>
                <c:pt idx="604">
                  <c:v>9.7760803246432584</c:v>
                </c:pt>
                <c:pt idx="605">
                  <c:v>9.9516294795117837</c:v>
                </c:pt>
                <c:pt idx="606">
                  <c:v>10.104277039449562</c:v>
                </c:pt>
                <c:pt idx="607">
                  <c:v>10.146334226582191</c:v>
                </c:pt>
                <c:pt idx="608">
                  <c:v>10.058501046681133</c:v>
                </c:pt>
                <c:pt idx="609">
                  <c:v>9.897900991273346</c:v>
                </c:pt>
                <c:pt idx="610">
                  <c:v>9.7613052804311913</c:v>
                </c:pt>
                <c:pt idx="611">
                  <c:v>9.7270180410914033</c:v>
                </c:pt>
                <c:pt idx="612">
                  <c:v>9.8102074419145513</c:v>
                </c:pt>
                <c:pt idx="613">
                  <c:v>9.9570286169839477</c:v>
                </c:pt>
                <c:pt idx="614">
                  <c:v>10.079147729643724</c:v>
                </c:pt>
                <c:pt idx="615">
                  <c:v>10.106710506989026</c:v>
                </c:pt>
                <c:pt idx="616">
                  <c:v>10.028097403036007</c:v>
                </c:pt>
                <c:pt idx="617">
                  <c:v>9.8939657637097742</c:v>
                </c:pt>
                <c:pt idx="618">
                  <c:v>9.7848930582280129</c:v>
                </c:pt>
                <c:pt idx="619">
                  <c:v>9.7631311668111138</c:v>
                </c:pt>
                <c:pt idx="620">
                  <c:v>9.8372644108039324</c:v>
                </c:pt>
                <c:pt idx="621">
                  <c:v>9.9597193551545171</c:v>
                </c:pt>
                <c:pt idx="622">
                  <c:v>10.057043279592746</c:v>
                </c:pt>
                <c:pt idx="623">
                  <c:v>10.073818926997918</c:v>
                </c:pt>
                <c:pt idx="624">
                  <c:v>10.00404604050407</c:v>
                </c:pt>
                <c:pt idx="625">
                  <c:v>9.8923271629482379</c:v>
                </c:pt>
                <c:pt idx="626">
                  <c:v>9.8055754562185129</c:v>
                </c:pt>
                <c:pt idx="627">
                  <c:v>9.7930686560246887</c:v>
                </c:pt>
                <c:pt idx="628">
                  <c:v>9.858618682272974</c:v>
                </c:pt>
                <c:pt idx="629">
                  <c:v>9.9604740960717351</c:v>
                </c:pt>
                <c:pt idx="630">
                  <c:v>10.037719665041898</c:v>
                </c:pt>
                <c:pt idx="631">
                  <c:v>10.046588291860868</c:v>
                </c:pt>
                <c:pt idx="632">
                  <c:v>9.985109983325378</c:v>
                </c:pt>
                <c:pt idx="633">
                  <c:v>9.8923093909303947</c:v>
                </c:pt>
                <c:pt idx="634">
                  <c:v>9.823604640105982</c:v>
                </c:pt>
                <c:pt idx="635">
                  <c:v>9.8178207712717924</c:v>
                </c:pt>
                <c:pt idx="636">
                  <c:v>9.8753884349652203</c:v>
                </c:pt>
                <c:pt idx="637">
                  <c:v>9.9598828143404035</c:v>
                </c:pt>
                <c:pt idx="638">
                  <c:v>10.020920235372841</c:v>
                </c:pt>
                <c:pt idx="639">
                  <c:v>10.024104009711172</c:v>
                </c:pt>
                <c:pt idx="640">
                  <c:v>9.9702791452744002</c:v>
                </c:pt>
                <c:pt idx="641">
                  <c:v>9.8933986265028384</c:v>
                </c:pt>
                <c:pt idx="642">
                  <c:v>9.8392386844663555</c:v>
                </c:pt>
                <c:pt idx="643">
                  <c:v>9.8382314536039956</c:v>
                </c:pt>
                <c:pt idx="644">
                  <c:v>9.8884854679966221</c:v>
                </c:pt>
                <c:pt idx="645">
                  <c:v>9.9583918441594932</c:v>
                </c:pt>
                <c:pt idx="646">
                  <c:v>10.006388033723761</c:v>
                </c:pt>
                <c:pt idx="647">
                  <c:v>10.005588014757658</c:v>
                </c:pt>
                <c:pt idx="648">
                  <c:v>9.9587310392934736</c:v>
                </c:pt>
                <c:pt idx="649">
                  <c:v>9.8952082620792474</c:v>
                </c:pt>
                <c:pt idx="650">
                  <c:v>9.8527313384127542</c:v>
                </c:pt>
                <c:pt idx="651">
                  <c:v>9.8550174248062596</c:v>
                </c:pt>
                <c:pt idx="652">
                  <c:v>9.8986511656601124</c:v>
                </c:pt>
                <c:pt idx="653">
                  <c:v>9.9563350091769927</c:v>
                </c:pt>
                <c:pt idx="654">
                  <c:v>9.9938742170349943</c:v>
                </c:pt>
                <c:pt idx="655">
                  <c:v>9.9903806400940844</c:v>
                </c:pt>
                <c:pt idx="656">
                  <c:v>9.9497978802207534</c:v>
                </c:pt>
                <c:pt idx="657">
                  <c:v>9.8974510525643211</c:v>
                </c:pt>
                <c:pt idx="658">
                  <c:v>9.864325179397639</c:v>
                </c:pt>
                <c:pt idx="659">
                  <c:v>9.8687853478553986</c:v>
                </c:pt>
                <c:pt idx="660">
                  <c:v>9.9064865678871286</c:v>
                </c:pt>
                <c:pt idx="661">
                  <c:v>9.9539585169970124</c:v>
                </c:pt>
                <c:pt idx="662">
                  <c:v>9.9831435410473102</c:v>
                </c:pt>
                <c:pt idx="663">
                  <c:v>9.9779244085223091</c:v>
                </c:pt>
                <c:pt idx="664">
                  <c:v>9.9429391172038262</c:v>
                </c:pt>
                <c:pt idx="665">
                  <c:v>9.8999168849176193</c:v>
                </c:pt>
                <c:pt idx="666">
                  <c:v>9.8742473016200236</c:v>
                </c:pt>
              </c:numCache>
            </c:numRef>
          </c:yVal>
          <c:smooth val="1"/>
        </c:ser>
        <c:ser>
          <c:idx val="22"/>
          <c:order val="20"/>
          <c:tx>
            <c:strRef>
              <c:f>Finite!$Z$701:$Z$702</c:f>
              <c:strCache>
                <c:ptCount val="1"/>
                <c:pt idx="0">
                  <c:v>n = 3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Finite!$Z$703:$Z$1400</c:f>
              <c:numCache>
                <c:formatCode>General</c:formatCode>
                <c:ptCount val="698"/>
                <c:pt idx="0">
                  <c:v>0</c:v>
                </c:pt>
                <c:pt idx="4">
                  <c:v>5.5824526172886495</c:v>
                </c:pt>
                <c:pt idx="5">
                  <c:v>5.5830424457197685</c:v>
                </c:pt>
                <c:pt idx="6">
                  <c:v>5.583874972457771</c:v>
                </c:pt>
                <c:pt idx="7">
                  <c:v>5.5846734670264748</c:v>
                </c:pt>
                <c:pt idx="8">
                  <c:v>5.5851458654183705</c:v>
                </c:pt>
                <c:pt idx="9">
                  <c:v>5.585088823373054</c:v>
                </c:pt>
                <c:pt idx="10">
                  <c:v>5.584470088022627</c:v>
                </c:pt>
                <c:pt idx="11">
                  <c:v>5.5834572442703108</c:v>
                </c:pt>
                <c:pt idx="12">
                  <c:v>5.5823770882877009</c:v>
                </c:pt>
                <c:pt idx="13">
                  <c:v>5.5816133869518714</c:v>
                </c:pt>
                <c:pt idx="14">
                  <c:v>5.5814738311178598</c:v>
                </c:pt>
                <c:pt idx="15">
                  <c:v>5.5820712041447038</c:v>
                </c:pt>
                <c:pt idx="16">
                  <c:v>5.5832631443165601</c:v>
                </c:pt>
                <c:pt idx="17">
                  <c:v>5.5846781294244545</c:v>
                </c:pt>
                <c:pt idx="18">
                  <c:v>5.5858269006225143</c:v>
                </c:pt>
                <c:pt idx="19">
                  <c:v>5.5862675771739507</c:v>
                </c:pt>
                <c:pt idx="20">
                  <c:v>5.5857701331542762</c:v>
                </c:pt>
                <c:pt idx="21">
                  <c:v>5.584420712108483</c:v>
                </c:pt>
                <c:pt idx="22">
                  <c:v>5.5826220604006016</c:v>
                </c:pt>
                <c:pt idx="23">
                  <c:v>5.5809795481589672</c:v>
                </c:pt>
                <c:pt idx="24">
                  <c:v>5.58010255644328</c:v>
                </c:pt>
                <c:pt idx="25">
                  <c:v>5.5803845793130078</c:v>
                </c:pt>
                <c:pt idx="26">
                  <c:v>5.5818394108092768</c:v>
                </c:pt>
                <c:pt idx="27">
                  <c:v>5.5840582383007433</c:v>
                </c:pt>
                <c:pt idx="28">
                  <c:v>5.5863152281556676</c:v>
                </c:pt>
                <c:pt idx="29">
                  <c:v>5.5877982629210026</c:v>
                </c:pt>
                <c:pt idx="30">
                  <c:v>5.5878939144272373</c:v>
                </c:pt>
                <c:pt idx="31">
                  <c:v>5.5864290480969192</c:v>
                </c:pt>
                <c:pt idx="32">
                  <c:v>5.5837773844655798</c:v>
                </c:pt>
                <c:pt idx="33">
                  <c:v>5.5807790081832245</c:v>
                </c:pt>
                <c:pt idx="34">
                  <c:v>5.5784832423570387</c:v>
                </c:pt>
                <c:pt idx="35">
                  <c:v>5.5777902020371792</c:v>
                </c:pt>
                <c:pt idx="36">
                  <c:v>5.5791104907927682</c:v>
                </c:pt>
                <c:pt idx="37">
                  <c:v>5.5821678760277242</c:v>
                </c:pt>
                <c:pt idx="38">
                  <c:v>5.586030557279555</c:v>
                </c:pt>
                <c:pt idx="39">
                  <c:v>5.5893825528013314</c:v>
                </c:pt>
                <c:pt idx="40">
                  <c:v>5.5909610751243246</c:v>
                </c:pt>
                <c:pt idx="41">
                  <c:v>5.5900183561519521</c:v>
                </c:pt>
                <c:pt idx="42">
                  <c:v>5.5866434082543224</c:v>
                </c:pt>
                <c:pt idx="43">
                  <c:v>5.5818134129686925</c:v>
                </c:pt>
                <c:pt idx="44">
                  <c:v>5.5771291580848068</c:v>
                </c:pt>
                <c:pt idx="45">
                  <c:v>5.5742986122450429</c:v>
                </c:pt>
                <c:pt idx="46">
                  <c:v>5.5745301779350616</c:v>
                </c:pt>
                <c:pt idx="47">
                  <c:v>5.5780459488669631</c:v>
                </c:pt>
                <c:pt idx="48">
                  <c:v>5.5839029196147081</c:v>
                </c:pt>
                <c:pt idx="49">
                  <c:v>5.5902175369701679</c:v>
                </c:pt>
                <c:pt idx="50">
                  <c:v>5.594752696033404</c:v>
                </c:pt>
                <c:pt idx="51">
                  <c:v>5.5956911716644688</c:v>
                </c:pt>
                <c:pt idx="52">
                  <c:v>5.592334499591753</c:v>
                </c:pt>
                <c:pt idx="53">
                  <c:v>5.5854672081435117</c:v>
                </c:pt>
                <c:pt idx="54">
                  <c:v>5.5772213056831514</c:v>
                </c:pt>
                <c:pt idx="55">
                  <c:v>5.5704401046049004</c:v>
                </c:pt>
                <c:pt idx="56">
                  <c:v>5.5677213667375147</c:v>
                </c:pt>
                <c:pt idx="57">
                  <c:v>5.5704536588826272</c:v>
                </c:pt>
                <c:pt idx="58">
                  <c:v>5.578193609322776</c:v>
                </c:pt>
                <c:pt idx="59">
                  <c:v>5.5886432396276104</c:v>
                </c:pt>
                <c:pt idx="60">
                  <c:v>5.5982954949990456</c:v>
                </c:pt>
                <c:pt idx="61">
                  <c:v>5.603581338025367</c:v>
                </c:pt>
                <c:pt idx="62">
                  <c:v>5.6021538080358741</c:v>
                </c:pt>
                <c:pt idx="63">
                  <c:v>5.5938585218407679</c:v>
                </c:pt>
                <c:pt idx="64">
                  <c:v>5.5810084537801563</c:v>
                </c:pt>
                <c:pt idx="65">
                  <c:v>5.5677941784793656</c:v>
                </c:pt>
                <c:pt idx="66">
                  <c:v>5.5589564408105172</c:v>
                </c:pt>
                <c:pt idx="67">
                  <c:v>5.5581272647678794</c:v>
                </c:pt>
                <c:pt idx="68">
                  <c:v>5.5664062077048451</c:v>
                </c:pt>
                <c:pt idx="69">
                  <c:v>5.581709944483892</c:v>
                </c:pt>
                <c:pt idx="70">
                  <c:v>5.5992075456397163</c:v>
                </c:pt>
                <c:pt idx="71">
                  <c:v>5.6127925175955253</c:v>
                </c:pt>
                <c:pt idx="72">
                  <c:v>5.6171629844225937</c:v>
                </c:pt>
                <c:pt idx="73">
                  <c:v>5.6098187346931008</c:v>
                </c:pt>
                <c:pt idx="74">
                  <c:v>5.5922448747221933</c:v>
                </c:pt>
                <c:pt idx="75">
                  <c:v>5.5697729513559633</c:v>
                </c:pt>
                <c:pt idx="76">
                  <c:v>5.5500376713777726</c:v>
                </c:pt>
                <c:pt idx="77">
                  <c:v>5.5404468766208517</c:v>
                </c:pt>
                <c:pt idx="78">
                  <c:v>5.545480864512383</c:v>
                </c:pt>
                <c:pt idx="79">
                  <c:v>5.5647803388129145</c:v>
                </c:pt>
                <c:pt idx="80">
                  <c:v>5.592792978135642</c:v>
                </c:pt>
                <c:pt idx="81">
                  <c:v>5.6202620482251389</c:v>
                </c:pt>
                <c:pt idx="82">
                  <c:v>5.6372028684949127</c:v>
                </c:pt>
                <c:pt idx="83">
                  <c:v>5.6364396940687973</c:v>
                </c:pt>
                <c:pt idx="84">
                  <c:v>5.6164803560985579</c:v>
                </c:pt>
                <c:pt idx="85">
                  <c:v>5.5826233068498343</c:v>
                </c:pt>
                <c:pt idx="86">
                  <c:v>5.5457203331066509</c:v>
                </c:pt>
                <c:pt idx="87">
                  <c:v>5.5188081076000914</c:v>
                </c:pt>
                <c:pt idx="88">
                  <c:v>5.5126134774186442</c:v>
                </c:pt>
                <c:pt idx="89">
                  <c:v>5.5314449032406969</c:v>
                </c:pt>
                <c:pt idx="90">
                  <c:v>5.5709939071136798</c:v>
                </c:pt>
                <c:pt idx="91">
                  <c:v>5.619032080588692</c:v>
                </c:pt>
                <c:pt idx="92">
                  <c:v>5.6590408507866394</c:v>
                </c:pt>
                <c:pt idx="93">
                  <c:v>5.6757546899757605</c:v>
                </c:pt>
                <c:pt idx="94">
                  <c:v>5.6608049246071959</c:v>
                </c:pt>
                <c:pt idx="95">
                  <c:v>5.6164338864454448</c:v>
                </c:pt>
                <c:pt idx="96">
                  <c:v>5.5557439846198173</c:v>
                </c:pt>
                <c:pt idx="97">
                  <c:v>5.4990456049986207</c:v>
                </c:pt>
                <c:pt idx="98">
                  <c:v>5.4672345117108527</c:v>
                </c:pt>
                <c:pt idx="99">
                  <c:v>5.4742962407075169</c:v>
                </c:pt>
                <c:pt idx="100">
                  <c:v>5.5215600504765456</c:v>
                </c:pt>
                <c:pt idx="101">
                  <c:v>5.5959544200867883</c:v>
                </c:pt>
                <c:pt idx="102">
                  <c:v>5.6732943799439521</c:v>
                </c:pt>
                <c:pt idx="103">
                  <c:v>5.7259147860208301</c:v>
                </c:pt>
                <c:pt idx="104">
                  <c:v>5.732324039603955</c:v>
                </c:pt>
                <c:pt idx="105">
                  <c:v>5.685590096315237</c:v>
                </c:pt>
                <c:pt idx="106">
                  <c:v>5.5973005185297264</c:v>
                </c:pt>
                <c:pt idx="107">
                  <c:v>5.4952229530057437</c:v>
                </c:pt>
                <c:pt idx="108">
                  <c:v>5.414882671892653</c:v>
                </c:pt>
                <c:pt idx="109">
                  <c:v>5.3874945044261775</c:v>
                </c:pt>
                <c:pt idx="110">
                  <c:v>5.4282478291253691</c:v>
                </c:pt>
                <c:pt idx="111">
                  <c:v>5.5292150005567802</c:v>
                </c:pt>
                <c:pt idx="112">
                  <c:v>5.6599086326073706</c:v>
                </c:pt>
                <c:pt idx="113">
                  <c:v>5.7760501510077669</c:v>
                </c:pt>
                <c:pt idx="114">
                  <c:v>5.8341997235463605</c:v>
                </c:pt>
                <c:pt idx="115">
                  <c:v>5.8075440393538811</c:v>
                </c:pt>
                <c:pt idx="116">
                  <c:v>5.6972500996622442</c:v>
                </c:pt>
                <c:pt idx="117">
                  <c:v>5.5348376754311666</c:v>
                </c:pt>
                <c:pt idx="118">
                  <c:v>5.3738158109477929</c:v>
                </c:pt>
                <c:pt idx="119">
                  <c:v>5.2725346967187949</c:v>
                </c:pt>
                <c:pt idx="120">
                  <c:v>5.2735748584663442</c:v>
                </c:pt>
                <c:pt idx="121">
                  <c:v>5.3867789034894127</c:v>
                </c:pt>
                <c:pt idx="122">
                  <c:v>5.5824238252811869</c:v>
                </c:pt>
                <c:pt idx="123">
                  <c:v>5.7980148783860397</c:v>
                </c:pt>
                <c:pt idx="124">
                  <c:v>5.957605318218179</c:v>
                </c:pt>
                <c:pt idx="125">
                  <c:v>5.9979086254268443</c:v>
                </c:pt>
                <c:pt idx="126">
                  <c:v>5.8924416883114414</c:v>
                </c:pt>
                <c:pt idx="127">
                  <c:v>5.6647742512793968</c:v>
                </c:pt>
                <c:pt idx="128">
                  <c:v>5.3850068590244256</c:v>
                </c:pt>
                <c:pt idx="129">
                  <c:v>5.1490756220997724</c:v>
                </c:pt>
                <c:pt idx="130">
                  <c:v>5.0466503232626563</c:v>
                </c:pt>
                <c:pt idx="131">
                  <c:v>5.1280919185645013</c:v>
                </c:pt>
                <c:pt idx="132">
                  <c:v>5.3823207527521078</c:v>
                </c:pt>
                <c:pt idx="133">
                  <c:v>5.7346860251859022</c:v>
                </c:pt>
                <c:pt idx="134">
                  <c:v>6.0676042078673698</c:v>
                </c:pt>
                <c:pt idx="135">
                  <c:v>6.2587792756381493</c:v>
                </c:pt>
                <c:pt idx="136">
                  <c:v>6.2249435443921746</c:v>
                </c:pt>
                <c:pt idx="137">
                  <c:v>5.9558576173954325</c:v>
                </c:pt>
                <c:pt idx="138">
                  <c:v>5.5253052500036661</c:v>
                </c:pt>
                <c:pt idx="139">
                  <c:v>5.0728108832027692</c:v>
                </c:pt>
                <c:pt idx="140">
                  <c:v>4.7597653015369898</c:v>
                </c:pt>
                <c:pt idx="141">
                  <c:v>4.7132646978861459</c:v>
                </c:pt>
                <c:pt idx="142">
                  <c:v>4.9767389511629121</c:v>
                </c:pt>
                <c:pt idx="143">
                  <c:v>5.4858956075963778</c:v>
                </c:pt>
                <c:pt idx="144">
                  <c:v>6.0812043351666238</c:v>
                </c:pt>
                <c:pt idx="145">
                  <c:v>6.5560578025504972</c:v>
                </c:pt>
                <c:pt idx="146">
                  <c:v>6.7267611914888814</c:v>
                </c:pt>
                <c:pt idx="147">
                  <c:v>6.5012282875632632</c:v>
                </c:pt>
                <c:pt idx="148">
                  <c:v>5.9214205244286147</c:v>
                </c:pt>
                <c:pt idx="149">
                  <c:v>5.1615645195255668</c:v>
                </c:pt>
                <c:pt idx="150">
                  <c:v>4.4783761623616893</c:v>
                </c:pt>
                <c:pt idx="151">
                  <c:v>4.1264928215098848</c:v>
                </c:pt>
                <c:pt idx="152">
                  <c:v>4.2662113312732446</c:v>
                </c:pt>
                <c:pt idx="153">
                  <c:v>4.8961171647578619</c:v>
                </c:pt>
                <c:pt idx="154">
                  <c:v>5.8374459851579976</c:v>
                </c:pt>
                <c:pt idx="155">
                  <c:v>5.8374459851579985</c:v>
                </c:pt>
                <c:pt idx="156">
                  <c:v>6.1141385625952669</c:v>
                </c:pt>
                <c:pt idx="157">
                  <c:v>6.3829248081884282</c:v>
                </c:pt>
                <c:pt idx="158">
                  <c:v>6.6357288602188627</c:v>
                </c:pt>
                <c:pt idx="159">
                  <c:v>6.8647851513995022</c:v>
                </c:pt>
                <c:pt idx="160">
                  <c:v>7.0628860406537006</c:v>
                </c:pt>
                <c:pt idx="161">
                  <c:v>7.22361564278535</c:v>
                </c:pt>
                <c:pt idx="162">
                  <c:v>7.3415621105918492</c:v>
                </c:pt>
                <c:pt idx="163">
                  <c:v>7.4125012465965732</c:v>
                </c:pt>
                <c:pt idx="164">
                  <c:v>7.4335451853370502</c:v>
                </c:pt>
                <c:pt idx="165">
                  <c:v>7.4032509648890228</c:v>
                </c:pt>
                <c:pt idx="166">
                  <c:v>7.3216850635560196</c:v>
                </c:pt>
                <c:pt idx="167">
                  <c:v>7.1904413737327353</c:v>
                </c:pt>
                <c:pt idx="168">
                  <c:v>7.0126115743295667</c:v>
                </c:pt>
                <c:pt idx="169">
                  <c:v>6.792708396957587</c:v>
                </c:pt>
                <c:pt idx="170">
                  <c:v>6.5365438087421577</c:v>
                </c:pt>
                <c:pt idx="171">
                  <c:v>6.2510656055678417</c:v>
                </c:pt>
                <c:pt idx="172">
                  <c:v>5.9441572748508342</c:v>
                </c:pt>
                <c:pt idx="173">
                  <c:v>5.6244072010089505</c:v>
                </c:pt>
                <c:pt idx="174">
                  <c:v>5.3008543089438547</c:v>
                </c:pt>
                <c:pt idx="175">
                  <c:v>4.9827180366010868</c:v>
                </c:pt>
                <c:pt idx="176">
                  <c:v>4.6791210699805621</c:v>
                </c:pt>
                <c:pt idx="177">
                  <c:v>4.39881354412476</c:v>
                </c:pt>
                <c:pt idx="178">
                  <c:v>4.1499074018852031</c:v>
                </c:pt>
                <c:pt idx="179">
                  <c:v>3.9396293082604168</c:v>
                </c:pt>
                <c:pt idx="180">
                  <c:v>3.774099950766491</c:v>
                </c:pt>
                <c:pt idx="181">
                  <c:v>3.6581467336747444</c:v>
                </c:pt>
                <c:pt idx="182">
                  <c:v>3.595155822542468</c:v>
                </c:pt>
                <c:pt idx="183">
                  <c:v>3.5869682493976325</c:v>
                </c:pt>
                <c:pt idx="184">
                  <c:v>3.6338233888179619</c:v>
                </c:pt>
                <c:pt idx="185">
                  <c:v>3.7343516067031555</c:v>
                </c:pt>
                <c:pt idx="186">
                  <c:v>3.8856163161170834</c:v>
                </c:pt>
                <c:pt idx="187">
                  <c:v>4.0832040994820691</c:v>
                </c:pt>
                <c:pt idx="188">
                  <c:v>4.3213600252019511</c:v>
                </c:pt>
                <c:pt idx="189">
                  <c:v>4.5931638495751113</c:v>
                </c:pt>
                <c:pt idx="190">
                  <c:v>4.8907414986011899</c:v>
                </c:pt>
                <c:pt idx="191">
                  <c:v>5.2055051112606829</c:v>
                </c:pt>
                <c:pt idx="192">
                  <c:v>5.5284140322280697</c:v>
                </c:pt>
                <c:pt idx="193">
                  <c:v>5.8502484966418304</c:v>
                </c:pt>
                <c:pt idx="194">
                  <c:v>6.1618873731198791</c:v>
                </c:pt>
                <c:pt idx="195">
                  <c:v>6.4545812353672583</c:v>
                </c:pt>
                <c:pt idx="196">
                  <c:v>6.7202122198611125</c:v>
                </c:pt>
                <c:pt idx="197">
                  <c:v>6.9515325902336285</c:v>
                </c:pt>
                <c:pt idx="198">
                  <c:v>7.1423746520066738</c:v>
                </c:pt>
                <c:pt idx="199">
                  <c:v>7.287825619602935</c:v>
                </c:pt>
                <c:pt idx="200">
                  <c:v>7.384362198690658</c:v>
                </c:pt>
                <c:pt idx="201">
                  <c:v>7.42994097191972</c:v>
                </c:pt>
                <c:pt idx="202">
                  <c:v>7.4240421206880569</c:v>
                </c:pt>
                <c:pt idx="203">
                  <c:v>7.3676655316512729</c:v>
                </c:pt>
                <c:pt idx="204">
                  <c:v>7.2632798739875986</c:v>
                </c:pt>
                <c:pt idx="205">
                  <c:v>7.1147267411964874</c:v>
                </c:pt>
                <c:pt idx="206">
                  <c:v>6.9270833798939417</c:v>
                </c:pt>
                <c:pt idx="207">
                  <c:v>6.7064888309872783</c:v>
                </c:pt>
                <c:pt idx="208">
                  <c:v>6.4599394435028827</c:v>
                </c:pt>
                <c:pt idx="209">
                  <c:v>6.1950606517560862</c:v>
                </c:pt>
                <c:pt idx="210">
                  <c:v>5.9198626030648072</c:v>
                </c:pt>
                <c:pt idx="211">
                  <c:v>5.6424876643665334</c:v>
                </c:pt>
                <c:pt idx="212">
                  <c:v>5.3709580091099012</c:v>
                </c:pt>
                <c:pt idx="213">
                  <c:v>5.1129313869191462</c:v>
                </c:pt>
                <c:pt idx="214">
                  <c:v>4.8754728131661782</c:v>
                </c:pt>
                <c:pt idx="215">
                  <c:v>4.6648492980331335</c:v>
                </c:pt>
                <c:pt idx="216">
                  <c:v>4.4863538875901297</c:v>
                </c:pt>
                <c:pt idx="217">
                  <c:v>4.344164243099085</c:v>
                </c:pt>
                <c:pt idx="218">
                  <c:v>4.2412397759443348</c:v>
                </c:pt>
                <c:pt idx="219">
                  <c:v>4.1792600262693913</c:v>
                </c:pt>
                <c:pt idx="220">
                  <c:v>4.1586055693285644</c:v>
                </c:pt>
                <c:pt idx="221">
                  <c:v>4.1783813027046035</c:v>
                </c:pt>
                <c:pt idx="222">
                  <c:v>4.2364805584229597</c:v>
                </c:pt>
                <c:pt idx="223">
                  <c:v>4.3296871440381643</c:v>
                </c:pt>
                <c:pt idx="224">
                  <c:v>4.4538111907054994</c:v>
                </c:pt>
                <c:pt idx="225">
                  <c:v>4.6038536145962858</c:v>
                </c:pt>
                <c:pt idx="226">
                  <c:v>4.774193115712948</c:v>
                </c:pt>
                <c:pt idx="227">
                  <c:v>4.9587889734238075</c:v>
                </c:pt>
                <c:pt idx="228">
                  <c:v>5.1513924714241002</c:v>
                </c:pt>
                <c:pt idx="229">
                  <c:v>5.3457596085791454</c:v>
                </c:pt>
                <c:pt idx="230">
                  <c:v>5.5358578297736889</c:v>
                </c:pt>
                <c:pt idx="231">
                  <c:v>5.7160598372756013</c:v>
                </c:pt>
                <c:pt idx="232">
                  <c:v>5.8813181044973613</c:v>
                </c:pt>
                <c:pt idx="233">
                  <c:v>6.0273144886773853</c:v>
                </c:pt>
                <c:pt idx="234">
                  <c:v>6.150580297974436</c:v>
                </c:pt>
                <c:pt idx="235">
                  <c:v>6.2485832766788425</c:v>
                </c:pt>
                <c:pt idx="236">
                  <c:v>6.3197791896900961</c:v>
                </c:pt>
                <c:pt idx="237">
                  <c:v>6.3636269705881556</c:v>
                </c:pt>
                <c:pt idx="238">
                  <c:v>6.3805677010661617</c:v>
                </c:pt>
                <c:pt idx="239">
                  <c:v>6.3719689673464037</c:v>
                </c:pt>
                <c:pt idx="240">
                  <c:v>6.3400373468413118</c:v>
                </c:pt>
                <c:pt idx="241">
                  <c:v>6.2877028738861824</c:v>
                </c:pt>
                <c:pt idx="242">
                  <c:v>6.2184802792130585</c:v>
                </c:pt>
                <c:pt idx="243">
                  <c:v>6.136312561815167</c:v>
                </c:pt>
                <c:pt idx="244">
                  <c:v>6.0454030084316814</c:v>
                </c:pt>
                <c:pt idx="245">
                  <c:v>5.9500421069922496</c:v>
                </c:pt>
                <c:pt idx="246">
                  <c:v>5.8544358959934417</c:v>
                </c:pt>
                <c:pt idx="247">
                  <c:v>5.7625421503089598</c:v>
                </c:pt>
                <c:pt idx="248">
                  <c:v>5.6779204321375918</c:v>
                </c:pt>
                <c:pt idx="249">
                  <c:v>5.6036014485712711</c:v>
                </c:pt>
                <c:pt idx="250">
                  <c:v>5.5419803770977589</c:v>
                </c:pt>
                <c:pt idx="251">
                  <c:v>5.4947378764671031</c:v>
                </c:pt>
                <c:pt idx="252">
                  <c:v>5.4627914276764331</c:v>
                </c:pt>
                <c:pt idx="253">
                  <c:v>5.4462784877374251</c:v>
                </c:pt>
                <c:pt idx="254">
                  <c:v>5.4445717298004643</c:v>
                </c:pt>
                <c:pt idx="255">
                  <c:v>5.4563254310672331</c:v>
                </c:pt>
                <c:pt idx="256">
                  <c:v>5.4795508986499222</c:v>
                </c:pt>
                <c:pt idx="257">
                  <c:v>5.5117177354684008</c:v>
                </c:pt>
                <c:pt idx="258">
                  <c:v>5.5498767826729338</c:v>
                </c:pt>
                <c:pt idx="259">
                  <c:v>5.5907997667275247</c:v>
                </c:pt>
                <c:pt idx="260">
                  <c:v>5.6311300572782725</c:v>
                </c:pt>
                <c:pt idx="261">
                  <c:v>5.6675385286294659</c:v>
                </c:pt>
                <c:pt idx="262">
                  <c:v>5.6968783279110191</c:v>
                </c:pt>
                <c:pt idx="263">
                  <c:v>5.7163323936618538</c:v>
                </c:pt>
                <c:pt idx="264">
                  <c:v>5.7235478381144524</c:v>
                </c:pt>
                <c:pt idx="265">
                  <c:v>5.716751795260584</c:v>
                </c:pt>
                <c:pt idx="266">
                  <c:v>5.6948440272369769</c:v>
                </c:pt>
                <c:pt idx="267">
                  <c:v>5.6574624488581478</c:v>
                </c:pt>
                <c:pt idx="268">
                  <c:v>5.6050187430190208</c:v>
                </c:pt>
                <c:pt idx="269">
                  <c:v>5.5387023616836943</c:v>
                </c:pt>
                <c:pt idx="270">
                  <c:v>5.4604523977635173</c:v>
                </c:pt>
                <c:pt idx="271">
                  <c:v>5.3728980292983604</c:v>
                </c:pt>
                <c:pt idx="272">
                  <c:v>5.2792694348800788</c:v>
                </c:pt>
                <c:pt idx="273">
                  <c:v>5.1832822146116104</c:v>
                </c:pt>
                <c:pt idx="274">
                  <c:v>5.0889993825651754</c:v>
                </c:pt>
                <c:pt idx="275">
                  <c:v>5.0006758867250847</c:v>
                </c:pt>
                <c:pt idx="276">
                  <c:v>4.9225913277177824</c:v>
                </c:pt>
                <c:pt idx="277">
                  <c:v>4.8588770612800642</c:v>
                </c:pt>
                <c:pt idx="278">
                  <c:v>4.8133441615021395</c:v>
                </c:pt>
                <c:pt idx="279">
                  <c:v>4.7893187803105377</c:v>
                </c:pt>
                <c:pt idx="280">
                  <c:v>4.7894912595900676</c:v>
                </c:pt>
                <c:pt idx="281">
                  <c:v>4.815784940375134</c:v>
                </c:pt>
                <c:pt idx="282">
                  <c:v>4.8692499815619028</c:v>
                </c:pt>
                <c:pt idx="283">
                  <c:v>4.9499866693831507</c:v>
                </c:pt>
                <c:pt idx="284">
                  <c:v>5.0571016964175772</c:v>
                </c:pt>
                <c:pt idx="285">
                  <c:v>5.1886997493878937</c:v>
                </c:pt>
                <c:pt idx="286">
                  <c:v>5.3419115077226076</c:v>
                </c:pt>
                <c:pt idx="287">
                  <c:v>5.5129578628200608</c:v>
                </c:pt>
                <c:pt idx="288">
                  <c:v>5.6972488663977758</c:v>
                </c:pt>
                <c:pt idx="289">
                  <c:v>5.8895146511332657</c:v>
                </c:pt>
                <c:pt idx="290">
                  <c:v>6.0839643829621988</c:v>
                </c:pt>
                <c:pt idx="291">
                  <c:v>6.2744682443376583</c:v>
                </c:pt>
                <c:pt idx="292">
                  <c:v>6.4547565499014059</c:v>
                </c:pt>
                <c:pt idx="293">
                  <c:v>6.6186293934332507</c:v>
                </c:pt>
                <c:pt idx="294">
                  <c:v>6.7601697441320372</c:v>
                </c:pt>
                <c:pt idx="295">
                  <c:v>6.8739526702321943</c:v>
                </c:pt>
                <c:pt idx="296">
                  <c:v>6.955243379446256</c:v>
                </c:pt>
                <c:pt idx="297">
                  <c:v>7.0001770308789846</c:v>
                </c:pt>
                <c:pt idx="298">
                  <c:v>7.0059137852500246</c:v>
                </c:pt>
                <c:pt idx="299">
                  <c:v>6.9707633042663995</c:v>
                </c:pt>
                <c:pt idx="300">
                  <c:v>6.8942738624651643</c:v>
                </c:pt>
                <c:pt idx="301">
                  <c:v>6.7772823651008434</c:v>
                </c:pt>
                <c:pt idx="302">
                  <c:v>6.6219228366345817</c:v>
                </c:pt>
                <c:pt idx="303">
                  <c:v>6.4315923139324624</c:v>
                </c:pt>
                <c:pt idx="304">
                  <c:v>6.2108745005434773</c:v>
                </c:pt>
                <c:pt idx="305">
                  <c:v>5.9654229654027242</c:v>
                </c:pt>
                <c:pt idx="306">
                  <c:v>5.7018070524768412</c:v>
                </c:pt>
                <c:pt idx="307">
                  <c:v>5.4273249598633715</c:v>
                </c:pt>
                <c:pt idx="308">
                  <c:v>5.1497896030654173</c:v>
                </c:pt>
                <c:pt idx="309">
                  <c:v>4.8772938572827806</c:v>
                </c:pt>
                <c:pt idx="310">
                  <c:v>4.6179625429851647</c:v>
                </c:pt>
                <c:pt idx="311">
                  <c:v>4.3796990500634658</c:v>
                </c:pt>
                <c:pt idx="312">
                  <c:v>4.1699347686791226</c:v>
                </c:pt>
                <c:pt idx="313">
                  <c:v>3.9953894983342089</c:v>
                </c:pt>
                <c:pt idx="314">
                  <c:v>3.8618507384740415</c:v>
                </c:pt>
                <c:pt idx="315">
                  <c:v>3.7739792310574121</c:v>
                </c:pt>
                <c:pt idx="316">
                  <c:v>3.7351473438840719</c:v>
                </c:pt>
                <c:pt idx="317">
                  <c:v>3.7473158774044277</c:v>
                </c:pt>
                <c:pt idx="318">
                  <c:v>3.8109536792710874</c:v>
                </c:pt>
                <c:pt idx="319">
                  <c:v>3.9250030986658131</c:v>
                </c:pt>
                <c:pt idx="320">
                  <c:v>4.0868928504356745</c:v>
                </c:pt>
                <c:pt idx="321">
                  <c:v>4.2925983351732047</c:v>
                </c:pt>
                <c:pt idx="322">
                  <c:v>4.536747925743283</c:v>
                </c:pt>
                <c:pt idx="323">
                  <c:v>4.8127722341745951</c:v>
                </c:pt>
                <c:pt idx="324">
                  <c:v>5.113091964986876</c:v>
                </c:pt>
                <c:pt idx="325">
                  <c:v>5.4293386888475546</c:v>
                </c:pt>
                <c:pt idx="326">
                  <c:v>5.7526017765311206</c:v>
                </c:pt>
                <c:pt idx="327">
                  <c:v>6.073693854297737</c:v>
                </c:pt>
                <c:pt idx="328">
                  <c:v>6.3834265077900083</c:v>
                </c:pt>
                <c:pt idx="329">
                  <c:v>6.6728875940996568</c:v>
                </c:pt>
                <c:pt idx="330">
                  <c:v>6.9337114337204513</c:v>
                </c:pt>
                <c:pt idx="331">
                  <c:v>7.1583333493804</c:v>
                </c:pt>
                <c:pt idx="332">
                  <c:v>7.3402204915527731</c:v>
                </c:pt>
                <c:pt idx="333">
                  <c:v>7.4740716258915931</c:v>
                </c:pt>
                <c:pt idx="334">
                  <c:v>7.5559795323070746</c:v>
                </c:pt>
                <c:pt idx="335">
                  <c:v>7.583550847326352</c:v>
                </c:pt>
                <c:pt idx="336">
                  <c:v>7.5559795323070746</c:v>
                </c:pt>
                <c:pt idx="337">
                  <c:v>7.4740716258915931</c:v>
                </c:pt>
                <c:pt idx="338">
                  <c:v>7.3402204915527731</c:v>
                </c:pt>
                <c:pt idx="339">
                  <c:v>7.1583333493804</c:v>
                </c:pt>
                <c:pt idx="340">
                  <c:v>6.9337114337204513</c:v>
                </c:pt>
                <c:pt idx="341">
                  <c:v>6.6728875940996568</c:v>
                </c:pt>
                <c:pt idx="342">
                  <c:v>6.3834265077900083</c:v>
                </c:pt>
                <c:pt idx="343">
                  <c:v>6.073693854297737</c:v>
                </c:pt>
                <c:pt idx="344">
                  <c:v>5.7526017765311206</c:v>
                </c:pt>
                <c:pt idx="345">
                  <c:v>5.4293386888475546</c:v>
                </c:pt>
                <c:pt idx="346">
                  <c:v>5.113091964986876</c:v>
                </c:pt>
                <c:pt idx="347">
                  <c:v>4.8127722341745951</c:v>
                </c:pt>
                <c:pt idx="348">
                  <c:v>4.536747925743283</c:v>
                </c:pt>
                <c:pt idx="349">
                  <c:v>4.2925983351732047</c:v>
                </c:pt>
                <c:pt idx="350">
                  <c:v>4.0868928504356745</c:v>
                </c:pt>
                <c:pt idx="351">
                  <c:v>3.9250030986658131</c:v>
                </c:pt>
                <c:pt idx="352">
                  <c:v>3.8109536792710874</c:v>
                </c:pt>
                <c:pt idx="353">
                  <c:v>3.7473158774044277</c:v>
                </c:pt>
                <c:pt idx="354">
                  <c:v>3.7351473438840719</c:v>
                </c:pt>
                <c:pt idx="355">
                  <c:v>3.7739792310574121</c:v>
                </c:pt>
                <c:pt idx="356">
                  <c:v>3.8618507384740415</c:v>
                </c:pt>
                <c:pt idx="357">
                  <c:v>3.9953894983342089</c:v>
                </c:pt>
                <c:pt idx="358">
                  <c:v>4.1699347686791226</c:v>
                </c:pt>
                <c:pt idx="359">
                  <c:v>4.3796990500634658</c:v>
                </c:pt>
                <c:pt idx="360">
                  <c:v>4.6179625429851647</c:v>
                </c:pt>
                <c:pt idx="361">
                  <c:v>4.8772938572827806</c:v>
                </c:pt>
                <c:pt idx="362">
                  <c:v>5.1497896030654173</c:v>
                </c:pt>
                <c:pt idx="363">
                  <c:v>5.4273249598633715</c:v>
                </c:pt>
                <c:pt idx="364">
                  <c:v>5.7018070524768412</c:v>
                </c:pt>
                <c:pt idx="365">
                  <c:v>5.9654229654027242</c:v>
                </c:pt>
                <c:pt idx="366">
                  <c:v>6.2108745005434773</c:v>
                </c:pt>
                <c:pt idx="367">
                  <c:v>6.4315923139324624</c:v>
                </c:pt>
                <c:pt idx="368">
                  <c:v>6.6219228366345817</c:v>
                </c:pt>
                <c:pt idx="369">
                  <c:v>6.7772823651008434</c:v>
                </c:pt>
                <c:pt idx="370">
                  <c:v>6.8942738624651643</c:v>
                </c:pt>
                <c:pt idx="371">
                  <c:v>6.9707633042663995</c:v>
                </c:pt>
                <c:pt idx="372">
                  <c:v>7.0059137852500246</c:v>
                </c:pt>
                <c:pt idx="373">
                  <c:v>7.0001770308789846</c:v>
                </c:pt>
                <c:pt idx="374">
                  <c:v>6.955243379446256</c:v>
                </c:pt>
                <c:pt idx="375">
                  <c:v>6.8739526702321943</c:v>
                </c:pt>
                <c:pt idx="376">
                  <c:v>6.7601697441320372</c:v>
                </c:pt>
                <c:pt idx="377">
                  <c:v>6.6186293934332507</c:v>
                </c:pt>
                <c:pt idx="378">
                  <c:v>6.4547565499014059</c:v>
                </c:pt>
                <c:pt idx="379">
                  <c:v>6.2744682443376583</c:v>
                </c:pt>
                <c:pt idx="380">
                  <c:v>6.0839643829621988</c:v>
                </c:pt>
                <c:pt idx="381">
                  <c:v>5.8895146511332657</c:v>
                </c:pt>
                <c:pt idx="382">
                  <c:v>5.6972488663977758</c:v>
                </c:pt>
                <c:pt idx="383">
                  <c:v>5.5129578628200608</c:v>
                </c:pt>
                <c:pt idx="384">
                  <c:v>5.3419115077226076</c:v>
                </c:pt>
                <c:pt idx="385">
                  <c:v>5.1886997493878937</c:v>
                </c:pt>
                <c:pt idx="386">
                  <c:v>5.0571016964175772</c:v>
                </c:pt>
                <c:pt idx="387">
                  <c:v>4.9499866693831507</c:v>
                </c:pt>
                <c:pt idx="388">
                  <c:v>4.8692499815619028</c:v>
                </c:pt>
                <c:pt idx="389">
                  <c:v>4.815784940375134</c:v>
                </c:pt>
                <c:pt idx="390">
                  <c:v>4.7894912595900676</c:v>
                </c:pt>
                <c:pt idx="391">
                  <c:v>4.7893187803105377</c:v>
                </c:pt>
                <c:pt idx="392">
                  <c:v>4.8133441615021395</c:v>
                </c:pt>
                <c:pt idx="393">
                  <c:v>4.8588770612800642</c:v>
                </c:pt>
                <c:pt idx="394">
                  <c:v>4.9225913277177824</c:v>
                </c:pt>
                <c:pt idx="395">
                  <c:v>5.0006758867250847</c:v>
                </c:pt>
                <c:pt idx="396">
                  <c:v>5.0889993825651754</c:v>
                </c:pt>
                <c:pt idx="397">
                  <c:v>5.1832822146116104</c:v>
                </c:pt>
                <c:pt idx="398">
                  <c:v>5.2792694348800788</c:v>
                </c:pt>
                <c:pt idx="399">
                  <c:v>5.3728980292983604</c:v>
                </c:pt>
                <c:pt idx="400">
                  <c:v>5.4604523977635173</c:v>
                </c:pt>
                <c:pt idx="401">
                  <c:v>5.5387023616836943</c:v>
                </c:pt>
                <c:pt idx="402">
                  <c:v>5.6050187430190208</c:v>
                </c:pt>
                <c:pt idx="403">
                  <c:v>5.6574624488581478</c:v>
                </c:pt>
                <c:pt idx="404">
                  <c:v>5.6948440272369769</c:v>
                </c:pt>
                <c:pt idx="405">
                  <c:v>5.716751795260584</c:v>
                </c:pt>
                <c:pt idx="406">
                  <c:v>5.7235478381144524</c:v>
                </c:pt>
                <c:pt idx="407">
                  <c:v>5.7163323936618538</c:v>
                </c:pt>
                <c:pt idx="408">
                  <c:v>5.6968783279110191</c:v>
                </c:pt>
                <c:pt idx="409">
                  <c:v>5.6675385286294659</c:v>
                </c:pt>
                <c:pt idx="410">
                  <c:v>5.6311300572782725</c:v>
                </c:pt>
                <c:pt idx="411">
                  <c:v>5.5907997667275247</c:v>
                </c:pt>
                <c:pt idx="412">
                  <c:v>5.5498767826729338</c:v>
                </c:pt>
                <c:pt idx="413">
                  <c:v>5.5117177354684008</c:v>
                </c:pt>
                <c:pt idx="414">
                  <c:v>5.4795508986499222</c:v>
                </c:pt>
                <c:pt idx="415">
                  <c:v>5.4563254310672331</c:v>
                </c:pt>
                <c:pt idx="416">
                  <c:v>5.4445717298004643</c:v>
                </c:pt>
                <c:pt idx="417">
                  <c:v>5.4462784877374251</c:v>
                </c:pt>
                <c:pt idx="418">
                  <c:v>5.4627914276764331</c:v>
                </c:pt>
                <c:pt idx="419">
                  <c:v>5.4947378764671031</c:v>
                </c:pt>
                <c:pt idx="420">
                  <c:v>5.5419803770977589</c:v>
                </c:pt>
                <c:pt idx="421">
                  <c:v>5.6036014485712711</c:v>
                </c:pt>
                <c:pt idx="422">
                  <c:v>5.6779204321375918</c:v>
                </c:pt>
                <c:pt idx="423">
                  <c:v>5.7625421503089598</c:v>
                </c:pt>
                <c:pt idx="424">
                  <c:v>5.8544358959934417</c:v>
                </c:pt>
                <c:pt idx="425">
                  <c:v>5.9500421069922496</c:v>
                </c:pt>
                <c:pt idx="426">
                  <c:v>6.0454030084316814</c:v>
                </c:pt>
                <c:pt idx="427">
                  <c:v>6.136312561815167</c:v>
                </c:pt>
                <c:pt idx="428">
                  <c:v>6.2184802792130585</c:v>
                </c:pt>
                <c:pt idx="429">
                  <c:v>6.2877028738861824</c:v>
                </c:pt>
                <c:pt idx="430">
                  <c:v>6.3400373468413118</c:v>
                </c:pt>
                <c:pt idx="431">
                  <c:v>6.3719689673464037</c:v>
                </c:pt>
                <c:pt idx="432">
                  <c:v>6.3805677010661617</c:v>
                </c:pt>
                <c:pt idx="433">
                  <c:v>6.3636269705881556</c:v>
                </c:pt>
                <c:pt idx="434">
                  <c:v>6.3197791896900961</c:v>
                </c:pt>
                <c:pt idx="435">
                  <c:v>6.2485832766788425</c:v>
                </c:pt>
                <c:pt idx="436">
                  <c:v>6.150580297974436</c:v>
                </c:pt>
                <c:pt idx="437">
                  <c:v>6.0273144886773853</c:v>
                </c:pt>
                <c:pt idx="438">
                  <c:v>5.8813181044973613</c:v>
                </c:pt>
                <c:pt idx="439">
                  <c:v>5.7160598372756013</c:v>
                </c:pt>
                <c:pt idx="440">
                  <c:v>5.5358578297736889</c:v>
                </c:pt>
                <c:pt idx="441">
                  <c:v>5.3457596085791454</c:v>
                </c:pt>
                <c:pt idx="442">
                  <c:v>5.1513924714241002</c:v>
                </c:pt>
                <c:pt idx="443">
                  <c:v>4.9587889734238075</c:v>
                </c:pt>
                <c:pt idx="444">
                  <c:v>4.774193115712948</c:v>
                </c:pt>
                <c:pt idx="445">
                  <c:v>4.6038536145962858</c:v>
                </c:pt>
                <c:pt idx="446">
                  <c:v>4.4538111907054994</c:v>
                </c:pt>
                <c:pt idx="447">
                  <c:v>4.3296871440381643</c:v>
                </c:pt>
                <c:pt idx="448">
                  <c:v>4.2364805584229597</c:v>
                </c:pt>
                <c:pt idx="449">
                  <c:v>4.1783813027046035</c:v>
                </c:pt>
                <c:pt idx="450">
                  <c:v>4.1586055693285644</c:v>
                </c:pt>
                <c:pt idx="451">
                  <c:v>4.1792600262693913</c:v>
                </c:pt>
                <c:pt idx="452">
                  <c:v>4.2412397759443348</c:v>
                </c:pt>
                <c:pt idx="453">
                  <c:v>4.344164243099085</c:v>
                </c:pt>
                <c:pt idx="454">
                  <c:v>4.4863538875901297</c:v>
                </c:pt>
                <c:pt idx="455">
                  <c:v>4.6648492980331335</c:v>
                </c:pt>
                <c:pt idx="456">
                  <c:v>4.8754728131661782</c:v>
                </c:pt>
                <c:pt idx="457">
                  <c:v>5.1129313869191462</c:v>
                </c:pt>
                <c:pt idx="458">
                  <c:v>5.3709580091099012</c:v>
                </c:pt>
                <c:pt idx="459">
                  <c:v>5.6424876643665334</c:v>
                </c:pt>
                <c:pt idx="460">
                  <c:v>5.9198626030648072</c:v>
                </c:pt>
                <c:pt idx="461">
                  <c:v>6.1950606517560862</c:v>
                </c:pt>
                <c:pt idx="462">
                  <c:v>6.4599394435028827</c:v>
                </c:pt>
                <c:pt idx="463">
                  <c:v>6.7064888309872783</c:v>
                </c:pt>
                <c:pt idx="464">
                  <c:v>6.9270833798939417</c:v>
                </c:pt>
                <c:pt idx="465">
                  <c:v>7.1147267411964874</c:v>
                </c:pt>
                <c:pt idx="466">
                  <c:v>7.2632798739875986</c:v>
                </c:pt>
                <c:pt idx="467">
                  <c:v>7.3676655316512729</c:v>
                </c:pt>
                <c:pt idx="468">
                  <c:v>7.4240421206880569</c:v>
                </c:pt>
                <c:pt idx="469">
                  <c:v>7.42994097191972</c:v>
                </c:pt>
                <c:pt idx="470">
                  <c:v>7.384362198690658</c:v>
                </c:pt>
                <c:pt idx="471">
                  <c:v>7.287825619602935</c:v>
                </c:pt>
                <c:pt idx="472">
                  <c:v>7.1423746520066738</c:v>
                </c:pt>
                <c:pt idx="473">
                  <c:v>6.9515325902336285</c:v>
                </c:pt>
                <c:pt idx="474">
                  <c:v>6.7202122198611125</c:v>
                </c:pt>
                <c:pt idx="475">
                  <c:v>6.4545812353672583</c:v>
                </c:pt>
                <c:pt idx="476">
                  <c:v>6.1618873731198791</c:v>
                </c:pt>
                <c:pt idx="477">
                  <c:v>5.8502484966418304</c:v>
                </c:pt>
                <c:pt idx="478">
                  <c:v>5.5284140322280697</c:v>
                </c:pt>
                <c:pt idx="479">
                  <c:v>5.2055051112606829</c:v>
                </c:pt>
                <c:pt idx="480">
                  <c:v>4.8907414986011899</c:v>
                </c:pt>
                <c:pt idx="481">
                  <c:v>4.5931638495751113</c:v>
                </c:pt>
                <c:pt idx="482">
                  <c:v>4.3213600252019511</c:v>
                </c:pt>
                <c:pt idx="483">
                  <c:v>4.0832040994820691</c:v>
                </c:pt>
                <c:pt idx="484">
                  <c:v>3.8856163161170834</c:v>
                </c:pt>
                <c:pt idx="485">
                  <c:v>3.7343516067031555</c:v>
                </c:pt>
                <c:pt idx="486">
                  <c:v>3.6338233888179619</c:v>
                </c:pt>
                <c:pt idx="487">
                  <c:v>3.5869682493976325</c:v>
                </c:pt>
                <c:pt idx="488">
                  <c:v>3.595155822542468</c:v>
                </c:pt>
                <c:pt idx="489">
                  <c:v>3.6581467336747444</c:v>
                </c:pt>
                <c:pt idx="490">
                  <c:v>3.774099950766491</c:v>
                </c:pt>
                <c:pt idx="491">
                  <c:v>3.9396293082604168</c:v>
                </c:pt>
                <c:pt idx="492">
                  <c:v>4.1499074018852031</c:v>
                </c:pt>
                <c:pt idx="493">
                  <c:v>4.39881354412476</c:v>
                </c:pt>
                <c:pt idx="494">
                  <c:v>4.6791210699805621</c:v>
                </c:pt>
                <c:pt idx="495">
                  <c:v>4.9827180366010868</c:v>
                </c:pt>
                <c:pt idx="496">
                  <c:v>5.3008543089438547</c:v>
                </c:pt>
                <c:pt idx="497">
                  <c:v>5.6244072010089505</c:v>
                </c:pt>
                <c:pt idx="498">
                  <c:v>5.9441572748508342</c:v>
                </c:pt>
                <c:pt idx="499">
                  <c:v>6.2510656055678417</c:v>
                </c:pt>
                <c:pt idx="500">
                  <c:v>6.5365438087421577</c:v>
                </c:pt>
                <c:pt idx="501">
                  <c:v>6.792708396957587</c:v>
                </c:pt>
                <c:pt idx="502">
                  <c:v>7.0126115743295667</c:v>
                </c:pt>
                <c:pt idx="503">
                  <c:v>7.1904413737327353</c:v>
                </c:pt>
                <c:pt idx="504">
                  <c:v>7.3216850635560196</c:v>
                </c:pt>
                <c:pt idx="505">
                  <c:v>7.4032509648890228</c:v>
                </c:pt>
                <c:pt idx="506">
                  <c:v>7.4335451853370502</c:v>
                </c:pt>
                <c:pt idx="507">
                  <c:v>7.4125012465965732</c:v>
                </c:pt>
                <c:pt idx="508">
                  <c:v>7.3415621105918492</c:v>
                </c:pt>
                <c:pt idx="509">
                  <c:v>7.22361564278535</c:v>
                </c:pt>
                <c:pt idx="510">
                  <c:v>7.0628860406537006</c:v>
                </c:pt>
                <c:pt idx="511">
                  <c:v>6.8647851513995022</c:v>
                </c:pt>
                <c:pt idx="512">
                  <c:v>6.6357288602188627</c:v>
                </c:pt>
                <c:pt idx="513">
                  <c:v>6.3829248081884282</c:v>
                </c:pt>
                <c:pt idx="514">
                  <c:v>6.1141385625952669</c:v>
                </c:pt>
                <c:pt idx="515">
                  <c:v>5.8374459851579985</c:v>
                </c:pt>
                <c:pt idx="516">
                  <c:v>5.8374459851579976</c:v>
                </c:pt>
                <c:pt idx="517">
                  <c:v>4.8961171647578619</c:v>
                </c:pt>
                <c:pt idx="518">
                  <c:v>4.2662113312732446</c:v>
                </c:pt>
                <c:pt idx="519">
                  <c:v>4.1264928215098848</c:v>
                </c:pt>
                <c:pt idx="520">
                  <c:v>4.4783761623616893</c:v>
                </c:pt>
                <c:pt idx="521">
                  <c:v>5.1615645195255668</c:v>
                </c:pt>
                <c:pt idx="522">
                  <c:v>5.9214205244286147</c:v>
                </c:pt>
                <c:pt idx="523">
                  <c:v>6.5012282875632632</c:v>
                </c:pt>
                <c:pt idx="524">
                  <c:v>6.7267611914888814</c:v>
                </c:pt>
                <c:pt idx="525">
                  <c:v>6.5560578025504972</c:v>
                </c:pt>
                <c:pt idx="526">
                  <c:v>6.0812043351666238</c:v>
                </c:pt>
                <c:pt idx="527">
                  <c:v>5.4858956075963778</c:v>
                </c:pt>
                <c:pt idx="528">
                  <c:v>4.9767389511629121</c:v>
                </c:pt>
                <c:pt idx="529">
                  <c:v>4.7132646978861459</c:v>
                </c:pt>
                <c:pt idx="530">
                  <c:v>4.7597653015369898</c:v>
                </c:pt>
                <c:pt idx="531">
                  <c:v>5.0728108832027692</c:v>
                </c:pt>
                <c:pt idx="532">
                  <c:v>5.5253052500036661</c:v>
                </c:pt>
                <c:pt idx="533">
                  <c:v>5.9558576173954325</c:v>
                </c:pt>
                <c:pt idx="534">
                  <c:v>6.2249435443921746</c:v>
                </c:pt>
                <c:pt idx="535">
                  <c:v>6.2587792756381493</c:v>
                </c:pt>
                <c:pt idx="536">
                  <c:v>6.0676042078673698</c:v>
                </c:pt>
                <c:pt idx="537">
                  <c:v>5.7346860251859022</c:v>
                </c:pt>
                <c:pt idx="538">
                  <c:v>5.3823207527521078</c:v>
                </c:pt>
                <c:pt idx="539">
                  <c:v>5.1280919185645013</c:v>
                </c:pt>
                <c:pt idx="540">
                  <c:v>5.0466503232626563</c:v>
                </c:pt>
                <c:pt idx="541">
                  <c:v>5.1490756220997724</c:v>
                </c:pt>
                <c:pt idx="542">
                  <c:v>5.3850068590244256</c:v>
                </c:pt>
                <c:pt idx="543">
                  <c:v>5.6647742512793968</c:v>
                </c:pt>
                <c:pt idx="544">
                  <c:v>5.8924416883114414</c:v>
                </c:pt>
                <c:pt idx="545">
                  <c:v>5.9979086254268443</c:v>
                </c:pt>
                <c:pt idx="546">
                  <c:v>5.957605318218179</c:v>
                </c:pt>
                <c:pt idx="547">
                  <c:v>5.7980148783860397</c:v>
                </c:pt>
                <c:pt idx="548">
                  <c:v>5.5824238252811869</c:v>
                </c:pt>
                <c:pt idx="549">
                  <c:v>5.3867789034894127</c:v>
                </c:pt>
                <c:pt idx="550">
                  <c:v>5.2735748584663442</c:v>
                </c:pt>
                <c:pt idx="551">
                  <c:v>5.2725346967187949</c:v>
                </c:pt>
                <c:pt idx="552">
                  <c:v>5.3738158109477929</c:v>
                </c:pt>
                <c:pt idx="553">
                  <c:v>5.5348376754311666</c:v>
                </c:pt>
                <c:pt idx="554">
                  <c:v>5.6972500996622442</c:v>
                </c:pt>
                <c:pt idx="555">
                  <c:v>5.8075440393538811</c:v>
                </c:pt>
                <c:pt idx="556">
                  <c:v>5.8341997235463605</c:v>
                </c:pt>
                <c:pt idx="557">
                  <c:v>5.7760501510077669</c:v>
                </c:pt>
                <c:pt idx="558">
                  <c:v>5.6599086326073706</c:v>
                </c:pt>
                <c:pt idx="559">
                  <c:v>5.5292150005567802</c:v>
                </c:pt>
                <c:pt idx="560">
                  <c:v>5.4282478291253691</c:v>
                </c:pt>
                <c:pt idx="561">
                  <c:v>5.3874945044261775</c:v>
                </c:pt>
                <c:pt idx="562">
                  <c:v>5.414882671892653</c:v>
                </c:pt>
                <c:pt idx="563">
                  <c:v>5.4952229530057437</c:v>
                </c:pt>
                <c:pt idx="564">
                  <c:v>5.5973005185297264</c:v>
                </c:pt>
                <c:pt idx="565">
                  <c:v>5.685590096315237</c:v>
                </c:pt>
                <c:pt idx="566">
                  <c:v>5.732324039603955</c:v>
                </c:pt>
                <c:pt idx="567">
                  <c:v>5.7259147860208301</c:v>
                </c:pt>
                <c:pt idx="568">
                  <c:v>5.6732943799439521</c:v>
                </c:pt>
                <c:pt idx="569">
                  <c:v>5.5959544200867883</c:v>
                </c:pt>
                <c:pt idx="570">
                  <c:v>5.5215600504765456</c:v>
                </c:pt>
                <c:pt idx="571">
                  <c:v>5.4742962407075169</c:v>
                </c:pt>
                <c:pt idx="572">
                  <c:v>5.4672345117108527</c:v>
                </c:pt>
                <c:pt idx="573">
                  <c:v>5.4990456049986207</c:v>
                </c:pt>
                <c:pt idx="574">
                  <c:v>5.5557439846198173</c:v>
                </c:pt>
                <c:pt idx="575">
                  <c:v>5.6164338864454448</c:v>
                </c:pt>
                <c:pt idx="576">
                  <c:v>5.6608049246071959</c:v>
                </c:pt>
                <c:pt idx="577">
                  <c:v>5.6757546899757605</c:v>
                </c:pt>
                <c:pt idx="578">
                  <c:v>5.6590408507866394</c:v>
                </c:pt>
                <c:pt idx="579">
                  <c:v>5.619032080588692</c:v>
                </c:pt>
                <c:pt idx="580">
                  <c:v>5.5709939071136798</c:v>
                </c:pt>
                <c:pt idx="581">
                  <c:v>5.5314449032406969</c:v>
                </c:pt>
                <c:pt idx="582">
                  <c:v>5.5126134774186442</c:v>
                </c:pt>
                <c:pt idx="583">
                  <c:v>5.5188081076000914</c:v>
                </c:pt>
                <c:pt idx="584">
                  <c:v>5.5457203331066509</c:v>
                </c:pt>
                <c:pt idx="585">
                  <c:v>5.5826233068498343</c:v>
                </c:pt>
                <c:pt idx="586">
                  <c:v>5.6164803560985579</c:v>
                </c:pt>
                <c:pt idx="587">
                  <c:v>5.6364396940687973</c:v>
                </c:pt>
                <c:pt idx="588">
                  <c:v>5.6372028684949127</c:v>
                </c:pt>
                <c:pt idx="589">
                  <c:v>5.6202620482251389</c:v>
                </c:pt>
                <c:pt idx="590">
                  <c:v>5.592792978135642</c:v>
                </c:pt>
                <c:pt idx="591">
                  <c:v>5.5647803388129145</c:v>
                </c:pt>
                <c:pt idx="592">
                  <c:v>5.545480864512383</c:v>
                </c:pt>
                <c:pt idx="593">
                  <c:v>5.5404468766208517</c:v>
                </c:pt>
                <c:pt idx="594">
                  <c:v>5.5500376713777726</c:v>
                </c:pt>
                <c:pt idx="595">
                  <c:v>5.5697729513559633</c:v>
                </c:pt>
                <c:pt idx="596">
                  <c:v>5.5922448747221933</c:v>
                </c:pt>
                <c:pt idx="597">
                  <c:v>5.6098187346931008</c:v>
                </c:pt>
                <c:pt idx="598">
                  <c:v>5.6171629844225937</c:v>
                </c:pt>
                <c:pt idx="599">
                  <c:v>5.6127925175955253</c:v>
                </c:pt>
                <c:pt idx="600">
                  <c:v>5.5992075456397163</c:v>
                </c:pt>
                <c:pt idx="601">
                  <c:v>5.581709944483892</c:v>
                </c:pt>
                <c:pt idx="602">
                  <c:v>5.5664062077048451</c:v>
                </c:pt>
                <c:pt idx="603">
                  <c:v>5.5581272647678794</c:v>
                </c:pt>
                <c:pt idx="604">
                  <c:v>5.5589564408105172</c:v>
                </c:pt>
                <c:pt idx="605">
                  <c:v>5.5677941784793656</c:v>
                </c:pt>
                <c:pt idx="606">
                  <c:v>5.5810084537801563</c:v>
                </c:pt>
                <c:pt idx="607">
                  <c:v>5.5938585218407679</c:v>
                </c:pt>
                <c:pt idx="608">
                  <c:v>5.6021538080358741</c:v>
                </c:pt>
                <c:pt idx="609">
                  <c:v>5.603581338025367</c:v>
                </c:pt>
                <c:pt idx="610">
                  <c:v>5.5982954949990456</c:v>
                </c:pt>
                <c:pt idx="611">
                  <c:v>5.5886432396276104</c:v>
                </c:pt>
                <c:pt idx="612">
                  <c:v>5.578193609322776</c:v>
                </c:pt>
                <c:pt idx="613">
                  <c:v>5.5704536588826272</c:v>
                </c:pt>
                <c:pt idx="614">
                  <c:v>5.5677213667375147</c:v>
                </c:pt>
                <c:pt idx="615">
                  <c:v>5.5704401046049004</c:v>
                </c:pt>
                <c:pt idx="616">
                  <c:v>5.5772213056831514</c:v>
                </c:pt>
                <c:pt idx="617">
                  <c:v>5.5854672081435117</c:v>
                </c:pt>
                <c:pt idx="618">
                  <c:v>5.592334499591753</c:v>
                </c:pt>
                <c:pt idx="619">
                  <c:v>5.5956911716644688</c:v>
                </c:pt>
                <c:pt idx="620">
                  <c:v>5.594752696033404</c:v>
                </c:pt>
                <c:pt idx="621">
                  <c:v>5.5902175369701679</c:v>
                </c:pt>
                <c:pt idx="622">
                  <c:v>5.5839029196147081</c:v>
                </c:pt>
                <c:pt idx="623">
                  <c:v>5.5780459488669631</c:v>
                </c:pt>
                <c:pt idx="624">
                  <c:v>5.5745301779350616</c:v>
                </c:pt>
                <c:pt idx="625">
                  <c:v>5.5742986122450429</c:v>
                </c:pt>
                <c:pt idx="626">
                  <c:v>5.5771291580848068</c:v>
                </c:pt>
                <c:pt idx="627">
                  <c:v>5.5818134129686925</c:v>
                </c:pt>
                <c:pt idx="628">
                  <c:v>5.5866434082543224</c:v>
                </c:pt>
                <c:pt idx="629">
                  <c:v>5.5900183561519521</c:v>
                </c:pt>
                <c:pt idx="630">
                  <c:v>5.5909610751243246</c:v>
                </c:pt>
                <c:pt idx="631">
                  <c:v>5.5893825528013314</c:v>
                </c:pt>
                <c:pt idx="632">
                  <c:v>5.586030557279555</c:v>
                </c:pt>
                <c:pt idx="633">
                  <c:v>5.5821678760277242</c:v>
                </c:pt>
                <c:pt idx="634">
                  <c:v>5.5791104907927682</c:v>
                </c:pt>
                <c:pt idx="635">
                  <c:v>5.5777902020371792</c:v>
                </c:pt>
                <c:pt idx="636">
                  <c:v>5.5784832423570387</c:v>
                </c:pt>
                <c:pt idx="637">
                  <c:v>5.5807790081832245</c:v>
                </c:pt>
                <c:pt idx="638">
                  <c:v>5.5837773844655798</c:v>
                </c:pt>
                <c:pt idx="639">
                  <c:v>5.5864290480969192</c:v>
                </c:pt>
                <c:pt idx="640">
                  <c:v>5.5878939144272373</c:v>
                </c:pt>
                <c:pt idx="641">
                  <c:v>5.5877982629210026</c:v>
                </c:pt>
                <c:pt idx="642">
                  <c:v>5.5863152281556676</c:v>
                </c:pt>
                <c:pt idx="643">
                  <c:v>5.5840582383007433</c:v>
                </c:pt>
                <c:pt idx="644">
                  <c:v>5.5818394108092768</c:v>
                </c:pt>
                <c:pt idx="645">
                  <c:v>5.5803845793130078</c:v>
                </c:pt>
                <c:pt idx="646">
                  <c:v>5.58010255644328</c:v>
                </c:pt>
                <c:pt idx="647">
                  <c:v>5.5809795481589672</c:v>
                </c:pt>
                <c:pt idx="648">
                  <c:v>5.5826220604006016</c:v>
                </c:pt>
                <c:pt idx="649">
                  <c:v>5.584420712108483</c:v>
                </c:pt>
                <c:pt idx="650">
                  <c:v>5.5857701331542762</c:v>
                </c:pt>
                <c:pt idx="651">
                  <c:v>5.5862675771739507</c:v>
                </c:pt>
                <c:pt idx="652">
                  <c:v>5.5858269006225143</c:v>
                </c:pt>
                <c:pt idx="653">
                  <c:v>5.5846781294244545</c:v>
                </c:pt>
                <c:pt idx="654">
                  <c:v>5.5832631443165601</c:v>
                </c:pt>
                <c:pt idx="655">
                  <c:v>5.5820712041447038</c:v>
                </c:pt>
                <c:pt idx="656">
                  <c:v>5.5814738311178598</c:v>
                </c:pt>
                <c:pt idx="657">
                  <c:v>5.5816133869518714</c:v>
                </c:pt>
                <c:pt idx="658">
                  <c:v>5.5823770882877009</c:v>
                </c:pt>
                <c:pt idx="659">
                  <c:v>5.5834572442703108</c:v>
                </c:pt>
                <c:pt idx="660">
                  <c:v>5.584470088022627</c:v>
                </c:pt>
                <c:pt idx="661">
                  <c:v>5.585088823373054</c:v>
                </c:pt>
                <c:pt idx="662">
                  <c:v>5.5851458654183705</c:v>
                </c:pt>
                <c:pt idx="663">
                  <c:v>5.5846734670264748</c:v>
                </c:pt>
                <c:pt idx="664">
                  <c:v>5.583874972457771</c:v>
                </c:pt>
                <c:pt idx="665">
                  <c:v>5.5830424457197685</c:v>
                </c:pt>
                <c:pt idx="666">
                  <c:v>5.5824526172886495</c:v>
                </c:pt>
              </c:numCache>
            </c:numRef>
          </c:yVal>
          <c:smooth val="1"/>
        </c:ser>
        <c:ser>
          <c:idx val="23"/>
          <c:order val="21"/>
          <c:tx>
            <c:strRef>
              <c:f>Finite!$AA$701:$AA$702</c:f>
              <c:strCache>
                <c:ptCount val="1"/>
                <c:pt idx="0">
                  <c:v>n = 2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Finite!$AA$703:$AA$1400</c:f>
              <c:numCache>
                <c:formatCode>General</c:formatCode>
                <c:ptCount val="698"/>
                <c:pt idx="0">
                  <c:v>0</c:v>
                </c:pt>
                <c:pt idx="4">
                  <c:v>2.4815182968075207</c:v>
                </c:pt>
                <c:pt idx="5">
                  <c:v>2.4815521189343799</c:v>
                </c:pt>
                <c:pt idx="6">
                  <c:v>2.4815948691629721</c:v>
                </c:pt>
                <c:pt idx="7">
                  <c:v>2.4816405203200831</c:v>
                </c:pt>
                <c:pt idx="8">
                  <c:v>2.4816817479750792</c:v>
                </c:pt>
                <c:pt idx="9">
                  <c:v>2.4817109942025883</c:v>
                </c:pt>
                <c:pt idx="10">
                  <c:v>2.481721713249923</c:v>
                </c:pt>
                <c:pt idx="11">
                  <c:v>2.481709613009663</c:v>
                </c:pt>
                <c:pt idx="12">
                  <c:v>2.4816736819847978</c:v>
                </c:pt>
                <c:pt idx="13">
                  <c:v>2.4816167995112957</c:v>
                </c:pt>
                <c:pt idx="14">
                  <c:v>2.4815457703304347</c:v>
                </c:pt>
                <c:pt idx="15">
                  <c:v>2.4814707005808865</c:v>
                </c:pt>
                <c:pt idx="16">
                  <c:v>2.4814037324441842</c:v>
                </c:pt>
                <c:pt idx="17">
                  <c:v>2.4813572653426434</c:v>
                </c:pt>
                <c:pt idx="18">
                  <c:v>2.4813418954652118</c:v>
                </c:pt>
                <c:pt idx="19">
                  <c:v>2.4813643840246344</c:v>
                </c:pt>
                <c:pt idx="20">
                  <c:v>2.4814260013630953</c:v>
                </c:pt>
                <c:pt idx="21">
                  <c:v>2.4815215770072885</c:v>
                </c:pt>
                <c:pt idx="22">
                  <c:v>2.4816395107072733</c:v>
                </c:pt>
                <c:pt idx="23">
                  <c:v>2.4817628712853512</c:v>
                </c:pt>
                <c:pt idx="24">
                  <c:v>2.4818715433162351</c:v>
                </c:pt>
                <c:pt idx="25">
                  <c:v>2.4819451992714701</c:v>
                </c:pt>
                <c:pt idx="26">
                  <c:v>2.4819667055176349</c:v>
                </c:pt>
                <c:pt idx="27">
                  <c:v>2.4819254448138661</c:v>
                </c:pt>
                <c:pt idx="28">
                  <c:v>2.4818199827798129</c:v>
                </c:pt>
                <c:pt idx="29">
                  <c:v>2.4816595399725792</c:v>
                </c:pt>
                <c:pt idx="30">
                  <c:v>2.4814638609121613</c:v>
                </c:pt>
                <c:pt idx="31">
                  <c:v>2.4812612875094038</c:v>
                </c:pt>
                <c:pt idx="32">
                  <c:v>2.4810851219375332</c:v>
                </c:pt>
                <c:pt idx="33">
                  <c:v>2.480968664380788</c:v>
                </c:pt>
                <c:pt idx="34">
                  <c:v>2.4809395865932924</c:v>
                </c:pt>
                <c:pt idx="35">
                  <c:v>2.4810145029279935</c:v>
                </c:pt>
                <c:pt idx="36">
                  <c:v>2.4811946825224771</c:v>
                </c:pt>
                <c:pt idx="37">
                  <c:v>2.481463779901238</c:v>
                </c:pt>
                <c:pt idx="38">
                  <c:v>2.4817882377152003</c:v>
                </c:pt>
                <c:pt idx="39">
                  <c:v>2.4821206514167722</c:v>
                </c:pt>
                <c:pt idx="40">
                  <c:v>2.4824059240487366</c:v>
                </c:pt>
                <c:pt idx="41">
                  <c:v>2.4825895449167295</c:v>
                </c:pt>
                <c:pt idx="42">
                  <c:v>2.4826268778589817</c:v>
                </c:pt>
                <c:pt idx="43">
                  <c:v>2.482492025031271</c:v>
                </c:pt>
                <c:pt idx="44">
                  <c:v>2.4821847117963105</c:v>
                </c:pt>
                <c:pt idx="45">
                  <c:v>2.4817337644868918</c:v>
                </c:pt>
                <c:pt idx="46">
                  <c:v>2.481196137193987</c:v>
                </c:pt>
                <c:pt idx="47">
                  <c:v>2.4806510559495063</c:v>
                </c:pt>
                <c:pt idx="48">
                  <c:v>2.4801896158032335</c:v>
                </c:pt>
                <c:pt idx="49">
                  <c:v>2.4799009794706302</c:v>
                </c:pt>
                <c:pt idx="50">
                  <c:v>2.4798570542303149</c:v>
                </c:pt>
                <c:pt idx="51">
                  <c:v>2.4800980321723625</c:v>
                </c:pt>
                <c:pt idx="52">
                  <c:v>2.4806213524363057</c:v>
                </c:pt>
                <c:pt idx="53">
                  <c:v>2.4813764085645693</c:v>
                </c:pt>
                <c:pt idx="54">
                  <c:v>2.4822666645452136</c:v>
                </c:pt>
                <c:pt idx="55">
                  <c:v>2.4831598141751194</c:v>
                </c:pt>
                <c:pt idx="56">
                  <c:v>2.4839053444168928</c:v>
                </c:pt>
                <c:pt idx="57">
                  <c:v>2.4843575268776865</c:v>
                </c:pt>
                <c:pt idx="58">
                  <c:v>2.4844006798379827</c:v>
                </c:pt>
                <c:pt idx="59">
                  <c:v>2.4839727367915687</c:v>
                </c:pt>
                <c:pt idx="60">
                  <c:v>2.4830829127294098</c:v>
                </c:pt>
                <c:pt idx="61">
                  <c:v>2.4818196929834628</c:v>
                </c:pt>
                <c:pt idx="62">
                  <c:v>2.4803464989232982</c:v>
                </c:pt>
                <c:pt idx="63">
                  <c:v>2.4788841125312846</c:v>
                </c:pt>
                <c:pt idx="64">
                  <c:v>2.4776810560811553</c:v>
                </c:pt>
                <c:pt idx="65">
                  <c:v>2.4769753183632153</c:v>
                </c:pt>
                <c:pt idx="66">
                  <c:v>2.4769527350977989</c:v>
                </c:pt>
                <c:pt idx="67">
                  <c:v>2.4777086072435393</c:v>
                </c:pt>
                <c:pt idx="68">
                  <c:v>2.4792194755190344</c:v>
                </c:pt>
                <c:pt idx="69">
                  <c:v>2.4813311800059639</c:v>
                </c:pt>
                <c:pt idx="70">
                  <c:v>2.4837674030387609</c:v>
                </c:pt>
                <c:pt idx="71">
                  <c:v>2.4861599950754627</c:v>
                </c:pt>
                <c:pt idx="72">
                  <c:v>2.4880988769888033</c:v>
                </c:pt>
                <c:pt idx="73">
                  <c:v>2.4891957092222885</c:v>
                </c:pt>
                <c:pt idx="74">
                  <c:v>2.4891524143057429</c:v>
                </c:pt>
                <c:pt idx="75">
                  <c:v>2.4878236255711843</c:v>
                </c:pt>
                <c:pt idx="76">
                  <c:v>2.4852616977746176</c:v>
                </c:pt>
                <c:pt idx="77">
                  <c:v>2.4817343396892153</c:v>
                </c:pt>
                <c:pt idx="78">
                  <c:v>2.4777082232244192</c:v>
                </c:pt>
                <c:pt idx="79">
                  <c:v>2.4737967820697122</c:v>
                </c:pt>
                <c:pt idx="80">
                  <c:v>2.4706762238500404</c:v>
                </c:pt>
                <c:pt idx="81">
                  <c:v>2.4689796890877878</c:v>
                </c:pt>
                <c:pt idx="82">
                  <c:v>2.4691845126635519</c:v>
                </c:pt>
                <c:pt idx="83">
                  <c:v>2.4715107116326474</c:v>
                </c:pt>
                <c:pt idx="84">
                  <c:v>2.4758493536027224</c:v>
                </c:pt>
                <c:pt idx="85">
                  <c:v>2.481736909559717</c:v>
                </c:pt>
                <c:pt idx="86">
                  <c:v>2.4883860823780766</c:v>
                </c:pt>
                <c:pt idx="87">
                  <c:v>2.4947754654463621</c:v>
                </c:pt>
                <c:pt idx="88">
                  <c:v>2.4997907615959356</c:v>
                </c:pt>
                <c:pt idx="89">
                  <c:v>2.5024006076933882</c:v>
                </c:pt>
                <c:pt idx="90">
                  <c:v>2.5018419330168773</c:v>
                </c:pt>
                <c:pt idx="91">
                  <c:v>2.4977848112419836</c:v>
                </c:pt>
                <c:pt idx="92">
                  <c:v>2.4904462076185387</c:v>
                </c:pt>
                <c:pt idx="93">
                  <c:v>2.4806265596204247</c:v>
                </c:pt>
                <c:pt idx="94">
                  <c:v>2.4696526768008242</c:v>
                </c:pt>
                <c:pt idx="95">
                  <c:v>2.4592240617334831</c:v>
                </c:pt>
                <c:pt idx="96">
                  <c:v>2.4511756831380249</c:v>
                </c:pt>
                <c:pt idx="97">
                  <c:v>2.4471860930384572</c:v>
                </c:pt>
                <c:pt idx="98">
                  <c:v>2.448472883194313</c:v>
                </c:pt>
                <c:pt idx="99">
                  <c:v>2.4555252389575761</c:v>
                </c:pt>
                <c:pt idx="100">
                  <c:v>2.4679237443997644</c:v>
                </c:pt>
                <c:pt idx="101">
                  <c:v>2.4842895675786258</c:v>
                </c:pt>
                <c:pt idx="102">
                  <c:v>2.5023889373549184</c:v>
                </c:pt>
                <c:pt idx="103">
                  <c:v>2.5193960561131359</c:v>
                </c:pt>
                <c:pt idx="104">
                  <c:v>2.5322912455570652</c:v>
                </c:pt>
                <c:pt idx="105">
                  <c:v>2.5383451674473547</c:v>
                </c:pt>
                <c:pt idx="106">
                  <c:v>2.5356188354361002</c:v>
                </c:pt>
                <c:pt idx="107">
                  <c:v>2.523397054051272</c:v>
                </c:pt>
                <c:pt idx="108">
                  <c:v>2.5024731387179315</c:v>
                </c:pt>
                <c:pt idx="109">
                  <c:v>2.47521689656265</c:v>
                </c:pt>
                <c:pt idx="110">
                  <c:v>2.4453853575320341</c:v>
                </c:pt>
                <c:pt idx="111">
                  <c:v>2.4176737835222748</c:v>
                </c:pt>
                <c:pt idx="112">
                  <c:v>2.3970480330125756</c:v>
                </c:pt>
                <c:pt idx="113">
                  <c:v>2.3879418003376758</c:v>
                </c:pt>
                <c:pt idx="114">
                  <c:v>2.3934362631697281</c:v>
                </c:pt>
                <c:pt idx="115">
                  <c:v>2.4145583836182709</c:v>
                </c:pt>
                <c:pt idx="116">
                  <c:v>2.4498323069073571</c:v>
                </c:pt>
                <c:pt idx="117">
                  <c:v>2.4951935441504385</c:v>
                </c:pt>
                <c:pt idx="118">
                  <c:v>2.5443290209877452</c:v>
                </c:pt>
                <c:pt idx="119">
                  <c:v>2.5894425700937327</c:v>
                </c:pt>
                <c:pt idx="120">
                  <c:v>2.6223735089206643</c:v>
                </c:pt>
                <c:pt idx="121">
                  <c:v>2.6359265991491676</c:v>
                </c:pt>
                <c:pt idx="122">
                  <c:v>2.6252169942906671</c:v>
                </c:pt>
                <c:pt idx="123">
                  <c:v>2.588804949312578</c:v>
                </c:pt>
                <c:pt idx="124">
                  <c:v>2.5294004251239266</c:v>
                </c:pt>
                <c:pt idx="125">
                  <c:v>2.4539609446526804</c:v>
                </c:pt>
                <c:pt idx="126">
                  <c:v>2.3730849139754353</c:v>
                </c:pt>
                <c:pt idx="127">
                  <c:v>2.2997085602371432</c:v>
                </c:pt>
                <c:pt idx="128">
                  <c:v>2.2472333859635456</c:v>
                </c:pt>
                <c:pt idx="129">
                  <c:v>2.2273242493937664</c:v>
                </c:pt>
                <c:pt idx="130">
                  <c:v>2.2477059838358375</c:v>
                </c:pt>
                <c:pt idx="131">
                  <c:v>2.3103306287450742</c:v>
                </c:pt>
                <c:pt idx="132">
                  <c:v>2.4102745557243881</c:v>
                </c:pt>
                <c:pt idx="133">
                  <c:v>2.5356495683547924</c:v>
                </c:pt>
                <c:pt idx="134">
                  <c:v>2.6686787833430916</c:v>
                </c:pt>
                <c:pt idx="135">
                  <c:v>2.7879115024342971</c:v>
                </c:pt>
                <c:pt idx="136">
                  <c:v>2.8713553945581487</c:v>
                </c:pt>
                <c:pt idx="137">
                  <c:v>2.9001196385099552</c:v>
                </c:pt>
                <c:pt idx="138">
                  <c:v>2.8620219312126776</c:v>
                </c:pt>
                <c:pt idx="139">
                  <c:v>2.7545451067627185</c:v>
                </c:pt>
                <c:pt idx="140">
                  <c:v>2.5865567381790195</c:v>
                </c:pt>
                <c:pt idx="141">
                  <c:v>2.3783355328849818</c:v>
                </c:pt>
                <c:pt idx="142">
                  <c:v>2.1596733145862022</c:v>
                </c:pt>
                <c:pt idx="143">
                  <c:v>1.966115557758028</c:v>
                </c:pt>
                <c:pt idx="144">
                  <c:v>1.8337263707619496</c:v>
                </c:pt>
                <c:pt idx="145">
                  <c:v>1.793064800553112</c:v>
                </c:pt>
                <c:pt idx="146">
                  <c:v>1.8632845651423935</c:v>
                </c:pt>
                <c:pt idx="147">
                  <c:v>2.0473706122380255</c:v>
                </c:pt>
                <c:pt idx="148">
                  <c:v>2.3294695424570162</c:v>
                </c:pt>
                <c:pt idx="149">
                  <c:v>2.6750453331823327</c:v>
                </c:pt>
                <c:pt idx="150">
                  <c:v>3.0342124065135225</c:v>
                </c:pt>
                <c:pt idx="151">
                  <c:v>3.348108406425383</c:v>
                </c:pt>
                <c:pt idx="152">
                  <c:v>3.5576370499218961</c:v>
                </c:pt>
                <c:pt idx="153">
                  <c:v>3.6134213102415811</c:v>
                </c:pt>
                <c:pt idx="154">
                  <c:v>3.4854473923977696</c:v>
                </c:pt>
                <c:pt idx="155">
                  <c:v>3.4854473923977696</c:v>
                </c:pt>
                <c:pt idx="156">
                  <c:v>3.4159139178319187</c:v>
                </c:pt>
                <c:pt idx="157">
                  <c:v>3.3317726956943408</c:v>
                </c:pt>
                <c:pt idx="158">
                  <c:v>3.2337325577758107</c:v>
                </c:pt>
                <c:pt idx="159">
                  <c:v>3.1227231614068947</c:v>
                </c:pt>
                <c:pt idx="160">
                  <c:v>2.999886043492427</c:v>
                </c:pt>
                <c:pt idx="161">
                  <c:v>2.866562309428982</c:v>
                </c:pt>
                <c:pt idx="162">
                  <c:v>2.724277097549995</c:v>
                </c:pt>
                <c:pt idx="163">
                  <c:v>2.574721010644252</c:v>
                </c:pt>
                <c:pt idx="164">
                  <c:v>2.4197287544913371</c:v>
                </c:pt>
                <c:pt idx="165">
                  <c:v>2.2612552684937524</c:v>
                </c:pt>
                <c:pt idx="166">
                  <c:v>2.1013496746473366</c:v>
                </c:pt>
                <c:pt idx="167">
                  <c:v>1.9421274076235622</c:v>
                </c:pt>
                <c:pt idx="168">
                  <c:v>1.7857409200516328</c:v>
                </c:pt>
                <c:pt idx="169">
                  <c:v>1.6343493826740048</c:v>
                </c:pt>
                <c:pt idx="170">
                  <c:v>1.4900878184791351</c:v>
                </c:pt>
                <c:pt idx="171">
                  <c:v>1.355036122855753</c:v>
                </c:pt>
                <c:pt idx="172">
                  <c:v>1.2311884280262391</c:v>
                </c:pt>
                <c:pt idx="173">
                  <c:v>1.1204232693658664</c:v>
                </c:pt>
                <c:pt idx="174">
                  <c:v>1.0244750036678782</c:v>
                </c:pt>
                <c:pt idx="175">
                  <c:v>0.94490691504251645</c:v>
                </c:pt>
                <c:pt idx="176">
                  <c:v>0.88308642311738317</c:v>
                </c:pt>
                <c:pt idx="177">
                  <c:v>0.84016278081388784</c:v>
                </c:pt>
                <c:pt idx="178">
                  <c:v>0.81704761558466088</c:v>
                </c:pt>
                <c:pt idx="179">
                  <c:v>0.81439862907722227</c:v>
                </c:pt>
                <c:pt idx="180">
                  <c:v>0.83260672629266952</c:v>
                </c:pt>
                <c:pt idx="181">
                  <c:v>0.87178679706507034</c:v>
                </c:pt>
                <c:pt idx="182">
                  <c:v>0.93177232079657135</c:v>
                </c:pt>
                <c:pt idx="183">
                  <c:v>1.0121139106016444</c:v>
                </c:pt>
                <c:pt idx="184">
                  <c:v>1.1120818561450263</c:v>
                </c:pt>
                <c:pt idx="185">
                  <c:v>1.2306726663400418</c:v>
                </c:pt>
                <c:pt idx="186">
                  <c:v>1.3666195545677773</c:v>
                </c:pt>
                <c:pt idx="187">
                  <c:v>1.5184067510530452</c:v>
                </c:pt>
                <c:pt idx="188">
                  <c:v>1.6842874703564716</c:v>
                </c:pt>
                <c:pt idx="189">
                  <c:v>1.8623053074627018</c:v>
                </c:pt>
                <c:pt idx="190">
                  <c:v>2.0503187844829571</c:v>
                </c:pt>
                <c:pt idx="191">
                  <c:v>2.246028722323576</c:v>
                </c:pt>
                <c:pt idx="192">
                  <c:v>2.4470080685248989</c:v>
                </c:pt>
                <c:pt idx="193">
                  <c:v>2.6507337745062696</c:v>
                </c:pt>
                <c:pt idx="194">
                  <c:v>2.8546202832473329</c:v>
                </c:pt>
                <c:pt idx="195">
                  <c:v>3.0560541624936635</c:v>
                </c:pt>
                <c:pt idx="196">
                  <c:v>3.2524293993046758</c:v>
                </c:pt>
                <c:pt idx="197">
                  <c:v>3.4411828594750746</c:v>
                </c:pt>
                <c:pt idx="198">
                  <c:v>3.6198294102652953</c:v>
                </c:pt>
                <c:pt idx="199">
                  <c:v>3.785996207073608</c:v>
                </c:pt>
                <c:pt idx="200">
                  <c:v>3.9374556541659795</c:v>
                </c:pt>
                <c:pt idx="201">
                  <c:v>4.0721565662357033</c:v>
                </c:pt>
                <c:pt idx="202">
                  <c:v>4.1882530811713004</c:v>
                </c:pt>
                <c:pt idx="203">
                  <c:v>4.2841309046438658</c:v>
                </c:pt>
                <c:pt idx="204">
                  <c:v>4.3584305035598794</c:v>
                </c:pt>
                <c:pt idx="205">
                  <c:v>4.4100669075460646</c:v>
                </c:pt>
                <c:pt idx="206">
                  <c:v>4.4382458248366135</c:v>
                </c:pt>
                <c:pt idx="207">
                  <c:v>4.4424758305419818</c:v>
                </c:pt>
                <c:pt idx="208">
                  <c:v>4.42257644054681</c:v>
                </c:pt>
                <c:pt idx="209">
                  <c:v>4.3786819424119638</c:v>
                </c:pt>
                <c:pt idx="210">
                  <c:v>4.3112409147975566</c:v>
                </c:pt>
                <c:pt idx="211">
                  <c:v>4.2210114282043545</c:v>
                </c:pt>
                <c:pt idx="212">
                  <c:v>4.1090519813563198</c:v>
                </c:pt>
                <c:pt idx="213">
                  <c:v>3.9767082884181395</c:v>
                </c:pt>
                <c:pt idx="214">
                  <c:v>3.8255960915678653</c:v>
                </c:pt>
                <c:pt idx="215">
                  <c:v>3.6575802303571141</c:v>
                </c:pt>
                <c:pt idx="216">
                  <c:v>3.4747502529556629</c:v>
                </c:pt>
                <c:pt idx="217">
                  <c:v>3.2793929040054355</c:v>
                </c:pt>
                <c:pt idx="218">
                  <c:v>3.0739618686731789</c:v>
                </c:pt>
                <c:pt idx="219">
                  <c:v>2.8610451919311211</c:v>
                </c:pt>
                <c:pt idx="220">
                  <c:v>2.6433308255321393</c:v>
                </c:pt>
                <c:pt idx="221">
                  <c:v>2.4235707820875647</c:v>
                </c:pt>
                <c:pt idx="222">
                  <c:v>2.2045443957060806</c:v>
                </c:pt>
                <c:pt idx="223">
                  <c:v>1.9890212015162203</c:v>
                </c:pt>
                <c:pt idx="224">
                  <c:v>1.7797239518828456</c:v>
                </c:pt>
                <c:pt idx="225">
                  <c:v>1.5792922851597384</c:v>
                </c:pt>
                <c:pt idx="226">
                  <c:v>1.3902475534242063</c:v>
                </c:pt>
                <c:pt idx="227">
                  <c:v>1.2149592989545255</c:v>
                </c:pt>
                <c:pt idx="228">
                  <c:v>1.055613845481665</c:v>
                </c:pt>
                <c:pt idx="229">
                  <c:v>0.91418543982329981</c:v>
                </c:pt>
                <c:pt idx="230">
                  <c:v>0.79241034283689071</c:v>
                </c:pt>
                <c:pt idx="231">
                  <c:v>0.69176422624982736</c:v>
                </c:pt>
                <c:pt idx="232">
                  <c:v>0.61344318446040003</c:v>
                </c:pt>
                <c:pt idx="233">
                  <c:v>0.55834861855112017</c:v>
                </c:pt>
                <c:pt idx="234">
                  <c:v>0.52707619427683228</c:v>
                </c:pt>
                <c:pt idx="235">
                  <c:v>0.5199090174977925</c:v>
                </c:pt>
                <c:pt idx="236">
                  <c:v>0.53681511027668116</c:v>
                </c:pt>
                <c:pt idx="237">
                  <c:v>0.57744920953049261</c:v>
                </c:pt>
                <c:pt idx="238">
                  <c:v>0.64115884861998795</c:v>
                </c:pt>
                <c:pt idx="239">
                  <c:v>0.72699462146899219</c:v>
                </c:pt>
                <c:pt idx="240">
                  <c:v>0.83372446961914504</c:v>
                </c:pt>
                <c:pt idx="241">
                  <c:v>0.95985177590380721</c:v>
                </c:pt>
                <c:pt idx="242">
                  <c:v>1.1036369949904046</c:v>
                </c:pt>
                <c:pt idx="243">
                  <c:v>1.2631225016665064</c:v>
                </c:pt>
                <c:pt idx="244">
                  <c:v>1.4361602931428914</c:v>
                </c:pt>
                <c:pt idx="245">
                  <c:v>1.6204421424557616</c:v>
                </c:pt>
                <c:pt idx="246">
                  <c:v>1.8135317668286337</c:v>
                </c:pt>
                <c:pt idx="247">
                  <c:v>2.0128985480706052</c:v>
                </c:pt>
                <c:pt idx="248">
                  <c:v>2.2159523221137434</c:v>
                </c:pt>
                <c:pt idx="249">
                  <c:v>2.4200787418994789</c:v>
                </c:pt>
                <c:pt idx="250">
                  <c:v>2.6226747121764626</c:v>
                </c:pt>
                <c:pt idx="251">
                  <c:v>2.8211833964286934</c:v>
                </c:pt>
                <c:pt idx="252">
                  <c:v>3.0131283050612918</c:v>
                </c:pt>
                <c:pt idx="253">
                  <c:v>3.1961459899745828</c:v>
                </c:pt>
                <c:pt idx="254">
                  <c:v>3.3680168934918773</c:v>
                </c:pt>
                <c:pt idx="255">
                  <c:v>3.526693928909661</c:v>
                </c:pt>
                <c:pt idx="256">
                  <c:v>3.6703284052524858</c:v>
                </c:pt>
                <c:pt idx="257">
                  <c:v>3.7972929495931966</c:v>
                </c:pt>
                <c:pt idx="258">
                  <c:v>3.9062011259168754</c:v>
                </c:pt>
                <c:pt idx="259">
                  <c:v>3.9959234992695887</c:v>
                </c:pt>
                <c:pt idx="260">
                  <c:v>4.0655999470864472</c:v>
                </c:pt>
                <c:pt idx="261">
                  <c:v>4.114648075336377</c:v>
                </c:pt>
                <c:pt idx="262">
                  <c:v>4.1427676546157937</c:v>
                </c:pt>
                <c:pt idx="263">
                  <c:v>4.1499410497106473</c:v>
                </c:pt>
                <c:pt idx="264">
                  <c:v>4.1364296745556759</c:v>
                </c:pt>
                <c:pt idx="265">
                  <c:v>4.1027665620848648</c:v>
                </c:pt>
                <c:pt idx="266">
                  <c:v>4.0497451943374418</c:v>
                </c:pt>
                <c:pt idx="267">
                  <c:v>3.9784047915377281</c:v>
                </c:pt>
                <c:pt idx="268">
                  <c:v>3.8900123089244936</c:v>
                </c:pt>
                <c:pt idx="269">
                  <c:v>3.7860414361386372</c:v>
                </c:pt>
                <c:pt idx="270">
                  <c:v>3.6681489353228445</c:v>
                </c:pt>
                <c:pt idx="271">
                  <c:v>3.5381486901531414</c:v>
                </c:pt>
                <c:pt idx="272">
                  <c:v>3.3979838683007735</c:v>
                </c:pt>
                <c:pt idx="273">
                  <c:v>3.2496976238948765</c:v>
                </c:pt>
                <c:pt idx="274">
                  <c:v>3.0954027840977627</c:v>
                </c:pt>
                <c:pt idx="275">
                  <c:v>2.9372509746914126</c:v>
                </c:pt>
                <c:pt idx="276">
                  <c:v>2.7774016434850903</c:v>
                </c:pt>
                <c:pt idx="277">
                  <c:v>2.6179914373730537</c:v>
                </c:pt>
                <c:pt idx="278">
                  <c:v>2.4611043790858336</c:v>
                </c:pt>
                <c:pt idx="279">
                  <c:v>2.3087432732786972</c:v>
                </c:pt>
                <c:pt idx="280">
                  <c:v>2.1628027488757149</c:v>
                </c:pt>
                <c:pt idx="281">
                  <c:v>2.025044315921682</c:v>
                </c:pt>
                <c:pt idx="282">
                  <c:v>1.8970737810583747</c:v>
                </c:pt>
                <c:pt idx="283">
                  <c:v>1.7803213266895364</c:v>
                </c:pt>
                <c:pt idx="284">
                  <c:v>1.6760245155550479</c:v>
                </c:pt>
                <c:pt idx="285">
                  <c:v>1.5852144354859141</c:v>
                </c:pt>
                <c:pt idx="286">
                  <c:v>1.508705149296278</c:v>
                </c:pt>
                <c:pt idx="287">
                  <c:v>1.4470865628651581</c:v>
                </c:pt>
                <c:pt idx="288">
                  <c:v>1.4007207712748928</c:v>
                </c:pt>
                <c:pt idx="289">
                  <c:v>1.3697418892274218</c:v>
                </c:pt>
                <c:pt idx="290">
                  <c:v>1.3540593186777705</c:v>
                </c:pt>
                <c:pt idx="291">
                  <c:v>1.3533643545213083</c:v>
                </c:pt>
                <c:pt idx="292">
                  <c:v>1.3671399790398771</c:v>
                </c:pt>
                <c:pt idx="293">
                  <c:v>1.3946736484098257</c:v>
                </c:pt>
                <c:pt idx="294">
                  <c:v>1.4350728306145693</c:v>
                </c:pt>
                <c:pt idx="295">
                  <c:v>1.4872830142410667</c:v>
                </c:pt>
                <c:pt idx="296">
                  <c:v>1.5501078724626902</c:v>
                </c:pt>
                <c:pt idx="297">
                  <c:v>1.622231236534029</c:v>
                </c:pt>
                <c:pt idx="298">
                  <c:v>1.7022405087771149</c:v>
                </c:pt>
                <c:pt idx="299">
                  <c:v>1.7886511266647624</c:v>
                </c:pt>
                <c:pt idx="300">
                  <c:v>1.8799316774525767</c:v>
                </c:pt>
                <c:pt idx="301">
                  <c:v>1.974529257026215</c:v>
                </c:pt>
                <c:pt idx="302">
                  <c:v>2.0708946672646529</c:v>
                </c:pt>
                <c:pt idx="303">
                  <c:v>2.1675070532233969</c:v>
                </c:pt>
                <c:pt idx="304">
                  <c:v>2.2628975946647958</c:v>
                </c:pt>
                <c:pt idx="305">
                  <c:v>2.355671885660513</c:v>
                </c:pt>
                <c:pt idx="306">
                  <c:v>2.444530660826532</c:v>
                </c:pt>
                <c:pt idx="307">
                  <c:v>2.5282885567998301</c:v>
                </c:pt>
                <c:pt idx="308">
                  <c:v>2.6058906323245399</c:v>
                </c:pt>
                <c:pt idx="309">
                  <c:v>2.6764264092089673</c:v>
                </c:pt>
                <c:pt idx="310">
                  <c:v>2.7391412388057774</c:v>
                </c:pt>
                <c:pt idx="311">
                  <c:v>2.7934448438664319</c:v>
                </c:pt>
                <c:pt idx="312">
                  <c:v>2.8389169328966295</c:v>
                </c:pt>
                <c:pt idx="313">
                  <c:v>2.8753098327314506</c:v>
                </c:pt>
                <c:pt idx="314">
                  <c:v>2.9025481341787711</c:v>
                </c:pt>
                <c:pt idx="315">
                  <c:v>2.9207253944634006</c:v>
                </c:pt>
                <c:pt idx="316">
                  <c:v>2.9300979880651457</c:v>
                </c:pt>
                <c:pt idx="317">
                  <c:v>2.9310762436234592</c:v>
                </c:pt>
                <c:pt idx="318">
                  <c:v>2.9242130481519819</c:v>
                </c:pt>
                <c:pt idx="319">
                  <c:v>2.910190140182829</c:v>
                </c:pt>
                <c:pt idx="320">
                  <c:v>2.8898023500102621</c:v>
                </c:pt>
                <c:pt idx="321">
                  <c:v>2.8639400773563963</c:v>
                </c:pt>
                <c:pt idx="322">
                  <c:v>2.833570324039151</c:v>
                </c:pt>
                <c:pt idx="323">
                  <c:v>2.7997166211651536</c:v>
                </c:pt>
                <c:pt idx="324">
                  <c:v>2.7634382066637038</c:v>
                </c:pt>
                <c:pt idx="325">
                  <c:v>2.725808819378658</c:v>
                </c:pt>
                <c:pt idx="326">
                  <c:v>2.6878954802940931</c:v>
                </c:pt>
                <c:pt idx="327">
                  <c:v>2.6507376297340137</c:v>
                </c:pt>
                <c:pt idx="328">
                  <c:v>2.6153269815907092</c:v>
                </c:pt>
                <c:pt idx="329">
                  <c:v>2.5825884419412422</c:v>
                </c:pt>
                <c:pt idx="330">
                  <c:v>2.5533624200417209</c:v>
                </c:pt>
                <c:pt idx="331">
                  <c:v>2.528388834969189</c:v>
                </c:pt>
                <c:pt idx="332">
                  <c:v>2.5082930915208896</c:v>
                </c:pt>
                <c:pt idx="333">
                  <c:v>2.4935742648683159</c:v>
                </c:pt>
                <c:pt idx="334">
                  <c:v>2.4845956954574637</c:v>
                </c:pt>
                <c:pt idx="335">
                  <c:v>2.4815781543672673</c:v>
                </c:pt>
                <c:pt idx="336">
                  <c:v>2.4845956954574637</c:v>
                </c:pt>
                <c:pt idx="337">
                  <c:v>2.4935742648683159</c:v>
                </c:pt>
                <c:pt idx="338">
                  <c:v>2.5082930915208896</c:v>
                </c:pt>
                <c:pt idx="339">
                  <c:v>2.528388834969189</c:v>
                </c:pt>
                <c:pt idx="340">
                  <c:v>2.5533624200417209</c:v>
                </c:pt>
                <c:pt idx="341">
                  <c:v>2.5825884419412422</c:v>
                </c:pt>
                <c:pt idx="342">
                  <c:v>2.6153269815907092</c:v>
                </c:pt>
                <c:pt idx="343">
                  <c:v>2.6507376297340137</c:v>
                </c:pt>
                <c:pt idx="344">
                  <c:v>2.6878954802940931</c:v>
                </c:pt>
                <c:pt idx="345">
                  <c:v>2.725808819378658</c:v>
                </c:pt>
                <c:pt idx="346">
                  <c:v>2.7634382066637038</c:v>
                </c:pt>
                <c:pt idx="347">
                  <c:v>2.7997166211651536</c:v>
                </c:pt>
                <c:pt idx="348">
                  <c:v>2.833570324039151</c:v>
                </c:pt>
                <c:pt idx="349">
                  <c:v>2.8639400773563963</c:v>
                </c:pt>
                <c:pt idx="350">
                  <c:v>2.8898023500102621</c:v>
                </c:pt>
                <c:pt idx="351">
                  <c:v>2.910190140182829</c:v>
                </c:pt>
                <c:pt idx="352">
                  <c:v>2.9242130481519819</c:v>
                </c:pt>
                <c:pt idx="353">
                  <c:v>2.9310762436234592</c:v>
                </c:pt>
                <c:pt idx="354">
                  <c:v>2.9300979880651457</c:v>
                </c:pt>
                <c:pt idx="355">
                  <c:v>2.9207253944634006</c:v>
                </c:pt>
                <c:pt idx="356">
                  <c:v>2.9025481341787711</c:v>
                </c:pt>
                <c:pt idx="357">
                  <c:v>2.8753098327314506</c:v>
                </c:pt>
                <c:pt idx="358">
                  <c:v>2.8389169328966295</c:v>
                </c:pt>
                <c:pt idx="359">
                  <c:v>2.7934448438664319</c:v>
                </c:pt>
                <c:pt idx="360">
                  <c:v>2.7391412388057774</c:v>
                </c:pt>
                <c:pt idx="361">
                  <c:v>2.6764264092089673</c:v>
                </c:pt>
                <c:pt idx="362">
                  <c:v>2.6058906323245399</c:v>
                </c:pt>
                <c:pt idx="363">
                  <c:v>2.5282885567998301</c:v>
                </c:pt>
                <c:pt idx="364">
                  <c:v>2.444530660826532</c:v>
                </c:pt>
                <c:pt idx="365">
                  <c:v>2.355671885660513</c:v>
                </c:pt>
                <c:pt idx="366">
                  <c:v>2.2628975946647958</c:v>
                </c:pt>
                <c:pt idx="367">
                  <c:v>2.1675070532233969</c:v>
                </c:pt>
                <c:pt idx="368">
                  <c:v>2.0708946672646529</c:v>
                </c:pt>
                <c:pt idx="369">
                  <c:v>1.974529257026215</c:v>
                </c:pt>
                <c:pt idx="370">
                  <c:v>1.8799316774525767</c:v>
                </c:pt>
                <c:pt idx="371">
                  <c:v>1.7886511266647624</c:v>
                </c:pt>
                <c:pt idx="372">
                  <c:v>1.7022405087771149</c:v>
                </c:pt>
                <c:pt idx="373">
                  <c:v>1.622231236534029</c:v>
                </c:pt>
                <c:pt idx="374">
                  <c:v>1.5501078724626902</c:v>
                </c:pt>
                <c:pt idx="375">
                  <c:v>1.4872830142410667</c:v>
                </c:pt>
                <c:pt idx="376">
                  <c:v>1.4350728306145693</c:v>
                </c:pt>
                <c:pt idx="377">
                  <c:v>1.3946736484098257</c:v>
                </c:pt>
                <c:pt idx="378">
                  <c:v>1.3671399790398771</c:v>
                </c:pt>
                <c:pt idx="379">
                  <c:v>1.3533643545213083</c:v>
                </c:pt>
                <c:pt idx="380">
                  <c:v>1.3540593186777705</c:v>
                </c:pt>
                <c:pt idx="381">
                  <c:v>1.3697418892274218</c:v>
                </c:pt>
                <c:pt idx="382">
                  <c:v>1.4007207712748928</c:v>
                </c:pt>
                <c:pt idx="383">
                  <c:v>1.4470865628651581</c:v>
                </c:pt>
                <c:pt idx="384">
                  <c:v>1.508705149296278</c:v>
                </c:pt>
                <c:pt idx="385">
                  <c:v>1.5852144354859141</c:v>
                </c:pt>
                <c:pt idx="386">
                  <c:v>1.6760245155550479</c:v>
                </c:pt>
                <c:pt idx="387">
                  <c:v>1.7803213266895364</c:v>
                </c:pt>
                <c:pt idx="388">
                  <c:v>1.8970737810583747</c:v>
                </c:pt>
                <c:pt idx="389">
                  <c:v>2.025044315921682</c:v>
                </c:pt>
                <c:pt idx="390">
                  <c:v>2.1628027488757149</c:v>
                </c:pt>
                <c:pt idx="391">
                  <c:v>2.3087432732786972</c:v>
                </c:pt>
                <c:pt idx="392">
                  <c:v>2.4611043790858336</c:v>
                </c:pt>
                <c:pt idx="393">
                  <c:v>2.6179914373730537</c:v>
                </c:pt>
                <c:pt idx="394">
                  <c:v>2.7774016434850903</c:v>
                </c:pt>
                <c:pt idx="395">
                  <c:v>2.9372509746914126</c:v>
                </c:pt>
                <c:pt idx="396">
                  <c:v>3.0954027840977627</c:v>
                </c:pt>
                <c:pt idx="397">
                  <c:v>3.2496976238948765</c:v>
                </c:pt>
                <c:pt idx="398">
                  <c:v>3.3979838683007735</c:v>
                </c:pt>
                <c:pt idx="399">
                  <c:v>3.5381486901531414</c:v>
                </c:pt>
                <c:pt idx="400">
                  <c:v>3.6681489353228445</c:v>
                </c:pt>
                <c:pt idx="401">
                  <c:v>3.7860414361386372</c:v>
                </c:pt>
                <c:pt idx="402">
                  <c:v>3.8900123089244936</c:v>
                </c:pt>
                <c:pt idx="403">
                  <c:v>3.9784047915377281</c:v>
                </c:pt>
                <c:pt idx="404">
                  <c:v>4.0497451943374418</c:v>
                </c:pt>
                <c:pt idx="405">
                  <c:v>4.1027665620848648</c:v>
                </c:pt>
                <c:pt idx="406">
                  <c:v>4.1364296745556759</c:v>
                </c:pt>
                <c:pt idx="407">
                  <c:v>4.1499410497106473</c:v>
                </c:pt>
                <c:pt idx="408">
                  <c:v>4.1427676546157937</c:v>
                </c:pt>
                <c:pt idx="409">
                  <c:v>4.114648075336377</c:v>
                </c:pt>
                <c:pt idx="410">
                  <c:v>4.0655999470864472</c:v>
                </c:pt>
                <c:pt idx="411">
                  <c:v>3.9959234992695887</c:v>
                </c:pt>
                <c:pt idx="412">
                  <c:v>3.9062011259168754</c:v>
                </c:pt>
                <c:pt idx="413">
                  <c:v>3.7972929495931966</c:v>
                </c:pt>
                <c:pt idx="414">
                  <c:v>3.6703284052524858</c:v>
                </c:pt>
                <c:pt idx="415">
                  <c:v>3.526693928909661</c:v>
                </c:pt>
                <c:pt idx="416">
                  <c:v>3.3680168934918773</c:v>
                </c:pt>
                <c:pt idx="417">
                  <c:v>3.1961459899745828</c:v>
                </c:pt>
                <c:pt idx="418">
                  <c:v>3.0131283050612918</c:v>
                </c:pt>
                <c:pt idx="419">
                  <c:v>2.8211833964286934</c:v>
                </c:pt>
                <c:pt idx="420">
                  <c:v>2.6226747121764626</c:v>
                </c:pt>
                <c:pt idx="421">
                  <c:v>2.4200787418994789</c:v>
                </c:pt>
                <c:pt idx="422">
                  <c:v>2.2159523221137434</c:v>
                </c:pt>
                <c:pt idx="423">
                  <c:v>2.0128985480706052</c:v>
                </c:pt>
                <c:pt idx="424">
                  <c:v>1.8135317668286337</c:v>
                </c:pt>
                <c:pt idx="425">
                  <c:v>1.6204421424557616</c:v>
                </c:pt>
                <c:pt idx="426">
                  <c:v>1.4361602931428914</c:v>
                </c:pt>
                <c:pt idx="427">
                  <c:v>1.2631225016665064</c:v>
                </c:pt>
                <c:pt idx="428">
                  <c:v>1.1036369949904046</c:v>
                </c:pt>
                <c:pt idx="429">
                  <c:v>0.95985177590380721</c:v>
                </c:pt>
                <c:pt idx="430">
                  <c:v>0.83372446961914504</c:v>
                </c:pt>
                <c:pt idx="431">
                  <c:v>0.72699462146899219</c:v>
                </c:pt>
                <c:pt idx="432">
                  <c:v>0.64115884861998795</c:v>
                </c:pt>
                <c:pt idx="433">
                  <c:v>0.57744920953049261</c:v>
                </c:pt>
                <c:pt idx="434">
                  <c:v>0.53681511027668116</c:v>
                </c:pt>
                <c:pt idx="435">
                  <c:v>0.5199090174977925</c:v>
                </c:pt>
                <c:pt idx="436">
                  <c:v>0.52707619427683228</c:v>
                </c:pt>
                <c:pt idx="437">
                  <c:v>0.55834861855112017</c:v>
                </c:pt>
                <c:pt idx="438">
                  <c:v>0.61344318446040003</c:v>
                </c:pt>
                <c:pt idx="439">
                  <c:v>0.69176422624982736</c:v>
                </c:pt>
                <c:pt idx="440">
                  <c:v>0.79241034283689071</c:v>
                </c:pt>
                <c:pt idx="441">
                  <c:v>0.91418543982329981</c:v>
                </c:pt>
                <c:pt idx="442">
                  <c:v>1.055613845481665</c:v>
                </c:pt>
                <c:pt idx="443">
                  <c:v>1.2149592989545255</c:v>
                </c:pt>
                <c:pt idx="444">
                  <c:v>1.3902475534242063</c:v>
                </c:pt>
                <c:pt idx="445">
                  <c:v>1.5792922851597384</c:v>
                </c:pt>
                <c:pt idx="446">
                  <c:v>1.7797239518828456</c:v>
                </c:pt>
                <c:pt idx="447">
                  <c:v>1.9890212015162203</c:v>
                </c:pt>
                <c:pt idx="448">
                  <c:v>2.2045443957060806</c:v>
                </c:pt>
                <c:pt idx="449">
                  <c:v>2.4235707820875647</c:v>
                </c:pt>
                <c:pt idx="450">
                  <c:v>2.6433308255321393</c:v>
                </c:pt>
                <c:pt idx="451">
                  <c:v>2.8610451919311211</c:v>
                </c:pt>
                <c:pt idx="452">
                  <c:v>3.0739618686731789</c:v>
                </c:pt>
                <c:pt idx="453">
                  <c:v>3.2793929040054355</c:v>
                </c:pt>
                <c:pt idx="454">
                  <c:v>3.4747502529556629</c:v>
                </c:pt>
                <c:pt idx="455">
                  <c:v>3.6575802303571141</c:v>
                </c:pt>
                <c:pt idx="456">
                  <c:v>3.8255960915678653</c:v>
                </c:pt>
                <c:pt idx="457">
                  <c:v>3.9767082884181395</c:v>
                </c:pt>
                <c:pt idx="458">
                  <c:v>4.1090519813563198</c:v>
                </c:pt>
                <c:pt idx="459">
                  <c:v>4.2210114282043545</c:v>
                </c:pt>
                <c:pt idx="460">
                  <c:v>4.3112409147975566</c:v>
                </c:pt>
                <c:pt idx="461">
                  <c:v>4.3786819424119638</c:v>
                </c:pt>
                <c:pt idx="462">
                  <c:v>4.42257644054681</c:v>
                </c:pt>
                <c:pt idx="463">
                  <c:v>4.4424758305419818</c:v>
                </c:pt>
                <c:pt idx="464">
                  <c:v>4.4382458248366135</c:v>
                </c:pt>
                <c:pt idx="465">
                  <c:v>4.4100669075460646</c:v>
                </c:pt>
                <c:pt idx="466">
                  <c:v>4.3584305035598794</c:v>
                </c:pt>
                <c:pt idx="467">
                  <c:v>4.2841309046438658</c:v>
                </c:pt>
                <c:pt idx="468">
                  <c:v>4.1882530811713004</c:v>
                </c:pt>
                <c:pt idx="469">
                  <c:v>4.0721565662357033</c:v>
                </c:pt>
                <c:pt idx="470">
                  <c:v>3.9374556541659795</c:v>
                </c:pt>
                <c:pt idx="471">
                  <c:v>3.785996207073608</c:v>
                </c:pt>
                <c:pt idx="472">
                  <c:v>3.6198294102652953</c:v>
                </c:pt>
                <c:pt idx="473">
                  <c:v>3.4411828594750746</c:v>
                </c:pt>
                <c:pt idx="474">
                  <c:v>3.2524293993046758</c:v>
                </c:pt>
                <c:pt idx="475">
                  <c:v>3.0560541624936635</c:v>
                </c:pt>
                <c:pt idx="476">
                  <c:v>2.8546202832473329</c:v>
                </c:pt>
                <c:pt idx="477">
                  <c:v>2.6507337745062696</c:v>
                </c:pt>
                <c:pt idx="478">
                  <c:v>2.4470080685248989</c:v>
                </c:pt>
                <c:pt idx="479">
                  <c:v>2.246028722323576</c:v>
                </c:pt>
                <c:pt idx="480">
                  <c:v>2.0503187844829571</c:v>
                </c:pt>
                <c:pt idx="481">
                  <c:v>1.8623053074627018</c:v>
                </c:pt>
                <c:pt idx="482">
                  <c:v>1.6842874703564716</c:v>
                </c:pt>
                <c:pt idx="483">
                  <c:v>1.5184067510530452</c:v>
                </c:pt>
                <c:pt idx="484">
                  <c:v>1.3666195545677773</c:v>
                </c:pt>
                <c:pt idx="485">
                  <c:v>1.2306726663400418</c:v>
                </c:pt>
                <c:pt idx="486">
                  <c:v>1.1120818561450263</c:v>
                </c:pt>
                <c:pt idx="487">
                  <c:v>1.0121139106016444</c:v>
                </c:pt>
                <c:pt idx="488">
                  <c:v>0.93177232079657135</c:v>
                </c:pt>
                <c:pt idx="489">
                  <c:v>0.87178679706507034</c:v>
                </c:pt>
                <c:pt idx="490">
                  <c:v>0.83260672629266952</c:v>
                </c:pt>
                <c:pt idx="491">
                  <c:v>0.81439862907722227</c:v>
                </c:pt>
                <c:pt idx="492">
                  <c:v>0.81704761558466088</c:v>
                </c:pt>
                <c:pt idx="493">
                  <c:v>0.84016278081388784</c:v>
                </c:pt>
                <c:pt idx="494">
                  <c:v>0.88308642311738317</c:v>
                </c:pt>
                <c:pt idx="495">
                  <c:v>0.94490691504251645</c:v>
                </c:pt>
                <c:pt idx="496">
                  <c:v>1.0244750036678782</c:v>
                </c:pt>
                <c:pt idx="497">
                  <c:v>1.1204232693658664</c:v>
                </c:pt>
                <c:pt idx="498">
                  <c:v>1.2311884280262391</c:v>
                </c:pt>
                <c:pt idx="499">
                  <c:v>1.355036122855753</c:v>
                </c:pt>
                <c:pt idx="500">
                  <c:v>1.4900878184791351</c:v>
                </c:pt>
                <c:pt idx="501">
                  <c:v>1.6343493826740048</c:v>
                </c:pt>
                <c:pt idx="502">
                  <c:v>1.7857409200516328</c:v>
                </c:pt>
                <c:pt idx="503">
                  <c:v>1.9421274076235622</c:v>
                </c:pt>
                <c:pt idx="504">
                  <c:v>2.1013496746473366</c:v>
                </c:pt>
                <c:pt idx="505">
                  <c:v>2.2612552684937524</c:v>
                </c:pt>
                <c:pt idx="506">
                  <c:v>2.4197287544913371</c:v>
                </c:pt>
                <c:pt idx="507">
                  <c:v>2.574721010644252</c:v>
                </c:pt>
                <c:pt idx="508">
                  <c:v>2.724277097549995</c:v>
                </c:pt>
                <c:pt idx="509">
                  <c:v>2.866562309428982</c:v>
                </c:pt>
                <c:pt idx="510">
                  <c:v>2.999886043492427</c:v>
                </c:pt>
                <c:pt idx="511">
                  <c:v>3.1227231614068947</c:v>
                </c:pt>
                <c:pt idx="512">
                  <c:v>3.2337325577758107</c:v>
                </c:pt>
                <c:pt idx="513">
                  <c:v>3.3317726956943408</c:v>
                </c:pt>
                <c:pt idx="514">
                  <c:v>3.4159139178319187</c:v>
                </c:pt>
                <c:pt idx="515">
                  <c:v>3.4854473923977696</c:v>
                </c:pt>
                <c:pt idx="516">
                  <c:v>3.4854473923977696</c:v>
                </c:pt>
                <c:pt idx="517">
                  <c:v>3.6134213102415811</c:v>
                </c:pt>
                <c:pt idx="518">
                  <c:v>3.5576370499218961</c:v>
                </c:pt>
                <c:pt idx="519">
                  <c:v>3.348108406425383</c:v>
                </c:pt>
                <c:pt idx="520">
                  <c:v>3.0342124065135225</c:v>
                </c:pt>
                <c:pt idx="521">
                  <c:v>2.6750453331823327</c:v>
                </c:pt>
                <c:pt idx="522">
                  <c:v>2.3294695424570162</c:v>
                </c:pt>
                <c:pt idx="523">
                  <c:v>2.0473706122380255</c:v>
                </c:pt>
                <c:pt idx="524">
                  <c:v>1.8632845651423935</c:v>
                </c:pt>
                <c:pt idx="525">
                  <c:v>1.793064800553112</c:v>
                </c:pt>
                <c:pt idx="526">
                  <c:v>1.8337263707619496</c:v>
                </c:pt>
                <c:pt idx="527">
                  <c:v>1.966115557758028</c:v>
                </c:pt>
                <c:pt idx="528">
                  <c:v>2.1596733145862022</c:v>
                </c:pt>
                <c:pt idx="529">
                  <c:v>2.3783355328849818</c:v>
                </c:pt>
                <c:pt idx="530">
                  <c:v>2.5865567381790195</c:v>
                </c:pt>
                <c:pt idx="531">
                  <c:v>2.7545451067627185</c:v>
                </c:pt>
                <c:pt idx="532">
                  <c:v>2.8620219312126776</c:v>
                </c:pt>
                <c:pt idx="533">
                  <c:v>2.9001196385099552</c:v>
                </c:pt>
                <c:pt idx="534">
                  <c:v>2.8713553945581487</c:v>
                </c:pt>
                <c:pt idx="535">
                  <c:v>2.7879115024342971</c:v>
                </c:pt>
                <c:pt idx="536">
                  <c:v>2.6686787833430916</c:v>
                </c:pt>
                <c:pt idx="537">
                  <c:v>2.5356495683547924</c:v>
                </c:pt>
                <c:pt idx="538">
                  <c:v>2.4102745557243881</c:v>
                </c:pt>
                <c:pt idx="539">
                  <c:v>2.3103306287450742</c:v>
                </c:pt>
                <c:pt idx="540">
                  <c:v>2.2477059838358375</c:v>
                </c:pt>
                <c:pt idx="541">
                  <c:v>2.2273242493937664</c:v>
                </c:pt>
                <c:pt idx="542">
                  <c:v>2.2472333859635456</c:v>
                </c:pt>
                <c:pt idx="543">
                  <c:v>2.2997085602371432</c:v>
                </c:pt>
                <c:pt idx="544">
                  <c:v>2.3730849139754353</c:v>
                </c:pt>
                <c:pt idx="545">
                  <c:v>2.4539609446526804</c:v>
                </c:pt>
                <c:pt idx="546">
                  <c:v>2.5294004251239266</c:v>
                </c:pt>
                <c:pt idx="547">
                  <c:v>2.588804949312578</c:v>
                </c:pt>
                <c:pt idx="548">
                  <c:v>2.6252169942906671</c:v>
                </c:pt>
                <c:pt idx="549">
                  <c:v>2.6359265991491676</c:v>
                </c:pt>
                <c:pt idx="550">
                  <c:v>2.6223735089206643</c:v>
                </c:pt>
                <c:pt idx="551">
                  <c:v>2.5894425700937327</c:v>
                </c:pt>
                <c:pt idx="552">
                  <c:v>2.5443290209877452</c:v>
                </c:pt>
                <c:pt idx="553">
                  <c:v>2.4951935441504385</c:v>
                </c:pt>
                <c:pt idx="554">
                  <c:v>2.4498323069073571</c:v>
                </c:pt>
                <c:pt idx="555">
                  <c:v>2.4145583836182709</c:v>
                </c:pt>
                <c:pt idx="556">
                  <c:v>2.3934362631697281</c:v>
                </c:pt>
                <c:pt idx="557">
                  <c:v>2.3879418003376758</c:v>
                </c:pt>
                <c:pt idx="558">
                  <c:v>2.3970480330125756</c:v>
                </c:pt>
                <c:pt idx="559">
                  <c:v>2.4176737835222748</c:v>
                </c:pt>
                <c:pt idx="560">
                  <c:v>2.4453853575320341</c:v>
                </c:pt>
                <c:pt idx="561">
                  <c:v>2.47521689656265</c:v>
                </c:pt>
                <c:pt idx="562">
                  <c:v>2.5024731387179315</c:v>
                </c:pt>
                <c:pt idx="563">
                  <c:v>2.523397054051272</c:v>
                </c:pt>
                <c:pt idx="564">
                  <c:v>2.5356188354361002</c:v>
                </c:pt>
                <c:pt idx="565">
                  <c:v>2.5383451674473547</c:v>
                </c:pt>
                <c:pt idx="566">
                  <c:v>2.5322912455570652</c:v>
                </c:pt>
                <c:pt idx="567">
                  <c:v>2.5193960561131359</c:v>
                </c:pt>
                <c:pt idx="568">
                  <c:v>2.5023889373549184</c:v>
                </c:pt>
                <c:pt idx="569">
                  <c:v>2.4842895675786258</c:v>
                </c:pt>
                <c:pt idx="570">
                  <c:v>2.4679237443997644</c:v>
                </c:pt>
                <c:pt idx="571">
                  <c:v>2.4555252389575761</c:v>
                </c:pt>
                <c:pt idx="572">
                  <c:v>2.448472883194313</c:v>
                </c:pt>
                <c:pt idx="573">
                  <c:v>2.4471860930384572</c:v>
                </c:pt>
                <c:pt idx="574">
                  <c:v>2.4511756831380249</c:v>
                </c:pt>
                <c:pt idx="575">
                  <c:v>2.4592240617334831</c:v>
                </c:pt>
                <c:pt idx="576">
                  <c:v>2.4696526768008242</c:v>
                </c:pt>
                <c:pt idx="577">
                  <c:v>2.4806265596204247</c:v>
                </c:pt>
                <c:pt idx="578">
                  <c:v>2.4904462076185387</c:v>
                </c:pt>
                <c:pt idx="579">
                  <c:v>2.4977848112419836</c:v>
                </c:pt>
                <c:pt idx="580">
                  <c:v>2.5018419330168773</c:v>
                </c:pt>
                <c:pt idx="581">
                  <c:v>2.5024006076933882</c:v>
                </c:pt>
                <c:pt idx="582">
                  <c:v>2.4997907615959356</c:v>
                </c:pt>
                <c:pt idx="583">
                  <c:v>2.4947754654463621</c:v>
                </c:pt>
                <c:pt idx="584">
                  <c:v>2.4883860823780766</c:v>
                </c:pt>
                <c:pt idx="585">
                  <c:v>2.481736909559717</c:v>
                </c:pt>
                <c:pt idx="586">
                  <c:v>2.4758493536027224</c:v>
                </c:pt>
                <c:pt idx="587">
                  <c:v>2.4715107116326474</c:v>
                </c:pt>
                <c:pt idx="588">
                  <c:v>2.4691845126635519</c:v>
                </c:pt>
                <c:pt idx="589">
                  <c:v>2.4689796890877878</c:v>
                </c:pt>
                <c:pt idx="590">
                  <c:v>2.4706762238500404</c:v>
                </c:pt>
                <c:pt idx="591">
                  <c:v>2.4737967820697122</c:v>
                </c:pt>
                <c:pt idx="592">
                  <c:v>2.4777082232244192</c:v>
                </c:pt>
                <c:pt idx="593">
                  <c:v>2.4817343396892153</c:v>
                </c:pt>
                <c:pt idx="594">
                  <c:v>2.4852616977746176</c:v>
                </c:pt>
                <c:pt idx="595">
                  <c:v>2.4878236255711843</c:v>
                </c:pt>
                <c:pt idx="596">
                  <c:v>2.4891524143057429</c:v>
                </c:pt>
                <c:pt idx="597">
                  <c:v>2.4891957092222885</c:v>
                </c:pt>
                <c:pt idx="598">
                  <c:v>2.4880988769888033</c:v>
                </c:pt>
                <c:pt idx="599">
                  <c:v>2.4861599950754627</c:v>
                </c:pt>
                <c:pt idx="600">
                  <c:v>2.4837674030387609</c:v>
                </c:pt>
                <c:pt idx="601">
                  <c:v>2.4813311800059639</c:v>
                </c:pt>
                <c:pt idx="602">
                  <c:v>2.4792194755190344</c:v>
                </c:pt>
                <c:pt idx="603">
                  <c:v>2.4777086072435393</c:v>
                </c:pt>
                <c:pt idx="604">
                  <c:v>2.4769527350977989</c:v>
                </c:pt>
                <c:pt idx="605">
                  <c:v>2.4769753183632153</c:v>
                </c:pt>
                <c:pt idx="606">
                  <c:v>2.4776810560811553</c:v>
                </c:pt>
                <c:pt idx="607">
                  <c:v>2.4788841125312846</c:v>
                </c:pt>
                <c:pt idx="608">
                  <c:v>2.4803464989232982</c:v>
                </c:pt>
                <c:pt idx="609">
                  <c:v>2.4818196929834628</c:v>
                </c:pt>
                <c:pt idx="610">
                  <c:v>2.4830829127294098</c:v>
                </c:pt>
                <c:pt idx="611">
                  <c:v>2.4839727367915687</c:v>
                </c:pt>
                <c:pt idx="612">
                  <c:v>2.4844006798379827</c:v>
                </c:pt>
                <c:pt idx="613">
                  <c:v>2.4843575268776865</c:v>
                </c:pt>
                <c:pt idx="614">
                  <c:v>2.4839053444168928</c:v>
                </c:pt>
                <c:pt idx="615">
                  <c:v>2.4831598141751194</c:v>
                </c:pt>
                <c:pt idx="616">
                  <c:v>2.4822666645452136</c:v>
                </c:pt>
                <c:pt idx="617">
                  <c:v>2.4813764085645693</c:v>
                </c:pt>
                <c:pt idx="618">
                  <c:v>2.4806213524363057</c:v>
                </c:pt>
                <c:pt idx="619">
                  <c:v>2.4800980321723625</c:v>
                </c:pt>
                <c:pt idx="620">
                  <c:v>2.4798570542303149</c:v>
                </c:pt>
                <c:pt idx="621">
                  <c:v>2.4799009794706302</c:v>
                </c:pt>
                <c:pt idx="622">
                  <c:v>2.4801896158032335</c:v>
                </c:pt>
                <c:pt idx="623">
                  <c:v>2.4806510559495063</c:v>
                </c:pt>
                <c:pt idx="624">
                  <c:v>2.481196137193987</c:v>
                </c:pt>
                <c:pt idx="625">
                  <c:v>2.4817337644868918</c:v>
                </c:pt>
                <c:pt idx="626">
                  <c:v>2.4821847117963105</c:v>
                </c:pt>
                <c:pt idx="627">
                  <c:v>2.482492025031271</c:v>
                </c:pt>
                <c:pt idx="628">
                  <c:v>2.4826268778589817</c:v>
                </c:pt>
                <c:pt idx="629">
                  <c:v>2.4825895449167295</c:v>
                </c:pt>
                <c:pt idx="630">
                  <c:v>2.4824059240487366</c:v>
                </c:pt>
                <c:pt idx="631">
                  <c:v>2.4821206514167722</c:v>
                </c:pt>
                <c:pt idx="632">
                  <c:v>2.4817882377152003</c:v>
                </c:pt>
                <c:pt idx="633">
                  <c:v>2.481463779901238</c:v>
                </c:pt>
                <c:pt idx="634">
                  <c:v>2.4811946825224771</c:v>
                </c:pt>
                <c:pt idx="635">
                  <c:v>2.4810145029279935</c:v>
                </c:pt>
                <c:pt idx="636">
                  <c:v>2.4809395865932924</c:v>
                </c:pt>
                <c:pt idx="637">
                  <c:v>2.480968664380788</c:v>
                </c:pt>
                <c:pt idx="638">
                  <c:v>2.4810851219375332</c:v>
                </c:pt>
                <c:pt idx="639">
                  <c:v>2.4812612875094038</c:v>
                </c:pt>
                <c:pt idx="640">
                  <c:v>2.4814638609121613</c:v>
                </c:pt>
                <c:pt idx="641">
                  <c:v>2.4816595399725792</c:v>
                </c:pt>
                <c:pt idx="642">
                  <c:v>2.4818199827798129</c:v>
                </c:pt>
                <c:pt idx="643">
                  <c:v>2.4819254448138661</c:v>
                </c:pt>
                <c:pt idx="644">
                  <c:v>2.4819667055176349</c:v>
                </c:pt>
                <c:pt idx="645">
                  <c:v>2.4819451992714701</c:v>
                </c:pt>
                <c:pt idx="646">
                  <c:v>2.4818715433162351</c:v>
                </c:pt>
                <c:pt idx="647">
                  <c:v>2.4817628712853512</c:v>
                </c:pt>
                <c:pt idx="648">
                  <c:v>2.4816395107072733</c:v>
                </c:pt>
                <c:pt idx="649">
                  <c:v>2.4815215770072885</c:v>
                </c:pt>
                <c:pt idx="650">
                  <c:v>2.4814260013630953</c:v>
                </c:pt>
                <c:pt idx="651">
                  <c:v>2.4813643840246344</c:v>
                </c:pt>
                <c:pt idx="652">
                  <c:v>2.4813418954652118</c:v>
                </c:pt>
                <c:pt idx="653">
                  <c:v>2.4813572653426434</c:v>
                </c:pt>
                <c:pt idx="654">
                  <c:v>2.4814037324441842</c:v>
                </c:pt>
                <c:pt idx="655">
                  <c:v>2.4814707005808865</c:v>
                </c:pt>
                <c:pt idx="656">
                  <c:v>2.4815457703304347</c:v>
                </c:pt>
                <c:pt idx="657">
                  <c:v>2.4816167995112957</c:v>
                </c:pt>
                <c:pt idx="658">
                  <c:v>2.4816736819847978</c:v>
                </c:pt>
                <c:pt idx="659">
                  <c:v>2.481709613009663</c:v>
                </c:pt>
                <c:pt idx="660">
                  <c:v>2.481721713249923</c:v>
                </c:pt>
                <c:pt idx="661">
                  <c:v>2.4817109942025883</c:v>
                </c:pt>
                <c:pt idx="662">
                  <c:v>2.4816817479750792</c:v>
                </c:pt>
                <c:pt idx="663">
                  <c:v>2.4816405203200831</c:v>
                </c:pt>
                <c:pt idx="664">
                  <c:v>2.4815948691629721</c:v>
                </c:pt>
                <c:pt idx="665">
                  <c:v>2.4815521189343799</c:v>
                </c:pt>
                <c:pt idx="666">
                  <c:v>2.4815182968075207</c:v>
                </c:pt>
              </c:numCache>
            </c:numRef>
          </c:yVal>
          <c:smooth val="1"/>
        </c:ser>
        <c:ser>
          <c:idx val="24"/>
          <c:order val="22"/>
          <c:tx>
            <c:strRef>
              <c:f>Finite!$AB$701:$AB$702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Finite!$A$703:$A$1400</c:f>
              <c:numCache>
                <c:formatCode>General</c:formatCode>
                <c:ptCount val="698"/>
                <c:pt idx="0">
                  <c:v>-0.5</c:v>
                </c:pt>
                <c:pt idx="4">
                  <c:v>-2.0000000000000013</c:v>
                </c:pt>
                <c:pt idx="5">
                  <c:v>-1.9900000000000013</c:v>
                </c:pt>
                <c:pt idx="6">
                  <c:v>-1.9800000000000013</c:v>
                </c:pt>
                <c:pt idx="7">
                  <c:v>-1.9700000000000013</c:v>
                </c:pt>
                <c:pt idx="8">
                  <c:v>-1.9600000000000013</c:v>
                </c:pt>
                <c:pt idx="9">
                  <c:v>-1.9500000000000013</c:v>
                </c:pt>
                <c:pt idx="10">
                  <c:v>-1.9400000000000013</c:v>
                </c:pt>
                <c:pt idx="11">
                  <c:v>-1.9300000000000013</c:v>
                </c:pt>
                <c:pt idx="12">
                  <c:v>-1.9200000000000013</c:v>
                </c:pt>
                <c:pt idx="13">
                  <c:v>-1.9100000000000013</c:v>
                </c:pt>
                <c:pt idx="14">
                  <c:v>-1.9000000000000012</c:v>
                </c:pt>
                <c:pt idx="15">
                  <c:v>-1.8900000000000012</c:v>
                </c:pt>
                <c:pt idx="16">
                  <c:v>-1.8800000000000012</c:v>
                </c:pt>
                <c:pt idx="17">
                  <c:v>-1.8700000000000012</c:v>
                </c:pt>
                <c:pt idx="18">
                  <c:v>-1.8600000000000012</c:v>
                </c:pt>
                <c:pt idx="19">
                  <c:v>-1.8500000000000012</c:v>
                </c:pt>
                <c:pt idx="20">
                  <c:v>-1.8400000000000012</c:v>
                </c:pt>
                <c:pt idx="21">
                  <c:v>-1.8300000000000012</c:v>
                </c:pt>
                <c:pt idx="22">
                  <c:v>-1.8200000000000012</c:v>
                </c:pt>
                <c:pt idx="23">
                  <c:v>-1.8100000000000012</c:v>
                </c:pt>
                <c:pt idx="24">
                  <c:v>-1.8000000000000012</c:v>
                </c:pt>
                <c:pt idx="25">
                  <c:v>-1.7900000000000011</c:v>
                </c:pt>
                <c:pt idx="26">
                  <c:v>-1.7800000000000011</c:v>
                </c:pt>
                <c:pt idx="27">
                  <c:v>-1.7700000000000011</c:v>
                </c:pt>
                <c:pt idx="28">
                  <c:v>-1.7600000000000011</c:v>
                </c:pt>
                <c:pt idx="29">
                  <c:v>-1.7500000000000011</c:v>
                </c:pt>
                <c:pt idx="30">
                  <c:v>-1.7400000000000011</c:v>
                </c:pt>
                <c:pt idx="31">
                  <c:v>-1.7300000000000011</c:v>
                </c:pt>
                <c:pt idx="32">
                  <c:v>-1.7200000000000011</c:v>
                </c:pt>
                <c:pt idx="33">
                  <c:v>-1.7100000000000011</c:v>
                </c:pt>
                <c:pt idx="34">
                  <c:v>-1.7000000000000011</c:v>
                </c:pt>
                <c:pt idx="35">
                  <c:v>-1.6900000000000011</c:v>
                </c:pt>
                <c:pt idx="36">
                  <c:v>-1.680000000000001</c:v>
                </c:pt>
                <c:pt idx="37">
                  <c:v>-1.670000000000001</c:v>
                </c:pt>
                <c:pt idx="38">
                  <c:v>-1.660000000000001</c:v>
                </c:pt>
                <c:pt idx="39">
                  <c:v>-1.650000000000001</c:v>
                </c:pt>
                <c:pt idx="40">
                  <c:v>-1.640000000000001</c:v>
                </c:pt>
                <c:pt idx="41">
                  <c:v>-1.630000000000001</c:v>
                </c:pt>
                <c:pt idx="42">
                  <c:v>-1.620000000000001</c:v>
                </c:pt>
                <c:pt idx="43">
                  <c:v>-1.610000000000001</c:v>
                </c:pt>
                <c:pt idx="44">
                  <c:v>-1.600000000000001</c:v>
                </c:pt>
                <c:pt idx="45">
                  <c:v>-1.590000000000001</c:v>
                </c:pt>
                <c:pt idx="46">
                  <c:v>-1.580000000000001</c:v>
                </c:pt>
                <c:pt idx="47">
                  <c:v>-1.570000000000001</c:v>
                </c:pt>
                <c:pt idx="48">
                  <c:v>-1.5600000000000009</c:v>
                </c:pt>
                <c:pt idx="49">
                  <c:v>-1.5500000000000009</c:v>
                </c:pt>
                <c:pt idx="50">
                  <c:v>-1.5400000000000009</c:v>
                </c:pt>
                <c:pt idx="51">
                  <c:v>-1.5300000000000009</c:v>
                </c:pt>
                <c:pt idx="52">
                  <c:v>-1.5200000000000009</c:v>
                </c:pt>
                <c:pt idx="53">
                  <c:v>-1.5100000000000009</c:v>
                </c:pt>
                <c:pt idx="54">
                  <c:v>-1.5000000000000009</c:v>
                </c:pt>
                <c:pt idx="55">
                  <c:v>-1.4900000000000009</c:v>
                </c:pt>
                <c:pt idx="56">
                  <c:v>-1.4800000000000009</c:v>
                </c:pt>
                <c:pt idx="57">
                  <c:v>-1.4700000000000009</c:v>
                </c:pt>
                <c:pt idx="58">
                  <c:v>-1.4600000000000009</c:v>
                </c:pt>
                <c:pt idx="59">
                  <c:v>-1.4500000000000008</c:v>
                </c:pt>
                <c:pt idx="60">
                  <c:v>-1.4400000000000008</c:v>
                </c:pt>
                <c:pt idx="61">
                  <c:v>-1.4300000000000008</c:v>
                </c:pt>
                <c:pt idx="62">
                  <c:v>-1.4200000000000008</c:v>
                </c:pt>
                <c:pt idx="63">
                  <c:v>-1.4100000000000008</c:v>
                </c:pt>
                <c:pt idx="64">
                  <c:v>-1.4000000000000008</c:v>
                </c:pt>
                <c:pt idx="65">
                  <c:v>-1.3900000000000008</c:v>
                </c:pt>
                <c:pt idx="66">
                  <c:v>-1.3800000000000008</c:v>
                </c:pt>
                <c:pt idx="67">
                  <c:v>-1.3700000000000008</c:v>
                </c:pt>
                <c:pt idx="68">
                  <c:v>-1.3600000000000008</c:v>
                </c:pt>
                <c:pt idx="69">
                  <c:v>-1.3500000000000008</c:v>
                </c:pt>
                <c:pt idx="70">
                  <c:v>-1.3400000000000007</c:v>
                </c:pt>
                <c:pt idx="71">
                  <c:v>-1.3300000000000007</c:v>
                </c:pt>
                <c:pt idx="72">
                  <c:v>-1.3200000000000007</c:v>
                </c:pt>
                <c:pt idx="73">
                  <c:v>-1.3100000000000007</c:v>
                </c:pt>
                <c:pt idx="74">
                  <c:v>-1.3000000000000007</c:v>
                </c:pt>
                <c:pt idx="75">
                  <c:v>-1.2900000000000007</c:v>
                </c:pt>
                <c:pt idx="76">
                  <c:v>-1.2800000000000007</c:v>
                </c:pt>
                <c:pt idx="77">
                  <c:v>-1.2700000000000007</c:v>
                </c:pt>
                <c:pt idx="78">
                  <c:v>-1.2600000000000007</c:v>
                </c:pt>
                <c:pt idx="79">
                  <c:v>-1.2500000000000007</c:v>
                </c:pt>
                <c:pt idx="80">
                  <c:v>-1.2400000000000007</c:v>
                </c:pt>
                <c:pt idx="81">
                  <c:v>-1.2300000000000006</c:v>
                </c:pt>
                <c:pt idx="82">
                  <c:v>-1.2200000000000006</c:v>
                </c:pt>
                <c:pt idx="83">
                  <c:v>-1.2100000000000006</c:v>
                </c:pt>
                <c:pt idx="84">
                  <c:v>-1.2000000000000006</c:v>
                </c:pt>
                <c:pt idx="85">
                  <c:v>-1.1900000000000006</c:v>
                </c:pt>
                <c:pt idx="86">
                  <c:v>-1.1800000000000006</c:v>
                </c:pt>
                <c:pt idx="87">
                  <c:v>-1.1700000000000006</c:v>
                </c:pt>
                <c:pt idx="88">
                  <c:v>-1.1600000000000006</c:v>
                </c:pt>
                <c:pt idx="89">
                  <c:v>-1.1500000000000006</c:v>
                </c:pt>
                <c:pt idx="90">
                  <c:v>-1.1400000000000006</c:v>
                </c:pt>
                <c:pt idx="91">
                  <c:v>-1.1300000000000006</c:v>
                </c:pt>
                <c:pt idx="92">
                  <c:v>-1.1200000000000006</c:v>
                </c:pt>
                <c:pt idx="93">
                  <c:v>-1.1100000000000005</c:v>
                </c:pt>
                <c:pt idx="94">
                  <c:v>-1.1000000000000005</c:v>
                </c:pt>
                <c:pt idx="95">
                  <c:v>-1.0900000000000005</c:v>
                </c:pt>
                <c:pt idx="96">
                  <c:v>-1.0800000000000005</c:v>
                </c:pt>
                <c:pt idx="97">
                  <c:v>-1.0700000000000005</c:v>
                </c:pt>
                <c:pt idx="98">
                  <c:v>-1.0600000000000005</c:v>
                </c:pt>
                <c:pt idx="99">
                  <c:v>-1.0500000000000005</c:v>
                </c:pt>
                <c:pt idx="100">
                  <c:v>-1.0400000000000005</c:v>
                </c:pt>
                <c:pt idx="101">
                  <c:v>-1.0300000000000005</c:v>
                </c:pt>
                <c:pt idx="102">
                  <c:v>-1.0200000000000005</c:v>
                </c:pt>
                <c:pt idx="103">
                  <c:v>-1.0100000000000005</c:v>
                </c:pt>
                <c:pt idx="104">
                  <c:v>-1.0000000000000004</c:v>
                </c:pt>
                <c:pt idx="105">
                  <c:v>-0.99000000000000044</c:v>
                </c:pt>
                <c:pt idx="106">
                  <c:v>-0.98000000000000043</c:v>
                </c:pt>
                <c:pt idx="107">
                  <c:v>-0.97000000000000042</c:v>
                </c:pt>
                <c:pt idx="108">
                  <c:v>-0.96000000000000041</c:v>
                </c:pt>
                <c:pt idx="109">
                  <c:v>-0.9500000000000004</c:v>
                </c:pt>
                <c:pt idx="110">
                  <c:v>-0.94000000000000039</c:v>
                </c:pt>
                <c:pt idx="111">
                  <c:v>-0.93000000000000038</c:v>
                </c:pt>
                <c:pt idx="112">
                  <c:v>-0.92000000000000037</c:v>
                </c:pt>
                <c:pt idx="113">
                  <c:v>-0.91000000000000036</c:v>
                </c:pt>
                <c:pt idx="114">
                  <c:v>-0.90000000000000036</c:v>
                </c:pt>
                <c:pt idx="115">
                  <c:v>-0.89000000000000035</c:v>
                </c:pt>
                <c:pt idx="116">
                  <c:v>-0.88000000000000034</c:v>
                </c:pt>
                <c:pt idx="117">
                  <c:v>-0.87000000000000033</c:v>
                </c:pt>
                <c:pt idx="118">
                  <c:v>-0.86000000000000032</c:v>
                </c:pt>
                <c:pt idx="119">
                  <c:v>-0.85000000000000031</c:v>
                </c:pt>
                <c:pt idx="120">
                  <c:v>-0.8400000000000003</c:v>
                </c:pt>
                <c:pt idx="121">
                  <c:v>-0.83000000000000029</c:v>
                </c:pt>
                <c:pt idx="122">
                  <c:v>-0.82000000000000028</c:v>
                </c:pt>
                <c:pt idx="123">
                  <c:v>-0.81000000000000028</c:v>
                </c:pt>
                <c:pt idx="124">
                  <c:v>-0.80000000000000027</c:v>
                </c:pt>
                <c:pt idx="125">
                  <c:v>-0.79000000000000026</c:v>
                </c:pt>
                <c:pt idx="126">
                  <c:v>-0.78000000000000025</c:v>
                </c:pt>
                <c:pt idx="127">
                  <c:v>-0.77000000000000024</c:v>
                </c:pt>
                <c:pt idx="128">
                  <c:v>-0.76000000000000023</c:v>
                </c:pt>
                <c:pt idx="129">
                  <c:v>-0.75000000000000022</c:v>
                </c:pt>
                <c:pt idx="130">
                  <c:v>-0.74000000000000021</c:v>
                </c:pt>
                <c:pt idx="131">
                  <c:v>-0.7300000000000002</c:v>
                </c:pt>
                <c:pt idx="132">
                  <c:v>-0.7200000000000002</c:v>
                </c:pt>
                <c:pt idx="133">
                  <c:v>-0.71000000000000019</c:v>
                </c:pt>
                <c:pt idx="134">
                  <c:v>-0.70000000000000018</c:v>
                </c:pt>
                <c:pt idx="135">
                  <c:v>-0.69000000000000017</c:v>
                </c:pt>
                <c:pt idx="136">
                  <c:v>-0.68000000000000016</c:v>
                </c:pt>
                <c:pt idx="137">
                  <c:v>-0.67000000000000015</c:v>
                </c:pt>
                <c:pt idx="138">
                  <c:v>-0.66000000000000014</c:v>
                </c:pt>
                <c:pt idx="139">
                  <c:v>-0.65000000000000013</c:v>
                </c:pt>
                <c:pt idx="140">
                  <c:v>-0.64000000000000012</c:v>
                </c:pt>
                <c:pt idx="141">
                  <c:v>-0.63000000000000012</c:v>
                </c:pt>
                <c:pt idx="142">
                  <c:v>-0.62000000000000011</c:v>
                </c:pt>
                <c:pt idx="143">
                  <c:v>-0.6100000000000001</c:v>
                </c:pt>
                <c:pt idx="144">
                  <c:v>-0.60000000000000009</c:v>
                </c:pt>
                <c:pt idx="145">
                  <c:v>-0.59000000000000008</c:v>
                </c:pt>
                <c:pt idx="146">
                  <c:v>-0.58000000000000007</c:v>
                </c:pt>
                <c:pt idx="147">
                  <c:v>-0.57000000000000006</c:v>
                </c:pt>
                <c:pt idx="148">
                  <c:v>-0.56000000000000005</c:v>
                </c:pt>
                <c:pt idx="149">
                  <c:v>-0.55000000000000004</c:v>
                </c:pt>
                <c:pt idx="150">
                  <c:v>-0.54</c:v>
                </c:pt>
                <c:pt idx="151">
                  <c:v>-0.53</c:v>
                </c:pt>
                <c:pt idx="152">
                  <c:v>-0.52</c:v>
                </c:pt>
                <c:pt idx="153">
                  <c:v>-0.51</c:v>
                </c:pt>
                <c:pt idx="154">
                  <c:v>-0.5</c:v>
                </c:pt>
                <c:pt idx="155">
                  <c:v>-0.5</c:v>
                </c:pt>
                <c:pt idx="156">
                  <c:v>-0.49722222222222223</c:v>
                </c:pt>
                <c:pt idx="157">
                  <c:v>-0.49444444444444446</c:v>
                </c:pt>
                <c:pt idx="158">
                  <c:v>-0.49166666666666664</c:v>
                </c:pt>
                <c:pt idx="159">
                  <c:v>-0.48888888888888887</c:v>
                </c:pt>
                <c:pt idx="160">
                  <c:v>-0.4861111111111111</c:v>
                </c:pt>
                <c:pt idx="161">
                  <c:v>-0.48333333333333334</c:v>
                </c:pt>
                <c:pt idx="162">
                  <c:v>-0.48055555555555557</c:v>
                </c:pt>
                <c:pt idx="163">
                  <c:v>-0.4777777777777778</c:v>
                </c:pt>
                <c:pt idx="164">
                  <c:v>-0.47499999999999998</c:v>
                </c:pt>
                <c:pt idx="165">
                  <c:v>-0.47222222222222221</c:v>
                </c:pt>
                <c:pt idx="166">
                  <c:v>-0.46944444444444444</c:v>
                </c:pt>
                <c:pt idx="167">
                  <c:v>-0.46666666666666667</c:v>
                </c:pt>
                <c:pt idx="168">
                  <c:v>-0.46388888888888891</c:v>
                </c:pt>
                <c:pt idx="169">
                  <c:v>-0.46111111111111114</c:v>
                </c:pt>
                <c:pt idx="170">
                  <c:v>-0.45833333333333331</c:v>
                </c:pt>
                <c:pt idx="171">
                  <c:v>-0.45555555555555555</c:v>
                </c:pt>
                <c:pt idx="172">
                  <c:v>-0.45277777777777778</c:v>
                </c:pt>
                <c:pt idx="173">
                  <c:v>-0.45</c:v>
                </c:pt>
                <c:pt idx="174">
                  <c:v>-0.44722222222222224</c:v>
                </c:pt>
                <c:pt idx="175">
                  <c:v>-0.44444444444444442</c:v>
                </c:pt>
                <c:pt idx="176">
                  <c:v>-0.44166666666666665</c:v>
                </c:pt>
                <c:pt idx="177">
                  <c:v>-0.43888888888888888</c:v>
                </c:pt>
                <c:pt idx="178">
                  <c:v>-0.43611111111111112</c:v>
                </c:pt>
                <c:pt idx="179">
                  <c:v>-0.43333333333333335</c:v>
                </c:pt>
                <c:pt idx="180">
                  <c:v>-0.43055555555555558</c:v>
                </c:pt>
                <c:pt idx="181">
                  <c:v>-0.42777777777777776</c:v>
                </c:pt>
                <c:pt idx="182">
                  <c:v>-0.42499999999999999</c:v>
                </c:pt>
                <c:pt idx="183">
                  <c:v>-0.42222222222222222</c:v>
                </c:pt>
                <c:pt idx="184">
                  <c:v>-0.41944444444444445</c:v>
                </c:pt>
                <c:pt idx="185">
                  <c:v>-0.41666666666666669</c:v>
                </c:pt>
                <c:pt idx="186">
                  <c:v>-0.41388888888888886</c:v>
                </c:pt>
                <c:pt idx="187">
                  <c:v>-0.41111111111111109</c:v>
                </c:pt>
                <c:pt idx="188">
                  <c:v>-0.40833333333333333</c:v>
                </c:pt>
                <c:pt idx="189">
                  <c:v>-0.40555555555555556</c:v>
                </c:pt>
                <c:pt idx="190">
                  <c:v>-0.40277777777777779</c:v>
                </c:pt>
                <c:pt idx="191">
                  <c:v>-0.4</c:v>
                </c:pt>
                <c:pt idx="192">
                  <c:v>-0.3972222222222222</c:v>
                </c:pt>
                <c:pt idx="193">
                  <c:v>-0.39444444444444443</c:v>
                </c:pt>
                <c:pt idx="194">
                  <c:v>-0.39166666666666666</c:v>
                </c:pt>
                <c:pt idx="195">
                  <c:v>-0.3888888888888889</c:v>
                </c:pt>
                <c:pt idx="196">
                  <c:v>-0.38611111111111113</c:v>
                </c:pt>
                <c:pt idx="197">
                  <c:v>-0.38333333333333336</c:v>
                </c:pt>
                <c:pt idx="198">
                  <c:v>-0.38055555555555554</c:v>
                </c:pt>
                <c:pt idx="199">
                  <c:v>-0.37777777777777777</c:v>
                </c:pt>
                <c:pt idx="200">
                  <c:v>-0.375</c:v>
                </c:pt>
                <c:pt idx="201">
                  <c:v>-0.37222222222222223</c:v>
                </c:pt>
                <c:pt idx="202">
                  <c:v>-0.36944444444444446</c:v>
                </c:pt>
                <c:pt idx="203">
                  <c:v>-0.36666666666666664</c:v>
                </c:pt>
                <c:pt idx="204">
                  <c:v>-0.36388888888888887</c:v>
                </c:pt>
                <c:pt idx="205">
                  <c:v>-0.3611111111111111</c:v>
                </c:pt>
                <c:pt idx="206">
                  <c:v>-0.35833333333333334</c:v>
                </c:pt>
                <c:pt idx="207">
                  <c:v>-0.35555555555555557</c:v>
                </c:pt>
                <c:pt idx="208">
                  <c:v>-0.3527777777777778</c:v>
                </c:pt>
                <c:pt idx="209">
                  <c:v>-0.35</c:v>
                </c:pt>
                <c:pt idx="210">
                  <c:v>-0.34722222222222221</c:v>
                </c:pt>
                <c:pt idx="211">
                  <c:v>-0.34444444444444444</c:v>
                </c:pt>
                <c:pt idx="212">
                  <c:v>-0.34166666666666667</c:v>
                </c:pt>
                <c:pt idx="213">
                  <c:v>-0.33888888888888891</c:v>
                </c:pt>
                <c:pt idx="214">
                  <c:v>-0.33611111111111114</c:v>
                </c:pt>
                <c:pt idx="215">
                  <c:v>-0.33333333333333331</c:v>
                </c:pt>
                <c:pt idx="216">
                  <c:v>-0.33055555555555555</c:v>
                </c:pt>
                <c:pt idx="217">
                  <c:v>-0.32777777777777778</c:v>
                </c:pt>
                <c:pt idx="218">
                  <c:v>-0.32500000000000001</c:v>
                </c:pt>
                <c:pt idx="219">
                  <c:v>-0.32222222222222224</c:v>
                </c:pt>
                <c:pt idx="220">
                  <c:v>-0.31944444444444442</c:v>
                </c:pt>
                <c:pt idx="221">
                  <c:v>-0.31666666666666665</c:v>
                </c:pt>
                <c:pt idx="222">
                  <c:v>-0.31388888888888888</c:v>
                </c:pt>
                <c:pt idx="223">
                  <c:v>-0.31111111111111112</c:v>
                </c:pt>
                <c:pt idx="224">
                  <c:v>-0.30833333333333335</c:v>
                </c:pt>
                <c:pt idx="225">
                  <c:v>-0.30555555555555558</c:v>
                </c:pt>
                <c:pt idx="226">
                  <c:v>-0.30277777777777776</c:v>
                </c:pt>
                <c:pt idx="227">
                  <c:v>-0.3</c:v>
                </c:pt>
                <c:pt idx="228">
                  <c:v>-0.29722222222222222</c:v>
                </c:pt>
                <c:pt idx="229">
                  <c:v>-0.29444444444444445</c:v>
                </c:pt>
                <c:pt idx="230">
                  <c:v>-0.29166666666666669</c:v>
                </c:pt>
                <c:pt idx="231">
                  <c:v>-0.28888888888888886</c:v>
                </c:pt>
                <c:pt idx="232">
                  <c:v>-0.28611111111111109</c:v>
                </c:pt>
                <c:pt idx="233">
                  <c:v>-0.28333333333333333</c:v>
                </c:pt>
                <c:pt idx="234">
                  <c:v>-0.28055555555555556</c:v>
                </c:pt>
                <c:pt idx="235">
                  <c:v>-0.27777777777777779</c:v>
                </c:pt>
                <c:pt idx="236">
                  <c:v>-0.27500000000000002</c:v>
                </c:pt>
                <c:pt idx="237">
                  <c:v>-0.2722222222222222</c:v>
                </c:pt>
                <c:pt idx="238">
                  <c:v>-0.26944444444444443</c:v>
                </c:pt>
                <c:pt idx="239">
                  <c:v>-0.26666666666666666</c:v>
                </c:pt>
                <c:pt idx="240">
                  <c:v>-0.2638888888888889</c:v>
                </c:pt>
                <c:pt idx="241">
                  <c:v>-0.26111111111111113</c:v>
                </c:pt>
                <c:pt idx="242">
                  <c:v>-0.25833333333333336</c:v>
                </c:pt>
                <c:pt idx="243">
                  <c:v>-0.25555555555555554</c:v>
                </c:pt>
                <c:pt idx="244">
                  <c:v>-0.25277777777777777</c:v>
                </c:pt>
                <c:pt idx="245">
                  <c:v>-0.25</c:v>
                </c:pt>
                <c:pt idx="246">
                  <c:v>-0.24722222222222223</c:v>
                </c:pt>
                <c:pt idx="247">
                  <c:v>-0.24444444444444444</c:v>
                </c:pt>
                <c:pt idx="248">
                  <c:v>-0.24166666666666667</c:v>
                </c:pt>
                <c:pt idx="249">
                  <c:v>-0.2388888888888889</c:v>
                </c:pt>
                <c:pt idx="250">
                  <c:v>-0.2361111111111111</c:v>
                </c:pt>
                <c:pt idx="251">
                  <c:v>-0.23333333333333334</c:v>
                </c:pt>
                <c:pt idx="252">
                  <c:v>-0.23055555555555557</c:v>
                </c:pt>
                <c:pt idx="253">
                  <c:v>-0.22777777777777777</c:v>
                </c:pt>
                <c:pt idx="254">
                  <c:v>-0.22500000000000001</c:v>
                </c:pt>
                <c:pt idx="255">
                  <c:v>-0.22222222222222221</c:v>
                </c:pt>
                <c:pt idx="256">
                  <c:v>-0.21944444444444444</c:v>
                </c:pt>
                <c:pt idx="257">
                  <c:v>-0.21666666666666667</c:v>
                </c:pt>
                <c:pt idx="258">
                  <c:v>-0.21388888888888888</c:v>
                </c:pt>
                <c:pt idx="259">
                  <c:v>-0.21111111111111111</c:v>
                </c:pt>
                <c:pt idx="260">
                  <c:v>-0.20833333333333334</c:v>
                </c:pt>
                <c:pt idx="261">
                  <c:v>-0.20555555555555555</c:v>
                </c:pt>
                <c:pt idx="262">
                  <c:v>-0.20277777777777778</c:v>
                </c:pt>
                <c:pt idx="263">
                  <c:v>-0.2</c:v>
                </c:pt>
                <c:pt idx="264">
                  <c:v>-0.19722222222222222</c:v>
                </c:pt>
                <c:pt idx="265">
                  <c:v>-0.19444444444444445</c:v>
                </c:pt>
                <c:pt idx="266">
                  <c:v>-0.19166666666666668</c:v>
                </c:pt>
                <c:pt idx="267">
                  <c:v>-0.18888888888888888</c:v>
                </c:pt>
                <c:pt idx="268">
                  <c:v>-0.18611111111111112</c:v>
                </c:pt>
                <c:pt idx="269">
                  <c:v>-0.18333333333333332</c:v>
                </c:pt>
                <c:pt idx="270">
                  <c:v>-0.18055555555555555</c:v>
                </c:pt>
                <c:pt idx="271">
                  <c:v>-0.17777777777777778</c:v>
                </c:pt>
                <c:pt idx="272">
                  <c:v>-0.17499999999999999</c:v>
                </c:pt>
                <c:pt idx="273">
                  <c:v>-0.17222222222222222</c:v>
                </c:pt>
                <c:pt idx="274">
                  <c:v>-0.16944444444444445</c:v>
                </c:pt>
                <c:pt idx="275">
                  <c:v>-0.16666666666666666</c:v>
                </c:pt>
                <c:pt idx="276">
                  <c:v>-0.16388888888888889</c:v>
                </c:pt>
                <c:pt idx="277">
                  <c:v>-0.16111111111111112</c:v>
                </c:pt>
                <c:pt idx="278">
                  <c:v>-0.15833333333333333</c:v>
                </c:pt>
                <c:pt idx="279">
                  <c:v>-0.15555555555555556</c:v>
                </c:pt>
                <c:pt idx="280">
                  <c:v>-0.15277777777777779</c:v>
                </c:pt>
                <c:pt idx="281">
                  <c:v>-0.15</c:v>
                </c:pt>
                <c:pt idx="282">
                  <c:v>-0.14722222222222223</c:v>
                </c:pt>
                <c:pt idx="283">
                  <c:v>-0.14444444444444443</c:v>
                </c:pt>
                <c:pt idx="284">
                  <c:v>-0.14166666666666666</c:v>
                </c:pt>
                <c:pt idx="285">
                  <c:v>-0.1388888888888889</c:v>
                </c:pt>
                <c:pt idx="286">
                  <c:v>-0.1361111111111111</c:v>
                </c:pt>
                <c:pt idx="287">
                  <c:v>-0.13333333333333333</c:v>
                </c:pt>
                <c:pt idx="288">
                  <c:v>-0.13055555555555556</c:v>
                </c:pt>
                <c:pt idx="289">
                  <c:v>-0.12777777777777777</c:v>
                </c:pt>
                <c:pt idx="290">
                  <c:v>-0.125</c:v>
                </c:pt>
                <c:pt idx="291">
                  <c:v>-0.12222222222222222</c:v>
                </c:pt>
                <c:pt idx="292">
                  <c:v>-0.11944444444444445</c:v>
                </c:pt>
                <c:pt idx="293">
                  <c:v>-0.11666666666666667</c:v>
                </c:pt>
                <c:pt idx="294">
                  <c:v>-0.11388888888888889</c:v>
                </c:pt>
                <c:pt idx="295">
                  <c:v>-0.1111111111111111</c:v>
                </c:pt>
                <c:pt idx="296">
                  <c:v>-0.10833333333333334</c:v>
                </c:pt>
                <c:pt idx="297">
                  <c:v>-0.10555555555555556</c:v>
                </c:pt>
                <c:pt idx="298">
                  <c:v>-0.10277777777777777</c:v>
                </c:pt>
                <c:pt idx="299">
                  <c:v>-0.1</c:v>
                </c:pt>
                <c:pt idx="300">
                  <c:v>-9.7222222222222224E-2</c:v>
                </c:pt>
                <c:pt idx="301">
                  <c:v>-9.4444444444444442E-2</c:v>
                </c:pt>
                <c:pt idx="302">
                  <c:v>-9.166666666666666E-2</c:v>
                </c:pt>
                <c:pt idx="303">
                  <c:v>-8.8888888888888892E-2</c:v>
                </c:pt>
                <c:pt idx="304">
                  <c:v>-8.611111111111111E-2</c:v>
                </c:pt>
                <c:pt idx="305">
                  <c:v>-8.3333333333333329E-2</c:v>
                </c:pt>
                <c:pt idx="306">
                  <c:v>-8.0555555555555561E-2</c:v>
                </c:pt>
                <c:pt idx="307">
                  <c:v>-7.7777777777777779E-2</c:v>
                </c:pt>
                <c:pt idx="308">
                  <c:v>-7.4999999999999997E-2</c:v>
                </c:pt>
                <c:pt idx="309">
                  <c:v>-7.2222222222222215E-2</c:v>
                </c:pt>
                <c:pt idx="310">
                  <c:v>-6.9444444444444448E-2</c:v>
                </c:pt>
                <c:pt idx="311">
                  <c:v>-6.6666666666666666E-2</c:v>
                </c:pt>
                <c:pt idx="312">
                  <c:v>-6.3888888888888884E-2</c:v>
                </c:pt>
                <c:pt idx="313">
                  <c:v>-6.1111111111111109E-2</c:v>
                </c:pt>
                <c:pt idx="314">
                  <c:v>-5.8333333333333334E-2</c:v>
                </c:pt>
                <c:pt idx="315">
                  <c:v>-5.5555555555555552E-2</c:v>
                </c:pt>
                <c:pt idx="316">
                  <c:v>-5.2777777777777778E-2</c:v>
                </c:pt>
                <c:pt idx="317">
                  <c:v>-0.05</c:v>
                </c:pt>
                <c:pt idx="318">
                  <c:v>-4.7222222222222221E-2</c:v>
                </c:pt>
                <c:pt idx="319">
                  <c:v>-4.4444444444444446E-2</c:v>
                </c:pt>
                <c:pt idx="320">
                  <c:v>-4.1666666666666664E-2</c:v>
                </c:pt>
                <c:pt idx="321">
                  <c:v>-3.888888888888889E-2</c:v>
                </c:pt>
                <c:pt idx="322">
                  <c:v>-3.6111111111111108E-2</c:v>
                </c:pt>
                <c:pt idx="323">
                  <c:v>-3.3333333333333333E-2</c:v>
                </c:pt>
                <c:pt idx="324">
                  <c:v>-3.0555555555555555E-2</c:v>
                </c:pt>
                <c:pt idx="325">
                  <c:v>-2.7777777777777776E-2</c:v>
                </c:pt>
                <c:pt idx="326">
                  <c:v>-2.5000000000000001E-2</c:v>
                </c:pt>
                <c:pt idx="327">
                  <c:v>-2.2222222222222223E-2</c:v>
                </c:pt>
                <c:pt idx="328">
                  <c:v>-1.9444444444444445E-2</c:v>
                </c:pt>
                <c:pt idx="329">
                  <c:v>-1.6666666666666666E-2</c:v>
                </c:pt>
                <c:pt idx="330">
                  <c:v>-1.3888888888888888E-2</c:v>
                </c:pt>
                <c:pt idx="331">
                  <c:v>-1.1111111111111112E-2</c:v>
                </c:pt>
                <c:pt idx="332">
                  <c:v>-8.3333333333333332E-3</c:v>
                </c:pt>
                <c:pt idx="333">
                  <c:v>-5.5555555555555558E-3</c:v>
                </c:pt>
                <c:pt idx="334">
                  <c:v>-2.7777777777777779E-3</c:v>
                </c:pt>
                <c:pt idx="335">
                  <c:v>0</c:v>
                </c:pt>
                <c:pt idx="336">
                  <c:v>2.7777777777777779E-3</c:v>
                </c:pt>
                <c:pt idx="337">
                  <c:v>5.5555555555555558E-3</c:v>
                </c:pt>
                <c:pt idx="338">
                  <c:v>8.3333333333333332E-3</c:v>
                </c:pt>
                <c:pt idx="339">
                  <c:v>1.1111111111111112E-2</c:v>
                </c:pt>
                <c:pt idx="340">
                  <c:v>1.3888888888888888E-2</c:v>
                </c:pt>
                <c:pt idx="341">
                  <c:v>1.6666666666666666E-2</c:v>
                </c:pt>
                <c:pt idx="342">
                  <c:v>1.9444444444444445E-2</c:v>
                </c:pt>
                <c:pt idx="343">
                  <c:v>2.2222222222222223E-2</c:v>
                </c:pt>
                <c:pt idx="344">
                  <c:v>2.5000000000000001E-2</c:v>
                </c:pt>
                <c:pt idx="345">
                  <c:v>2.7777777777777776E-2</c:v>
                </c:pt>
                <c:pt idx="346">
                  <c:v>3.0555555555555555E-2</c:v>
                </c:pt>
                <c:pt idx="347">
                  <c:v>3.3333333333333333E-2</c:v>
                </c:pt>
                <c:pt idx="348">
                  <c:v>3.6111111111111108E-2</c:v>
                </c:pt>
                <c:pt idx="349">
                  <c:v>3.888888888888889E-2</c:v>
                </c:pt>
                <c:pt idx="350">
                  <c:v>4.1666666666666664E-2</c:v>
                </c:pt>
                <c:pt idx="351">
                  <c:v>4.4444444444444446E-2</c:v>
                </c:pt>
                <c:pt idx="352">
                  <c:v>4.7222222222222221E-2</c:v>
                </c:pt>
                <c:pt idx="353">
                  <c:v>0.05</c:v>
                </c:pt>
                <c:pt idx="354">
                  <c:v>5.2777777777777778E-2</c:v>
                </c:pt>
                <c:pt idx="355">
                  <c:v>5.5555555555555552E-2</c:v>
                </c:pt>
                <c:pt idx="356">
                  <c:v>5.8333333333333334E-2</c:v>
                </c:pt>
                <c:pt idx="357">
                  <c:v>6.1111111111111109E-2</c:v>
                </c:pt>
                <c:pt idx="358">
                  <c:v>6.3888888888888884E-2</c:v>
                </c:pt>
                <c:pt idx="359">
                  <c:v>6.6666666666666666E-2</c:v>
                </c:pt>
                <c:pt idx="360">
                  <c:v>6.9444444444444448E-2</c:v>
                </c:pt>
                <c:pt idx="361">
                  <c:v>7.2222222222222215E-2</c:v>
                </c:pt>
                <c:pt idx="362">
                  <c:v>7.4999999999999997E-2</c:v>
                </c:pt>
                <c:pt idx="363">
                  <c:v>7.7777777777777779E-2</c:v>
                </c:pt>
                <c:pt idx="364">
                  <c:v>8.0555555555555561E-2</c:v>
                </c:pt>
                <c:pt idx="365">
                  <c:v>8.3333333333333329E-2</c:v>
                </c:pt>
                <c:pt idx="366">
                  <c:v>8.611111111111111E-2</c:v>
                </c:pt>
                <c:pt idx="367">
                  <c:v>8.8888888888888892E-2</c:v>
                </c:pt>
                <c:pt idx="368">
                  <c:v>9.166666666666666E-2</c:v>
                </c:pt>
                <c:pt idx="369">
                  <c:v>9.4444444444444442E-2</c:v>
                </c:pt>
                <c:pt idx="370">
                  <c:v>9.7222222222222224E-2</c:v>
                </c:pt>
                <c:pt idx="371">
                  <c:v>0.1</c:v>
                </c:pt>
                <c:pt idx="372">
                  <c:v>0.10277777777777777</c:v>
                </c:pt>
                <c:pt idx="373">
                  <c:v>0.10555555555555556</c:v>
                </c:pt>
                <c:pt idx="374">
                  <c:v>0.10833333333333334</c:v>
                </c:pt>
                <c:pt idx="375">
                  <c:v>0.1111111111111111</c:v>
                </c:pt>
                <c:pt idx="376">
                  <c:v>0.11388888888888889</c:v>
                </c:pt>
                <c:pt idx="377">
                  <c:v>0.11666666666666667</c:v>
                </c:pt>
                <c:pt idx="378">
                  <c:v>0.11944444444444445</c:v>
                </c:pt>
                <c:pt idx="379">
                  <c:v>0.12222222222222222</c:v>
                </c:pt>
                <c:pt idx="380">
                  <c:v>0.125</c:v>
                </c:pt>
                <c:pt idx="381">
                  <c:v>0.12777777777777777</c:v>
                </c:pt>
                <c:pt idx="382">
                  <c:v>0.13055555555555556</c:v>
                </c:pt>
                <c:pt idx="383">
                  <c:v>0.13333333333333333</c:v>
                </c:pt>
                <c:pt idx="384">
                  <c:v>0.1361111111111111</c:v>
                </c:pt>
                <c:pt idx="385">
                  <c:v>0.1388888888888889</c:v>
                </c:pt>
                <c:pt idx="386">
                  <c:v>0.14166666666666666</c:v>
                </c:pt>
                <c:pt idx="387">
                  <c:v>0.14444444444444443</c:v>
                </c:pt>
                <c:pt idx="388">
                  <c:v>0.14722222222222223</c:v>
                </c:pt>
                <c:pt idx="389">
                  <c:v>0.15</c:v>
                </c:pt>
                <c:pt idx="390">
                  <c:v>0.15277777777777779</c:v>
                </c:pt>
                <c:pt idx="391">
                  <c:v>0.15555555555555556</c:v>
                </c:pt>
                <c:pt idx="392">
                  <c:v>0.15833333333333333</c:v>
                </c:pt>
                <c:pt idx="393">
                  <c:v>0.16111111111111112</c:v>
                </c:pt>
                <c:pt idx="394">
                  <c:v>0.16388888888888889</c:v>
                </c:pt>
                <c:pt idx="395">
                  <c:v>0.16666666666666666</c:v>
                </c:pt>
                <c:pt idx="396">
                  <c:v>0.16944444444444445</c:v>
                </c:pt>
                <c:pt idx="397">
                  <c:v>0.17222222222222222</c:v>
                </c:pt>
                <c:pt idx="398">
                  <c:v>0.17499999999999999</c:v>
                </c:pt>
                <c:pt idx="399">
                  <c:v>0.17777777777777778</c:v>
                </c:pt>
                <c:pt idx="400">
                  <c:v>0.18055555555555555</c:v>
                </c:pt>
                <c:pt idx="401">
                  <c:v>0.18333333333333332</c:v>
                </c:pt>
                <c:pt idx="402">
                  <c:v>0.18611111111111112</c:v>
                </c:pt>
                <c:pt idx="403">
                  <c:v>0.18888888888888888</c:v>
                </c:pt>
                <c:pt idx="404">
                  <c:v>0.19166666666666668</c:v>
                </c:pt>
                <c:pt idx="405">
                  <c:v>0.19444444444444445</c:v>
                </c:pt>
                <c:pt idx="406">
                  <c:v>0.19722222222222222</c:v>
                </c:pt>
                <c:pt idx="407">
                  <c:v>0.2</c:v>
                </c:pt>
                <c:pt idx="408">
                  <c:v>0.20277777777777778</c:v>
                </c:pt>
                <c:pt idx="409">
                  <c:v>0.20555555555555555</c:v>
                </c:pt>
                <c:pt idx="410">
                  <c:v>0.20833333333333334</c:v>
                </c:pt>
                <c:pt idx="411">
                  <c:v>0.21111111111111111</c:v>
                </c:pt>
                <c:pt idx="412">
                  <c:v>0.21388888888888888</c:v>
                </c:pt>
                <c:pt idx="413">
                  <c:v>0.21666666666666667</c:v>
                </c:pt>
                <c:pt idx="414">
                  <c:v>0.21944444444444444</c:v>
                </c:pt>
                <c:pt idx="415">
                  <c:v>0.22222222222222221</c:v>
                </c:pt>
                <c:pt idx="416">
                  <c:v>0.22500000000000001</c:v>
                </c:pt>
                <c:pt idx="417">
                  <c:v>0.22777777777777777</c:v>
                </c:pt>
                <c:pt idx="418">
                  <c:v>0.23055555555555557</c:v>
                </c:pt>
                <c:pt idx="419">
                  <c:v>0.23333333333333334</c:v>
                </c:pt>
                <c:pt idx="420">
                  <c:v>0.2361111111111111</c:v>
                </c:pt>
                <c:pt idx="421">
                  <c:v>0.2388888888888889</c:v>
                </c:pt>
                <c:pt idx="422">
                  <c:v>0.24166666666666667</c:v>
                </c:pt>
                <c:pt idx="423">
                  <c:v>0.24444444444444444</c:v>
                </c:pt>
                <c:pt idx="424">
                  <c:v>0.24722222222222223</c:v>
                </c:pt>
                <c:pt idx="425">
                  <c:v>0.25</c:v>
                </c:pt>
                <c:pt idx="426">
                  <c:v>0.25277777777777777</c:v>
                </c:pt>
                <c:pt idx="427">
                  <c:v>0.25555555555555554</c:v>
                </c:pt>
                <c:pt idx="428">
                  <c:v>0.25833333333333336</c:v>
                </c:pt>
                <c:pt idx="429">
                  <c:v>0.26111111111111113</c:v>
                </c:pt>
                <c:pt idx="430">
                  <c:v>0.2638888888888889</c:v>
                </c:pt>
                <c:pt idx="431">
                  <c:v>0.26666666666666666</c:v>
                </c:pt>
                <c:pt idx="432">
                  <c:v>0.26944444444444443</c:v>
                </c:pt>
                <c:pt idx="433">
                  <c:v>0.2722222222222222</c:v>
                </c:pt>
                <c:pt idx="434">
                  <c:v>0.27500000000000002</c:v>
                </c:pt>
                <c:pt idx="435">
                  <c:v>0.27777777777777779</c:v>
                </c:pt>
                <c:pt idx="436">
                  <c:v>0.28055555555555556</c:v>
                </c:pt>
                <c:pt idx="437">
                  <c:v>0.28333333333333333</c:v>
                </c:pt>
                <c:pt idx="438">
                  <c:v>0.28611111111111109</c:v>
                </c:pt>
                <c:pt idx="439">
                  <c:v>0.28888888888888886</c:v>
                </c:pt>
                <c:pt idx="440">
                  <c:v>0.29166666666666669</c:v>
                </c:pt>
                <c:pt idx="441">
                  <c:v>0.29444444444444445</c:v>
                </c:pt>
                <c:pt idx="442">
                  <c:v>0.29722222222222222</c:v>
                </c:pt>
                <c:pt idx="443">
                  <c:v>0.3</c:v>
                </c:pt>
                <c:pt idx="444">
                  <c:v>0.30277777777777776</c:v>
                </c:pt>
                <c:pt idx="445">
                  <c:v>0.30555555555555558</c:v>
                </c:pt>
                <c:pt idx="446">
                  <c:v>0.30833333333333335</c:v>
                </c:pt>
                <c:pt idx="447">
                  <c:v>0.31111111111111112</c:v>
                </c:pt>
                <c:pt idx="448">
                  <c:v>0.31388888888888888</c:v>
                </c:pt>
                <c:pt idx="449">
                  <c:v>0.31666666666666665</c:v>
                </c:pt>
                <c:pt idx="450">
                  <c:v>0.31944444444444442</c:v>
                </c:pt>
                <c:pt idx="451">
                  <c:v>0.32222222222222224</c:v>
                </c:pt>
                <c:pt idx="452">
                  <c:v>0.32500000000000001</c:v>
                </c:pt>
                <c:pt idx="453">
                  <c:v>0.32777777777777778</c:v>
                </c:pt>
                <c:pt idx="454">
                  <c:v>0.33055555555555555</c:v>
                </c:pt>
                <c:pt idx="455">
                  <c:v>0.33333333333333331</c:v>
                </c:pt>
                <c:pt idx="456">
                  <c:v>0.33611111111111114</c:v>
                </c:pt>
                <c:pt idx="457">
                  <c:v>0.33888888888888891</c:v>
                </c:pt>
                <c:pt idx="458">
                  <c:v>0.34166666666666667</c:v>
                </c:pt>
                <c:pt idx="459">
                  <c:v>0.34444444444444444</c:v>
                </c:pt>
                <c:pt idx="460">
                  <c:v>0.34722222222222221</c:v>
                </c:pt>
                <c:pt idx="461">
                  <c:v>0.35</c:v>
                </c:pt>
                <c:pt idx="462">
                  <c:v>0.3527777777777778</c:v>
                </c:pt>
                <c:pt idx="463">
                  <c:v>0.35555555555555557</c:v>
                </c:pt>
                <c:pt idx="464">
                  <c:v>0.35833333333333334</c:v>
                </c:pt>
                <c:pt idx="465">
                  <c:v>0.3611111111111111</c:v>
                </c:pt>
                <c:pt idx="466">
                  <c:v>0.36388888888888887</c:v>
                </c:pt>
                <c:pt idx="467">
                  <c:v>0.36666666666666664</c:v>
                </c:pt>
                <c:pt idx="468">
                  <c:v>0.36944444444444446</c:v>
                </c:pt>
                <c:pt idx="469">
                  <c:v>0.37222222222222223</c:v>
                </c:pt>
                <c:pt idx="470">
                  <c:v>0.375</c:v>
                </c:pt>
                <c:pt idx="471">
                  <c:v>0.37777777777777777</c:v>
                </c:pt>
                <c:pt idx="472">
                  <c:v>0.38055555555555554</c:v>
                </c:pt>
                <c:pt idx="473">
                  <c:v>0.38333333333333336</c:v>
                </c:pt>
                <c:pt idx="474">
                  <c:v>0.38611111111111113</c:v>
                </c:pt>
                <c:pt idx="475">
                  <c:v>0.3888888888888889</c:v>
                </c:pt>
                <c:pt idx="476">
                  <c:v>0.39166666666666666</c:v>
                </c:pt>
                <c:pt idx="477">
                  <c:v>0.39444444444444443</c:v>
                </c:pt>
                <c:pt idx="478">
                  <c:v>0.3972222222222222</c:v>
                </c:pt>
                <c:pt idx="479">
                  <c:v>0.4</c:v>
                </c:pt>
                <c:pt idx="480">
                  <c:v>0.40277777777777779</c:v>
                </c:pt>
                <c:pt idx="481">
                  <c:v>0.40555555555555556</c:v>
                </c:pt>
                <c:pt idx="482">
                  <c:v>0.40833333333333333</c:v>
                </c:pt>
                <c:pt idx="483">
                  <c:v>0.41111111111111109</c:v>
                </c:pt>
                <c:pt idx="484">
                  <c:v>0.41388888888888886</c:v>
                </c:pt>
                <c:pt idx="485">
                  <c:v>0.41666666666666669</c:v>
                </c:pt>
                <c:pt idx="486">
                  <c:v>0.41944444444444445</c:v>
                </c:pt>
                <c:pt idx="487">
                  <c:v>0.42222222222222222</c:v>
                </c:pt>
                <c:pt idx="488">
                  <c:v>0.42499999999999999</c:v>
                </c:pt>
                <c:pt idx="489">
                  <c:v>0.42777777777777776</c:v>
                </c:pt>
                <c:pt idx="490">
                  <c:v>0.43055555555555558</c:v>
                </c:pt>
                <c:pt idx="491">
                  <c:v>0.43333333333333335</c:v>
                </c:pt>
                <c:pt idx="492">
                  <c:v>0.43611111111111112</c:v>
                </c:pt>
                <c:pt idx="493">
                  <c:v>0.43888888888888888</c:v>
                </c:pt>
                <c:pt idx="494">
                  <c:v>0.44166666666666665</c:v>
                </c:pt>
                <c:pt idx="495">
                  <c:v>0.44444444444444442</c:v>
                </c:pt>
                <c:pt idx="496">
                  <c:v>0.44722222222222224</c:v>
                </c:pt>
                <c:pt idx="497">
                  <c:v>0.45</c:v>
                </c:pt>
                <c:pt idx="498">
                  <c:v>0.45277777777777778</c:v>
                </c:pt>
                <c:pt idx="499">
                  <c:v>0.45555555555555555</c:v>
                </c:pt>
                <c:pt idx="500">
                  <c:v>0.45833333333333331</c:v>
                </c:pt>
                <c:pt idx="501">
                  <c:v>0.46111111111111114</c:v>
                </c:pt>
                <c:pt idx="502">
                  <c:v>0.46388888888888891</c:v>
                </c:pt>
                <c:pt idx="503">
                  <c:v>0.46666666666666667</c:v>
                </c:pt>
                <c:pt idx="504">
                  <c:v>0.46944444444444444</c:v>
                </c:pt>
                <c:pt idx="505">
                  <c:v>0.47222222222222221</c:v>
                </c:pt>
                <c:pt idx="506">
                  <c:v>0.47499999999999998</c:v>
                </c:pt>
                <c:pt idx="507">
                  <c:v>0.4777777777777778</c:v>
                </c:pt>
                <c:pt idx="508">
                  <c:v>0.48055555555555557</c:v>
                </c:pt>
                <c:pt idx="509">
                  <c:v>0.48333333333333334</c:v>
                </c:pt>
                <c:pt idx="510">
                  <c:v>0.4861111111111111</c:v>
                </c:pt>
                <c:pt idx="511">
                  <c:v>0.48888888888888887</c:v>
                </c:pt>
                <c:pt idx="512">
                  <c:v>0.49166666666666664</c:v>
                </c:pt>
                <c:pt idx="513">
                  <c:v>0.49444444444444446</c:v>
                </c:pt>
                <c:pt idx="514">
                  <c:v>0.49722222222222223</c:v>
                </c:pt>
                <c:pt idx="515">
                  <c:v>0.5</c:v>
                </c:pt>
                <c:pt idx="516">
                  <c:v>0.5</c:v>
                </c:pt>
                <c:pt idx="517">
                  <c:v>0.51</c:v>
                </c:pt>
                <c:pt idx="518">
                  <c:v>0.52</c:v>
                </c:pt>
                <c:pt idx="519">
                  <c:v>0.53</c:v>
                </c:pt>
                <c:pt idx="520">
                  <c:v>0.54</c:v>
                </c:pt>
                <c:pt idx="521">
                  <c:v>0.55000000000000004</c:v>
                </c:pt>
                <c:pt idx="522">
                  <c:v>0.56000000000000005</c:v>
                </c:pt>
                <c:pt idx="523">
                  <c:v>0.57000000000000006</c:v>
                </c:pt>
                <c:pt idx="524">
                  <c:v>0.58000000000000007</c:v>
                </c:pt>
                <c:pt idx="525">
                  <c:v>0.59000000000000008</c:v>
                </c:pt>
                <c:pt idx="526">
                  <c:v>0.60000000000000009</c:v>
                </c:pt>
                <c:pt idx="527">
                  <c:v>0.6100000000000001</c:v>
                </c:pt>
                <c:pt idx="528">
                  <c:v>0.62000000000000011</c:v>
                </c:pt>
                <c:pt idx="529">
                  <c:v>0.63000000000000012</c:v>
                </c:pt>
                <c:pt idx="530">
                  <c:v>0.64000000000000012</c:v>
                </c:pt>
                <c:pt idx="531">
                  <c:v>0.65000000000000013</c:v>
                </c:pt>
                <c:pt idx="532">
                  <c:v>0.66000000000000014</c:v>
                </c:pt>
                <c:pt idx="533">
                  <c:v>0.67000000000000015</c:v>
                </c:pt>
                <c:pt idx="534">
                  <c:v>0.68000000000000016</c:v>
                </c:pt>
                <c:pt idx="535">
                  <c:v>0.69000000000000017</c:v>
                </c:pt>
                <c:pt idx="536">
                  <c:v>0.70000000000000018</c:v>
                </c:pt>
                <c:pt idx="537">
                  <c:v>0.71000000000000019</c:v>
                </c:pt>
                <c:pt idx="538">
                  <c:v>0.7200000000000002</c:v>
                </c:pt>
                <c:pt idx="539">
                  <c:v>0.7300000000000002</c:v>
                </c:pt>
                <c:pt idx="540">
                  <c:v>0.74000000000000021</c:v>
                </c:pt>
                <c:pt idx="541">
                  <c:v>0.75000000000000022</c:v>
                </c:pt>
                <c:pt idx="542">
                  <c:v>0.76000000000000023</c:v>
                </c:pt>
                <c:pt idx="543">
                  <c:v>0.77000000000000024</c:v>
                </c:pt>
                <c:pt idx="544">
                  <c:v>0.78000000000000025</c:v>
                </c:pt>
                <c:pt idx="545">
                  <c:v>0.79000000000000026</c:v>
                </c:pt>
                <c:pt idx="546">
                  <c:v>0.80000000000000027</c:v>
                </c:pt>
                <c:pt idx="547">
                  <c:v>0.81000000000000028</c:v>
                </c:pt>
                <c:pt idx="548">
                  <c:v>0.82000000000000028</c:v>
                </c:pt>
                <c:pt idx="549">
                  <c:v>0.83000000000000029</c:v>
                </c:pt>
                <c:pt idx="550">
                  <c:v>0.8400000000000003</c:v>
                </c:pt>
                <c:pt idx="551">
                  <c:v>0.85000000000000031</c:v>
                </c:pt>
                <c:pt idx="552">
                  <c:v>0.86000000000000032</c:v>
                </c:pt>
                <c:pt idx="553">
                  <c:v>0.87000000000000033</c:v>
                </c:pt>
                <c:pt idx="554">
                  <c:v>0.88000000000000034</c:v>
                </c:pt>
                <c:pt idx="555">
                  <c:v>0.89000000000000035</c:v>
                </c:pt>
                <c:pt idx="556">
                  <c:v>0.90000000000000036</c:v>
                </c:pt>
                <c:pt idx="557">
                  <c:v>0.91000000000000036</c:v>
                </c:pt>
                <c:pt idx="558">
                  <c:v>0.92000000000000037</c:v>
                </c:pt>
                <c:pt idx="559">
                  <c:v>0.93000000000000038</c:v>
                </c:pt>
                <c:pt idx="560">
                  <c:v>0.94000000000000039</c:v>
                </c:pt>
                <c:pt idx="561">
                  <c:v>0.9500000000000004</c:v>
                </c:pt>
                <c:pt idx="562">
                  <c:v>0.96000000000000041</c:v>
                </c:pt>
                <c:pt idx="563">
                  <c:v>0.97000000000000042</c:v>
                </c:pt>
                <c:pt idx="564">
                  <c:v>0.98000000000000043</c:v>
                </c:pt>
                <c:pt idx="565">
                  <c:v>0.99000000000000044</c:v>
                </c:pt>
                <c:pt idx="566">
                  <c:v>1.0000000000000004</c:v>
                </c:pt>
                <c:pt idx="567">
                  <c:v>1.0100000000000005</c:v>
                </c:pt>
                <c:pt idx="568">
                  <c:v>1.0200000000000005</c:v>
                </c:pt>
                <c:pt idx="569">
                  <c:v>1.0300000000000005</c:v>
                </c:pt>
                <c:pt idx="570">
                  <c:v>1.0400000000000005</c:v>
                </c:pt>
                <c:pt idx="571">
                  <c:v>1.0500000000000005</c:v>
                </c:pt>
                <c:pt idx="572">
                  <c:v>1.0600000000000005</c:v>
                </c:pt>
                <c:pt idx="573">
                  <c:v>1.0700000000000005</c:v>
                </c:pt>
                <c:pt idx="574">
                  <c:v>1.0800000000000005</c:v>
                </c:pt>
                <c:pt idx="575">
                  <c:v>1.0900000000000005</c:v>
                </c:pt>
                <c:pt idx="576">
                  <c:v>1.1000000000000005</c:v>
                </c:pt>
                <c:pt idx="577">
                  <c:v>1.1100000000000005</c:v>
                </c:pt>
                <c:pt idx="578">
                  <c:v>1.1200000000000006</c:v>
                </c:pt>
                <c:pt idx="579">
                  <c:v>1.1300000000000006</c:v>
                </c:pt>
                <c:pt idx="580">
                  <c:v>1.1400000000000006</c:v>
                </c:pt>
                <c:pt idx="581">
                  <c:v>1.1500000000000006</c:v>
                </c:pt>
                <c:pt idx="582">
                  <c:v>1.1600000000000006</c:v>
                </c:pt>
                <c:pt idx="583">
                  <c:v>1.1700000000000006</c:v>
                </c:pt>
                <c:pt idx="584">
                  <c:v>1.1800000000000006</c:v>
                </c:pt>
                <c:pt idx="585">
                  <c:v>1.1900000000000006</c:v>
                </c:pt>
                <c:pt idx="586">
                  <c:v>1.2000000000000006</c:v>
                </c:pt>
                <c:pt idx="587">
                  <c:v>1.2100000000000006</c:v>
                </c:pt>
                <c:pt idx="588">
                  <c:v>1.2200000000000006</c:v>
                </c:pt>
                <c:pt idx="589">
                  <c:v>1.2300000000000006</c:v>
                </c:pt>
                <c:pt idx="590">
                  <c:v>1.2400000000000007</c:v>
                </c:pt>
                <c:pt idx="591">
                  <c:v>1.2500000000000007</c:v>
                </c:pt>
                <c:pt idx="592">
                  <c:v>1.2600000000000007</c:v>
                </c:pt>
                <c:pt idx="593">
                  <c:v>1.2700000000000007</c:v>
                </c:pt>
                <c:pt idx="594">
                  <c:v>1.2800000000000007</c:v>
                </c:pt>
                <c:pt idx="595">
                  <c:v>1.2900000000000007</c:v>
                </c:pt>
                <c:pt idx="596">
                  <c:v>1.3000000000000007</c:v>
                </c:pt>
                <c:pt idx="597">
                  <c:v>1.3100000000000007</c:v>
                </c:pt>
                <c:pt idx="598">
                  <c:v>1.3200000000000007</c:v>
                </c:pt>
                <c:pt idx="599">
                  <c:v>1.3300000000000007</c:v>
                </c:pt>
                <c:pt idx="600">
                  <c:v>1.3400000000000007</c:v>
                </c:pt>
                <c:pt idx="601">
                  <c:v>1.3500000000000008</c:v>
                </c:pt>
                <c:pt idx="602">
                  <c:v>1.3600000000000008</c:v>
                </c:pt>
                <c:pt idx="603">
                  <c:v>1.3700000000000008</c:v>
                </c:pt>
                <c:pt idx="604">
                  <c:v>1.3800000000000008</c:v>
                </c:pt>
                <c:pt idx="605">
                  <c:v>1.3900000000000008</c:v>
                </c:pt>
                <c:pt idx="606">
                  <c:v>1.4000000000000008</c:v>
                </c:pt>
                <c:pt idx="607">
                  <c:v>1.4100000000000008</c:v>
                </c:pt>
                <c:pt idx="608">
                  <c:v>1.4200000000000008</c:v>
                </c:pt>
                <c:pt idx="609">
                  <c:v>1.4300000000000008</c:v>
                </c:pt>
                <c:pt idx="610">
                  <c:v>1.4400000000000008</c:v>
                </c:pt>
                <c:pt idx="611">
                  <c:v>1.4500000000000008</c:v>
                </c:pt>
                <c:pt idx="612">
                  <c:v>1.4600000000000009</c:v>
                </c:pt>
                <c:pt idx="613">
                  <c:v>1.4700000000000009</c:v>
                </c:pt>
                <c:pt idx="614">
                  <c:v>1.4800000000000009</c:v>
                </c:pt>
                <c:pt idx="615">
                  <c:v>1.4900000000000009</c:v>
                </c:pt>
                <c:pt idx="616">
                  <c:v>1.5000000000000009</c:v>
                </c:pt>
                <c:pt idx="617">
                  <c:v>1.5100000000000009</c:v>
                </c:pt>
                <c:pt idx="618">
                  <c:v>1.5200000000000009</c:v>
                </c:pt>
                <c:pt idx="619">
                  <c:v>1.5300000000000009</c:v>
                </c:pt>
                <c:pt idx="620">
                  <c:v>1.5400000000000009</c:v>
                </c:pt>
                <c:pt idx="621">
                  <c:v>1.5500000000000009</c:v>
                </c:pt>
                <c:pt idx="622">
                  <c:v>1.5600000000000009</c:v>
                </c:pt>
                <c:pt idx="623">
                  <c:v>1.570000000000001</c:v>
                </c:pt>
                <c:pt idx="624">
                  <c:v>1.580000000000001</c:v>
                </c:pt>
                <c:pt idx="625">
                  <c:v>1.590000000000001</c:v>
                </c:pt>
                <c:pt idx="626">
                  <c:v>1.600000000000001</c:v>
                </c:pt>
                <c:pt idx="627">
                  <c:v>1.610000000000001</c:v>
                </c:pt>
                <c:pt idx="628">
                  <c:v>1.620000000000001</c:v>
                </c:pt>
                <c:pt idx="629">
                  <c:v>1.630000000000001</c:v>
                </c:pt>
                <c:pt idx="630">
                  <c:v>1.640000000000001</c:v>
                </c:pt>
                <c:pt idx="631">
                  <c:v>1.650000000000001</c:v>
                </c:pt>
                <c:pt idx="632">
                  <c:v>1.660000000000001</c:v>
                </c:pt>
                <c:pt idx="633">
                  <c:v>1.670000000000001</c:v>
                </c:pt>
                <c:pt idx="634">
                  <c:v>1.680000000000001</c:v>
                </c:pt>
                <c:pt idx="635">
                  <c:v>1.6900000000000011</c:v>
                </c:pt>
                <c:pt idx="636">
                  <c:v>1.7000000000000011</c:v>
                </c:pt>
                <c:pt idx="637">
                  <c:v>1.7100000000000011</c:v>
                </c:pt>
                <c:pt idx="638">
                  <c:v>1.7200000000000011</c:v>
                </c:pt>
                <c:pt idx="639">
                  <c:v>1.7300000000000011</c:v>
                </c:pt>
                <c:pt idx="640">
                  <c:v>1.7400000000000011</c:v>
                </c:pt>
                <c:pt idx="641">
                  <c:v>1.7500000000000011</c:v>
                </c:pt>
                <c:pt idx="642">
                  <c:v>1.7600000000000011</c:v>
                </c:pt>
                <c:pt idx="643">
                  <c:v>1.7700000000000011</c:v>
                </c:pt>
                <c:pt idx="644">
                  <c:v>1.7800000000000011</c:v>
                </c:pt>
                <c:pt idx="645">
                  <c:v>1.7900000000000011</c:v>
                </c:pt>
                <c:pt idx="646">
                  <c:v>1.8000000000000012</c:v>
                </c:pt>
                <c:pt idx="647">
                  <c:v>1.8100000000000012</c:v>
                </c:pt>
                <c:pt idx="648">
                  <c:v>1.8200000000000012</c:v>
                </c:pt>
                <c:pt idx="649">
                  <c:v>1.8300000000000012</c:v>
                </c:pt>
                <c:pt idx="650">
                  <c:v>1.8400000000000012</c:v>
                </c:pt>
                <c:pt idx="651">
                  <c:v>1.8500000000000012</c:v>
                </c:pt>
                <c:pt idx="652">
                  <c:v>1.8600000000000012</c:v>
                </c:pt>
                <c:pt idx="653">
                  <c:v>1.8700000000000012</c:v>
                </c:pt>
                <c:pt idx="654">
                  <c:v>1.8800000000000012</c:v>
                </c:pt>
                <c:pt idx="655">
                  <c:v>1.8900000000000012</c:v>
                </c:pt>
                <c:pt idx="656">
                  <c:v>1.9000000000000012</c:v>
                </c:pt>
                <c:pt idx="657">
                  <c:v>1.9100000000000013</c:v>
                </c:pt>
                <c:pt idx="658">
                  <c:v>1.9200000000000013</c:v>
                </c:pt>
                <c:pt idx="659">
                  <c:v>1.9300000000000013</c:v>
                </c:pt>
                <c:pt idx="660">
                  <c:v>1.9400000000000013</c:v>
                </c:pt>
                <c:pt idx="661">
                  <c:v>1.9500000000000013</c:v>
                </c:pt>
                <c:pt idx="662">
                  <c:v>1.9600000000000013</c:v>
                </c:pt>
                <c:pt idx="663">
                  <c:v>1.9700000000000013</c:v>
                </c:pt>
                <c:pt idx="664">
                  <c:v>1.9800000000000013</c:v>
                </c:pt>
                <c:pt idx="665">
                  <c:v>1.9900000000000013</c:v>
                </c:pt>
                <c:pt idx="666">
                  <c:v>2.0000000000000013</c:v>
                </c:pt>
                <c:pt idx="668">
                  <c:v>-0.5</c:v>
                </c:pt>
                <c:pt idx="669">
                  <c:v>-0.5</c:v>
                </c:pt>
                <c:pt idx="671">
                  <c:v>0.5</c:v>
                </c:pt>
                <c:pt idx="672">
                  <c:v>0.5</c:v>
                </c:pt>
                <c:pt idx="674">
                  <c:v>-0.63479868923516647</c:v>
                </c:pt>
                <c:pt idx="675">
                  <c:v>-0.63479868923516647</c:v>
                </c:pt>
                <c:pt idx="677">
                  <c:v>0.63479868923516647</c:v>
                </c:pt>
                <c:pt idx="678">
                  <c:v>0.63479868923516647</c:v>
                </c:pt>
                <c:pt idx="681">
                  <c:v>-5</c:v>
                </c:pt>
                <c:pt idx="682">
                  <c:v>5</c:v>
                </c:pt>
                <c:pt idx="684">
                  <c:v>-5</c:v>
                </c:pt>
                <c:pt idx="685">
                  <c:v>5</c:v>
                </c:pt>
                <c:pt idx="687">
                  <c:v>-5</c:v>
                </c:pt>
                <c:pt idx="688">
                  <c:v>5</c:v>
                </c:pt>
                <c:pt idx="690">
                  <c:v>-5</c:v>
                </c:pt>
                <c:pt idx="691">
                  <c:v>5</c:v>
                </c:pt>
                <c:pt idx="693">
                  <c:v>-5</c:v>
                </c:pt>
                <c:pt idx="694">
                  <c:v>5</c:v>
                </c:pt>
                <c:pt idx="696">
                  <c:v>-5</c:v>
                </c:pt>
                <c:pt idx="697">
                  <c:v>5</c:v>
                </c:pt>
              </c:numCache>
            </c:numRef>
          </c:xVal>
          <c:yVal>
            <c:numRef>
              <c:f>Finite!$AB$703:$AB$1400</c:f>
              <c:numCache>
                <c:formatCode>General</c:formatCode>
                <c:ptCount val="698"/>
                <c:pt idx="0">
                  <c:v>0</c:v>
                </c:pt>
                <c:pt idx="4">
                  <c:v>0.62038992536706261</c:v>
                </c:pt>
                <c:pt idx="5">
                  <c:v>0.62039260381704486</c:v>
                </c:pt>
                <c:pt idx="6">
                  <c:v>0.62039578525351968</c:v>
                </c:pt>
                <c:pt idx="7">
                  <c:v>0.62039939600152649</c:v>
                </c:pt>
                <c:pt idx="8">
                  <c:v>0.62040333071233889</c:v>
                </c:pt>
                <c:pt idx="9">
                  <c:v>0.62040745249739926</c:v>
                </c:pt>
                <c:pt idx="10">
                  <c:v>0.62041159457877337</c:v>
                </c:pt>
                <c:pt idx="11">
                  <c:v>0.62041556361067085</c:v>
                </c:pt>
                <c:pt idx="12">
                  <c:v>0.62041914477104632</c:v>
                </c:pt>
                <c:pt idx="13">
                  <c:v>0.62042210865354164</c:v>
                </c:pt>
                <c:pt idx="14">
                  <c:v>0.62042421990928265</c:v>
                </c:pt>
                <c:pt idx="15">
                  <c:v>0.62042524749729622</c:v>
                </c:pt>
                <c:pt idx="16">
                  <c:v>0.62042497630433391</c:v>
                </c:pt>
                <c:pt idx="17">
                  <c:v>0.62042321979320769</c:v>
                </c:pt>
                <c:pt idx="18">
                  <c:v>0.62041983323762384</c:v>
                </c:pt>
                <c:pt idx="19">
                  <c:v>0.62041472700582345</c:v>
                </c:pt>
                <c:pt idx="20">
                  <c:v>0.62040787927046837</c:v>
                </c:pt>
                <c:pt idx="21">
                  <c:v>0.62039934745384751</c:v>
                </c:pt>
                <c:pt idx="22">
                  <c:v>0.62038927767138285</c:v>
                </c:pt>
                <c:pt idx="23">
                  <c:v>0.6203779114182072</c:v>
                </c:pt>
                <c:pt idx="24">
                  <c:v>0.62036558875839476</c:v>
                </c:pt>
                <c:pt idx="25">
                  <c:v>0.62035274732863543</c:v>
                </c:pt>
                <c:pt idx="26">
                  <c:v>0.62033991656100673</c:v>
                </c:pt>
                <c:pt idx="27">
                  <c:v>0.62032770666485459</c:v>
                </c:pt>
                <c:pt idx="28">
                  <c:v>0.62031679208575496</c:v>
                </c:pt>
                <c:pt idx="29">
                  <c:v>0.62030788937818249</c:v>
                </c:pt>
                <c:pt idx="30">
                  <c:v>0.62030172968374531</c:v>
                </c:pt>
                <c:pt idx="31">
                  <c:v>0.62029902629216305</c:v>
                </c:pt>
                <c:pt idx="32">
                  <c:v>0.62030043806865343</c:v>
                </c:pt>
                <c:pt idx="33">
                  <c:v>0.62030652984776924</c:v>
                </c:pt>
                <c:pt idx="34">
                  <c:v>0.62031773120649569</c:v>
                </c:pt>
                <c:pt idx="35">
                  <c:v>0.62033429532320106</c:v>
                </c:pt>
                <c:pt idx="36">
                  <c:v>0.62035625988696874</c:v>
                </c:pt>
                <c:pt idx="37">
                  <c:v>0.62038341222620352</c:v>
                </c:pt>
                <c:pt idx="38">
                  <c:v>0.62041526095826371</c:v>
                </c:pt>
                <c:pt idx="39">
                  <c:v>0.62045101650596368</c:v>
                </c:pt>
                <c:pt idx="40">
                  <c:v>0.62048958276638</c:v>
                </c:pt>
                <c:pt idx="41">
                  <c:v>0.62052956203931364</c:v>
                </c:pt>
                <c:pt idx="42">
                  <c:v>0.62056927501738457</c:v>
                </c:pt>
                <c:pt idx="43">
                  <c:v>0.62060679720200751</c:v>
                </c:pt>
                <c:pt idx="44">
                  <c:v>0.62064001253985379</c:v>
                </c:pt>
                <c:pt idx="45">
                  <c:v>0.62066668437962391</c:v>
                </c:pt>
                <c:pt idx="46">
                  <c:v>0.62068454304276244</c:v>
                </c:pt>
                <c:pt idx="47">
                  <c:v>0.62069138840529225</c:v>
                </c:pt>
                <c:pt idx="48">
                  <c:v>0.62068520492987267</c:v>
                </c:pt>
                <c:pt idx="49">
                  <c:v>0.62066428560349796</c:v>
                </c:pt>
                <c:pt idx="50">
                  <c:v>0.62062736026965193</c:v>
                </c:pt>
                <c:pt idx="51">
                  <c:v>0.62057372294270996</c:v>
                </c:pt>
                <c:pt idx="52">
                  <c:v>0.62050335190972117</c:v>
                </c:pt>
                <c:pt idx="53">
                  <c:v>0.62041701581571451</c:v>
                </c:pt>
                <c:pt idx="54">
                  <c:v>0.62031635854889722</c:v>
                </c:pt>
                <c:pt idx="55">
                  <c:v>0.62020395564475739</c:v>
                </c:pt>
                <c:pt idx="56">
                  <c:v>0.62008333516111935</c:v>
                </c:pt>
                <c:pt idx="57">
                  <c:v>0.61995895657930911</c:v>
                </c:pt>
                <c:pt idx="58">
                  <c:v>0.61983614228796691</c:v>
                </c:pt>
                <c:pt idx="59">
                  <c:v>0.6197209576193583</c:v>
                </c:pt>
                <c:pt idx="60">
                  <c:v>0.619620037229482</c:v>
                </c:pt>
                <c:pt idx="61">
                  <c:v>0.61954035781912431</c:v>
                </c:pt>
                <c:pt idx="62">
                  <c:v>0.61948895973766371</c:v>
                </c:pt>
                <c:pt idx="63">
                  <c:v>0.61947262282618976</c:v>
                </c:pt>
                <c:pt idx="64">
                  <c:v>0.61949750484935384</c:v>
                </c:pt>
                <c:pt idx="65">
                  <c:v>0.61956875392168476</c:v>
                </c:pt>
                <c:pt idx="66">
                  <c:v>0.61969010931866797</c:v>
                </c:pt>
                <c:pt idx="67">
                  <c:v>0.61986350782313149</c:v>
                </c:pt>
                <c:pt idx="68">
                  <c:v>0.62008871512803765</c:v>
                </c:pt>
                <c:pt idx="69">
                  <c:v>0.62036300362538099</c:v>
                </c:pt>
                <c:pt idx="70">
                  <c:v>0.62068089898549028</c:v>
                </c:pt>
                <c:pt idx="71">
                  <c:v>0.62103401810795344</c:v>
                </c:pt>
                <c:pt idx="72">
                  <c:v>0.62141102015842864</c:v>
                </c:pt>
                <c:pt idx="73">
                  <c:v>0.62179769037562038</c:v>
                </c:pt>
                <c:pt idx="74">
                  <c:v>0.62217717305741915</c:v>
                </c:pt>
                <c:pt idx="75">
                  <c:v>0.62253036557877783</c:v>
                </c:pt>
                <c:pt idx="76">
                  <c:v>0.62283647947576026</c:v>
                </c:pt>
                <c:pt idx="77">
                  <c:v>0.62307376763258848</c:v>
                </c:pt>
                <c:pt idx="78">
                  <c:v>0.6232204085822558</c:v>
                </c:pt>
                <c:pt idx="79">
                  <c:v>0.62325553009913359</c:v>
                </c:pt>
                <c:pt idx="80">
                  <c:v>0.62316034491915473</c:v>
                </c:pt>
                <c:pt idx="81">
                  <c:v>0.62291936193435604</c:v>
                </c:pt>
                <c:pt idx="82">
                  <c:v>0.62252162700143721</c:v>
                </c:pt>
                <c:pt idx="83">
                  <c:v>0.62196193905850727</c:v>
                </c:pt>
                <c:pt idx="84">
                  <c:v>0.62124198007783793</c:v>
                </c:pt>
                <c:pt idx="85">
                  <c:v>0.6203712920315253</c:v>
                </c:pt>
                <c:pt idx="86">
                  <c:v>0.61936803104398674</c:v>
                </c:pt>
                <c:pt idx="87">
                  <c:v>0.61825942875310547</c:v>
                </c:pt>
                <c:pt idx="88">
                  <c:v>0.61708189404548364</c:v>
                </c:pt>
                <c:pt idx="89">
                  <c:v>0.61588069512755605</c:v>
                </c:pt>
                <c:pt idx="90">
                  <c:v>0.61470917258169899</c:v>
                </c:pt>
                <c:pt idx="91">
                  <c:v>0.61362744872540875</c:v>
                </c:pt>
                <c:pt idx="92">
                  <c:v>0.61270061715766166</c:v>
                </c:pt>
                <c:pt idx="93">
                  <c:v>0.6119964185574025</c:v>
                </c:pt>
                <c:pt idx="94">
                  <c:v>0.61158243409768376</c:v>
                </c:pt>
                <c:pt idx="95">
                  <c:v>0.61152285553400154</c:v>
                </c:pt>
                <c:pt idx="96">
                  <c:v>0.61187492017120015</c:v>
                </c:pt>
                <c:pt idx="97">
                  <c:v>0.61268512835025679</c:v>
                </c:pt>
                <c:pt idx="98">
                  <c:v>0.61398538947280445</c:v>
                </c:pt>
                <c:pt idx="99">
                  <c:v>0.61578926838868109</c:v>
                </c:pt>
                <c:pt idx="100">
                  <c:v>0.61808852559159777</c:v>
                </c:pt>
                <c:pt idx="101">
                  <c:v>0.62085016043186103</c:v>
                </c:pt>
                <c:pt idx="102">
                  <c:v>0.62401417481617916</c:v>
                </c:pt>
                <c:pt idx="103">
                  <c:v>0.62749227407925379</c:v>
                </c:pt>
                <c:pt idx="104">
                  <c:v>0.63116771052843645</c:v>
                </c:pt>
                <c:pt idx="105">
                  <c:v>0.63489645251526561</c:v>
                </c:pt>
                <c:pt idx="106">
                  <c:v>0.63850982709031934</c:v>
                </c:pt>
                <c:pt idx="107">
                  <c:v>0.64181873713561555</c:v>
                </c:pt>
                <c:pt idx="108">
                  <c:v>0.64461949468036039</c:v>
                </c:pt>
                <c:pt idx="109">
                  <c:v>0.6467012418521576</c:v>
                </c:pt>
                <c:pt idx="110">
                  <c:v>0.64785485123019892</c:v>
                </c:pt>
                <c:pt idx="111">
                  <c:v>0.64788311058093173</c:v>
                </c:pt>
                <c:pt idx="112">
                  <c:v>0.64661190609645314</c:v>
                </c:pt>
                <c:pt idx="113">
                  <c:v>0.64390202700546173</c:v>
                </c:pt>
                <c:pt idx="114">
                  <c:v>0.63966112705417677</c:v>
                </c:pt>
                <c:pt idx="115">
                  <c:v>0.63385529959973974</c:v>
                </c:pt>
                <c:pt idx="116">
                  <c:v>0.62651965797966525</c:v>
                </c:pt>
                <c:pt idx="117">
                  <c:v>0.61776726660431402</c:v>
                </c:pt>
                <c:pt idx="118">
                  <c:v>0.60779574595311081</c:v>
                </c:pt>
                <c:pt idx="119">
                  <c:v>0.59689088107248101</c:v>
                </c:pt>
                <c:pt idx="120">
                  <c:v>0.58542660237362198</c:v>
                </c:pt>
                <c:pt idx="121">
                  <c:v>0.57386078268504892</c:v>
                </c:pt>
                <c:pt idx="122">
                  <c:v>0.56272640758402659</c:v>
                </c:pt>
                <c:pt idx="123">
                  <c:v>0.55261782747017163</c:v>
                </c:pt>
                <c:pt idx="124">
                  <c:v>0.54417198836174352</c:v>
                </c:pt>
                <c:pt idx="125">
                  <c:v>0.53804476074143459</c:v>
                </c:pt>
                <c:pt idx="126">
                  <c:v>0.53488273660154484</c:v>
                </c:pt>
                <c:pt idx="127">
                  <c:v>0.53529113661354411</c:v>
                </c:pt>
                <c:pt idx="128">
                  <c:v>0.53979875240044806</c:v>
                </c:pt>
                <c:pt idx="129">
                  <c:v>0.54882113152828127</c:v>
                </c:pt>
                <c:pt idx="130">
                  <c:v>0.5626234815856459</c:v>
                </c:pt>
                <c:pt idx="131">
                  <c:v>0.5812850097091814</c:v>
                </c:pt>
                <c:pt idx="132">
                  <c:v>0.60466660933854233</c:v>
                </c:pt>
                <c:pt idx="133">
                  <c:v>0.63238394073656201</c:v>
                </c:pt>
                <c:pt idx="134">
                  <c:v>0.66378801018199762</c:v>
                </c:pt>
                <c:pt idx="135">
                  <c:v>0.69795532023842133</c:v>
                </c:pt>
                <c:pt idx="136">
                  <c:v>0.73368952771319529</c:v>
                </c:pt>
                <c:pt idx="137">
                  <c:v>0.76953629742823015</c:v>
                </c:pt>
                <c:pt idx="138">
                  <c:v>0.80381267321255834</c:v>
                </c:pt>
                <c:pt idx="139">
                  <c:v>0.83465180183887311</c:v>
                </c:pt>
                <c:pt idx="140">
                  <c:v>0.86006324573246995</c:v>
                </c:pt>
                <c:pt idx="141">
                  <c:v>0.87800841710090038</c:v>
                </c:pt>
                <c:pt idx="142">
                  <c:v>0.88648987716109473</c:v>
                </c:pt>
                <c:pt idx="143">
                  <c:v>0.88365239362771275</c:v>
                </c:pt>
                <c:pt idx="144">
                  <c:v>0.86789276846414609</c:v>
                </c:pt>
                <c:pt idx="145">
                  <c:v>0.83797457317448698</c:v>
                </c:pt>
                <c:pt idx="146">
                  <c:v>0.79314310310828007</c:v>
                </c:pt>
                <c:pt idx="147">
                  <c:v>0.73323513203862078</c:v>
                </c:pt>
                <c:pt idx="148">
                  <c:v>0.65877746296926687</c:v>
                </c:pt>
                <c:pt idx="149">
                  <c:v>0.57106788073651815</c:v>
                </c:pt>
                <c:pt idx="150">
                  <c:v>0.47223196493825664</c:v>
                </c:pt>
                <c:pt idx="151">
                  <c:v>0.36524936238177119</c:v>
                </c:pt>
                <c:pt idx="152">
                  <c:v>0.25394358409133416</c:v>
                </c:pt>
                <c:pt idx="153">
                  <c:v>0.14293021078636342</c:v>
                </c:pt>
                <c:pt idx="154">
                  <c:v>3.7519577990549724E-2</c:v>
                </c:pt>
                <c:pt idx="155">
                  <c:v>3.7519577990549724E-2</c:v>
                </c:pt>
                <c:pt idx="156">
                  <c:v>1.0144995195567108E-2</c:v>
                </c:pt>
                <c:pt idx="157">
                  <c:v>-1.5934432858467296E-2</c:v>
                </c:pt>
                <c:pt idx="158">
                  <c:v>-4.0564981016751989E-2</c:v>
                </c:pt>
                <c:pt idx="159">
                  <c:v>-6.3596186016114498E-2</c:v>
                </c:pt>
                <c:pt idx="160">
                  <c:v>-8.4881552270270388E-2</c:v>
                </c:pt>
                <c:pt idx="161">
                  <c:v>-0.10427924745447159</c:v>
                </c:pt>
                <c:pt idx="162">
                  <c:v>-0.12165278491567466</c:v>
                </c:pt>
                <c:pt idx="163">
                  <c:v>-0.1368716899739445</c:v>
                </c:pt>
                <c:pt idx="164">
                  <c:v>-0.149812147232396</c:v>
                </c:pt>
                <c:pt idx="165">
                  <c:v>-0.16035762607635762</c:v>
                </c:pt>
                <c:pt idx="166">
                  <c:v>-0.16839948161737939</c:v>
                </c:pt>
                <c:pt idx="167">
                  <c:v>-0.17383752842399713</c:v>
                </c:pt>
                <c:pt idx="168">
                  <c:v>-0.17658058447842639</c:v>
                </c:pt>
                <c:pt idx="169">
                  <c:v>-0.17654698290626658</c:v>
                </c:pt>
                <c:pt idx="170">
                  <c:v>-0.17366504914446745</c:v>
                </c:pt>
                <c:pt idx="171">
                  <c:v>-0.16787354134076149</c:v>
                </c:pt>
                <c:pt idx="172">
                  <c:v>-0.15912205191505968</c:v>
                </c:pt>
                <c:pt idx="173">
                  <c:v>-0.14737136835940112</c:v>
                </c:pt>
                <c:pt idx="174">
                  <c:v>-0.13259379150740158</c:v>
                </c:pt>
                <c:pt idx="175">
                  <c:v>-0.11477340966615757</c:v>
                </c:pt>
                <c:pt idx="176">
                  <c:v>-9.390632717263292E-2</c:v>
                </c:pt>
                <c:pt idx="177">
                  <c:v>-7.0000846112025616E-2</c:v>
                </c:pt>
                <c:pt idx="178">
                  <c:v>-4.3077600116812165E-2</c:v>
                </c:pt>
                <c:pt idx="179">
                  <c:v>-1.3169639351383822E-2</c:v>
                </c:pt>
                <c:pt idx="180">
                  <c:v>1.9677534022260135E-2</c:v>
                </c:pt>
                <c:pt idx="181">
                  <c:v>5.5405980408182121E-2</c:v>
                </c:pt>
                <c:pt idx="182">
                  <c:v>9.3945387683041615E-2</c:v>
                </c:pt>
                <c:pt idx="183">
                  <c:v>0.13521318655998993</c:v>
                </c:pt>
                <c:pt idx="184">
                  <c:v>0.17911471632417902</c:v>
                </c:pt>
                <c:pt idx="185">
                  <c:v>0.2255434406533588</c:v>
                </c:pt>
                <c:pt idx="186">
                  <c:v>0.27438121303657137</c:v>
                </c:pt>
                <c:pt idx="187">
                  <c:v>0.32549859110456864</c:v>
                </c:pt>
                <c:pt idx="188">
                  <c:v>0.37875519898807097</c:v>
                </c:pt>
                <c:pt idx="189">
                  <c:v>0.43400013662505815</c:v>
                </c:pt>
                <c:pt idx="190">
                  <c:v>0.49107243474686102</c:v>
                </c:pt>
                <c:pt idx="191">
                  <c:v>0.549801554085526</c:v>
                </c:pt>
                <c:pt idx="192">
                  <c:v>0.61000792716254004</c:v>
                </c:pt>
                <c:pt idx="193">
                  <c:v>0.6715035408422857</c:v>
                </c:pt>
                <c:pt idx="194">
                  <c:v>0.73409255766324211</c:v>
                </c:pt>
                <c:pt idx="195">
                  <c:v>0.7975719737966418</c:v>
                </c:pt>
                <c:pt idx="196">
                  <c:v>0.86173231132663064</c:v>
                </c:pt>
                <c:pt idx="197">
                  <c:v>0.92635834239873083</c:v>
                </c:pt>
                <c:pt idx="198">
                  <c:v>0.99122984264503256</c:v>
                </c:pt>
                <c:pt idx="199">
                  <c:v>1.0561223711657206</c:v>
                </c:pt>
                <c:pt idx="200">
                  <c:v>1.1208080742276636</c:v>
                </c:pt>
                <c:pt idx="201">
                  <c:v>1.1850565097325516</c:v>
                </c:pt>
                <c:pt idx="202">
                  <c:v>1.2486354894097527</c:v>
                </c:pt>
                <c:pt idx="203">
                  <c:v>1.3113119356031215</c:v>
                </c:pt>
                <c:pt idx="204">
                  <c:v>1.3728527494468459</c:v>
                </c:pt>
                <c:pt idx="205">
                  <c:v>1.4330256871633895</c:v>
                </c:pt>
                <c:pt idx="206">
                  <c:v>1.491600241166871</c:v>
                </c:pt>
                <c:pt idx="207">
                  <c:v>1.5483485226181668</c:v>
                </c:pt>
                <c:pt idx="208">
                  <c:v>1.6030461420537276</c:v>
                </c:pt>
                <c:pt idx="209">
                  <c:v>1.6554730846987158</c:v>
                </c:pt>
                <c:pt idx="210">
                  <c:v>1.7054145770767684</c:v>
                </c:pt>
                <c:pt idx="211">
                  <c:v>1.7526619415433604</c:v>
                </c:pt>
                <c:pt idx="212">
                  <c:v>1.7970134353975002</c:v>
                </c:pt>
                <c:pt idx="213">
                  <c:v>1.8382750712671845</c:v>
                </c:pt>
                <c:pt idx="214">
                  <c:v>1.8762614155176414</c:v>
                </c:pt>
                <c:pt idx="215">
                  <c:v>1.9107963614976589</c:v>
                </c:pt>
                <c:pt idx="216">
                  <c:v>1.9417138745180258</c:v>
                </c:pt>
                <c:pt idx="217">
                  <c:v>1.9688587055471445</c:v>
                </c:pt>
                <c:pt idx="218">
                  <c:v>1.9920870707117209</c:v>
                </c:pt>
                <c:pt idx="219">
                  <c:v>2.0112672938049494</c:v>
                </c:pt>
                <c:pt idx="220">
                  <c:v>2.0262804091301816</c:v>
                </c:pt>
                <c:pt idx="221">
                  <c:v>2.0370207221444496</c:v>
                </c:pt>
                <c:pt idx="222">
                  <c:v>2.0433963255127567</c:v>
                </c:pt>
                <c:pt idx="223">
                  <c:v>2.0453295683403359</c:v>
                </c:pt>
                <c:pt idx="224">
                  <c:v>2.0427574765154892</c:v>
                </c:pt>
                <c:pt idx="225">
                  <c:v>2.0356321222695817</c:v>
                </c:pt>
                <c:pt idx="226">
                  <c:v>2.0239209412426069</c:v>
                </c:pt>
                <c:pt idx="227">
                  <c:v>2.0076069955318641</c:v>
                </c:pt>
                <c:pt idx="228">
                  <c:v>1.9866891813968957</c:v>
                </c:pt>
                <c:pt idx="229">
                  <c:v>1.9611823804953099</c:v>
                </c:pt>
                <c:pt idx="230">
                  <c:v>1.9311175537306295</c:v>
                </c:pt>
                <c:pt idx="231">
                  <c:v>1.8965417770041362</c:v>
                </c:pt>
                <c:pt idx="232">
                  <c:v>1.857518218377034</c:v>
                </c:pt>
                <c:pt idx="233">
                  <c:v>1.8141260563663069</c:v>
                </c:pt>
                <c:pt idx="234">
                  <c:v>1.7664603393166038</c:v>
                </c:pt>
                <c:pt idx="235">
                  <c:v>1.7146317860105347</c:v>
                </c:pt>
                <c:pt idx="236">
                  <c:v>1.6587665279000481</c:v>
                </c:pt>
                <c:pt idx="237">
                  <c:v>1.5990057935612323</c:v>
                </c:pt>
                <c:pt idx="238">
                  <c:v>1.5355055361932322</c:v>
                </c:pt>
                <c:pt idx="239">
                  <c:v>1.4684360051979268</c:v>
                </c:pt>
                <c:pt idx="240">
                  <c:v>1.3979812630900876</c:v>
                </c:pt>
                <c:pt idx="241">
                  <c:v>1.3243386491967435</c:v>
                </c:pt>
                <c:pt idx="242">
                  <c:v>1.2477181918089419</c:v>
                </c:pt>
                <c:pt idx="243">
                  <c:v>1.168341970648058</c:v>
                </c:pt>
                <c:pt idx="244">
                  <c:v>1.0864434317014622</c:v>
                </c:pt>
                <c:pt idx="245">
                  <c:v>1.0022666566681888</c:v>
                </c:pt>
                <c:pt idx="246">
                  <c:v>0.91606558943326188</c:v>
                </c:pt>
                <c:pt idx="247">
                  <c:v>0.82810322215899768</c:v>
                </c:pt>
                <c:pt idx="248">
                  <c:v>0.73865074374230411</c:v>
                </c:pt>
                <c:pt idx="249">
                  <c:v>0.647986653537862</c:v>
                </c:pt>
                <c:pt idx="250">
                  <c:v>0.55639584338787185</c:v>
                </c:pt>
                <c:pt idx="251">
                  <c:v>0.46416865112883676</c:v>
                </c:pt>
                <c:pt idx="252">
                  <c:v>0.37159988886445405</c:v>
                </c:pt>
                <c:pt idx="253">
                  <c:v>0.27898784940034504</c:v>
                </c:pt>
                <c:pt idx="254">
                  <c:v>0.18663329433088216</c:v>
                </c:pt>
                <c:pt idx="255">
                  <c:v>9.4838427350167231E-2</c:v>
                </c:pt>
                <c:pt idx="256">
                  <c:v>3.9058564281282404E-3</c:v>
                </c:pt>
                <c:pt idx="257">
                  <c:v>-8.586245145175575E-2</c:v>
                </c:pt>
                <c:pt idx="258">
                  <c:v>-0.17416621925443865</c:v>
                </c:pt>
                <c:pt idx="259">
                  <c:v>-0.26070790878799099</c:v>
                </c:pt>
                <c:pt idx="260">
                  <c:v>-0.34519376574937055</c:v>
                </c:pt>
                <c:pt idx="261">
                  <c:v>-0.4273348571391371</c:v>
                </c:pt>
                <c:pt idx="262">
                  <c:v>-0.50684809727619373</c:v>
                </c:pt>
                <c:pt idx="263">
                  <c:v>-0.58345725867106957</c:v>
                </c:pt>
                <c:pt idx="264">
                  <c:v>-0.65689396405736611</c:v>
                </c:pt>
                <c:pt idx="265">
                  <c:v>-0.72689865593599867</c:v>
                </c:pt>
                <c:pt idx="266">
                  <c:v>-0.79322154005541279</c:v>
                </c:pt>
                <c:pt idx="267">
                  <c:v>-0.85562349933289883</c:v>
                </c:pt>
                <c:pt idx="268">
                  <c:v>-0.91387697481719066</c:v>
                </c:pt>
                <c:pt idx="269">
                  <c:v>-0.96776681040032564</c:v>
                </c:pt>
                <c:pt idx="270">
                  <c:v>-1.0170910581070522</c:v>
                </c:pt>
                <c:pt idx="271">
                  <c:v>-1.0616617409222271</c:v>
                </c:pt>
                <c:pt idx="272">
                  <c:v>-1.1013055702604939</c:v>
                </c:pt>
                <c:pt idx="273">
                  <c:v>-1.1358646153372831</c:v>
                </c:pt>
                <c:pt idx="274">
                  <c:v>-1.1651969218654596</c:v>
                </c:pt>
                <c:pt idx="275">
                  <c:v>-1.1891770776771233</c:v>
                </c:pt>
                <c:pt idx="276">
                  <c:v>-1.2076967230544675</c:v>
                </c:pt>
                <c:pt idx="277">
                  <c:v>-1.2206650037466382</c:v>
                </c:pt>
                <c:pt idx="278">
                  <c:v>-1.2280089648504633</c:v>
                </c:pt>
                <c:pt idx="279">
                  <c:v>-1.2296738839410113</c:v>
                </c:pt>
                <c:pt idx="280">
                  <c:v>-1.2256235420524859</c:v>
                </c:pt>
                <c:pt idx="281">
                  <c:v>-1.2158404313301072</c:v>
                </c:pt>
                <c:pt idx="282">
                  <c:v>-1.2003258983986647</c:v>
                </c:pt>
                <c:pt idx="283">
                  <c:v>-1.1791002227224425</c:v>
                </c:pt>
                <c:pt idx="284">
                  <c:v>-1.1522026294634471</c:v>
                </c:pt>
                <c:pt idx="285">
                  <c:v>-1.1196912365794069</c:v>
                </c:pt>
                <c:pt idx="286">
                  <c:v>-1.0816429361390389</c:v>
                </c:pt>
                <c:pt idx="287">
                  <c:v>-1.0381532100687221</c:v>
                </c:pt>
                <c:pt idx="288">
                  <c:v>-0.98933588078105594</c:v>
                </c:pt>
                <c:pt idx="289">
                  <c:v>-0.9353227973710454</c:v>
                </c:pt>
                <c:pt idx="290">
                  <c:v>-0.87626345829886065</c:v>
                </c:pt>
                <c:pt idx="291">
                  <c:v>-0.81232457170849037</c:v>
                </c:pt>
                <c:pt idx="292">
                  <c:v>-0.74368955475826826</c:v>
                </c:pt>
                <c:pt idx="293">
                  <c:v>-0.67055797356133051</c:v>
                </c:pt>
                <c:pt idx="294">
                  <c:v>-0.59314492555078568</c:v>
                </c:pt>
                <c:pt idx="295">
                  <c:v>-0.51168036629491365</c:v>
                </c:pt>
                <c:pt idx="296">
                  <c:v>-0.42640838299125172</c:v>
                </c:pt>
                <c:pt idx="297">
                  <c:v>-0.3375864170643067</c:v>
                </c:pt>
                <c:pt idx="298">
                  <c:v>-0.24548443847896517</c:v>
                </c:pt>
                <c:pt idx="299">
                  <c:v>-0.15038407455994052</c:v>
                </c:pt>
                <c:pt idx="300">
                  <c:v>-5.2577696275993624E-2</c:v>
                </c:pt>
                <c:pt idx="301">
                  <c:v>4.763253489440078E-2</c:v>
                </c:pt>
                <c:pt idx="302">
                  <c:v>0.14993565625233973</c:v>
                </c:pt>
                <c:pt idx="303">
                  <c:v>0.25401292592382707</c:v>
                </c:pt>
                <c:pt idx="304">
                  <c:v>0.35953887413907115</c:v>
                </c:pt>
                <c:pt idx="305">
                  <c:v>0.46618238011301943</c:v>
                </c:pt>
                <c:pt idx="306">
                  <c:v>0.57360777079678482</c:v>
                </c:pt>
                <c:pt idx="307">
                  <c:v>0.6814759376853804</c:v>
                </c:pt>
                <c:pt idx="308">
                  <c:v>0.78944546779658564</c:v>
                </c:pt>
                <c:pt idx="309">
                  <c:v>0.89717378487921562</c:v>
                </c:pt>
                <c:pt idx="310">
                  <c:v>1.004318296866618</c:v>
                </c:pt>
                <c:pt idx="311">
                  <c:v>1.1105375455632021</c:v>
                </c:pt>
                <c:pt idx="312">
                  <c:v>1.2154923545382286</c:v>
                </c:pt>
                <c:pt idx="313">
                  <c:v>1.3188469712020432</c:v>
                </c:pt>
                <c:pt idx="314">
                  <c:v>1.4202701990554734</c:v>
                </c:pt>
                <c:pt idx="315">
                  <c:v>1.5194365161331125</c:v>
                </c:pt>
                <c:pt idx="316">
                  <c:v>1.616027175705653</c:v>
                </c:pt>
                <c:pt idx="317">
                  <c:v>1.7097312853651214</c:v>
                </c:pt>
                <c:pt idx="318">
                  <c:v>1.8002468606895956</c:v>
                </c:pt>
                <c:pt idx="319">
                  <c:v>1.887281849770541</c:v>
                </c:pt>
                <c:pt idx="320">
                  <c:v>1.9705551249859159</c:v>
                </c:pt>
                <c:pt idx="321">
                  <c:v>2.0497974385153892</c:v>
                </c:pt>
                <c:pt idx="322">
                  <c:v>2.1247523382198823</c:v>
                </c:pt>
                <c:pt idx="323">
                  <c:v>2.1951770406458651</c:v>
                </c:pt>
                <c:pt idx="324">
                  <c:v>2.2608432580647486</c:v>
                </c:pt>
                <c:pt idx="325">
                  <c:v>2.3215379766189796</c:v>
                </c:pt>
                <c:pt idx="326">
                  <c:v>2.3770641828182382</c:v>
                </c:pt>
                <c:pt idx="327">
                  <c:v>2.4272415358110915</c:v>
                </c:pt>
                <c:pt idx="328">
                  <c:v>2.4719069830486879</c:v>
                </c:pt>
                <c:pt idx="329">
                  <c:v>2.5109153171570582</c:v>
                </c:pt>
                <c:pt idx="330">
                  <c:v>2.5441396720424772</c:v>
                </c:pt>
                <c:pt idx="331">
                  <c:v>2.5714719564694679</c:v>
                </c:pt>
                <c:pt idx="332">
                  <c:v>2.5928232235725392</c:v>
                </c:pt>
                <c:pt idx="333">
                  <c:v>2.6081239749898946</c:v>
                </c:pt>
                <c:pt idx="334">
                  <c:v>2.6173243985392558</c:v>
                </c:pt>
                <c:pt idx="335">
                  <c:v>2.6203945385918166</c:v>
                </c:pt>
                <c:pt idx="336">
                  <c:v>2.6173243985392558</c:v>
                </c:pt>
                <c:pt idx="337">
                  <c:v>2.6081239749898946</c:v>
                </c:pt>
                <c:pt idx="338">
                  <c:v>2.5928232235725392</c:v>
                </c:pt>
                <c:pt idx="339">
                  <c:v>2.5714719564694679</c:v>
                </c:pt>
                <c:pt idx="340">
                  <c:v>2.5441396720424772</c:v>
                </c:pt>
                <c:pt idx="341">
                  <c:v>2.5109153171570582</c:v>
                </c:pt>
                <c:pt idx="342">
                  <c:v>2.4719069830486879</c:v>
                </c:pt>
                <c:pt idx="343">
                  <c:v>2.4272415358110915</c:v>
                </c:pt>
                <c:pt idx="344">
                  <c:v>2.3770641828182382</c:v>
                </c:pt>
                <c:pt idx="345">
                  <c:v>2.3215379766189796</c:v>
                </c:pt>
                <c:pt idx="346">
                  <c:v>2.2608432580647486</c:v>
                </c:pt>
                <c:pt idx="347">
                  <c:v>2.1951770406458651</c:v>
                </c:pt>
                <c:pt idx="348">
                  <c:v>2.1247523382198823</c:v>
                </c:pt>
                <c:pt idx="349">
                  <c:v>2.0497974385153892</c:v>
                </c:pt>
                <c:pt idx="350">
                  <c:v>1.9705551249859159</c:v>
                </c:pt>
                <c:pt idx="351">
                  <c:v>1.887281849770541</c:v>
                </c:pt>
                <c:pt idx="352">
                  <c:v>1.8002468606895956</c:v>
                </c:pt>
                <c:pt idx="353">
                  <c:v>1.7097312853651214</c:v>
                </c:pt>
                <c:pt idx="354">
                  <c:v>1.616027175705653</c:v>
                </c:pt>
                <c:pt idx="355">
                  <c:v>1.5194365161331125</c:v>
                </c:pt>
                <c:pt idx="356">
                  <c:v>1.4202701990554734</c:v>
                </c:pt>
                <c:pt idx="357">
                  <c:v>1.3188469712020432</c:v>
                </c:pt>
                <c:pt idx="358">
                  <c:v>1.2154923545382286</c:v>
                </c:pt>
                <c:pt idx="359">
                  <c:v>1.1105375455632021</c:v>
                </c:pt>
                <c:pt idx="360">
                  <c:v>1.004318296866618</c:v>
                </c:pt>
                <c:pt idx="361">
                  <c:v>0.89717378487921562</c:v>
                </c:pt>
                <c:pt idx="362">
                  <c:v>0.78944546779658564</c:v>
                </c:pt>
                <c:pt idx="363">
                  <c:v>0.6814759376853804</c:v>
                </c:pt>
                <c:pt idx="364">
                  <c:v>0.57360777079678482</c:v>
                </c:pt>
                <c:pt idx="365">
                  <c:v>0.46618238011301943</c:v>
                </c:pt>
                <c:pt idx="366">
                  <c:v>0.35953887413907115</c:v>
                </c:pt>
                <c:pt idx="367">
                  <c:v>0.25401292592382707</c:v>
                </c:pt>
                <c:pt idx="368">
                  <c:v>0.14993565625233973</c:v>
                </c:pt>
                <c:pt idx="369">
                  <c:v>4.763253489440078E-2</c:v>
                </c:pt>
                <c:pt idx="370">
                  <c:v>-5.2577696275993624E-2</c:v>
                </c:pt>
                <c:pt idx="371">
                  <c:v>-0.15038407455994052</c:v>
                </c:pt>
                <c:pt idx="372">
                  <c:v>-0.24548443847896517</c:v>
                </c:pt>
                <c:pt idx="373">
                  <c:v>-0.3375864170643067</c:v>
                </c:pt>
                <c:pt idx="374">
                  <c:v>-0.42640838299125172</c:v>
                </c:pt>
                <c:pt idx="375">
                  <c:v>-0.51168036629491365</c:v>
                </c:pt>
                <c:pt idx="376">
                  <c:v>-0.59314492555078568</c:v>
                </c:pt>
                <c:pt idx="377">
                  <c:v>-0.67055797356133051</c:v>
                </c:pt>
                <c:pt idx="378">
                  <c:v>-0.74368955475826826</c:v>
                </c:pt>
                <c:pt idx="379">
                  <c:v>-0.81232457170849037</c:v>
                </c:pt>
                <c:pt idx="380">
                  <c:v>-0.87626345829886065</c:v>
                </c:pt>
                <c:pt idx="381">
                  <c:v>-0.9353227973710454</c:v>
                </c:pt>
                <c:pt idx="382">
                  <c:v>-0.98933588078105594</c:v>
                </c:pt>
                <c:pt idx="383">
                  <c:v>-1.0381532100687221</c:v>
                </c:pt>
                <c:pt idx="384">
                  <c:v>-1.0816429361390389</c:v>
                </c:pt>
                <c:pt idx="385">
                  <c:v>-1.1196912365794069</c:v>
                </c:pt>
                <c:pt idx="386">
                  <c:v>-1.1522026294634471</c:v>
                </c:pt>
                <c:pt idx="387">
                  <c:v>-1.1791002227224425</c:v>
                </c:pt>
                <c:pt idx="388">
                  <c:v>-1.2003258983986647</c:v>
                </c:pt>
                <c:pt idx="389">
                  <c:v>-1.2158404313301072</c:v>
                </c:pt>
                <c:pt idx="390">
                  <c:v>-1.2256235420524859</c:v>
                </c:pt>
                <c:pt idx="391">
                  <c:v>-1.2296738839410113</c:v>
                </c:pt>
                <c:pt idx="392">
                  <c:v>-1.2280089648504633</c:v>
                </c:pt>
                <c:pt idx="393">
                  <c:v>-1.2206650037466382</c:v>
                </c:pt>
                <c:pt idx="394">
                  <c:v>-1.2076967230544675</c:v>
                </c:pt>
                <c:pt idx="395">
                  <c:v>-1.1891770776771233</c:v>
                </c:pt>
                <c:pt idx="396">
                  <c:v>-1.1651969218654596</c:v>
                </c:pt>
                <c:pt idx="397">
                  <c:v>-1.1358646153372831</c:v>
                </c:pt>
                <c:pt idx="398">
                  <c:v>-1.1013055702604939</c:v>
                </c:pt>
                <c:pt idx="399">
                  <c:v>-1.0616617409222271</c:v>
                </c:pt>
                <c:pt idx="400">
                  <c:v>-1.0170910581070522</c:v>
                </c:pt>
                <c:pt idx="401">
                  <c:v>-0.96776681040032564</c:v>
                </c:pt>
                <c:pt idx="402">
                  <c:v>-0.91387697481719066</c:v>
                </c:pt>
                <c:pt idx="403">
                  <c:v>-0.85562349933289883</c:v>
                </c:pt>
                <c:pt idx="404">
                  <c:v>-0.79322154005541279</c:v>
                </c:pt>
                <c:pt idx="405">
                  <c:v>-0.72689865593599867</c:v>
                </c:pt>
                <c:pt idx="406">
                  <c:v>-0.65689396405736611</c:v>
                </c:pt>
                <c:pt idx="407">
                  <c:v>-0.58345725867106957</c:v>
                </c:pt>
                <c:pt idx="408">
                  <c:v>-0.50684809727619373</c:v>
                </c:pt>
                <c:pt idx="409">
                  <c:v>-0.4273348571391371</c:v>
                </c:pt>
                <c:pt idx="410">
                  <c:v>-0.34519376574937055</c:v>
                </c:pt>
                <c:pt idx="411">
                  <c:v>-0.26070790878799099</c:v>
                </c:pt>
                <c:pt idx="412">
                  <c:v>-0.17416621925443865</c:v>
                </c:pt>
                <c:pt idx="413">
                  <c:v>-8.586245145175575E-2</c:v>
                </c:pt>
                <c:pt idx="414">
                  <c:v>3.9058564281282404E-3</c:v>
                </c:pt>
                <c:pt idx="415">
                  <c:v>9.4838427350167231E-2</c:v>
                </c:pt>
                <c:pt idx="416">
                  <c:v>0.18663329433088216</c:v>
                </c:pt>
                <c:pt idx="417">
                  <c:v>0.27898784940034504</c:v>
                </c:pt>
                <c:pt idx="418">
                  <c:v>0.37159988886445405</c:v>
                </c:pt>
                <c:pt idx="419">
                  <c:v>0.46416865112883676</c:v>
                </c:pt>
                <c:pt idx="420">
                  <c:v>0.55639584338787185</c:v>
                </c:pt>
                <c:pt idx="421">
                  <c:v>0.647986653537862</c:v>
                </c:pt>
                <c:pt idx="422">
                  <c:v>0.73865074374230411</c:v>
                </c:pt>
                <c:pt idx="423">
                  <c:v>0.82810322215899768</c:v>
                </c:pt>
                <c:pt idx="424">
                  <c:v>0.91606558943326188</c:v>
                </c:pt>
                <c:pt idx="425">
                  <c:v>1.0022666566681888</c:v>
                </c:pt>
                <c:pt idx="426">
                  <c:v>1.0864434317014622</c:v>
                </c:pt>
                <c:pt idx="427">
                  <c:v>1.168341970648058</c:v>
                </c:pt>
                <c:pt idx="428">
                  <c:v>1.2477181918089419</c:v>
                </c:pt>
                <c:pt idx="429">
                  <c:v>1.3243386491967435</c:v>
                </c:pt>
                <c:pt idx="430">
                  <c:v>1.3979812630900876</c:v>
                </c:pt>
                <c:pt idx="431">
                  <c:v>1.4684360051979268</c:v>
                </c:pt>
                <c:pt idx="432">
                  <c:v>1.5355055361932322</c:v>
                </c:pt>
                <c:pt idx="433">
                  <c:v>1.5990057935612323</c:v>
                </c:pt>
                <c:pt idx="434">
                  <c:v>1.6587665279000481</c:v>
                </c:pt>
                <c:pt idx="435">
                  <c:v>1.7146317860105347</c:v>
                </c:pt>
                <c:pt idx="436">
                  <c:v>1.7664603393166038</c:v>
                </c:pt>
                <c:pt idx="437">
                  <c:v>1.8141260563663069</c:v>
                </c:pt>
                <c:pt idx="438">
                  <c:v>1.857518218377034</c:v>
                </c:pt>
                <c:pt idx="439">
                  <c:v>1.8965417770041362</c:v>
                </c:pt>
                <c:pt idx="440">
                  <c:v>1.9311175537306295</c:v>
                </c:pt>
                <c:pt idx="441">
                  <c:v>1.9611823804953099</c:v>
                </c:pt>
                <c:pt idx="442">
                  <c:v>1.9866891813968957</c:v>
                </c:pt>
                <c:pt idx="443">
                  <c:v>2.0076069955318641</c:v>
                </c:pt>
                <c:pt idx="444">
                  <c:v>2.0239209412426069</c:v>
                </c:pt>
                <c:pt idx="445">
                  <c:v>2.0356321222695817</c:v>
                </c:pt>
                <c:pt idx="446">
                  <c:v>2.0427574765154892</c:v>
                </c:pt>
                <c:pt idx="447">
                  <c:v>2.0453295683403359</c:v>
                </c:pt>
                <c:pt idx="448">
                  <c:v>2.0433963255127567</c:v>
                </c:pt>
                <c:pt idx="449">
                  <c:v>2.0370207221444496</c:v>
                </c:pt>
                <c:pt idx="450">
                  <c:v>2.0262804091301816</c:v>
                </c:pt>
                <c:pt idx="451">
                  <c:v>2.0112672938049494</c:v>
                </c:pt>
                <c:pt idx="452">
                  <c:v>1.9920870707117209</c:v>
                </c:pt>
                <c:pt idx="453">
                  <c:v>1.9688587055471445</c:v>
                </c:pt>
                <c:pt idx="454">
                  <c:v>1.9417138745180258</c:v>
                </c:pt>
                <c:pt idx="455">
                  <c:v>1.9107963614976589</c:v>
                </c:pt>
                <c:pt idx="456">
                  <c:v>1.8762614155176414</c:v>
                </c:pt>
                <c:pt idx="457">
                  <c:v>1.8382750712671845</c:v>
                </c:pt>
                <c:pt idx="458">
                  <c:v>1.7970134353975002</c:v>
                </c:pt>
                <c:pt idx="459">
                  <c:v>1.7526619415433604</c:v>
                </c:pt>
                <c:pt idx="460">
                  <c:v>1.7054145770767684</c:v>
                </c:pt>
                <c:pt idx="461">
                  <c:v>1.6554730846987158</c:v>
                </c:pt>
                <c:pt idx="462">
                  <c:v>1.6030461420537276</c:v>
                </c:pt>
                <c:pt idx="463">
                  <c:v>1.5483485226181668</c:v>
                </c:pt>
                <c:pt idx="464">
                  <c:v>1.491600241166871</c:v>
                </c:pt>
                <c:pt idx="465">
                  <c:v>1.4330256871633895</c:v>
                </c:pt>
                <c:pt idx="466">
                  <c:v>1.3728527494468459</c:v>
                </c:pt>
                <c:pt idx="467">
                  <c:v>1.3113119356031215</c:v>
                </c:pt>
                <c:pt idx="468">
                  <c:v>1.2486354894097527</c:v>
                </c:pt>
                <c:pt idx="469">
                  <c:v>1.1850565097325516</c:v>
                </c:pt>
                <c:pt idx="470">
                  <c:v>1.1208080742276636</c:v>
                </c:pt>
                <c:pt idx="471">
                  <c:v>1.0561223711657206</c:v>
                </c:pt>
                <c:pt idx="472">
                  <c:v>0.99122984264503256</c:v>
                </c:pt>
                <c:pt idx="473">
                  <c:v>0.92635834239873083</c:v>
                </c:pt>
                <c:pt idx="474">
                  <c:v>0.86173231132663064</c:v>
                </c:pt>
                <c:pt idx="475">
                  <c:v>0.7975719737966418</c:v>
                </c:pt>
                <c:pt idx="476">
                  <c:v>0.73409255766324211</c:v>
                </c:pt>
                <c:pt idx="477">
                  <c:v>0.6715035408422857</c:v>
                </c:pt>
                <c:pt idx="478">
                  <c:v>0.61000792716254004</c:v>
                </c:pt>
                <c:pt idx="479">
                  <c:v>0.549801554085526</c:v>
                </c:pt>
                <c:pt idx="480">
                  <c:v>0.49107243474686102</c:v>
                </c:pt>
                <c:pt idx="481">
                  <c:v>0.43400013662505815</c:v>
                </c:pt>
                <c:pt idx="482">
                  <c:v>0.37875519898807097</c:v>
                </c:pt>
                <c:pt idx="483">
                  <c:v>0.32549859110456864</c:v>
                </c:pt>
                <c:pt idx="484">
                  <c:v>0.27438121303657137</c:v>
                </c:pt>
                <c:pt idx="485">
                  <c:v>0.2255434406533588</c:v>
                </c:pt>
                <c:pt idx="486">
                  <c:v>0.17911471632417902</c:v>
                </c:pt>
                <c:pt idx="487">
                  <c:v>0.13521318655998993</c:v>
                </c:pt>
                <c:pt idx="488">
                  <c:v>9.3945387683041615E-2</c:v>
                </c:pt>
                <c:pt idx="489">
                  <c:v>5.5405980408182121E-2</c:v>
                </c:pt>
                <c:pt idx="490">
                  <c:v>1.9677534022260135E-2</c:v>
                </c:pt>
                <c:pt idx="491">
                  <c:v>-1.3169639351383822E-2</c:v>
                </c:pt>
                <c:pt idx="492">
                  <c:v>-4.3077600116812165E-2</c:v>
                </c:pt>
                <c:pt idx="493">
                  <c:v>-7.0000846112025616E-2</c:v>
                </c:pt>
                <c:pt idx="494">
                  <c:v>-9.390632717263292E-2</c:v>
                </c:pt>
                <c:pt idx="495">
                  <c:v>-0.11477340966615757</c:v>
                </c:pt>
                <c:pt idx="496">
                  <c:v>-0.13259379150740158</c:v>
                </c:pt>
                <c:pt idx="497">
                  <c:v>-0.14737136835940112</c:v>
                </c:pt>
                <c:pt idx="498">
                  <c:v>-0.15912205191505968</c:v>
                </c:pt>
                <c:pt idx="499">
                  <c:v>-0.16787354134076149</c:v>
                </c:pt>
                <c:pt idx="500">
                  <c:v>-0.17366504914446745</c:v>
                </c:pt>
                <c:pt idx="501">
                  <c:v>-0.17654698290626658</c:v>
                </c:pt>
                <c:pt idx="502">
                  <c:v>-0.17658058447842639</c:v>
                </c:pt>
                <c:pt idx="503">
                  <c:v>-0.17383752842399713</c:v>
                </c:pt>
                <c:pt idx="504">
                  <c:v>-0.16839948161737939</c:v>
                </c:pt>
                <c:pt idx="505">
                  <c:v>-0.16035762607635762</c:v>
                </c:pt>
                <c:pt idx="506">
                  <c:v>-0.149812147232396</c:v>
                </c:pt>
                <c:pt idx="507">
                  <c:v>-0.1368716899739445</c:v>
                </c:pt>
                <c:pt idx="508">
                  <c:v>-0.12165278491567466</c:v>
                </c:pt>
                <c:pt idx="509">
                  <c:v>-0.10427924745447159</c:v>
                </c:pt>
                <c:pt idx="510">
                  <c:v>-8.4881552270270388E-2</c:v>
                </c:pt>
                <c:pt idx="511">
                  <c:v>-6.3596186016114498E-2</c:v>
                </c:pt>
                <c:pt idx="512">
                  <c:v>-4.0564981016751989E-2</c:v>
                </c:pt>
                <c:pt idx="513">
                  <c:v>-1.5934432858467296E-2</c:v>
                </c:pt>
                <c:pt idx="514">
                  <c:v>1.0144995195567108E-2</c:v>
                </c:pt>
                <c:pt idx="515">
                  <c:v>3.7519577990549724E-2</c:v>
                </c:pt>
                <c:pt idx="516">
                  <c:v>3.7519577990549724E-2</c:v>
                </c:pt>
                <c:pt idx="517">
                  <c:v>0.14293021078636342</c:v>
                </c:pt>
                <c:pt idx="518">
                  <c:v>0.25394358409133416</c:v>
                </c:pt>
                <c:pt idx="519">
                  <c:v>0.36524936238177119</c:v>
                </c:pt>
                <c:pt idx="520">
                  <c:v>0.47223196493825664</c:v>
                </c:pt>
                <c:pt idx="521">
                  <c:v>0.57106788073651815</c:v>
                </c:pt>
                <c:pt idx="522">
                  <c:v>0.65877746296926687</c:v>
                </c:pt>
                <c:pt idx="523">
                  <c:v>0.73323513203862078</c:v>
                </c:pt>
                <c:pt idx="524">
                  <c:v>0.79314310310828007</c:v>
                </c:pt>
                <c:pt idx="525">
                  <c:v>0.83797457317448698</c:v>
                </c:pt>
                <c:pt idx="526">
                  <c:v>0.86789276846414609</c:v>
                </c:pt>
                <c:pt idx="527">
                  <c:v>0.88365239362771275</c:v>
                </c:pt>
                <c:pt idx="528">
                  <c:v>0.88648987716109473</c:v>
                </c:pt>
                <c:pt idx="529">
                  <c:v>0.87800841710090038</c:v>
                </c:pt>
                <c:pt idx="530">
                  <c:v>0.86006324573246995</c:v>
                </c:pt>
                <c:pt idx="531">
                  <c:v>0.83465180183887311</c:v>
                </c:pt>
                <c:pt idx="532">
                  <c:v>0.80381267321255834</c:v>
                </c:pt>
                <c:pt idx="533">
                  <c:v>0.76953629742823015</c:v>
                </c:pt>
                <c:pt idx="534">
                  <c:v>0.73368952771319529</c:v>
                </c:pt>
                <c:pt idx="535">
                  <c:v>0.69795532023842133</c:v>
                </c:pt>
                <c:pt idx="536">
                  <c:v>0.66378801018199762</c:v>
                </c:pt>
                <c:pt idx="537">
                  <c:v>0.63238394073656201</c:v>
                </c:pt>
                <c:pt idx="538">
                  <c:v>0.60466660933854233</c:v>
                </c:pt>
                <c:pt idx="539">
                  <c:v>0.5812850097091814</c:v>
                </c:pt>
                <c:pt idx="540">
                  <c:v>0.5626234815856459</c:v>
                </c:pt>
                <c:pt idx="541">
                  <c:v>0.54882113152828127</c:v>
                </c:pt>
                <c:pt idx="542">
                  <c:v>0.53979875240044806</c:v>
                </c:pt>
                <c:pt idx="543">
                  <c:v>0.53529113661354411</c:v>
                </c:pt>
                <c:pt idx="544">
                  <c:v>0.53488273660154484</c:v>
                </c:pt>
                <c:pt idx="545">
                  <c:v>0.53804476074143459</c:v>
                </c:pt>
                <c:pt idx="546">
                  <c:v>0.54417198836174352</c:v>
                </c:pt>
                <c:pt idx="547">
                  <c:v>0.55261782747017163</c:v>
                </c:pt>
                <c:pt idx="548">
                  <c:v>0.56272640758402659</c:v>
                </c:pt>
                <c:pt idx="549">
                  <c:v>0.57386078268504892</c:v>
                </c:pt>
                <c:pt idx="550">
                  <c:v>0.58542660237362198</c:v>
                </c:pt>
                <c:pt idx="551">
                  <c:v>0.59689088107248101</c:v>
                </c:pt>
                <c:pt idx="552">
                  <c:v>0.60779574595311081</c:v>
                </c:pt>
                <c:pt idx="553">
                  <c:v>0.61776726660431402</c:v>
                </c:pt>
                <c:pt idx="554">
                  <c:v>0.62651965797966525</c:v>
                </c:pt>
                <c:pt idx="555">
                  <c:v>0.63385529959973974</c:v>
                </c:pt>
                <c:pt idx="556">
                  <c:v>0.63966112705417677</c:v>
                </c:pt>
                <c:pt idx="557">
                  <c:v>0.64390202700546173</c:v>
                </c:pt>
                <c:pt idx="558">
                  <c:v>0.64661190609645314</c:v>
                </c:pt>
                <c:pt idx="559">
                  <c:v>0.64788311058093173</c:v>
                </c:pt>
                <c:pt idx="560">
                  <c:v>0.64785485123019892</c:v>
                </c:pt>
                <c:pt idx="561">
                  <c:v>0.6467012418521576</c:v>
                </c:pt>
                <c:pt idx="562">
                  <c:v>0.64461949468036039</c:v>
                </c:pt>
                <c:pt idx="563">
                  <c:v>0.64181873713561555</c:v>
                </c:pt>
                <c:pt idx="564">
                  <c:v>0.63850982709031934</c:v>
                </c:pt>
                <c:pt idx="565">
                  <c:v>0.63489645251526561</c:v>
                </c:pt>
                <c:pt idx="566">
                  <c:v>0.63116771052843645</c:v>
                </c:pt>
                <c:pt idx="567">
                  <c:v>0.62749227407925379</c:v>
                </c:pt>
                <c:pt idx="568">
                  <c:v>0.62401417481617916</c:v>
                </c:pt>
                <c:pt idx="569">
                  <c:v>0.62085016043186103</c:v>
                </c:pt>
                <c:pt idx="570">
                  <c:v>0.61808852559159777</c:v>
                </c:pt>
                <c:pt idx="571">
                  <c:v>0.61578926838868109</c:v>
                </c:pt>
                <c:pt idx="572">
                  <c:v>0.61398538947280445</c:v>
                </c:pt>
                <c:pt idx="573">
                  <c:v>0.61268512835025679</c:v>
                </c:pt>
                <c:pt idx="574">
                  <c:v>0.61187492017120015</c:v>
                </c:pt>
                <c:pt idx="575">
                  <c:v>0.61152285553400154</c:v>
                </c:pt>
                <c:pt idx="576">
                  <c:v>0.61158243409768376</c:v>
                </c:pt>
                <c:pt idx="577">
                  <c:v>0.6119964185574025</c:v>
                </c:pt>
                <c:pt idx="578">
                  <c:v>0.61270061715766166</c:v>
                </c:pt>
                <c:pt idx="579">
                  <c:v>0.61362744872540875</c:v>
                </c:pt>
                <c:pt idx="580">
                  <c:v>0.61470917258169899</c:v>
                </c:pt>
                <c:pt idx="581">
                  <c:v>0.61588069512755605</c:v>
                </c:pt>
                <c:pt idx="582">
                  <c:v>0.61708189404548364</c:v>
                </c:pt>
                <c:pt idx="583">
                  <c:v>0.61825942875310547</c:v>
                </c:pt>
                <c:pt idx="584">
                  <c:v>0.61936803104398674</c:v>
                </c:pt>
                <c:pt idx="585">
                  <c:v>0.6203712920315253</c:v>
                </c:pt>
                <c:pt idx="586">
                  <c:v>0.62124198007783793</c:v>
                </c:pt>
                <c:pt idx="587">
                  <c:v>0.62196193905850727</c:v>
                </c:pt>
                <c:pt idx="588">
                  <c:v>0.62252162700143721</c:v>
                </c:pt>
                <c:pt idx="589">
                  <c:v>0.62291936193435604</c:v>
                </c:pt>
                <c:pt idx="590">
                  <c:v>0.62316034491915473</c:v>
                </c:pt>
                <c:pt idx="591">
                  <c:v>0.62325553009913359</c:v>
                </c:pt>
                <c:pt idx="592">
                  <c:v>0.6232204085822558</c:v>
                </c:pt>
                <c:pt idx="593">
                  <c:v>0.62307376763258848</c:v>
                </c:pt>
                <c:pt idx="594">
                  <c:v>0.62283647947576026</c:v>
                </c:pt>
                <c:pt idx="595">
                  <c:v>0.62253036557877783</c:v>
                </c:pt>
                <c:pt idx="596">
                  <c:v>0.62217717305741915</c:v>
                </c:pt>
                <c:pt idx="597">
                  <c:v>0.62179769037562038</c:v>
                </c:pt>
                <c:pt idx="598">
                  <c:v>0.62141102015842864</c:v>
                </c:pt>
                <c:pt idx="599">
                  <c:v>0.62103401810795344</c:v>
                </c:pt>
                <c:pt idx="600">
                  <c:v>0.62068089898549028</c:v>
                </c:pt>
                <c:pt idx="601">
                  <c:v>0.62036300362538099</c:v>
                </c:pt>
                <c:pt idx="602">
                  <c:v>0.62008871512803765</c:v>
                </c:pt>
                <c:pt idx="603">
                  <c:v>0.61986350782313149</c:v>
                </c:pt>
                <c:pt idx="604">
                  <c:v>0.61969010931866797</c:v>
                </c:pt>
                <c:pt idx="605">
                  <c:v>0.61956875392168476</c:v>
                </c:pt>
                <c:pt idx="606">
                  <c:v>0.61949750484935384</c:v>
                </c:pt>
                <c:pt idx="607">
                  <c:v>0.61947262282618976</c:v>
                </c:pt>
                <c:pt idx="608">
                  <c:v>0.61948895973766371</c:v>
                </c:pt>
                <c:pt idx="609">
                  <c:v>0.61954035781912431</c:v>
                </c:pt>
                <c:pt idx="610">
                  <c:v>0.619620037229482</c:v>
                </c:pt>
                <c:pt idx="611">
                  <c:v>0.6197209576193583</c:v>
                </c:pt>
                <c:pt idx="612">
                  <c:v>0.61983614228796691</c:v>
                </c:pt>
                <c:pt idx="613">
                  <c:v>0.61995895657930911</c:v>
                </c:pt>
                <c:pt idx="614">
                  <c:v>0.62008333516111935</c:v>
                </c:pt>
                <c:pt idx="615">
                  <c:v>0.62020395564475739</c:v>
                </c:pt>
                <c:pt idx="616">
                  <c:v>0.62031635854889722</c:v>
                </c:pt>
                <c:pt idx="617">
                  <c:v>0.62041701581571451</c:v>
                </c:pt>
                <c:pt idx="618">
                  <c:v>0.62050335190972117</c:v>
                </c:pt>
                <c:pt idx="619">
                  <c:v>0.62057372294270996</c:v>
                </c:pt>
                <c:pt idx="620">
                  <c:v>0.62062736026965193</c:v>
                </c:pt>
                <c:pt idx="621">
                  <c:v>0.62066428560349796</c:v>
                </c:pt>
                <c:pt idx="622">
                  <c:v>0.62068520492987267</c:v>
                </c:pt>
                <c:pt idx="623">
                  <c:v>0.62069138840529225</c:v>
                </c:pt>
                <c:pt idx="624">
                  <c:v>0.62068454304276244</c:v>
                </c:pt>
                <c:pt idx="625">
                  <c:v>0.62066668437962391</c:v>
                </c:pt>
                <c:pt idx="626">
                  <c:v>0.62064001253985379</c:v>
                </c:pt>
                <c:pt idx="627">
                  <c:v>0.62060679720200751</c:v>
                </c:pt>
                <c:pt idx="628">
                  <c:v>0.62056927501738457</c:v>
                </c:pt>
                <c:pt idx="629">
                  <c:v>0.62052956203931364</c:v>
                </c:pt>
                <c:pt idx="630">
                  <c:v>0.62048958276638</c:v>
                </c:pt>
                <c:pt idx="631">
                  <c:v>0.62045101650596368</c:v>
                </c:pt>
                <c:pt idx="632">
                  <c:v>0.62041526095826371</c:v>
                </c:pt>
                <c:pt idx="633">
                  <c:v>0.62038341222620352</c:v>
                </c:pt>
                <c:pt idx="634">
                  <c:v>0.62035625988696874</c:v>
                </c:pt>
                <c:pt idx="635">
                  <c:v>0.62033429532320106</c:v>
                </c:pt>
                <c:pt idx="636">
                  <c:v>0.62031773120649569</c:v>
                </c:pt>
                <c:pt idx="637">
                  <c:v>0.62030652984776924</c:v>
                </c:pt>
                <c:pt idx="638">
                  <c:v>0.62030043806865343</c:v>
                </c:pt>
                <c:pt idx="639">
                  <c:v>0.62029902629216305</c:v>
                </c:pt>
                <c:pt idx="640">
                  <c:v>0.62030172968374531</c:v>
                </c:pt>
                <c:pt idx="641">
                  <c:v>0.62030788937818249</c:v>
                </c:pt>
                <c:pt idx="642">
                  <c:v>0.62031679208575496</c:v>
                </c:pt>
                <c:pt idx="643">
                  <c:v>0.62032770666485459</c:v>
                </c:pt>
                <c:pt idx="644">
                  <c:v>0.62033991656100673</c:v>
                </c:pt>
                <c:pt idx="645">
                  <c:v>0.62035274732863543</c:v>
                </c:pt>
                <c:pt idx="646">
                  <c:v>0.62036558875839476</c:v>
                </c:pt>
                <c:pt idx="647">
                  <c:v>0.6203779114182072</c:v>
                </c:pt>
                <c:pt idx="648">
                  <c:v>0.62038927767138285</c:v>
                </c:pt>
                <c:pt idx="649">
                  <c:v>0.62039934745384751</c:v>
                </c:pt>
                <c:pt idx="650">
                  <c:v>0.62040787927046837</c:v>
                </c:pt>
                <c:pt idx="651">
                  <c:v>0.62041472700582345</c:v>
                </c:pt>
                <c:pt idx="652">
                  <c:v>0.62041983323762384</c:v>
                </c:pt>
                <c:pt idx="653">
                  <c:v>0.62042321979320769</c:v>
                </c:pt>
                <c:pt idx="654">
                  <c:v>0.62042497630433391</c:v>
                </c:pt>
                <c:pt idx="655">
                  <c:v>0.62042524749729622</c:v>
                </c:pt>
                <c:pt idx="656">
                  <c:v>0.62042421990928265</c:v>
                </c:pt>
                <c:pt idx="657">
                  <c:v>0.62042210865354164</c:v>
                </c:pt>
                <c:pt idx="658">
                  <c:v>0.62041914477104632</c:v>
                </c:pt>
                <c:pt idx="659">
                  <c:v>0.62041556361067085</c:v>
                </c:pt>
                <c:pt idx="660">
                  <c:v>0.62041159457877337</c:v>
                </c:pt>
                <c:pt idx="661">
                  <c:v>0.62040745249739926</c:v>
                </c:pt>
                <c:pt idx="662">
                  <c:v>0.62040333071233889</c:v>
                </c:pt>
                <c:pt idx="663">
                  <c:v>0.62039939600152649</c:v>
                </c:pt>
                <c:pt idx="664">
                  <c:v>0.62039578525351968</c:v>
                </c:pt>
                <c:pt idx="665">
                  <c:v>0.62039260381704486</c:v>
                </c:pt>
                <c:pt idx="666">
                  <c:v>0.62038992536706261</c:v>
                </c:pt>
              </c:numCache>
            </c:numRef>
          </c:yVal>
          <c:smooth val="1"/>
        </c:ser>
        <c:axId val="138653056"/>
        <c:axId val="139732096"/>
      </c:scatterChart>
      <c:valAx>
        <c:axId val="138653056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9732096"/>
        <c:crosses val="autoZero"/>
        <c:crossBetween val="midCat"/>
      </c:valAx>
      <c:valAx>
        <c:axId val="139732096"/>
        <c:scaling>
          <c:orientation val="minMax"/>
          <c:max val="30"/>
          <c:min val="-5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38653056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0.93240970896967823"/>
          <c:y val="0.10942261188607152"/>
          <c:w val="5.6500383989679485E-2"/>
          <c:h val="0.27356903760706158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0.1073217410323717"/>
          <c:y val="5.1400554097404488E-2"/>
          <c:w val="0.83310892388451463"/>
          <c:h val="0.8326195683872849"/>
        </c:manualLayout>
      </c:layout>
      <c:scatterChart>
        <c:scatterStyle val="smoothMarker"/>
        <c:ser>
          <c:idx val="4"/>
          <c:order val="0"/>
          <c:tx>
            <c:strRef>
              <c:f>Plaats!$F$542</c:f>
              <c:strCache>
                <c:ptCount val="1"/>
                <c:pt idx="0">
                  <c:v>PDF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Plaats!$F$543:$F$929</c:f>
              <c:numCache>
                <c:formatCode>General</c:formatCode>
                <c:ptCount val="387"/>
                <c:pt idx="0">
                  <c:v>0</c:v>
                </c:pt>
                <c:pt idx="1">
                  <c:v>2.435949740175752E-3</c:v>
                </c:pt>
                <c:pt idx="2">
                  <c:v>9.7319312584296849E-3</c:v>
                </c:pt>
                <c:pt idx="3">
                  <c:v>2.1852399266194356E-2</c:v>
                </c:pt>
                <c:pt idx="4">
                  <c:v>3.8738304061681134E-2</c:v>
                </c:pt>
                <c:pt idx="5">
                  <c:v>6.0307379214091607E-2</c:v>
                </c:pt>
                <c:pt idx="6">
                  <c:v>8.6454542357399092E-2</c:v>
                </c:pt>
                <c:pt idx="7">
                  <c:v>0.11705240714107305</c:v>
                </c:pt>
                <c:pt idx="8">
                  <c:v>0.15195190384357402</c:v>
                </c:pt>
                <c:pt idx="9">
                  <c:v>0.19098300562505255</c:v>
                </c:pt>
                <c:pt idx="10">
                  <c:v>0.23395555688102193</c:v>
                </c:pt>
                <c:pt idx="11">
                  <c:v>0.28066019966134886</c:v>
                </c:pt>
                <c:pt idx="12">
                  <c:v>0.33086939364114171</c:v>
                </c:pt>
                <c:pt idx="13">
                  <c:v>0.38433852467434171</c:v>
                </c:pt>
                <c:pt idx="14">
                  <c:v>0.44080709652925321</c:v>
                </c:pt>
                <c:pt idx="15">
                  <c:v>0.49999999999999978</c:v>
                </c:pt>
                <c:pt idx="16">
                  <c:v>0.56162885321092237</c:v>
                </c:pt>
                <c:pt idx="17">
                  <c:v>0.62539340658408782</c:v>
                </c:pt>
                <c:pt idx="18">
                  <c:v>0.69098300562505266</c:v>
                </c:pt>
                <c:pt idx="19">
                  <c:v>0.75807810440033241</c:v>
                </c:pt>
                <c:pt idx="20">
                  <c:v>0.82635182233306947</c:v>
                </c:pt>
                <c:pt idx="21">
                  <c:v>0.89547153673234658</c:v>
                </c:pt>
                <c:pt idx="22">
                  <c:v>0.96510050329749886</c:v>
                </c:pt>
                <c:pt idx="23">
                  <c:v>1.0348994967025007</c:v>
                </c:pt>
                <c:pt idx="24">
                  <c:v>1.1045284632676533</c:v>
                </c:pt>
                <c:pt idx="25">
                  <c:v>1.1736481776669303</c:v>
                </c:pt>
                <c:pt idx="26">
                  <c:v>1.2419218955996674</c:v>
                </c:pt>
                <c:pt idx="27">
                  <c:v>1.3090169943749472</c:v>
                </c:pt>
                <c:pt idx="28">
                  <c:v>1.3746065934159122</c:v>
                </c:pt>
                <c:pt idx="29">
                  <c:v>1.4383711467890772</c:v>
                </c:pt>
                <c:pt idx="30">
                  <c:v>1.4999999999999998</c:v>
                </c:pt>
                <c:pt idx="31">
                  <c:v>1.5591929034707463</c:v>
                </c:pt>
                <c:pt idx="32">
                  <c:v>1.6156614753256586</c:v>
                </c:pt>
                <c:pt idx="33">
                  <c:v>1.6691306063588585</c:v>
                </c:pt>
                <c:pt idx="34">
                  <c:v>1.7193398003386506</c:v>
                </c:pt>
                <c:pt idx="35">
                  <c:v>1.7660444431189779</c:v>
                </c:pt>
                <c:pt idx="36">
                  <c:v>1.809016994374947</c:v>
                </c:pt>
                <c:pt idx="37">
                  <c:v>1.8480480961564263</c:v>
                </c:pt>
                <c:pt idx="38">
                  <c:v>1.882947592858927</c:v>
                </c:pt>
                <c:pt idx="39">
                  <c:v>1.913545457642601</c:v>
                </c:pt>
                <c:pt idx="40">
                  <c:v>1.939692620785908</c:v>
                </c:pt>
                <c:pt idx="41">
                  <c:v>1.9612616959383187</c:v>
                </c:pt>
                <c:pt idx="42">
                  <c:v>1.9781476007338055</c:v>
                </c:pt>
                <c:pt idx="43">
                  <c:v>1.9902680687415699</c:v>
                </c:pt>
                <c:pt idx="44">
                  <c:v>1.9975640502598246</c:v>
                </c:pt>
                <c:pt idx="45">
                  <c:v>2</c:v>
                </c:pt>
                <c:pt idx="46">
                  <c:v>1.9975640502598246</c:v>
                </c:pt>
                <c:pt idx="47">
                  <c:v>1.9902680687415699</c:v>
                </c:pt>
                <c:pt idx="48">
                  <c:v>1.9781476007338055</c:v>
                </c:pt>
                <c:pt idx="49">
                  <c:v>1.9612616959383187</c:v>
                </c:pt>
                <c:pt idx="50">
                  <c:v>1.939692620785908</c:v>
                </c:pt>
                <c:pt idx="51">
                  <c:v>1.913545457642601</c:v>
                </c:pt>
                <c:pt idx="52">
                  <c:v>1.882947592858927</c:v>
                </c:pt>
                <c:pt idx="53">
                  <c:v>1.8480480961564263</c:v>
                </c:pt>
                <c:pt idx="54">
                  <c:v>1.8090169943749477</c:v>
                </c:pt>
                <c:pt idx="55">
                  <c:v>1.7660444431189779</c:v>
                </c:pt>
                <c:pt idx="56">
                  <c:v>1.7193398003386515</c:v>
                </c:pt>
                <c:pt idx="57">
                  <c:v>1.6691306063588585</c:v>
                </c:pt>
                <c:pt idx="58">
                  <c:v>1.615661475325658</c:v>
                </c:pt>
                <c:pt idx="59">
                  <c:v>1.559192903470747</c:v>
                </c:pt>
                <c:pt idx="60">
                  <c:v>1.5000000000000004</c:v>
                </c:pt>
                <c:pt idx="61">
                  <c:v>1.4383711467890778</c:v>
                </c:pt>
                <c:pt idx="62">
                  <c:v>1.3746065934159122</c:v>
                </c:pt>
                <c:pt idx="63">
                  <c:v>1.3090169943749472</c:v>
                </c:pt>
                <c:pt idx="64">
                  <c:v>1.2419218955996678</c:v>
                </c:pt>
                <c:pt idx="65">
                  <c:v>1.1736481776669303</c:v>
                </c:pt>
                <c:pt idx="66">
                  <c:v>1.104528463267654</c:v>
                </c:pt>
                <c:pt idx="67">
                  <c:v>1.0348994967025007</c:v>
                </c:pt>
                <c:pt idx="68">
                  <c:v>0.96510050329749963</c:v>
                </c:pt>
                <c:pt idx="69">
                  <c:v>0.89547153673234614</c:v>
                </c:pt>
                <c:pt idx="70">
                  <c:v>0.82635182233306992</c:v>
                </c:pt>
                <c:pt idx="71">
                  <c:v>0.75807810440033252</c:v>
                </c:pt>
                <c:pt idx="72">
                  <c:v>0.69098300562505288</c:v>
                </c:pt>
                <c:pt idx="73">
                  <c:v>0.62539340658408804</c:v>
                </c:pt>
                <c:pt idx="74">
                  <c:v>0.56162885321092237</c:v>
                </c:pt>
                <c:pt idx="75">
                  <c:v>0.49999999999999978</c:v>
                </c:pt>
                <c:pt idx="76">
                  <c:v>0.44080709652925298</c:v>
                </c:pt>
                <c:pt idx="77">
                  <c:v>0.38433852467434215</c:v>
                </c:pt>
                <c:pt idx="78">
                  <c:v>0.33086939364114148</c:v>
                </c:pt>
                <c:pt idx="79">
                  <c:v>0.28066019966134914</c:v>
                </c:pt>
                <c:pt idx="80">
                  <c:v>0.23395555688102218</c:v>
                </c:pt>
                <c:pt idx="81">
                  <c:v>0.19098300562505269</c:v>
                </c:pt>
                <c:pt idx="82">
                  <c:v>0.15195190384357407</c:v>
                </c:pt>
                <c:pt idx="83">
                  <c:v>0.11705240714107305</c:v>
                </c:pt>
                <c:pt idx="84">
                  <c:v>8.6454542357399092E-2</c:v>
                </c:pt>
                <c:pt idx="85">
                  <c:v>6.0307379214091843E-2</c:v>
                </c:pt>
                <c:pt idx="86">
                  <c:v>3.8738304061681071E-2</c:v>
                </c:pt>
                <c:pt idx="87">
                  <c:v>2.1852399266194471E-2</c:v>
                </c:pt>
                <c:pt idx="88">
                  <c:v>9.7319312584297473E-3</c:v>
                </c:pt>
                <c:pt idx="89">
                  <c:v>2.4359497401757768E-3</c:v>
                </c:pt>
                <c:pt idx="90">
                  <c:v>3.0019774731299578E-32</c:v>
                </c:pt>
                <c:pt idx="91">
                  <c:v>2.4359497401757425E-3</c:v>
                </c:pt>
                <c:pt idx="92">
                  <c:v>9.731931258429553E-3</c:v>
                </c:pt>
                <c:pt idx="93">
                  <c:v>2.1852399266194377E-2</c:v>
                </c:pt>
                <c:pt idx="94">
                  <c:v>3.8738304061681182E-2</c:v>
                </c:pt>
                <c:pt idx="95">
                  <c:v>6.0307379214091697E-2</c:v>
                </c:pt>
                <c:pt idx="96">
                  <c:v>8.645454235739887E-2</c:v>
                </c:pt>
                <c:pt idx="97">
                  <c:v>0.11705240714107286</c:v>
                </c:pt>
                <c:pt idx="98">
                  <c:v>0.1519519038435734</c:v>
                </c:pt>
                <c:pt idx="99">
                  <c:v>0.19098300562505294</c:v>
                </c:pt>
                <c:pt idx="100">
                  <c:v>0.23395555688102188</c:v>
                </c:pt>
                <c:pt idx="101">
                  <c:v>0.28066019966134886</c:v>
                </c:pt>
                <c:pt idx="102">
                  <c:v>0.3308693936411411</c:v>
                </c:pt>
                <c:pt idx="103">
                  <c:v>0.38433852467434115</c:v>
                </c:pt>
                <c:pt idx="104">
                  <c:v>0.44080709652925265</c:v>
                </c:pt>
                <c:pt idx="105">
                  <c:v>0.50000000000000011</c:v>
                </c:pt>
                <c:pt idx="106">
                  <c:v>0.56162885321092215</c:v>
                </c:pt>
                <c:pt idx="107">
                  <c:v>0.62539340658408771</c:v>
                </c:pt>
                <c:pt idx="108">
                  <c:v>0.69098300562505244</c:v>
                </c:pt>
                <c:pt idx="109">
                  <c:v>0.7580781044003313</c:v>
                </c:pt>
                <c:pt idx="110">
                  <c:v>0.82635182233306947</c:v>
                </c:pt>
                <c:pt idx="111">
                  <c:v>0.89547153673234658</c:v>
                </c:pt>
                <c:pt idx="112">
                  <c:v>0.96510050329749919</c:v>
                </c:pt>
                <c:pt idx="113">
                  <c:v>1.0348994967025003</c:v>
                </c:pt>
                <c:pt idx="114">
                  <c:v>1.1045284632676526</c:v>
                </c:pt>
                <c:pt idx="115">
                  <c:v>1.1736481776669299</c:v>
                </c:pt>
                <c:pt idx="116">
                  <c:v>1.2419218955996683</c:v>
                </c:pt>
                <c:pt idx="117">
                  <c:v>1.309016994374947</c:v>
                </c:pt>
                <c:pt idx="118">
                  <c:v>1.3746065934159113</c:v>
                </c:pt>
                <c:pt idx="119">
                  <c:v>1.4383711467890772</c:v>
                </c:pt>
                <c:pt idx="120">
                  <c:v>1.4999999999999993</c:v>
                </c:pt>
                <c:pt idx="121">
                  <c:v>1.559192903470747</c:v>
                </c:pt>
                <c:pt idx="122">
                  <c:v>1.6156614753256573</c:v>
                </c:pt>
                <c:pt idx="123">
                  <c:v>1.6691306063588585</c:v>
                </c:pt>
                <c:pt idx="124">
                  <c:v>1.7193398003386506</c:v>
                </c:pt>
                <c:pt idx="125">
                  <c:v>1.7660444431189772</c:v>
                </c:pt>
                <c:pt idx="126">
                  <c:v>1.809016994374947</c:v>
                </c:pt>
                <c:pt idx="127">
                  <c:v>1.8480480961564263</c:v>
                </c:pt>
                <c:pt idx="128">
                  <c:v>1.882947592858927</c:v>
                </c:pt>
                <c:pt idx="129">
                  <c:v>1.913545457642601</c:v>
                </c:pt>
                <c:pt idx="130">
                  <c:v>1.939692620785908</c:v>
                </c:pt>
                <c:pt idx="131">
                  <c:v>1.9612616959383187</c:v>
                </c:pt>
                <c:pt idx="132">
                  <c:v>1.9781476007338055</c:v>
                </c:pt>
                <c:pt idx="133">
                  <c:v>1.9902680687415699</c:v>
                </c:pt>
                <c:pt idx="134">
                  <c:v>1.9975640502598246</c:v>
                </c:pt>
                <c:pt idx="135">
                  <c:v>2</c:v>
                </c:pt>
                <c:pt idx="136">
                  <c:v>1.9975640502598246</c:v>
                </c:pt>
                <c:pt idx="137">
                  <c:v>1.9902680687415706</c:v>
                </c:pt>
                <c:pt idx="138">
                  <c:v>1.9781476007338055</c:v>
                </c:pt>
                <c:pt idx="139">
                  <c:v>1.9612616959383187</c:v>
                </c:pt>
                <c:pt idx="140">
                  <c:v>1.9396926207859084</c:v>
                </c:pt>
                <c:pt idx="141">
                  <c:v>1.913545457642601</c:v>
                </c:pt>
                <c:pt idx="142">
                  <c:v>1.882947592858927</c:v>
                </c:pt>
                <c:pt idx="143">
                  <c:v>1.8480480961564263</c:v>
                </c:pt>
                <c:pt idx="144">
                  <c:v>1.8090169943749477</c:v>
                </c:pt>
                <c:pt idx="145">
                  <c:v>1.7660444431189779</c:v>
                </c:pt>
                <c:pt idx="146">
                  <c:v>1.7193398003386515</c:v>
                </c:pt>
                <c:pt idx="147">
                  <c:v>1.6691306063588591</c:v>
                </c:pt>
                <c:pt idx="148">
                  <c:v>1.6156614753256586</c:v>
                </c:pt>
                <c:pt idx="149">
                  <c:v>1.559192903470747</c:v>
                </c:pt>
                <c:pt idx="150">
                  <c:v>1.4999999999999998</c:v>
                </c:pt>
                <c:pt idx="151">
                  <c:v>1.4383711467890778</c:v>
                </c:pt>
                <c:pt idx="152">
                  <c:v>1.3746065934159117</c:v>
                </c:pt>
                <c:pt idx="153">
                  <c:v>1.3090169943749479</c:v>
                </c:pt>
                <c:pt idx="154">
                  <c:v>1.2419218955996689</c:v>
                </c:pt>
                <c:pt idx="155">
                  <c:v>1.1736481776669305</c:v>
                </c:pt>
                <c:pt idx="156">
                  <c:v>1.1045284632676526</c:v>
                </c:pt>
                <c:pt idx="157">
                  <c:v>1.0348994967025009</c:v>
                </c:pt>
                <c:pt idx="158">
                  <c:v>0.96510050329749997</c:v>
                </c:pt>
                <c:pt idx="159">
                  <c:v>0.89547153673234814</c:v>
                </c:pt>
                <c:pt idx="160">
                  <c:v>0.82635182233307025</c:v>
                </c:pt>
                <c:pt idx="161">
                  <c:v>0.75807810440033196</c:v>
                </c:pt>
                <c:pt idx="162">
                  <c:v>0.69098300562505299</c:v>
                </c:pt>
                <c:pt idx="163">
                  <c:v>0.62539340658408904</c:v>
                </c:pt>
                <c:pt idx="164">
                  <c:v>0.56162885321092271</c:v>
                </c:pt>
                <c:pt idx="165">
                  <c:v>0.50000000000000089</c:v>
                </c:pt>
                <c:pt idx="166">
                  <c:v>0.44080709652925321</c:v>
                </c:pt>
                <c:pt idx="167">
                  <c:v>0.38433852467434232</c:v>
                </c:pt>
                <c:pt idx="168">
                  <c:v>0.33086939364114171</c:v>
                </c:pt>
                <c:pt idx="169">
                  <c:v>0.28066019966134931</c:v>
                </c:pt>
                <c:pt idx="170">
                  <c:v>0.23395555688102293</c:v>
                </c:pt>
                <c:pt idx="171">
                  <c:v>0.19098300562505283</c:v>
                </c:pt>
                <c:pt idx="172">
                  <c:v>0.15195190384357377</c:v>
                </c:pt>
                <c:pt idx="173">
                  <c:v>0.11705240714107316</c:v>
                </c:pt>
                <c:pt idx="174">
                  <c:v>8.645454235739955E-2</c:v>
                </c:pt>
                <c:pt idx="175">
                  <c:v>6.0307379214091641E-2</c:v>
                </c:pt>
                <c:pt idx="176">
                  <c:v>3.8738304061681376E-2</c:v>
                </c:pt>
                <c:pt idx="177">
                  <c:v>2.1852399266194703E-2</c:v>
                </c:pt>
                <c:pt idx="178">
                  <c:v>9.7319312584297803E-3</c:v>
                </c:pt>
                <c:pt idx="179">
                  <c:v>2.4359497401757317E-3</c:v>
                </c:pt>
                <c:pt idx="180">
                  <c:v>1.2007909892519831E-31</c:v>
                </c:pt>
                <c:pt idx="181">
                  <c:v>2.4359497401756627E-3</c:v>
                </c:pt>
                <c:pt idx="182">
                  <c:v>9.7319312584296432E-3</c:v>
                </c:pt>
                <c:pt idx="183">
                  <c:v>2.1852399266194134E-2</c:v>
                </c:pt>
                <c:pt idx="184">
                  <c:v>3.8738304061680627E-2</c:v>
                </c:pt>
                <c:pt idx="185">
                  <c:v>6.0307379214091315E-2</c:v>
                </c:pt>
                <c:pt idx="186">
                  <c:v>8.645454235739912E-2</c:v>
                </c:pt>
                <c:pt idx="187">
                  <c:v>0.11705240714107354</c:v>
                </c:pt>
                <c:pt idx="188">
                  <c:v>0.15195190384357415</c:v>
                </c:pt>
                <c:pt idx="189">
                  <c:v>0.19098300562505224</c:v>
                </c:pt>
                <c:pt idx="190">
                  <c:v>0.23395555688102224</c:v>
                </c:pt>
                <c:pt idx="191">
                  <c:v>0.28066019966134864</c:v>
                </c:pt>
                <c:pt idx="192">
                  <c:v>0.33086939364114093</c:v>
                </c:pt>
                <c:pt idx="193">
                  <c:v>0.38433852467434171</c:v>
                </c:pt>
                <c:pt idx="194">
                  <c:v>0.44080709652925226</c:v>
                </c:pt>
                <c:pt idx="195">
                  <c:v>0.49999999999999856</c:v>
                </c:pt>
                <c:pt idx="196">
                  <c:v>0.56162885321092038</c:v>
                </c:pt>
                <c:pt idx="197">
                  <c:v>0.62539340658408804</c:v>
                </c:pt>
                <c:pt idx="198">
                  <c:v>0.69098300562505377</c:v>
                </c:pt>
                <c:pt idx="199">
                  <c:v>0.75807810440033252</c:v>
                </c:pt>
                <c:pt idx="200">
                  <c:v>0.82635182233306925</c:v>
                </c:pt>
                <c:pt idx="201">
                  <c:v>0.89547153673234703</c:v>
                </c:pt>
                <c:pt idx="202">
                  <c:v>0.96510050329749886</c:v>
                </c:pt>
                <c:pt idx="203">
                  <c:v>1.0348994967025003</c:v>
                </c:pt>
                <c:pt idx="204">
                  <c:v>1.104528463267652</c:v>
                </c:pt>
                <c:pt idx="205">
                  <c:v>1.1736481776669296</c:v>
                </c:pt>
                <c:pt idx="206">
                  <c:v>1.2419218955996658</c:v>
                </c:pt>
                <c:pt idx="207">
                  <c:v>1.3090169943749452</c:v>
                </c:pt>
                <c:pt idx="208">
                  <c:v>1.3746065934159106</c:v>
                </c:pt>
                <c:pt idx="209">
                  <c:v>1.4383711467890785</c:v>
                </c:pt>
                <c:pt idx="210">
                  <c:v>1.5000000000000004</c:v>
                </c:pt>
                <c:pt idx="211">
                  <c:v>1.5591929034707463</c:v>
                </c:pt>
                <c:pt idx="212">
                  <c:v>1.6156614753256573</c:v>
                </c:pt>
                <c:pt idx="213">
                  <c:v>1.6691306063588585</c:v>
                </c:pt>
                <c:pt idx="214">
                  <c:v>1.71933980033865</c:v>
                </c:pt>
                <c:pt idx="215">
                  <c:v>1.7660444431189768</c:v>
                </c:pt>
                <c:pt idx="216">
                  <c:v>1.809016994374947</c:v>
                </c:pt>
                <c:pt idx="217">
                  <c:v>1.8480480961564247</c:v>
                </c:pt>
                <c:pt idx="218">
                  <c:v>1.8829475928589261</c:v>
                </c:pt>
                <c:pt idx="219">
                  <c:v>1.9135454576426003</c:v>
                </c:pt>
                <c:pt idx="220">
                  <c:v>1.939692620785908</c:v>
                </c:pt>
                <c:pt idx="221">
                  <c:v>1.9612616959383187</c:v>
                </c:pt>
                <c:pt idx="222">
                  <c:v>1.9781476007338055</c:v>
                </c:pt>
                <c:pt idx="223">
                  <c:v>1.9902680687415699</c:v>
                </c:pt>
                <c:pt idx="224">
                  <c:v>1.9975640502598246</c:v>
                </c:pt>
                <c:pt idx="225">
                  <c:v>2</c:v>
                </c:pt>
                <c:pt idx="226">
                  <c:v>1.9975640502598246</c:v>
                </c:pt>
                <c:pt idx="227">
                  <c:v>1.9902680687415706</c:v>
                </c:pt>
                <c:pt idx="228">
                  <c:v>1.9781476007338055</c:v>
                </c:pt>
                <c:pt idx="229">
                  <c:v>1.9612616959383196</c:v>
                </c:pt>
                <c:pt idx="230">
                  <c:v>1.9396926207859084</c:v>
                </c:pt>
                <c:pt idx="231">
                  <c:v>1.9135454576426003</c:v>
                </c:pt>
                <c:pt idx="232">
                  <c:v>1.8829475928589261</c:v>
                </c:pt>
                <c:pt idx="233">
                  <c:v>1.8480480961564263</c:v>
                </c:pt>
                <c:pt idx="234">
                  <c:v>1.8090169943749477</c:v>
                </c:pt>
                <c:pt idx="235">
                  <c:v>1.7660444431189786</c:v>
                </c:pt>
                <c:pt idx="236">
                  <c:v>1.7193398003386529</c:v>
                </c:pt>
                <c:pt idx="237">
                  <c:v>1.6691306063588578</c:v>
                </c:pt>
                <c:pt idx="238">
                  <c:v>1.6156614753256586</c:v>
                </c:pt>
                <c:pt idx="239">
                  <c:v>1.5591929034707477</c:v>
                </c:pt>
                <c:pt idx="240">
                  <c:v>1.5000000000000018</c:v>
                </c:pt>
                <c:pt idx="241">
                  <c:v>1.4383711467890796</c:v>
                </c:pt>
                <c:pt idx="242">
                  <c:v>1.3746065934159117</c:v>
                </c:pt>
                <c:pt idx="243">
                  <c:v>1.3090169943749481</c:v>
                </c:pt>
                <c:pt idx="244">
                  <c:v>1.2419218955996691</c:v>
                </c:pt>
                <c:pt idx="245">
                  <c:v>1.1736481776669287</c:v>
                </c:pt>
                <c:pt idx="246">
                  <c:v>1.1045284632676526</c:v>
                </c:pt>
                <c:pt idx="247">
                  <c:v>1.0348994967025009</c:v>
                </c:pt>
                <c:pt idx="248">
                  <c:v>0.96510050329750019</c:v>
                </c:pt>
                <c:pt idx="249">
                  <c:v>0.89547153673234825</c:v>
                </c:pt>
                <c:pt idx="250">
                  <c:v>0.82635182233307236</c:v>
                </c:pt>
                <c:pt idx="251">
                  <c:v>0.75807810440033241</c:v>
                </c:pt>
                <c:pt idx="252">
                  <c:v>0.69098300562505299</c:v>
                </c:pt>
                <c:pt idx="253">
                  <c:v>0.62539340658408926</c:v>
                </c:pt>
                <c:pt idx="254">
                  <c:v>0.5616288532109216</c:v>
                </c:pt>
                <c:pt idx="255">
                  <c:v>0.49999999999999961</c:v>
                </c:pt>
                <c:pt idx="256">
                  <c:v>0.44080709652925337</c:v>
                </c:pt>
                <c:pt idx="257">
                  <c:v>0.3843385246743426</c:v>
                </c:pt>
                <c:pt idx="258">
                  <c:v>0.33086939364114321</c:v>
                </c:pt>
                <c:pt idx="259">
                  <c:v>0.28066019966134825</c:v>
                </c:pt>
                <c:pt idx="260">
                  <c:v>0.23395555688102193</c:v>
                </c:pt>
                <c:pt idx="261">
                  <c:v>0.19098300562505302</c:v>
                </c:pt>
                <c:pt idx="262">
                  <c:v>0.15195190384357476</c:v>
                </c:pt>
                <c:pt idx="263">
                  <c:v>0.11705240714107411</c:v>
                </c:pt>
                <c:pt idx="264">
                  <c:v>8.6454542357400355E-2</c:v>
                </c:pt>
                <c:pt idx="265">
                  <c:v>6.0307379214091718E-2</c:v>
                </c:pt>
                <c:pt idx="266">
                  <c:v>3.8738304061681439E-2</c:v>
                </c:pt>
                <c:pt idx="267">
                  <c:v>2.185239926619402E-2</c:v>
                </c:pt>
                <c:pt idx="268">
                  <c:v>9.7319312584295669E-3</c:v>
                </c:pt>
                <c:pt idx="269">
                  <c:v>2.4359497401757481E-3</c:v>
                </c:pt>
                <c:pt idx="270">
                  <c:v>2.7017797258169621E-31</c:v>
                </c:pt>
                <c:pt idx="271">
                  <c:v>2.4359497401756458E-3</c:v>
                </c:pt>
                <c:pt idx="272">
                  <c:v>9.7319312584293622E-3</c:v>
                </c:pt>
                <c:pt idx="273">
                  <c:v>2.1852399266193721E-2</c:v>
                </c:pt>
                <c:pt idx="274">
                  <c:v>3.8738304061681036E-2</c:v>
                </c:pt>
                <c:pt idx="275">
                  <c:v>6.0307379214091218E-2</c:v>
                </c:pt>
                <c:pt idx="276">
                  <c:v>8.6454542357399744E-2</c:v>
                </c:pt>
                <c:pt idx="277">
                  <c:v>0.11705240714107344</c:v>
                </c:pt>
                <c:pt idx="278">
                  <c:v>0.15195190384357407</c:v>
                </c:pt>
                <c:pt idx="279">
                  <c:v>0.19098300562505213</c:v>
                </c:pt>
                <c:pt idx="280">
                  <c:v>0.23395555688102093</c:v>
                </c:pt>
                <c:pt idx="281">
                  <c:v>0.28066019966134725</c:v>
                </c:pt>
                <c:pt idx="282">
                  <c:v>0.33086939364114204</c:v>
                </c:pt>
                <c:pt idx="283">
                  <c:v>0.38433852467434132</c:v>
                </c:pt>
                <c:pt idx="284">
                  <c:v>0.44080709652925215</c:v>
                </c:pt>
                <c:pt idx="285">
                  <c:v>0.49999999999999828</c:v>
                </c:pt>
                <c:pt idx="286">
                  <c:v>0.56162885321092004</c:v>
                </c:pt>
                <c:pt idx="287">
                  <c:v>0.62539340658408782</c:v>
                </c:pt>
                <c:pt idx="288">
                  <c:v>0.69098300562505166</c:v>
                </c:pt>
                <c:pt idx="289">
                  <c:v>0.75807810440033052</c:v>
                </c:pt>
                <c:pt idx="290">
                  <c:v>0.82635182233307092</c:v>
                </c:pt>
                <c:pt idx="291">
                  <c:v>0.89547153673234692</c:v>
                </c:pt>
                <c:pt idx="292">
                  <c:v>0.96510050329749864</c:v>
                </c:pt>
                <c:pt idx="293">
                  <c:v>1.0348994967025</c:v>
                </c:pt>
                <c:pt idx="294">
                  <c:v>1.1045284632676515</c:v>
                </c:pt>
                <c:pt idx="295">
                  <c:v>1.1736481776669274</c:v>
                </c:pt>
                <c:pt idx="296">
                  <c:v>1.2419218955996674</c:v>
                </c:pt>
                <c:pt idx="297">
                  <c:v>1.3090169943749466</c:v>
                </c:pt>
                <c:pt idx="298">
                  <c:v>1.3746065934159106</c:v>
                </c:pt>
                <c:pt idx="299">
                  <c:v>1.4383711467890785</c:v>
                </c:pt>
                <c:pt idx="300">
                  <c:v>1.5000000000000004</c:v>
                </c:pt>
                <c:pt idx="301">
                  <c:v>1.5591929034707463</c:v>
                </c:pt>
                <c:pt idx="302">
                  <c:v>1.6156614753256573</c:v>
                </c:pt>
                <c:pt idx="303">
                  <c:v>1.6691306063588569</c:v>
                </c:pt>
                <c:pt idx="304">
                  <c:v>1.7193398003386515</c:v>
                </c:pt>
                <c:pt idx="305">
                  <c:v>1.7660444431189779</c:v>
                </c:pt>
                <c:pt idx="306">
                  <c:v>1.809016994374947</c:v>
                </c:pt>
                <c:pt idx="307">
                  <c:v>1.8480480961564247</c:v>
                </c:pt>
                <c:pt idx="308">
                  <c:v>1.8829475928589254</c:v>
                </c:pt>
                <c:pt idx="309">
                  <c:v>1.9135454576425994</c:v>
                </c:pt>
                <c:pt idx="310">
                  <c:v>1.939692620785908</c:v>
                </c:pt>
                <c:pt idx="311">
                  <c:v>1.9612616959383187</c:v>
                </c:pt>
                <c:pt idx="312">
                  <c:v>1.9781476007338055</c:v>
                </c:pt>
                <c:pt idx="313">
                  <c:v>1.9902680687415706</c:v>
                </c:pt>
                <c:pt idx="314">
                  <c:v>1.9975640502598246</c:v>
                </c:pt>
                <c:pt idx="315">
                  <c:v>2</c:v>
                </c:pt>
                <c:pt idx="316">
                  <c:v>1.9975640502598246</c:v>
                </c:pt>
                <c:pt idx="317">
                  <c:v>1.9902680687415706</c:v>
                </c:pt>
                <c:pt idx="318">
                  <c:v>1.9781476007338061</c:v>
                </c:pt>
                <c:pt idx="319">
                  <c:v>1.9612616959383187</c:v>
                </c:pt>
                <c:pt idx="320">
                  <c:v>1.9396926207859084</c:v>
                </c:pt>
                <c:pt idx="321">
                  <c:v>1.9135454576426003</c:v>
                </c:pt>
                <c:pt idx="322">
                  <c:v>1.8829475928589261</c:v>
                </c:pt>
                <c:pt idx="323">
                  <c:v>1.8480480961564263</c:v>
                </c:pt>
                <c:pt idx="324">
                  <c:v>1.8090169943749481</c:v>
                </c:pt>
                <c:pt idx="325">
                  <c:v>1.7660444431189786</c:v>
                </c:pt>
                <c:pt idx="326">
                  <c:v>1.7193398003386529</c:v>
                </c:pt>
                <c:pt idx="327">
                  <c:v>1.6691306063588585</c:v>
                </c:pt>
                <c:pt idx="328">
                  <c:v>1.6156614753256586</c:v>
                </c:pt>
                <c:pt idx="329">
                  <c:v>1.5591929034707477</c:v>
                </c:pt>
                <c:pt idx="330">
                  <c:v>1.5000000000000018</c:v>
                </c:pt>
                <c:pt idx="331">
                  <c:v>1.4383711467890796</c:v>
                </c:pt>
                <c:pt idx="332">
                  <c:v>1.3746065934159122</c:v>
                </c:pt>
                <c:pt idx="333">
                  <c:v>1.3090169943749481</c:v>
                </c:pt>
                <c:pt idx="334">
                  <c:v>1.2419218955996691</c:v>
                </c:pt>
                <c:pt idx="335">
                  <c:v>1.173648177666929</c:v>
                </c:pt>
                <c:pt idx="336">
                  <c:v>1.1045284632676533</c:v>
                </c:pt>
                <c:pt idx="337">
                  <c:v>1.0348994967025014</c:v>
                </c:pt>
                <c:pt idx="338">
                  <c:v>0.96510050329750041</c:v>
                </c:pt>
                <c:pt idx="339">
                  <c:v>0.89547153673234858</c:v>
                </c:pt>
                <c:pt idx="340">
                  <c:v>0.82635182233307247</c:v>
                </c:pt>
                <c:pt idx="341">
                  <c:v>0.75807810440033241</c:v>
                </c:pt>
                <c:pt idx="342">
                  <c:v>0.69098300562505321</c:v>
                </c:pt>
                <c:pt idx="343">
                  <c:v>0.62539340658408971</c:v>
                </c:pt>
                <c:pt idx="344">
                  <c:v>0.56162885321092182</c:v>
                </c:pt>
                <c:pt idx="345">
                  <c:v>0.49999999999999978</c:v>
                </c:pt>
                <c:pt idx="346">
                  <c:v>0.44080709652925365</c:v>
                </c:pt>
                <c:pt idx="347">
                  <c:v>0.38433852467434276</c:v>
                </c:pt>
                <c:pt idx="348">
                  <c:v>0.33086939364114337</c:v>
                </c:pt>
                <c:pt idx="349">
                  <c:v>0.28066019966134842</c:v>
                </c:pt>
                <c:pt idx="350">
                  <c:v>0.23395555688102207</c:v>
                </c:pt>
                <c:pt idx="351">
                  <c:v>0.19098300562505319</c:v>
                </c:pt>
                <c:pt idx="352">
                  <c:v>0.15195190384357499</c:v>
                </c:pt>
                <c:pt idx="353">
                  <c:v>0.11705240714107425</c:v>
                </c:pt>
                <c:pt idx="354">
                  <c:v>8.645454235740048E-2</c:v>
                </c:pt>
                <c:pt idx="355">
                  <c:v>6.0307379214091815E-2</c:v>
                </c:pt>
                <c:pt idx="356">
                  <c:v>3.8738304061681515E-2</c:v>
                </c:pt>
                <c:pt idx="357">
                  <c:v>2.1852399266194068E-2</c:v>
                </c:pt>
                <c:pt idx="358">
                  <c:v>9.7319312584295981E-3</c:v>
                </c:pt>
                <c:pt idx="359">
                  <c:v>2.4359497401757651E-3</c:v>
                </c:pt>
                <c:pt idx="360">
                  <c:v>4.8031639570079325E-31</c:v>
                </c:pt>
                <c:pt idx="371">
                  <c:v>359.99999999999977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Plaats!$G$542</c:f>
              <c:strCache>
                <c:ptCount val="1"/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Plaats!$G$543:$G$929</c:f>
              <c:numCache>
                <c:formatCode>General</c:formatCode>
                <c:ptCount val="387"/>
                <c:pt idx="362">
                  <c:v>-2</c:v>
                </c:pt>
                <c:pt idx="363">
                  <c:v>2.0499999999999998</c:v>
                </c:pt>
                <c:pt idx="371">
                  <c:v>0.13584091090662684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Plaats!$I$542</c:f>
              <c:strCache>
                <c:ptCount val="1"/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Plaats!$I$543:$I$929</c:f>
              <c:numCache>
                <c:formatCode>General</c:formatCode>
                <c:ptCount val="387"/>
                <c:pt idx="0">
                  <c:v>2.6591090471628043E-2</c:v>
                </c:pt>
                <c:pt idx="1">
                  <c:v>2.9371377903533592E-2</c:v>
                </c:pt>
                <c:pt idx="2">
                  <c:v>3.2406337087166247E-2</c:v>
                </c:pt>
                <c:pt idx="3">
                  <c:v>3.5715194518655118E-2</c:v>
                </c:pt>
                <c:pt idx="4">
                  <c:v>3.9318192534081128E-2</c:v>
                </c:pt>
                <c:pt idx="5">
                  <c:v>4.3236598587655335E-2</c:v>
                </c:pt>
                <c:pt idx="6">
                  <c:v>4.7492709497879766E-2</c:v>
                </c:pt>
                <c:pt idx="7">
                  <c:v>5.2109850124673382E-2</c:v>
                </c:pt>
                <c:pt idx="8">
                  <c:v>5.7112365932023131E-2</c:v>
                </c:pt>
                <c:pt idx="9">
                  <c:v>6.252560888653555E-2</c:v>
                </c:pt>
                <c:pt idx="10">
                  <c:v>6.837591614278464E-2</c:v>
                </c:pt>
                <c:pt idx="11">
                  <c:v>7.4690580972025189E-2</c:v>
                </c:pt>
                <c:pt idx="12">
                  <c:v>8.1497815402113677E-2</c:v>
                </c:pt>
                <c:pt idx="13">
                  <c:v>8.8826704053757671E-2</c:v>
                </c:pt>
                <c:pt idx="14">
                  <c:v>9.6707148681893881E-2</c:v>
                </c:pt>
                <c:pt idx="15">
                  <c:v>0.10516980296141118</c:v>
                </c:pt>
                <c:pt idx="16">
                  <c:v>0.11424599709390161</c:v>
                </c:pt>
                <c:pt idx="17">
                  <c:v>0.1239676518568692</c:v>
                </c:pt>
                <c:pt idx="18">
                  <c:v>0.13436718176905729</c:v>
                </c:pt>
                <c:pt idx="19">
                  <c:v>0.14547738710536415</c:v>
                </c:pt>
                <c:pt idx="20">
                  <c:v>0.15733133456225695</c:v>
                </c:pt>
                <c:pt idx="21">
                  <c:v>0.16996222644960704</c:v>
                </c:pt>
                <c:pt idx="22">
                  <c:v>0.1834032583673128</c:v>
                </c:pt>
                <c:pt idx="23">
                  <c:v>0.19768746541472562</c:v>
                </c:pt>
                <c:pt idx="24">
                  <c:v>0.21284755707738842</c:v>
                </c:pt>
                <c:pt idx="25">
                  <c:v>0.22891574103850779</c:v>
                </c:pt>
                <c:pt idx="26">
                  <c:v>0.24592353627133312</c:v>
                </c:pt>
                <c:pt idx="27">
                  <c:v>0.26390157588256324</c:v>
                </c:pt>
                <c:pt idx="28">
                  <c:v>0.28287940029522951</c:v>
                </c:pt>
                <c:pt idx="29">
                  <c:v>0.30288524148136597</c:v>
                </c:pt>
                <c:pt idx="30">
                  <c:v>0.32394579907912813</c:v>
                </c:pt>
                <c:pt idx="31">
                  <c:v>0.34608600935479683</c:v>
                </c:pt>
                <c:pt idx="32">
                  <c:v>0.3693288080960837</c:v>
                </c:pt>
                <c:pt idx="33">
                  <c:v>0.39369488864805957</c:v>
                </c:pt>
                <c:pt idx="34">
                  <c:v>0.41920245642549098</c:v>
                </c:pt>
                <c:pt idx="35">
                  <c:v>0.44586698135395836</c:v>
                </c:pt>
                <c:pt idx="36">
                  <c:v>0.47370094980536492</c:v>
                </c:pt>
                <c:pt idx="37">
                  <c:v>0.50271361769978817</c:v>
                </c:pt>
                <c:pt idx="38">
                  <c:v>0.53291076654355118</c:v>
                </c:pt>
                <c:pt idx="39">
                  <c:v>0.56429446426132168</c:v>
                </c:pt>
                <c:pt idx="40">
                  <c:v>0.59686283275649199</c:v>
                </c:pt>
                <c:pt idx="41">
                  <c:v>0.63060982419750067</c:v>
                </c:pt>
                <c:pt idx="42">
                  <c:v>0.66552500807673332</c:v>
                </c:pt>
                <c:pt idx="43">
                  <c:v>0.70159337112180309</c:v>
                </c:pt>
                <c:pt idx="44">
                  <c:v>0.73879513215509751</c:v>
                </c:pt>
                <c:pt idx="45">
                  <c:v>0.7771055739953503</c:v>
                </c:pt>
                <c:pt idx="46">
                  <c:v>0.81649489447366819</c:v>
                </c:pt>
                <c:pt idx="47">
                  <c:v>0.85692807859506182</c:v>
                </c:pt>
                <c:pt idx="48">
                  <c:v>0.89836479381446899</c:v>
                </c:pt>
                <c:pt idx="49">
                  <c:v>0.94075931031305116</c:v>
                </c:pt>
                <c:pt idx="50">
                  <c:v>0.98406044805596182</c:v>
                </c:pt>
                <c:pt idx="51">
                  <c:v>1.028211552286844</c:v>
                </c:pt>
                <c:pt idx="52">
                  <c:v>1.0731504989672427</c:v>
                </c:pt>
                <c:pt idx="53">
                  <c:v>1.1188097315013945</c:v>
                </c:pt>
                <c:pt idx="54">
                  <c:v>1.1651163298992775</c:v>
                </c:pt>
                <c:pt idx="55">
                  <c:v>1.2119921133243534</c:v>
                </c:pt>
                <c:pt idx="56">
                  <c:v>1.2593537767483451</c:v>
                </c:pt>
                <c:pt idx="57">
                  <c:v>1.3071130621953029</c:v>
                </c:pt>
                <c:pt idx="58">
                  <c:v>1.3551769648027467</c:v>
                </c:pt>
                <c:pt idx="59">
                  <c:v>1.403447973660978</c:v>
                </c:pt>
                <c:pt idx="60">
                  <c:v>1.4518243471148597</c:v>
                </c:pt>
                <c:pt idx="61">
                  <c:v>1.5002004219279506</c:v>
                </c:pt>
                <c:pt idx="62">
                  <c:v>1.5484669554194259</c:v>
                </c:pt>
                <c:pt idx="63">
                  <c:v>1.5965114993925287</c:v>
                </c:pt>
                <c:pt idx="64">
                  <c:v>1.6442188043821708</c:v>
                </c:pt>
                <c:pt idx="65">
                  <c:v>1.6914712524618154</c:v>
                </c:pt>
                <c:pt idx="66">
                  <c:v>1.7381493165688962</c:v>
                </c:pt>
                <c:pt idx="67">
                  <c:v>1.7841320440368156</c:v>
                </c:pt>
                <c:pt idx="68">
                  <c:v>1.8292975617631027</c:v>
                </c:pt>
                <c:pt idx="69">
                  <c:v>1.8735236002005675</c:v>
                </c:pt>
                <c:pt idx="70">
                  <c:v>1.9166880331341134</c:v>
                </c:pt>
                <c:pt idx="71">
                  <c:v>1.9586694300031557</c:v>
                </c:pt>
                <c:pt idx="72">
                  <c:v>1.999347617350798</c:v>
                </c:pt>
                <c:pt idx="73">
                  <c:v>2.038604245828548</c:v>
                </c:pt>
                <c:pt idx="74">
                  <c:v>2.0763233590615373</c:v>
                </c:pt>
                <c:pt idx="75">
                  <c:v>2.1123919605857968</c:v>
                </c:pt>
                <c:pt idx="76">
                  <c:v>2.1467005750078134</c:v>
                </c:pt>
                <c:pt idx="77">
                  <c:v>2.1791437995085077</c:v>
                </c:pt>
                <c:pt idx="78">
                  <c:v>2.2096208418199397</c:v>
                </c:pt>
                <c:pt idx="79">
                  <c:v>2.2380360408439706</c:v>
                </c:pt>
                <c:pt idx="80">
                  <c:v>2.2642993661579589</c:v>
                </c:pt>
                <c:pt idx="81">
                  <c:v>2.2883268927631448</c:v>
                </c:pt>
                <c:pt idx="82">
                  <c:v>2.3100412475760836</c:v>
                </c:pt>
                <c:pt idx="83">
                  <c:v>2.3293720243412812</c:v>
                </c:pt>
                <c:pt idx="84">
                  <c:v>2.3462561638527353</c:v>
                </c:pt>
                <c:pt idx="85">
                  <c:v>2.3606382966116395</c:v>
                </c:pt>
                <c:pt idx="86">
                  <c:v>2.372471045314906</c:v>
                </c:pt>
                <c:pt idx="87">
                  <c:v>2.3817152848620706</c:v>
                </c:pt>
                <c:pt idx="88">
                  <c:v>2.3883403578837132</c:v>
                </c:pt>
                <c:pt idx="89">
                  <c:v>2.392324244129862</c:v>
                </c:pt>
                <c:pt idx="90">
                  <c:v>2.3936536824085959</c:v>
                </c:pt>
                <c:pt idx="91">
                  <c:v>2.392324244129862</c:v>
                </c:pt>
                <c:pt idx="92">
                  <c:v>2.3883403578837137</c:v>
                </c:pt>
                <c:pt idx="93">
                  <c:v>2.3817152848620706</c:v>
                </c:pt>
                <c:pt idx="94">
                  <c:v>2.372471045314906</c:v>
                </c:pt>
                <c:pt idx="95">
                  <c:v>2.3606382966116395</c:v>
                </c:pt>
                <c:pt idx="96">
                  <c:v>2.3462561638527353</c:v>
                </c:pt>
                <c:pt idx="97">
                  <c:v>2.3293720243412812</c:v>
                </c:pt>
                <c:pt idx="98">
                  <c:v>2.3100412475760836</c:v>
                </c:pt>
                <c:pt idx="99">
                  <c:v>2.2883268927631444</c:v>
                </c:pt>
                <c:pt idx="100">
                  <c:v>2.2642993661579589</c:v>
                </c:pt>
                <c:pt idx="101">
                  <c:v>2.2380360408439706</c:v>
                </c:pt>
                <c:pt idx="102">
                  <c:v>2.2096208418199397</c:v>
                </c:pt>
                <c:pt idx="103">
                  <c:v>2.1791437995085077</c:v>
                </c:pt>
                <c:pt idx="104">
                  <c:v>2.1467005750078139</c:v>
                </c:pt>
                <c:pt idx="105">
                  <c:v>2.1123919605857968</c:v>
                </c:pt>
                <c:pt idx="106">
                  <c:v>2.0763233590615373</c:v>
                </c:pt>
                <c:pt idx="107">
                  <c:v>2.038604245828548</c:v>
                </c:pt>
                <c:pt idx="108">
                  <c:v>1.999347617350798</c:v>
                </c:pt>
                <c:pt idx="109">
                  <c:v>1.9586694300031557</c:v>
                </c:pt>
                <c:pt idx="110">
                  <c:v>1.9166880331341127</c:v>
                </c:pt>
                <c:pt idx="111">
                  <c:v>1.8735236002005673</c:v>
                </c:pt>
                <c:pt idx="112">
                  <c:v>1.8292975617631027</c:v>
                </c:pt>
                <c:pt idx="113">
                  <c:v>1.7841320440368156</c:v>
                </c:pt>
                <c:pt idx="114">
                  <c:v>1.7381493165688968</c:v>
                </c:pt>
                <c:pt idx="115">
                  <c:v>1.6914712524618156</c:v>
                </c:pt>
                <c:pt idx="116">
                  <c:v>1.6442188043821702</c:v>
                </c:pt>
                <c:pt idx="117">
                  <c:v>1.5965114993925287</c:v>
                </c:pt>
                <c:pt idx="118">
                  <c:v>1.5484669554194259</c:v>
                </c:pt>
                <c:pt idx="119">
                  <c:v>1.5002004219279506</c:v>
                </c:pt>
                <c:pt idx="120">
                  <c:v>1.4518243471148604</c:v>
                </c:pt>
                <c:pt idx="121">
                  <c:v>1.4034479736609775</c:v>
                </c:pt>
                <c:pt idx="122">
                  <c:v>1.3551769648027461</c:v>
                </c:pt>
                <c:pt idx="123">
                  <c:v>1.3071130621953029</c:v>
                </c:pt>
                <c:pt idx="124">
                  <c:v>1.2593537767483451</c:v>
                </c:pt>
                <c:pt idx="125">
                  <c:v>1.2119921133243534</c:v>
                </c:pt>
                <c:pt idx="126">
                  <c:v>1.1651163298992782</c:v>
                </c:pt>
                <c:pt idx="127">
                  <c:v>1.1188097315013941</c:v>
                </c:pt>
                <c:pt idx="128">
                  <c:v>1.0731504989672427</c:v>
                </c:pt>
                <c:pt idx="129">
                  <c:v>1.028211552286844</c:v>
                </c:pt>
                <c:pt idx="130">
                  <c:v>0.98406044805596182</c:v>
                </c:pt>
                <c:pt idx="131">
                  <c:v>0.94075931031305171</c:v>
                </c:pt>
                <c:pt idx="132">
                  <c:v>0.89836479381446943</c:v>
                </c:pt>
                <c:pt idx="133">
                  <c:v>0.85692807859506148</c:v>
                </c:pt>
                <c:pt idx="134">
                  <c:v>0.81649489447366819</c:v>
                </c:pt>
                <c:pt idx="135">
                  <c:v>0.7771055739953503</c:v>
                </c:pt>
                <c:pt idx="136">
                  <c:v>0.73879513215509751</c:v>
                </c:pt>
                <c:pt idx="137">
                  <c:v>0.70159337112180309</c:v>
                </c:pt>
                <c:pt idx="138">
                  <c:v>0.66552500807673309</c:v>
                </c:pt>
                <c:pt idx="139">
                  <c:v>0.63060982419750067</c:v>
                </c:pt>
                <c:pt idx="140">
                  <c:v>0.59686283275649199</c:v>
                </c:pt>
                <c:pt idx="141">
                  <c:v>0.56429446426132168</c:v>
                </c:pt>
                <c:pt idx="142">
                  <c:v>0.53291076654355118</c:v>
                </c:pt>
                <c:pt idx="143">
                  <c:v>0.50271361769978862</c:v>
                </c:pt>
                <c:pt idx="144">
                  <c:v>0.47370094980536465</c:v>
                </c:pt>
                <c:pt idx="145">
                  <c:v>0.44586698135395836</c:v>
                </c:pt>
                <c:pt idx="146">
                  <c:v>0.41920245642549098</c:v>
                </c:pt>
                <c:pt idx="147">
                  <c:v>0.39369488864805957</c:v>
                </c:pt>
                <c:pt idx="148">
                  <c:v>0.3693288080960837</c:v>
                </c:pt>
                <c:pt idx="149">
                  <c:v>0.34608600935479705</c:v>
                </c:pt>
                <c:pt idx="150">
                  <c:v>0.32394579907912813</c:v>
                </c:pt>
                <c:pt idx="151">
                  <c:v>0.30288524148136597</c:v>
                </c:pt>
                <c:pt idx="152">
                  <c:v>0.28287940029522951</c:v>
                </c:pt>
                <c:pt idx="153">
                  <c:v>0.26390157588256324</c:v>
                </c:pt>
                <c:pt idx="154">
                  <c:v>0.24592353627133326</c:v>
                </c:pt>
                <c:pt idx="155">
                  <c:v>0.22891574103850768</c:v>
                </c:pt>
                <c:pt idx="156">
                  <c:v>0.21284755707738842</c:v>
                </c:pt>
                <c:pt idx="157">
                  <c:v>0.19768746541472562</c:v>
                </c:pt>
                <c:pt idx="158">
                  <c:v>0.1834032583673128</c:v>
                </c:pt>
                <c:pt idx="159">
                  <c:v>0.16996222644960704</c:v>
                </c:pt>
                <c:pt idx="160">
                  <c:v>0.15733133456225706</c:v>
                </c:pt>
                <c:pt idx="161">
                  <c:v>0.14547738710536404</c:v>
                </c:pt>
                <c:pt idx="162">
                  <c:v>0.13436718176905729</c:v>
                </c:pt>
                <c:pt idx="163">
                  <c:v>0.1239676518568692</c:v>
                </c:pt>
                <c:pt idx="164">
                  <c:v>0.11424599709390161</c:v>
                </c:pt>
                <c:pt idx="165">
                  <c:v>0.10516980296141126</c:v>
                </c:pt>
                <c:pt idx="166">
                  <c:v>9.6707148681893798E-2</c:v>
                </c:pt>
                <c:pt idx="167">
                  <c:v>8.8826704053757671E-2</c:v>
                </c:pt>
                <c:pt idx="168">
                  <c:v>8.1497815402113677E-2</c:v>
                </c:pt>
                <c:pt idx="169">
                  <c:v>7.4690580972025189E-2</c:v>
                </c:pt>
                <c:pt idx="170">
                  <c:v>6.837591614278464E-2</c:v>
                </c:pt>
                <c:pt idx="171">
                  <c:v>6.2525608886535605E-2</c:v>
                </c:pt>
                <c:pt idx="172">
                  <c:v>5.7112365932023061E-2</c:v>
                </c:pt>
                <c:pt idx="173">
                  <c:v>5.2109850124673382E-2</c:v>
                </c:pt>
                <c:pt idx="174">
                  <c:v>4.7492709497879766E-2</c:v>
                </c:pt>
                <c:pt idx="175">
                  <c:v>4.3236598587655335E-2</c:v>
                </c:pt>
                <c:pt idx="176">
                  <c:v>3.931819253408117E-2</c:v>
                </c:pt>
                <c:pt idx="177">
                  <c:v>3.5715194518655152E-2</c:v>
                </c:pt>
                <c:pt idx="178">
                  <c:v>3.2406337087166219E-2</c:v>
                </c:pt>
                <c:pt idx="179">
                  <c:v>2.9371377903533592E-2</c:v>
                </c:pt>
                <c:pt idx="180">
                  <c:v>2.6591090471628043E-2</c:v>
                </c:pt>
                <c:pt idx="362">
                  <c:v>0</c:v>
                </c:pt>
                <c:pt idx="363">
                  <c:v>2.5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Plaats!$J$542</c:f>
              <c:strCache>
                <c:ptCount val="1"/>
              </c:strCache>
            </c:strRef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Plaats!$J$543:$J$929</c:f>
              <c:numCache>
                <c:formatCode>General</c:formatCode>
                <c:ptCount val="387"/>
                <c:pt idx="376">
                  <c:v>0</c:v>
                </c:pt>
                <c:pt idx="377">
                  <c:v>0.7</c:v>
                </c:pt>
                <c:pt idx="379">
                  <c:v>0</c:v>
                </c:pt>
                <c:pt idx="380">
                  <c:v>1.6</c:v>
                </c:pt>
                <c:pt idx="382">
                  <c:v>0</c:v>
                </c:pt>
                <c:pt idx="383">
                  <c:v>1.6</c:v>
                </c:pt>
                <c:pt idx="385">
                  <c:v>0</c:v>
                </c:pt>
                <c:pt idx="386">
                  <c:v>0.7</c:v>
                </c:pt>
              </c:numCache>
            </c:numRef>
          </c:yVal>
          <c:smooth val="1"/>
        </c:ser>
        <c:axId val="103958400"/>
        <c:axId val="103959936"/>
      </c:scatterChart>
      <c:valAx>
        <c:axId val="103958400"/>
        <c:scaling>
          <c:orientation val="minMax"/>
          <c:max val="1"/>
          <c:min val="0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3959936"/>
        <c:crosses val="autoZero"/>
        <c:crossBetween val="midCat"/>
      </c:valAx>
      <c:valAx>
        <c:axId val="103959936"/>
        <c:scaling>
          <c:orientation val="minMax"/>
          <c:max val="2.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3958400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8.2099518810148681E-2"/>
          <c:y val="5.1400554097404488E-2"/>
          <c:w val="0.84808114610673668"/>
          <c:h val="0.89719889180519163"/>
        </c:manualLayout>
      </c:layout>
      <c:scatterChart>
        <c:scatterStyle val="smoothMarker"/>
        <c:ser>
          <c:idx val="2"/>
          <c:order val="0"/>
          <c:tx>
            <c:strRef>
              <c:f>Plaats!$D$542</c:f>
              <c:strCache>
                <c:ptCount val="1"/>
                <c:pt idx="0">
                  <c:v>GOLFFUNCTIE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Plaats!$A$543:$A$906</c:f>
              <c:numCache>
                <c:formatCode>General</c:formatCode>
                <c:ptCount val="364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</c:numCache>
            </c:numRef>
          </c:xVal>
          <c:yVal>
            <c:numRef>
              <c:f>Plaats!$D$543:$D$906</c:f>
              <c:numCache>
                <c:formatCode>General</c:formatCode>
                <c:ptCount val="364"/>
                <c:pt idx="0">
                  <c:v>0</c:v>
                </c:pt>
                <c:pt idx="1">
                  <c:v>4.1879396043001164E-2</c:v>
                </c:pt>
                <c:pt idx="2">
                  <c:v>8.3707768492950363E-2</c:v>
                </c:pt>
                <c:pt idx="3">
                  <c:v>0.12543415592118415</c:v>
                </c:pt>
                <c:pt idx="4">
                  <c:v>0.16700772115207851</c:v>
                </c:pt>
                <c:pt idx="5">
                  <c:v>0.2083778132003164</c:v>
                </c:pt>
                <c:pt idx="6">
                  <c:v>0.24949402898131118</c:v>
                </c:pt>
                <c:pt idx="7">
                  <c:v>0.29030627471960124</c:v>
                </c:pt>
                <c:pt idx="8">
                  <c:v>0.330764826980399</c:v>
                </c:pt>
                <c:pt idx="9">
                  <c:v>0.37082039324993687</c:v>
                </c:pt>
                <c:pt idx="10">
                  <c:v>0.41042417199080244</c:v>
                </c:pt>
                <c:pt idx="11">
                  <c:v>0.44952791209909443</c:v>
                </c:pt>
                <c:pt idx="12">
                  <c:v>0.48808397169096018</c:v>
                </c:pt>
                <c:pt idx="13">
                  <c:v>0.52604537614689284</c:v>
                </c:pt>
                <c:pt idx="14">
                  <c:v>0.56336587534306892</c:v>
                </c:pt>
                <c:pt idx="15">
                  <c:v>0.59999999999999987</c:v>
                </c:pt>
                <c:pt idx="16">
                  <c:v>0.63590311707984581</c:v>
                </c:pt>
                <c:pt idx="17">
                  <c:v>0.67103148416489611</c:v>
                </c:pt>
                <c:pt idx="18">
                  <c:v>0.70534230275096776</c:v>
                </c:pt>
                <c:pt idx="19">
                  <c:v>0.73879377039078997</c:v>
                </c:pt>
                <c:pt idx="20">
                  <c:v>0.7713451316238471</c:v>
                </c:pt>
                <c:pt idx="21">
                  <c:v>0.80295672763062986</c:v>
                </c:pt>
                <c:pt idx="22">
                  <c:v>0.83359004455079666</c:v>
                </c:pt>
                <c:pt idx="23">
                  <c:v>0.86320776040638125</c:v>
                </c:pt>
                <c:pt idx="24">
                  <c:v>0.89177379057287298</c:v>
                </c:pt>
                <c:pt idx="25">
                  <c:v>0.91925333174277357</c:v>
                </c:pt>
                <c:pt idx="26">
                  <c:v>0.94561290432806622</c:v>
                </c:pt>
                <c:pt idx="27">
                  <c:v>0.97082039324993685</c:v>
                </c:pt>
                <c:pt idx="28">
                  <c:v>0.99484508706605002</c:v>
                </c:pt>
                <c:pt idx="29">
                  <c:v>1.0176577153877111</c:v>
                </c:pt>
                <c:pt idx="30">
                  <c:v>1.0392304845413263</c:v>
                </c:pt>
                <c:pt idx="31">
                  <c:v>1.0595371114307122</c:v>
                </c:pt>
                <c:pt idx="32">
                  <c:v>1.0785528555590005</c:v>
                </c:pt>
                <c:pt idx="33">
                  <c:v>1.0962545491711211</c:v>
                </c:pt>
                <c:pt idx="34">
                  <c:v>1.1126206254801447</c:v>
                </c:pt>
                <c:pt idx="35">
                  <c:v>1.12763114494309</c:v>
                </c:pt>
                <c:pt idx="36">
                  <c:v>1.1412678195541841</c:v>
                </c:pt>
                <c:pt idx="37">
                  <c:v>1.1535140351259827</c:v>
                </c:pt>
                <c:pt idx="38">
                  <c:v>1.1643548715311958</c:v>
                </c:pt>
                <c:pt idx="39">
                  <c:v>1.1737771208805667</c:v>
                </c:pt>
                <c:pt idx="40">
                  <c:v>1.1817693036146495</c:v>
                </c:pt>
                <c:pt idx="41">
                  <c:v>1.1883216824898843</c:v>
                </c:pt>
                <c:pt idx="42">
                  <c:v>1.1934262744419279</c:v>
                </c:pt>
                <c:pt idx="43">
                  <c:v>1.1970768603117889</c:v>
                </c:pt>
                <c:pt idx="44">
                  <c:v>1.199268992422915</c:v>
                </c:pt>
                <c:pt idx="45">
                  <c:v>1.2</c:v>
                </c:pt>
                <c:pt idx="46">
                  <c:v>1.199268992422915</c:v>
                </c:pt>
                <c:pt idx="47">
                  <c:v>1.1970768603117889</c:v>
                </c:pt>
                <c:pt idx="48">
                  <c:v>1.1934262744419279</c:v>
                </c:pt>
                <c:pt idx="49">
                  <c:v>1.1883216824898843</c:v>
                </c:pt>
                <c:pt idx="50">
                  <c:v>1.1817693036146495</c:v>
                </c:pt>
                <c:pt idx="51">
                  <c:v>1.1737771208805667</c:v>
                </c:pt>
                <c:pt idx="52">
                  <c:v>1.1643548715311958</c:v>
                </c:pt>
                <c:pt idx="53">
                  <c:v>1.1535140351259827</c:v>
                </c:pt>
                <c:pt idx="54">
                  <c:v>1.1412678195541843</c:v>
                </c:pt>
                <c:pt idx="55">
                  <c:v>1.12763114494309</c:v>
                </c:pt>
                <c:pt idx="56">
                  <c:v>1.112620625480145</c:v>
                </c:pt>
                <c:pt idx="57">
                  <c:v>1.0962545491711211</c:v>
                </c:pt>
                <c:pt idx="58">
                  <c:v>1.0785528555590003</c:v>
                </c:pt>
                <c:pt idx="59">
                  <c:v>1.0595371114307124</c:v>
                </c:pt>
                <c:pt idx="60">
                  <c:v>1.0392304845413265</c:v>
                </c:pt>
                <c:pt idx="61">
                  <c:v>1.0176577153877113</c:v>
                </c:pt>
                <c:pt idx="62">
                  <c:v>0.99484508706605002</c:v>
                </c:pt>
                <c:pt idx="63">
                  <c:v>0.97082039324993685</c:v>
                </c:pt>
                <c:pt idx="64">
                  <c:v>0.94561290432806633</c:v>
                </c:pt>
                <c:pt idx="65">
                  <c:v>0.91925333174277357</c:v>
                </c:pt>
                <c:pt idx="66">
                  <c:v>0.89177379057287331</c:v>
                </c:pt>
                <c:pt idx="67">
                  <c:v>0.86320776040638125</c:v>
                </c:pt>
                <c:pt idx="68">
                  <c:v>0.83359004455079699</c:v>
                </c:pt>
                <c:pt idx="69">
                  <c:v>0.80295672763062964</c:v>
                </c:pt>
                <c:pt idx="70">
                  <c:v>0.77134513162384732</c:v>
                </c:pt>
                <c:pt idx="71">
                  <c:v>0.73879377039079008</c:v>
                </c:pt>
                <c:pt idx="72">
                  <c:v>0.70534230275096788</c:v>
                </c:pt>
                <c:pt idx="73">
                  <c:v>0.67103148416489622</c:v>
                </c:pt>
                <c:pt idx="74">
                  <c:v>0.63590311707984581</c:v>
                </c:pt>
                <c:pt idx="75">
                  <c:v>0.59999999999999987</c:v>
                </c:pt>
                <c:pt idx="76">
                  <c:v>0.56336587534306881</c:v>
                </c:pt>
                <c:pt idx="77">
                  <c:v>0.52604537614689317</c:v>
                </c:pt>
                <c:pt idx="78">
                  <c:v>0.48808397169096002</c:v>
                </c:pt>
                <c:pt idx="79">
                  <c:v>0.44952791209909465</c:v>
                </c:pt>
                <c:pt idx="80">
                  <c:v>0.41042417199080267</c:v>
                </c:pt>
                <c:pt idx="81">
                  <c:v>0.37082039324993699</c:v>
                </c:pt>
                <c:pt idx="82">
                  <c:v>0.33076482698039905</c:v>
                </c:pt>
                <c:pt idx="83">
                  <c:v>0.29030627471960124</c:v>
                </c:pt>
                <c:pt idx="84">
                  <c:v>0.24949402898131118</c:v>
                </c:pt>
                <c:pt idx="85">
                  <c:v>0.20837781320031681</c:v>
                </c:pt>
                <c:pt idx="86">
                  <c:v>0.16700772115207838</c:v>
                </c:pt>
                <c:pt idx="87">
                  <c:v>0.12543415592118448</c:v>
                </c:pt>
                <c:pt idx="88">
                  <c:v>8.3707768492950627E-2</c:v>
                </c:pt>
                <c:pt idx="89">
                  <c:v>4.1879396043001373E-2</c:v>
                </c:pt>
                <c:pt idx="90">
                  <c:v>1.470178145890344E-16</c:v>
                </c:pt>
                <c:pt idx="91">
                  <c:v>-4.1879396043001081E-2</c:v>
                </c:pt>
                <c:pt idx="92">
                  <c:v>-8.3707768492949794E-2</c:v>
                </c:pt>
                <c:pt idx="93">
                  <c:v>-0.1254341559211842</c:v>
                </c:pt>
                <c:pt idx="94">
                  <c:v>-0.16700772115207863</c:v>
                </c:pt>
                <c:pt idx="95">
                  <c:v>-0.20837781320031656</c:v>
                </c:pt>
                <c:pt idx="96">
                  <c:v>-0.24949402898131087</c:v>
                </c:pt>
                <c:pt idx="97">
                  <c:v>-0.29030627471960102</c:v>
                </c:pt>
                <c:pt idx="98">
                  <c:v>-0.33076482698039833</c:v>
                </c:pt>
                <c:pt idx="99">
                  <c:v>-0.37082039324993726</c:v>
                </c:pt>
                <c:pt idx="100">
                  <c:v>-0.41042417199080239</c:v>
                </c:pt>
                <c:pt idx="101">
                  <c:v>-0.44952791209909443</c:v>
                </c:pt>
                <c:pt idx="102">
                  <c:v>-0.48808397169095974</c:v>
                </c:pt>
                <c:pt idx="103">
                  <c:v>-0.52604537614689251</c:v>
                </c:pt>
                <c:pt idx="104">
                  <c:v>-0.56336587534306859</c:v>
                </c:pt>
                <c:pt idx="105">
                  <c:v>-0.60000000000000009</c:v>
                </c:pt>
                <c:pt idx="106">
                  <c:v>-0.6359031170798457</c:v>
                </c:pt>
                <c:pt idx="107">
                  <c:v>-0.671031484164896</c:v>
                </c:pt>
                <c:pt idx="108">
                  <c:v>-0.70534230275096765</c:v>
                </c:pt>
                <c:pt idx="109">
                  <c:v>-0.73879377039078942</c:v>
                </c:pt>
                <c:pt idx="110">
                  <c:v>-0.7713451316238471</c:v>
                </c:pt>
                <c:pt idx="111">
                  <c:v>-0.80295672763062986</c:v>
                </c:pt>
                <c:pt idx="112">
                  <c:v>-0.83359004455079677</c:v>
                </c:pt>
                <c:pt idx="113">
                  <c:v>-0.86320776040638103</c:v>
                </c:pt>
                <c:pt idx="114">
                  <c:v>-0.89177379057287276</c:v>
                </c:pt>
                <c:pt idx="115">
                  <c:v>-0.91925333174277346</c:v>
                </c:pt>
                <c:pt idx="116">
                  <c:v>-0.94561290432806655</c:v>
                </c:pt>
                <c:pt idx="117">
                  <c:v>-0.97082039324993674</c:v>
                </c:pt>
                <c:pt idx="118">
                  <c:v>-0.99484508706604968</c:v>
                </c:pt>
                <c:pt idx="119">
                  <c:v>-1.0176577153877111</c:v>
                </c:pt>
                <c:pt idx="120">
                  <c:v>-1.039230484541326</c:v>
                </c:pt>
                <c:pt idx="121">
                  <c:v>-1.0595371114307124</c:v>
                </c:pt>
                <c:pt idx="122">
                  <c:v>-1.078552855559</c:v>
                </c:pt>
                <c:pt idx="123">
                  <c:v>-1.0962545491711211</c:v>
                </c:pt>
                <c:pt idx="124">
                  <c:v>-1.1126206254801447</c:v>
                </c:pt>
                <c:pt idx="125">
                  <c:v>-1.1276311449430898</c:v>
                </c:pt>
                <c:pt idx="126">
                  <c:v>-1.1412678195541841</c:v>
                </c:pt>
                <c:pt idx="127">
                  <c:v>-1.1535140351259827</c:v>
                </c:pt>
                <c:pt idx="128">
                  <c:v>-1.1643548715311958</c:v>
                </c:pt>
                <c:pt idx="129">
                  <c:v>-1.1737771208805667</c:v>
                </c:pt>
                <c:pt idx="130">
                  <c:v>-1.1817693036146495</c:v>
                </c:pt>
                <c:pt idx="131">
                  <c:v>-1.1883216824898843</c:v>
                </c:pt>
                <c:pt idx="132">
                  <c:v>-1.1934262744419279</c:v>
                </c:pt>
                <c:pt idx="133">
                  <c:v>-1.1970768603117889</c:v>
                </c:pt>
                <c:pt idx="134">
                  <c:v>-1.199268992422915</c:v>
                </c:pt>
                <c:pt idx="135">
                  <c:v>-1.2</c:v>
                </c:pt>
                <c:pt idx="136">
                  <c:v>-1.199268992422915</c:v>
                </c:pt>
                <c:pt idx="137">
                  <c:v>-1.1970768603117892</c:v>
                </c:pt>
                <c:pt idx="138">
                  <c:v>-1.1934262744419279</c:v>
                </c:pt>
                <c:pt idx="139">
                  <c:v>-1.1883216824898843</c:v>
                </c:pt>
                <c:pt idx="140">
                  <c:v>-1.1817693036146497</c:v>
                </c:pt>
                <c:pt idx="141">
                  <c:v>-1.1737771208805667</c:v>
                </c:pt>
                <c:pt idx="142">
                  <c:v>-1.1643548715311958</c:v>
                </c:pt>
                <c:pt idx="143">
                  <c:v>-1.1535140351259827</c:v>
                </c:pt>
                <c:pt idx="144">
                  <c:v>-1.1412678195541843</c:v>
                </c:pt>
                <c:pt idx="145">
                  <c:v>-1.12763114494309</c:v>
                </c:pt>
                <c:pt idx="146">
                  <c:v>-1.112620625480145</c:v>
                </c:pt>
                <c:pt idx="147">
                  <c:v>-1.0962545491711213</c:v>
                </c:pt>
                <c:pt idx="148">
                  <c:v>-1.0785528555590005</c:v>
                </c:pt>
                <c:pt idx="149">
                  <c:v>-1.0595371114307124</c:v>
                </c:pt>
                <c:pt idx="150">
                  <c:v>-1.0392304845413263</c:v>
                </c:pt>
                <c:pt idx="151">
                  <c:v>-1.0176577153877113</c:v>
                </c:pt>
                <c:pt idx="152">
                  <c:v>-0.9948450870660499</c:v>
                </c:pt>
                <c:pt idx="153">
                  <c:v>-0.97082039324993707</c:v>
                </c:pt>
                <c:pt idx="154">
                  <c:v>-0.94561290432806677</c:v>
                </c:pt>
                <c:pt idx="155">
                  <c:v>-0.91925333174277368</c:v>
                </c:pt>
                <c:pt idx="156">
                  <c:v>-0.89177379057287276</c:v>
                </c:pt>
                <c:pt idx="157">
                  <c:v>-0.86320776040638136</c:v>
                </c:pt>
                <c:pt idx="158">
                  <c:v>-0.8335900445507971</c:v>
                </c:pt>
                <c:pt idx="159">
                  <c:v>-0.80295672763063053</c:v>
                </c:pt>
                <c:pt idx="160">
                  <c:v>-0.77134513162384744</c:v>
                </c:pt>
                <c:pt idx="161">
                  <c:v>-0.73879377039078975</c:v>
                </c:pt>
                <c:pt idx="162">
                  <c:v>-0.70534230275096799</c:v>
                </c:pt>
                <c:pt idx="163">
                  <c:v>-0.67103148416489677</c:v>
                </c:pt>
                <c:pt idx="164">
                  <c:v>-0.63590311707984604</c:v>
                </c:pt>
                <c:pt idx="165">
                  <c:v>-0.60000000000000053</c:v>
                </c:pt>
                <c:pt idx="166">
                  <c:v>-0.56336587534306892</c:v>
                </c:pt>
                <c:pt idx="167">
                  <c:v>-0.52604537614689328</c:v>
                </c:pt>
                <c:pt idx="168">
                  <c:v>-0.48808397169096018</c:v>
                </c:pt>
                <c:pt idx="169">
                  <c:v>-0.44952791209909482</c:v>
                </c:pt>
                <c:pt idx="170">
                  <c:v>-0.41042417199080333</c:v>
                </c:pt>
                <c:pt idx="171">
                  <c:v>-0.37082039324993715</c:v>
                </c:pt>
                <c:pt idx="172">
                  <c:v>-0.33076482698039872</c:v>
                </c:pt>
                <c:pt idx="173">
                  <c:v>-0.29030627471960141</c:v>
                </c:pt>
                <c:pt idx="174">
                  <c:v>-0.24949402898131184</c:v>
                </c:pt>
                <c:pt idx="175">
                  <c:v>-0.20837781320031645</c:v>
                </c:pt>
                <c:pt idx="176">
                  <c:v>-0.16700772115207904</c:v>
                </c:pt>
                <c:pt idx="177">
                  <c:v>-0.12543415592118515</c:v>
                </c:pt>
                <c:pt idx="178">
                  <c:v>-8.3707768492950765E-2</c:v>
                </c:pt>
                <c:pt idx="179">
                  <c:v>-4.1879396043000984E-2</c:v>
                </c:pt>
                <c:pt idx="180">
                  <c:v>-2.940356291780688E-16</c:v>
                </c:pt>
                <c:pt idx="181">
                  <c:v>4.1879396043000394E-2</c:v>
                </c:pt>
                <c:pt idx="182">
                  <c:v>8.3707768492950183E-2</c:v>
                </c:pt>
                <c:pt idx="183">
                  <c:v>0.12543415592118351</c:v>
                </c:pt>
                <c:pt idx="184">
                  <c:v>0.16700772115207743</c:v>
                </c:pt>
                <c:pt idx="185">
                  <c:v>0.2083778132003159</c:v>
                </c:pt>
                <c:pt idx="186">
                  <c:v>0.24949402898131123</c:v>
                </c:pt>
                <c:pt idx="187">
                  <c:v>0.29030627471960185</c:v>
                </c:pt>
                <c:pt idx="188">
                  <c:v>0.33076482698039916</c:v>
                </c:pt>
                <c:pt idx="189">
                  <c:v>0.3708203932499366</c:v>
                </c:pt>
                <c:pt idx="190">
                  <c:v>0.41042417199080272</c:v>
                </c:pt>
                <c:pt idx="191">
                  <c:v>0.44952791209909426</c:v>
                </c:pt>
                <c:pt idx="192">
                  <c:v>0.48808397169095963</c:v>
                </c:pt>
                <c:pt idx="193">
                  <c:v>0.52604537614689284</c:v>
                </c:pt>
                <c:pt idx="194">
                  <c:v>0.56336587534306837</c:v>
                </c:pt>
                <c:pt idx="195">
                  <c:v>0.59999999999999909</c:v>
                </c:pt>
                <c:pt idx="196">
                  <c:v>0.6359031170798447</c:v>
                </c:pt>
                <c:pt idx="197">
                  <c:v>0.67103148416489622</c:v>
                </c:pt>
                <c:pt idx="198">
                  <c:v>0.70534230275096832</c:v>
                </c:pt>
                <c:pt idx="199">
                  <c:v>0.73879377039079008</c:v>
                </c:pt>
                <c:pt idx="200">
                  <c:v>0.77134513162384699</c:v>
                </c:pt>
                <c:pt idx="201">
                  <c:v>0.80295672763063008</c:v>
                </c:pt>
                <c:pt idx="202">
                  <c:v>0.83359004455079666</c:v>
                </c:pt>
                <c:pt idx="203">
                  <c:v>0.86320776040638103</c:v>
                </c:pt>
                <c:pt idx="204">
                  <c:v>0.89177379057287243</c:v>
                </c:pt>
                <c:pt idx="205">
                  <c:v>0.91925333174277335</c:v>
                </c:pt>
                <c:pt idx="206">
                  <c:v>0.94561290432806566</c:v>
                </c:pt>
                <c:pt idx="207">
                  <c:v>0.97082039324993608</c:v>
                </c:pt>
                <c:pt idx="208">
                  <c:v>0.99484508706604946</c:v>
                </c:pt>
                <c:pt idx="209">
                  <c:v>1.0176577153877115</c:v>
                </c:pt>
                <c:pt idx="210">
                  <c:v>1.0392304845413265</c:v>
                </c:pt>
                <c:pt idx="211">
                  <c:v>1.0595371114307122</c:v>
                </c:pt>
                <c:pt idx="212">
                  <c:v>1.078552855559</c:v>
                </c:pt>
                <c:pt idx="213">
                  <c:v>1.0962545491711211</c:v>
                </c:pt>
                <c:pt idx="214">
                  <c:v>1.1126206254801445</c:v>
                </c:pt>
                <c:pt idx="215">
                  <c:v>1.1276311449430896</c:v>
                </c:pt>
                <c:pt idx="216">
                  <c:v>1.1412678195541841</c:v>
                </c:pt>
                <c:pt idx="217">
                  <c:v>1.1535140351259823</c:v>
                </c:pt>
                <c:pt idx="218">
                  <c:v>1.1643548715311955</c:v>
                </c:pt>
                <c:pt idx="219">
                  <c:v>1.1737771208805665</c:v>
                </c:pt>
                <c:pt idx="220">
                  <c:v>1.1817693036146495</c:v>
                </c:pt>
                <c:pt idx="221">
                  <c:v>1.1883216824898843</c:v>
                </c:pt>
                <c:pt idx="222">
                  <c:v>1.1934262744419279</c:v>
                </c:pt>
                <c:pt idx="223">
                  <c:v>1.1970768603117889</c:v>
                </c:pt>
                <c:pt idx="224">
                  <c:v>1.199268992422915</c:v>
                </c:pt>
                <c:pt idx="225">
                  <c:v>1.2</c:v>
                </c:pt>
                <c:pt idx="226">
                  <c:v>1.199268992422915</c:v>
                </c:pt>
                <c:pt idx="227">
                  <c:v>1.1970768603117892</c:v>
                </c:pt>
                <c:pt idx="228">
                  <c:v>1.1934262744419279</c:v>
                </c:pt>
                <c:pt idx="229">
                  <c:v>1.1883216824898846</c:v>
                </c:pt>
                <c:pt idx="230">
                  <c:v>1.1817693036146497</c:v>
                </c:pt>
                <c:pt idx="231">
                  <c:v>1.1737771208805665</c:v>
                </c:pt>
                <c:pt idx="232">
                  <c:v>1.1643548715311955</c:v>
                </c:pt>
                <c:pt idx="233">
                  <c:v>1.1535140351259827</c:v>
                </c:pt>
                <c:pt idx="234">
                  <c:v>1.1412678195541843</c:v>
                </c:pt>
                <c:pt idx="235">
                  <c:v>1.1276311449430902</c:v>
                </c:pt>
                <c:pt idx="236">
                  <c:v>1.1126206254801454</c:v>
                </c:pt>
                <c:pt idx="237">
                  <c:v>1.0962545491711209</c:v>
                </c:pt>
                <c:pt idx="238">
                  <c:v>1.0785528555590005</c:v>
                </c:pt>
                <c:pt idx="239">
                  <c:v>1.0595371114307126</c:v>
                </c:pt>
                <c:pt idx="240">
                  <c:v>1.0392304845413269</c:v>
                </c:pt>
                <c:pt idx="241">
                  <c:v>1.017657715387712</c:v>
                </c:pt>
                <c:pt idx="242">
                  <c:v>0.9948450870660499</c:v>
                </c:pt>
                <c:pt idx="243">
                  <c:v>0.97082039324993719</c:v>
                </c:pt>
                <c:pt idx="244">
                  <c:v>0.94561290432806688</c:v>
                </c:pt>
                <c:pt idx="245">
                  <c:v>0.91925333174277302</c:v>
                </c:pt>
                <c:pt idx="246">
                  <c:v>0.89177379057287276</c:v>
                </c:pt>
                <c:pt idx="247">
                  <c:v>0.86320776040638136</c:v>
                </c:pt>
                <c:pt idx="248">
                  <c:v>0.83359004455079722</c:v>
                </c:pt>
                <c:pt idx="249">
                  <c:v>0.80295672763063064</c:v>
                </c:pt>
                <c:pt idx="250">
                  <c:v>0.77134513162384843</c:v>
                </c:pt>
                <c:pt idx="251">
                  <c:v>0.73879377039078997</c:v>
                </c:pt>
                <c:pt idx="252">
                  <c:v>0.70534230275096799</c:v>
                </c:pt>
                <c:pt idx="253">
                  <c:v>0.67103148416489689</c:v>
                </c:pt>
                <c:pt idx="254">
                  <c:v>0.63590311707984537</c:v>
                </c:pt>
                <c:pt idx="255">
                  <c:v>0.59999999999999976</c:v>
                </c:pt>
                <c:pt idx="256">
                  <c:v>0.56336587534306903</c:v>
                </c:pt>
                <c:pt idx="257">
                  <c:v>0.52604537614689351</c:v>
                </c:pt>
                <c:pt idx="258">
                  <c:v>0.48808397169096129</c:v>
                </c:pt>
                <c:pt idx="259">
                  <c:v>0.44952791209909393</c:v>
                </c:pt>
                <c:pt idx="260">
                  <c:v>0.41042417199080244</c:v>
                </c:pt>
                <c:pt idx="261">
                  <c:v>0.37082039324993732</c:v>
                </c:pt>
                <c:pt idx="262">
                  <c:v>0.33076482698039983</c:v>
                </c:pt>
                <c:pt idx="263">
                  <c:v>0.29030627471960258</c:v>
                </c:pt>
                <c:pt idx="264">
                  <c:v>0.24949402898131301</c:v>
                </c:pt>
                <c:pt idx="265">
                  <c:v>0.20837781320031659</c:v>
                </c:pt>
                <c:pt idx="266">
                  <c:v>0.16700772115207918</c:v>
                </c:pt>
                <c:pt idx="267">
                  <c:v>0.12543415592118318</c:v>
                </c:pt>
                <c:pt idx="268">
                  <c:v>8.3707768492949849E-2</c:v>
                </c:pt>
                <c:pt idx="269">
                  <c:v>4.187939604300113E-2</c:v>
                </c:pt>
                <c:pt idx="270">
                  <c:v>4.410534437671032E-16</c:v>
                </c:pt>
                <c:pt idx="271">
                  <c:v>-4.1879396043000248E-2</c:v>
                </c:pt>
                <c:pt idx="272">
                  <c:v>-8.3707768492948975E-2</c:v>
                </c:pt>
                <c:pt idx="273">
                  <c:v>-0.12543415592118232</c:v>
                </c:pt>
                <c:pt idx="274">
                  <c:v>-0.16700772115207832</c:v>
                </c:pt>
                <c:pt idx="275">
                  <c:v>-0.20837781320031573</c:v>
                </c:pt>
                <c:pt idx="276">
                  <c:v>-0.24949402898131212</c:v>
                </c:pt>
                <c:pt idx="277">
                  <c:v>-0.29030627471960174</c:v>
                </c:pt>
                <c:pt idx="278">
                  <c:v>-0.33076482698039905</c:v>
                </c:pt>
                <c:pt idx="279">
                  <c:v>-0.37082039324993649</c:v>
                </c:pt>
                <c:pt idx="280">
                  <c:v>-0.41042417199080156</c:v>
                </c:pt>
                <c:pt idx="281">
                  <c:v>-0.44952791209909315</c:v>
                </c:pt>
                <c:pt idx="282">
                  <c:v>-0.48808397169096041</c:v>
                </c:pt>
                <c:pt idx="283">
                  <c:v>-0.52604537614689262</c:v>
                </c:pt>
                <c:pt idx="284">
                  <c:v>-0.56336587534306826</c:v>
                </c:pt>
                <c:pt idx="285">
                  <c:v>-0.59999999999999898</c:v>
                </c:pt>
                <c:pt idx="286">
                  <c:v>-0.63590311707984448</c:v>
                </c:pt>
                <c:pt idx="287">
                  <c:v>-0.67103148416489611</c:v>
                </c:pt>
                <c:pt idx="288">
                  <c:v>-0.70534230275096732</c:v>
                </c:pt>
                <c:pt idx="289">
                  <c:v>-0.73879377039078908</c:v>
                </c:pt>
                <c:pt idx="290">
                  <c:v>-0.77134513162384777</c:v>
                </c:pt>
                <c:pt idx="291">
                  <c:v>-0.80295672763062997</c:v>
                </c:pt>
                <c:pt idx="292">
                  <c:v>-0.83359004455079655</c:v>
                </c:pt>
                <c:pt idx="293">
                  <c:v>-0.86320776040638092</c:v>
                </c:pt>
                <c:pt idx="294">
                  <c:v>-0.89177379057287232</c:v>
                </c:pt>
                <c:pt idx="295">
                  <c:v>-0.91925333174277246</c:v>
                </c:pt>
                <c:pt idx="296">
                  <c:v>-0.94561290432806622</c:v>
                </c:pt>
                <c:pt idx="297">
                  <c:v>-0.97082039324993663</c:v>
                </c:pt>
                <c:pt idx="298">
                  <c:v>-0.99484508706604946</c:v>
                </c:pt>
                <c:pt idx="299">
                  <c:v>-1.0176577153877115</c:v>
                </c:pt>
                <c:pt idx="300">
                  <c:v>-1.0392304845413265</c:v>
                </c:pt>
                <c:pt idx="301">
                  <c:v>-1.0595371114307122</c:v>
                </c:pt>
                <c:pt idx="302">
                  <c:v>-1.078552855559</c:v>
                </c:pt>
                <c:pt idx="303">
                  <c:v>-1.0962545491711206</c:v>
                </c:pt>
                <c:pt idx="304">
                  <c:v>-1.112620625480145</c:v>
                </c:pt>
                <c:pt idx="305">
                  <c:v>-1.12763114494309</c:v>
                </c:pt>
                <c:pt idx="306">
                  <c:v>-1.1412678195541841</c:v>
                </c:pt>
                <c:pt idx="307">
                  <c:v>-1.1535140351259823</c:v>
                </c:pt>
                <c:pt idx="308">
                  <c:v>-1.1643548715311953</c:v>
                </c:pt>
                <c:pt idx="309">
                  <c:v>-1.1737771208805663</c:v>
                </c:pt>
                <c:pt idx="310">
                  <c:v>-1.1817693036146495</c:v>
                </c:pt>
                <c:pt idx="311">
                  <c:v>-1.1883216824898843</c:v>
                </c:pt>
                <c:pt idx="312">
                  <c:v>-1.1934262744419279</c:v>
                </c:pt>
                <c:pt idx="313">
                  <c:v>-1.1970768603117892</c:v>
                </c:pt>
                <c:pt idx="314">
                  <c:v>-1.199268992422915</c:v>
                </c:pt>
                <c:pt idx="315">
                  <c:v>-1.2</c:v>
                </c:pt>
                <c:pt idx="316">
                  <c:v>-1.199268992422915</c:v>
                </c:pt>
                <c:pt idx="317">
                  <c:v>-1.1970768603117892</c:v>
                </c:pt>
                <c:pt idx="318">
                  <c:v>-1.1934262744419282</c:v>
                </c:pt>
                <c:pt idx="319">
                  <c:v>-1.1883216824898843</c:v>
                </c:pt>
                <c:pt idx="320">
                  <c:v>-1.1817693036146497</c:v>
                </c:pt>
                <c:pt idx="321">
                  <c:v>-1.1737771208805665</c:v>
                </c:pt>
                <c:pt idx="322">
                  <c:v>-1.1643548715311955</c:v>
                </c:pt>
                <c:pt idx="323">
                  <c:v>-1.1535140351259827</c:v>
                </c:pt>
                <c:pt idx="324">
                  <c:v>-1.1412678195541845</c:v>
                </c:pt>
                <c:pt idx="325">
                  <c:v>-1.1276311449430902</c:v>
                </c:pt>
                <c:pt idx="326">
                  <c:v>-1.1126206254801454</c:v>
                </c:pt>
                <c:pt idx="327">
                  <c:v>-1.0962545491711211</c:v>
                </c:pt>
                <c:pt idx="328">
                  <c:v>-1.0785528555590005</c:v>
                </c:pt>
                <c:pt idx="329">
                  <c:v>-1.0595371114307126</c:v>
                </c:pt>
                <c:pt idx="330">
                  <c:v>-1.0392304845413269</c:v>
                </c:pt>
                <c:pt idx="331">
                  <c:v>-1.017657715387712</c:v>
                </c:pt>
                <c:pt idx="332">
                  <c:v>-0.99484508706605002</c:v>
                </c:pt>
                <c:pt idx="333">
                  <c:v>-0.97082039324993719</c:v>
                </c:pt>
                <c:pt idx="334">
                  <c:v>-0.94561290432806688</c:v>
                </c:pt>
                <c:pt idx="335">
                  <c:v>-0.91925333174277313</c:v>
                </c:pt>
                <c:pt idx="336">
                  <c:v>-0.89177379057287298</c:v>
                </c:pt>
                <c:pt idx="337">
                  <c:v>-0.86320776040638159</c:v>
                </c:pt>
                <c:pt idx="338">
                  <c:v>-0.83359004455079733</c:v>
                </c:pt>
                <c:pt idx="339">
                  <c:v>-0.80295672763063075</c:v>
                </c:pt>
                <c:pt idx="340">
                  <c:v>-0.77134513162384855</c:v>
                </c:pt>
                <c:pt idx="341">
                  <c:v>-0.73879377039078997</c:v>
                </c:pt>
                <c:pt idx="342">
                  <c:v>-0.7053423027509681</c:v>
                </c:pt>
                <c:pt idx="343">
                  <c:v>-0.67103148416489711</c:v>
                </c:pt>
                <c:pt idx="344">
                  <c:v>-0.63590311707984548</c:v>
                </c:pt>
                <c:pt idx="345">
                  <c:v>-0.59999999999999987</c:v>
                </c:pt>
                <c:pt idx="346">
                  <c:v>-0.56336587534306926</c:v>
                </c:pt>
                <c:pt idx="347">
                  <c:v>-0.52604537614689362</c:v>
                </c:pt>
                <c:pt idx="348">
                  <c:v>-0.4880839716909614</c:v>
                </c:pt>
                <c:pt idx="349">
                  <c:v>-0.4495279120990941</c:v>
                </c:pt>
                <c:pt idx="350">
                  <c:v>-0.41042417199080256</c:v>
                </c:pt>
                <c:pt idx="351">
                  <c:v>-0.37082039324993749</c:v>
                </c:pt>
                <c:pt idx="352">
                  <c:v>-0.33076482698040005</c:v>
                </c:pt>
                <c:pt idx="353">
                  <c:v>-0.29030627471960274</c:v>
                </c:pt>
                <c:pt idx="354">
                  <c:v>-0.24949402898131318</c:v>
                </c:pt>
                <c:pt idx="355">
                  <c:v>-0.20837781320031676</c:v>
                </c:pt>
                <c:pt idx="356">
                  <c:v>-0.16700772115207935</c:v>
                </c:pt>
                <c:pt idx="357">
                  <c:v>-0.12543415592118332</c:v>
                </c:pt>
                <c:pt idx="358">
                  <c:v>-8.3707768492949988E-2</c:v>
                </c:pt>
                <c:pt idx="359">
                  <c:v>-4.1879396043001275E-2</c:v>
                </c:pt>
                <c:pt idx="360">
                  <c:v>-5.8807125835613761E-16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Plaats!$E$542</c:f>
              <c:strCache>
                <c:ptCount val="1"/>
                <c:pt idx="0">
                  <c:v>KWADRAAT</c:v>
                </c:pt>
              </c:strCache>
            </c:strRef>
          </c:tx>
          <c:spPr>
            <a:ln>
              <a:solidFill>
                <a:srgbClr val="F244D9"/>
              </a:solidFill>
            </a:ln>
          </c:spPr>
          <c:marker>
            <c:symbol val="none"/>
          </c:marker>
          <c:xVal>
            <c:numRef>
              <c:f>Plaats!$A$543:$A$906</c:f>
              <c:numCache>
                <c:formatCode>General</c:formatCode>
                <c:ptCount val="364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</c:numCache>
            </c:numRef>
          </c:xVal>
          <c:yVal>
            <c:numRef>
              <c:f>Plaats!$E$543:$E$906</c:f>
              <c:numCache>
                <c:formatCode>General</c:formatCode>
                <c:ptCount val="364"/>
                <c:pt idx="0">
                  <c:v>0</c:v>
                </c:pt>
                <c:pt idx="1">
                  <c:v>1.7538838129265415E-3</c:v>
                </c:pt>
                <c:pt idx="2">
                  <c:v>7.0069905060693733E-3</c:v>
                </c:pt>
                <c:pt idx="3">
                  <c:v>1.5733727471659936E-2</c:v>
                </c:pt>
                <c:pt idx="4">
                  <c:v>2.7891578924410413E-2</c:v>
                </c:pt>
                <c:pt idx="5">
                  <c:v>4.3421313034145953E-2</c:v>
                </c:pt>
                <c:pt idx="6">
                  <c:v>6.2247270497327339E-2</c:v>
                </c:pt>
                <c:pt idx="7">
                  <c:v>8.4277733141572594E-2</c:v>
                </c:pt>
                <c:pt idx="8">
                  <c:v>0.10940537076737328</c:v>
                </c:pt>
                <c:pt idx="9">
                  <c:v>0.13750776405003784</c:v>
                </c:pt>
                <c:pt idx="10">
                  <c:v>0.16844800095433579</c:v>
                </c:pt>
                <c:pt idx="11">
                  <c:v>0.20207534375617117</c:v>
                </c:pt>
                <c:pt idx="12">
                  <c:v>0.23822596342162203</c:v>
                </c:pt>
                <c:pt idx="13">
                  <c:v>0.276723737765526</c:v>
                </c:pt>
                <c:pt idx="14">
                  <c:v>0.3173811095010623</c:v>
                </c:pt>
                <c:pt idx="15">
                  <c:v>0.35999999999999982</c:v>
                </c:pt>
                <c:pt idx="16">
                  <c:v>0.40437277431186408</c:v>
                </c:pt>
                <c:pt idx="17">
                  <c:v>0.45028325274054321</c:v>
                </c:pt>
                <c:pt idx="18">
                  <c:v>0.49750776405003788</c:v>
                </c:pt>
                <c:pt idx="19">
                  <c:v>0.54581623516823929</c:v>
                </c:pt>
                <c:pt idx="20">
                  <c:v>0.59497331207980997</c:v>
                </c:pt>
                <c:pt idx="21">
                  <c:v>0.6447395064472895</c:v>
                </c:pt>
                <c:pt idx="22">
                  <c:v>0.69487236237419914</c:v>
                </c:pt>
                <c:pt idx="23">
                  <c:v>0.74512763762580048</c:v>
                </c:pt>
                <c:pt idx="24">
                  <c:v>0.79526049355271033</c:v>
                </c:pt>
                <c:pt idx="25">
                  <c:v>0.84502668792018976</c:v>
                </c:pt>
                <c:pt idx="26">
                  <c:v>0.89418376483176054</c:v>
                </c:pt>
                <c:pt idx="27">
                  <c:v>0.94249223594996201</c:v>
                </c:pt>
                <c:pt idx="28">
                  <c:v>0.98971674725945669</c:v>
                </c:pt>
                <c:pt idx="29">
                  <c:v>1.0356272256881356</c:v>
                </c:pt>
                <c:pt idx="30">
                  <c:v>1.0799999999999998</c:v>
                </c:pt>
                <c:pt idx="31">
                  <c:v>1.1226188904989374</c:v>
                </c:pt>
                <c:pt idx="32">
                  <c:v>1.1632762622344741</c:v>
                </c:pt>
                <c:pt idx="33">
                  <c:v>1.201774036578378</c:v>
                </c:pt>
                <c:pt idx="34">
                  <c:v>1.2379246562438284</c:v>
                </c:pt>
                <c:pt idx="35">
                  <c:v>1.2715519990456641</c:v>
                </c:pt>
                <c:pt idx="36">
                  <c:v>1.3024922359499618</c:v>
                </c:pt>
                <c:pt idx="37">
                  <c:v>1.3305946292326269</c:v>
                </c:pt>
                <c:pt idx="38">
                  <c:v>1.3557222668584274</c:v>
                </c:pt>
                <c:pt idx="39">
                  <c:v>1.3777527295026726</c:v>
                </c:pt>
                <c:pt idx="40">
                  <c:v>1.3965786869658536</c:v>
                </c:pt>
                <c:pt idx="41">
                  <c:v>1.4121084210755894</c:v>
                </c:pt>
                <c:pt idx="42">
                  <c:v>1.4242662725283399</c:v>
                </c:pt>
                <c:pt idx="43">
                  <c:v>1.4329930094939303</c:v>
                </c:pt>
                <c:pt idx="44">
                  <c:v>1.4382461161870737</c:v>
                </c:pt>
                <c:pt idx="45">
                  <c:v>1.44</c:v>
                </c:pt>
                <c:pt idx="46">
                  <c:v>1.4382461161870737</c:v>
                </c:pt>
                <c:pt idx="47">
                  <c:v>1.4329930094939303</c:v>
                </c:pt>
                <c:pt idx="48">
                  <c:v>1.4242662725283399</c:v>
                </c:pt>
                <c:pt idx="49">
                  <c:v>1.4121084210755894</c:v>
                </c:pt>
                <c:pt idx="50">
                  <c:v>1.3965786869658536</c:v>
                </c:pt>
                <c:pt idx="51">
                  <c:v>1.3777527295026726</c:v>
                </c:pt>
                <c:pt idx="52">
                  <c:v>1.3557222668584274</c:v>
                </c:pt>
                <c:pt idx="53">
                  <c:v>1.3305946292326269</c:v>
                </c:pt>
                <c:pt idx="54">
                  <c:v>1.3024922359499622</c:v>
                </c:pt>
                <c:pt idx="55">
                  <c:v>1.2715519990456641</c:v>
                </c:pt>
                <c:pt idx="56">
                  <c:v>1.2379246562438291</c:v>
                </c:pt>
                <c:pt idx="57">
                  <c:v>1.201774036578378</c:v>
                </c:pt>
                <c:pt idx="58">
                  <c:v>1.1632762622344737</c:v>
                </c:pt>
                <c:pt idx="59">
                  <c:v>1.1226188904989378</c:v>
                </c:pt>
                <c:pt idx="60">
                  <c:v>1.0800000000000003</c:v>
                </c:pt>
                <c:pt idx="61">
                  <c:v>1.035627225688136</c:v>
                </c:pt>
                <c:pt idx="62">
                  <c:v>0.98971674725945669</c:v>
                </c:pt>
                <c:pt idx="63">
                  <c:v>0.94249223594996201</c:v>
                </c:pt>
                <c:pt idx="64">
                  <c:v>0.89418376483176076</c:v>
                </c:pt>
                <c:pt idx="65">
                  <c:v>0.84502668792018976</c:v>
                </c:pt>
                <c:pt idx="66">
                  <c:v>0.79526049355271089</c:v>
                </c:pt>
                <c:pt idx="67">
                  <c:v>0.74512763762580048</c:v>
                </c:pt>
                <c:pt idx="68">
                  <c:v>0.69487236237419969</c:v>
                </c:pt>
                <c:pt idx="69">
                  <c:v>0.64473950644728917</c:v>
                </c:pt>
                <c:pt idx="70">
                  <c:v>0.5949733120798103</c:v>
                </c:pt>
                <c:pt idx="71">
                  <c:v>0.54581623516823941</c:v>
                </c:pt>
                <c:pt idx="72">
                  <c:v>0.49750776405003805</c:v>
                </c:pt>
                <c:pt idx="73">
                  <c:v>0.45028325274054337</c:v>
                </c:pt>
                <c:pt idx="74">
                  <c:v>0.40437277431186408</c:v>
                </c:pt>
                <c:pt idx="75">
                  <c:v>0.35999999999999982</c:v>
                </c:pt>
                <c:pt idx="76">
                  <c:v>0.31738110950106213</c:v>
                </c:pt>
                <c:pt idx="77">
                  <c:v>0.27672373776552633</c:v>
                </c:pt>
                <c:pt idx="78">
                  <c:v>0.23822596342162186</c:v>
                </c:pt>
                <c:pt idx="79">
                  <c:v>0.20207534375617137</c:v>
                </c:pt>
                <c:pt idx="80">
                  <c:v>0.16844800095433596</c:v>
                </c:pt>
                <c:pt idx="81">
                  <c:v>0.13750776405003792</c:v>
                </c:pt>
                <c:pt idx="82">
                  <c:v>0.10940537076737332</c:v>
                </c:pt>
                <c:pt idx="83">
                  <c:v>8.4277733141572594E-2</c:v>
                </c:pt>
                <c:pt idx="84">
                  <c:v>6.2247270497327339E-2</c:v>
                </c:pt>
                <c:pt idx="85">
                  <c:v>4.3421313034146126E-2</c:v>
                </c:pt>
                <c:pt idx="86">
                  <c:v>2.7891578924410368E-2</c:v>
                </c:pt>
                <c:pt idx="87">
                  <c:v>1.573372747166002E-2</c:v>
                </c:pt>
                <c:pt idx="88">
                  <c:v>7.0069905060694175E-3</c:v>
                </c:pt>
                <c:pt idx="89">
                  <c:v>1.7538838129265591E-3</c:v>
                </c:pt>
                <c:pt idx="90">
                  <c:v>2.1614237806535696E-32</c:v>
                </c:pt>
                <c:pt idx="91">
                  <c:v>1.7538838129265346E-3</c:v>
                </c:pt>
                <c:pt idx="92">
                  <c:v>7.0069905060692779E-3</c:v>
                </c:pt>
                <c:pt idx="93">
                  <c:v>1.573372747165995E-2</c:v>
                </c:pt>
                <c:pt idx="94">
                  <c:v>2.7891578924410451E-2</c:v>
                </c:pt>
                <c:pt idx="95">
                  <c:v>4.3421313034146022E-2</c:v>
                </c:pt>
                <c:pt idx="96">
                  <c:v>6.2247270497327187E-2</c:v>
                </c:pt>
                <c:pt idx="97">
                  <c:v>8.4277733141572456E-2</c:v>
                </c:pt>
                <c:pt idx="98">
                  <c:v>0.10940537076737285</c:v>
                </c:pt>
                <c:pt idx="99">
                  <c:v>0.13750776405003812</c:v>
                </c:pt>
                <c:pt idx="100">
                  <c:v>0.16844800095433574</c:v>
                </c:pt>
                <c:pt idx="101">
                  <c:v>0.20207534375617117</c:v>
                </c:pt>
                <c:pt idx="102">
                  <c:v>0.23822596342162158</c:v>
                </c:pt>
                <c:pt idx="103">
                  <c:v>0.27672373776552561</c:v>
                </c:pt>
                <c:pt idx="104">
                  <c:v>0.31738110950106191</c:v>
                </c:pt>
                <c:pt idx="105">
                  <c:v>0.3600000000000001</c:v>
                </c:pt>
                <c:pt idx="106">
                  <c:v>0.40437277431186397</c:v>
                </c:pt>
                <c:pt idx="107">
                  <c:v>0.45028325274054309</c:v>
                </c:pt>
                <c:pt idx="108">
                  <c:v>0.49750776405003772</c:v>
                </c:pt>
                <c:pt idx="109">
                  <c:v>0.54581623516823852</c:v>
                </c:pt>
                <c:pt idx="110">
                  <c:v>0.59497331207980997</c:v>
                </c:pt>
                <c:pt idx="111">
                  <c:v>0.6447395064472895</c:v>
                </c:pt>
                <c:pt idx="112">
                  <c:v>0.69487236237419936</c:v>
                </c:pt>
                <c:pt idx="113">
                  <c:v>0.74512763762580014</c:v>
                </c:pt>
                <c:pt idx="114">
                  <c:v>0.79526049355270989</c:v>
                </c:pt>
                <c:pt idx="115">
                  <c:v>0.84502668792018953</c:v>
                </c:pt>
                <c:pt idx="116">
                  <c:v>0.8941837648317611</c:v>
                </c:pt>
                <c:pt idx="117">
                  <c:v>0.94249223594996179</c:v>
                </c:pt>
                <c:pt idx="118">
                  <c:v>0.98971674725945602</c:v>
                </c:pt>
                <c:pt idx="119">
                  <c:v>1.0356272256881356</c:v>
                </c:pt>
                <c:pt idx="120">
                  <c:v>1.0799999999999994</c:v>
                </c:pt>
                <c:pt idx="121">
                  <c:v>1.1226188904989378</c:v>
                </c:pt>
                <c:pt idx="122">
                  <c:v>1.1632762622344732</c:v>
                </c:pt>
                <c:pt idx="123">
                  <c:v>1.201774036578378</c:v>
                </c:pt>
                <c:pt idx="124">
                  <c:v>1.2379246562438284</c:v>
                </c:pt>
                <c:pt idx="125">
                  <c:v>1.2715519990456636</c:v>
                </c:pt>
                <c:pt idx="126">
                  <c:v>1.3024922359499618</c:v>
                </c:pt>
                <c:pt idx="127">
                  <c:v>1.3305946292326269</c:v>
                </c:pt>
                <c:pt idx="128">
                  <c:v>1.3557222668584274</c:v>
                </c:pt>
                <c:pt idx="129">
                  <c:v>1.3777527295026726</c:v>
                </c:pt>
                <c:pt idx="130">
                  <c:v>1.3965786869658536</c:v>
                </c:pt>
                <c:pt idx="131">
                  <c:v>1.4121084210755894</c:v>
                </c:pt>
                <c:pt idx="132">
                  <c:v>1.4242662725283399</c:v>
                </c:pt>
                <c:pt idx="133">
                  <c:v>1.4329930094939303</c:v>
                </c:pt>
                <c:pt idx="134">
                  <c:v>1.4382461161870737</c:v>
                </c:pt>
                <c:pt idx="135">
                  <c:v>1.44</c:v>
                </c:pt>
                <c:pt idx="136">
                  <c:v>1.4382461161870737</c:v>
                </c:pt>
                <c:pt idx="137">
                  <c:v>1.4329930094939307</c:v>
                </c:pt>
                <c:pt idx="138">
                  <c:v>1.4242662725283399</c:v>
                </c:pt>
                <c:pt idx="139">
                  <c:v>1.4121084210755894</c:v>
                </c:pt>
                <c:pt idx="140">
                  <c:v>1.3965786869658541</c:v>
                </c:pt>
                <c:pt idx="141">
                  <c:v>1.3777527295026726</c:v>
                </c:pt>
                <c:pt idx="142">
                  <c:v>1.3557222668584274</c:v>
                </c:pt>
                <c:pt idx="143">
                  <c:v>1.3305946292326269</c:v>
                </c:pt>
                <c:pt idx="144">
                  <c:v>1.3024922359499622</c:v>
                </c:pt>
                <c:pt idx="145">
                  <c:v>1.2715519990456641</c:v>
                </c:pt>
                <c:pt idx="146">
                  <c:v>1.2379246562438291</c:v>
                </c:pt>
                <c:pt idx="147">
                  <c:v>1.2017740365783784</c:v>
                </c:pt>
                <c:pt idx="148">
                  <c:v>1.1632762622344741</c:v>
                </c:pt>
                <c:pt idx="149">
                  <c:v>1.1226188904989378</c:v>
                </c:pt>
                <c:pt idx="150">
                  <c:v>1.0799999999999998</c:v>
                </c:pt>
                <c:pt idx="151">
                  <c:v>1.035627225688136</c:v>
                </c:pt>
                <c:pt idx="152">
                  <c:v>0.98971674725945646</c:v>
                </c:pt>
                <c:pt idx="153">
                  <c:v>0.94249223594996245</c:v>
                </c:pt>
                <c:pt idx="154">
                  <c:v>0.89418376483176154</c:v>
                </c:pt>
                <c:pt idx="155">
                  <c:v>0.84502668792018998</c:v>
                </c:pt>
                <c:pt idx="156">
                  <c:v>0.79526049355270989</c:v>
                </c:pt>
                <c:pt idx="157">
                  <c:v>0.7451276376258007</c:v>
                </c:pt>
                <c:pt idx="158">
                  <c:v>0.69487236237419991</c:v>
                </c:pt>
                <c:pt idx="159">
                  <c:v>0.64473950644729061</c:v>
                </c:pt>
                <c:pt idx="160">
                  <c:v>0.59497331207981052</c:v>
                </c:pt>
                <c:pt idx="161">
                  <c:v>0.54581623516823896</c:v>
                </c:pt>
                <c:pt idx="162">
                  <c:v>0.49750776405003816</c:v>
                </c:pt>
                <c:pt idx="163">
                  <c:v>0.45028325274054409</c:v>
                </c:pt>
                <c:pt idx="164">
                  <c:v>0.40437277431186436</c:v>
                </c:pt>
                <c:pt idx="165">
                  <c:v>0.36000000000000065</c:v>
                </c:pt>
                <c:pt idx="166">
                  <c:v>0.3173811095010623</c:v>
                </c:pt>
                <c:pt idx="167">
                  <c:v>0.27672373776552645</c:v>
                </c:pt>
                <c:pt idx="168">
                  <c:v>0.23822596342162203</c:v>
                </c:pt>
                <c:pt idx="169">
                  <c:v>0.2020753437561715</c:v>
                </c:pt>
                <c:pt idx="170">
                  <c:v>0.16844800095433651</c:v>
                </c:pt>
                <c:pt idx="171">
                  <c:v>0.13750776405003803</c:v>
                </c:pt>
                <c:pt idx="172">
                  <c:v>0.1094053707673731</c:v>
                </c:pt>
                <c:pt idx="173">
                  <c:v>8.4277733141572678E-2</c:v>
                </c:pt>
                <c:pt idx="174">
                  <c:v>6.2247270497327672E-2</c:v>
                </c:pt>
                <c:pt idx="175">
                  <c:v>4.3421313034145981E-2</c:v>
                </c:pt>
                <c:pt idx="176">
                  <c:v>2.789157892441059E-2</c:v>
                </c:pt>
                <c:pt idx="177">
                  <c:v>1.5733727471660186E-2</c:v>
                </c:pt>
                <c:pt idx="178">
                  <c:v>7.006990506069441E-3</c:v>
                </c:pt>
                <c:pt idx="179">
                  <c:v>1.7538838129265266E-3</c:v>
                </c:pt>
                <c:pt idx="180">
                  <c:v>8.6456951226142786E-32</c:v>
                </c:pt>
                <c:pt idx="181">
                  <c:v>1.7538838129264771E-3</c:v>
                </c:pt>
                <c:pt idx="182">
                  <c:v>7.0069905060693429E-3</c:v>
                </c:pt>
                <c:pt idx="183">
                  <c:v>1.5733727471659777E-2</c:v>
                </c:pt>
                <c:pt idx="184">
                  <c:v>2.7891578924410052E-2</c:v>
                </c:pt>
                <c:pt idx="185">
                  <c:v>4.3421313034145745E-2</c:v>
                </c:pt>
                <c:pt idx="186">
                  <c:v>6.2247270497327367E-2</c:v>
                </c:pt>
                <c:pt idx="187">
                  <c:v>8.4277733141572941E-2</c:v>
                </c:pt>
                <c:pt idx="188">
                  <c:v>0.10940537076737339</c:v>
                </c:pt>
                <c:pt idx="189">
                  <c:v>0.13750776405003762</c:v>
                </c:pt>
                <c:pt idx="190">
                  <c:v>0.16844800095433601</c:v>
                </c:pt>
                <c:pt idx="191">
                  <c:v>0.20207534375617101</c:v>
                </c:pt>
                <c:pt idx="192">
                  <c:v>0.23822596342162147</c:v>
                </c:pt>
                <c:pt idx="193">
                  <c:v>0.276723737765526</c:v>
                </c:pt>
                <c:pt idx="194">
                  <c:v>0.31738110950106163</c:v>
                </c:pt>
                <c:pt idx="195">
                  <c:v>0.35999999999999893</c:v>
                </c:pt>
                <c:pt idx="196">
                  <c:v>0.40437277431186269</c:v>
                </c:pt>
                <c:pt idx="197">
                  <c:v>0.45028325274054337</c:v>
                </c:pt>
                <c:pt idx="198">
                  <c:v>0.49750776405003866</c:v>
                </c:pt>
                <c:pt idx="199">
                  <c:v>0.54581623516823941</c:v>
                </c:pt>
                <c:pt idx="200">
                  <c:v>0.59497331207980986</c:v>
                </c:pt>
                <c:pt idx="201">
                  <c:v>0.64473950644728983</c:v>
                </c:pt>
                <c:pt idx="202">
                  <c:v>0.69487236237419914</c:v>
                </c:pt>
                <c:pt idx="203">
                  <c:v>0.74512763762580014</c:v>
                </c:pt>
                <c:pt idx="204">
                  <c:v>0.79526049355270934</c:v>
                </c:pt>
                <c:pt idx="205">
                  <c:v>0.84502668792018931</c:v>
                </c:pt>
                <c:pt idx="206">
                  <c:v>0.89418376483175943</c:v>
                </c:pt>
                <c:pt idx="207">
                  <c:v>0.94249223594996057</c:v>
                </c:pt>
                <c:pt idx="208">
                  <c:v>0.98971674725945558</c:v>
                </c:pt>
                <c:pt idx="209">
                  <c:v>1.0356272256881365</c:v>
                </c:pt>
                <c:pt idx="210">
                  <c:v>1.0800000000000003</c:v>
                </c:pt>
                <c:pt idx="211">
                  <c:v>1.1226188904989374</c:v>
                </c:pt>
                <c:pt idx="212">
                  <c:v>1.1632762622344732</c:v>
                </c:pt>
                <c:pt idx="213">
                  <c:v>1.201774036578378</c:v>
                </c:pt>
                <c:pt idx="214">
                  <c:v>1.237924656243828</c:v>
                </c:pt>
                <c:pt idx="215">
                  <c:v>1.2715519990456632</c:v>
                </c:pt>
                <c:pt idx="216">
                  <c:v>1.3024922359499618</c:v>
                </c:pt>
                <c:pt idx="217">
                  <c:v>1.3305946292326258</c:v>
                </c:pt>
                <c:pt idx="218">
                  <c:v>1.3557222668584268</c:v>
                </c:pt>
                <c:pt idx="219">
                  <c:v>1.3777527295026721</c:v>
                </c:pt>
                <c:pt idx="220">
                  <c:v>1.3965786869658536</c:v>
                </c:pt>
                <c:pt idx="221">
                  <c:v>1.4121084210755894</c:v>
                </c:pt>
                <c:pt idx="222">
                  <c:v>1.4242662725283399</c:v>
                </c:pt>
                <c:pt idx="223">
                  <c:v>1.4329930094939303</c:v>
                </c:pt>
                <c:pt idx="224">
                  <c:v>1.4382461161870737</c:v>
                </c:pt>
                <c:pt idx="225">
                  <c:v>1.44</c:v>
                </c:pt>
                <c:pt idx="226">
                  <c:v>1.4382461161870737</c:v>
                </c:pt>
                <c:pt idx="227">
                  <c:v>1.4329930094939307</c:v>
                </c:pt>
                <c:pt idx="228">
                  <c:v>1.4242662725283399</c:v>
                </c:pt>
                <c:pt idx="229">
                  <c:v>1.4121084210755901</c:v>
                </c:pt>
                <c:pt idx="230">
                  <c:v>1.3965786869658541</c:v>
                </c:pt>
                <c:pt idx="231">
                  <c:v>1.3777527295026721</c:v>
                </c:pt>
                <c:pt idx="232">
                  <c:v>1.3557222668584268</c:v>
                </c:pt>
                <c:pt idx="233">
                  <c:v>1.3305946292326269</c:v>
                </c:pt>
                <c:pt idx="234">
                  <c:v>1.3024922359499622</c:v>
                </c:pt>
                <c:pt idx="235">
                  <c:v>1.2715519990456645</c:v>
                </c:pt>
                <c:pt idx="236">
                  <c:v>1.23792465624383</c:v>
                </c:pt>
                <c:pt idx="237">
                  <c:v>1.2017740365783776</c:v>
                </c:pt>
                <c:pt idx="238">
                  <c:v>1.1632762622344741</c:v>
                </c:pt>
                <c:pt idx="239">
                  <c:v>1.1226188904989383</c:v>
                </c:pt>
                <c:pt idx="240">
                  <c:v>1.0800000000000012</c:v>
                </c:pt>
                <c:pt idx="241">
                  <c:v>1.0356272256881374</c:v>
                </c:pt>
                <c:pt idx="242">
                  <c:v>0.98971674725945646</c:v>
                </c:pt>
                <c:pt idx="243">
                  <c:v>0.94249223594996268</c:v>
                </c:pt>
                <c:pt idx="244">
                  <c:v>0.89418376483176176</c:v>
                </c:pt>
                <c:pt idx="245">
                  <c:v>0.84502668792018865</c:v>
                </c:pt>
                <c:pt idx="246">
                  <c:v>0.79526049355270989</c:v>
                </c:pt>
                <c:pt idx="247">
                  <c:v>0.7451276376258007</c:v>
                </c:pt>
                <c:pt idx="248">
                  <c:v>0.69487236237420014</c:v>
                </c:pt>
                <c:pt idx="249">
                  <c:v>0.64473950644729072</c:v>
                </c:pt>
                <c:pt idx="250">
                  <c:v>0.59497331207981208</c:v>
                </c:pt>
                <c:pt idx="251">
                  <c:v>0.54581623516823929</c:v>
                </c:pt>
                <c:pt idx="252">
                  <c:v>0.49750776405003816</c:v>
                </c:pt>
                <c:pt idx="253">
                  <c:v>0.45028325274054426</c:v>
                </c:pt>
                <c:pt idx="254">
                  <c:v>0.40437277431186353</c:v>
                </c:pt>
                <c:pt idx="255">
                  <c:v>0.35999999999999971</c:v>
                </c:pt>
                <c:pt idx="256">
                  <c:v>0.31738110950106241</c:v>
                </c:pt>
                <c:pt idx="257">
                  <c:v>0.27672373776552667</c:v>
                </c:pt>
                <c:pt idx="258">
                  <c:v>0.23822596342162311</c:v>
                </c:pt>
                <c:pt idx="259">
                  <c:v>0.20207534375617073</c:v>
                </c:pt>
                <c:pt idx="260">
                  <c:v>0.16844800095433579</c:v>
                </c:pt>
                <c:pt idx="261">
                  <c:v>0.13750776405003817</c:v>
                </c:pt>
                <c:pt idx="262">
                  <c:v>0.10940537076737383</c:v>
                </c:pt>
                <c:pt idx="263">
                  <c:v>8.4277733141573358E-2</c:v>
                </c:pt>
                <c:pt idx="264">
                  <c:v>6.2247270497328255E-2</c:v>
                </c:pt>
                <c:pt idx="265">
                  <c:v>4.3421313034146036E-2</c:v>
                </c:pt>
                <c:pt idx="266">
                  <c:v>2.7891578924410635E-2</c:v>
                </c:pt>
                <c:pt idx="267">
                  <c:v>1.5733727471659693E-2</c:v>
                </c:pt>
                <c:pt idx="268">
                  <c:v>7.0069905060692874E-3</c:v>
                </c:pt>
                <c:pt idx="269">
                  <c:v>1.7538838129265387E-3</c:v>
                </c:pt>
                <c:pt idx="270">
                  <c:v>1.9452814025882127E-31</c:v>
                </c:pt>
                <c:pt idx="271">
                  <c:v>1.7538838129264648E-3</c:v>
                </c:pt>
                <c:pt idx="272">
                  <c:v>7.0069905060691409E-3</c:v>
                </c:pt>
                <c:pt idx="273">
                  <c:v>1.5733727471659478E-2</c:v>
                </c:pt>
                <c:pt idx="274">
                  <c:v>2.7891578924410347E-2</c:v>
                </c:pt>
                <c:pt idx="275">
                  <c:v>4.3421313034145675E-2</c:v>
                </c:pt>
                <c:pt idx="276">
                  <c:v>6.2247270497327811E-2</c:v>
                </c:pt>
                <c:pt idx="277">
                  <c:v>8.4277733141572872E-2</c:v>
                </c:pt>
                <c:pt idx="278">
                  <c:v>0.10940537076737332</c:v>
                </c:pt>
                <c:pt idx="279">
                  <c:v>0.13750776405003753</c:v>
                </c:pt>
                <c:pt idx="280">
                  <c:v>0.16844800095433507</c:v>
                </c:pt>
                <c:pt idx="281">
                  <c:v>0.20207534375617001</c:v>
                </c:pt>
                <c:pt idx="282">
                  <c:v>0.23822596342162225</c:v>
                </c:pt>
                <c:pt idx="283">
                  <c:v>0.27672373776552572</c:v>
                </c:pt>
                <c:pt idx="284">
                  <c:v>0.31738110950106152</c:v>
                </c:pt>
                <c:pt idx="285">
                  <c:v>0.35999999999999877</c:v>
                </c:pt>
                <c:pt idx="286">
                  <c:v>0.40437277431186242</c:v>
                </c:pt>
                <c:pt idx="287">
                  <c:v>0.45028325274054321</c:v>
                </c:pt>
                <c:pt idx="288">
                  <c:v>0.49750776405003722</c:v>
                </c:pt>
                <c:pt idx="289">
                  <c:v>0.54581623516823796</c:v>
                </c:pt>
                <c:pt idx="290">
                  <c:v>0.59497331207981108</c:v>
                </c:pt>
                <c:pt idx="291">
                  <c:v>0.64473950644728972</c:v>
                </c:pt>
                <c:pt idx="292">
                  <c:v>0.69487236237419903</c:v>
                </c:pt>
                <c:pt idx="293">
                  <c:v>0.74512763762579992</c:v>
                </c:pt>
                <c:pt idx="294">
                  <c:v>0.79526049355270911</c:v>
                </c:pt>
                <c:pt idx="295">
                  <c:v>0.84502668792018765</c:v>
                </c:pt>
                <c:pt idx="296">
                  <c:v>0.89418376483176054</c:v>
                </c:pt>
                <c:pt idx="297">
                  <c:v>0.94249223594996157</c:v>
                </c:pt>
                <c:pt idx="298">
                  <c:v>0.98971674725945558</c:v>
                </c:pt>
                <c:pt idx="299">
                  <c:v>1.0356272256881365</c:v>
                </c:pt>
                <c:pt idx="300">
                  <c:v>1.0800000000000003</c:v>
                </c:pt>
                <c:pt idx="301">
                  <c:v>1.1226188904989374</c:v>
                </c:pt>
                <c:pt idx="302">
                  <c:v>1.1632762622344732</c:v>
                </c:pt>
                <c:pt idx="303">
                  <c:v>1.2017740365783769</c:v>
                </c:pt>
                <c:pt idx="304">
                  <c:v>1.2379246562438291</c:v>
                </c:pt>
                <c:pt idx="305">
                  <c:v>1.2715519990456641</c:v>
                </c:pt>
                <c:pt idx="306">
                  <c:v>1.3024922359499618</c:v>
                </c:pt>
                <c:pt idx="307">
                  <c:v>1.3305946292326258</c:v>
                </c:pt>
                <c:pt idx="308">
                  <c:v>1.3557222668584263</c:v>
                </c:pt>
                <c:pt idx="309">
                  <c:v>1.3777527295026715</c:v>
                </c:pt>
                <c:pt idx="310">
                  <c:v>1.3965786869658536</c:v>
                </c:pt>
                <c:pt idx="311">
                  <c:v>1.4121084210755894</c:v>
                </c:pt>
                <c:pt idx="312">
                  <c:v>1.4242662725283399</c:v>
                </c:pt>
                <c:pt idx="313">
                  <c:v>1.4329930094939307</c:v>
                </c:pt>
                <c:pt idx="314">
                  <c:v>1.4382461161870737</c:v>
                </c:pt>
                <c:pt idx="315">
                  <c:v>1.44</c:v>
                </c:pt>
                <c:pt idx="316">
                  <c:v>1.4382461161870737</c:v>
                </c:pt>
                <c:pt idx="317">
                  <c:v>1.4329930094939307</c:v>
                </c:pt>
                <c:pt idx="318">
                  <c:v>1.4242662725283404</c:v>
                </c:pt>
                <c:pt idx="319">
                  <c:v>1.4121084210755894</c:v>
                </c:pt>
                <c:pt idx="320">
                  <c:v>1.3965786869658541</c:v>
                </c:pt>
                <c:pt idx="321">
                  <c:v>1.3777527295026721</c:v>
                </c:pt>
                <c:pt idx="322">
                  <c:v>1.3557222668584268</c:v>
                </c:pt>
                <c:pt idx="323">
                  <c:v>1.3305946292326269</c:v>
                </c:pt>
                <c:pt idx="324">
                  <c:v>1.3024922359499627</c:v>
                </c:pt>
                <c:pt idx="325">
                  <c:v>1.2715519990456645</c:v>
                </c:pt>
                <c:pt idx="326">
                  <c:v>1.23792465624383</c:v>
                </c:pt>
                <c:pt idx="327">
                  <c:v>1.201774036578378</c:v>
                </c:pt>
                <c:pt idx="328">
                  <c:v>1.1632762622344741</c:v>
                </c:pt>
                <c:pt idx="329">
                  <c:v>1.1226188904989383</c:v>
                </c:pt>
                <c:pt idx="330">
                  <c:v>1.0800000000000012</c:v>
                </c:pt>
                <c:pt idx="331">
                  <c:v>1.0356272256881374</c:v>
                </c:pt>
                <c:pt idx="332">
                  <c:v>0.98971674725945669</c:v>
                </c:pt>
                <c:pt idx="333">
                  <c:v>0.94249223594996268</c:v>
                </c:pt>
                <c:pt idx="334">
                  <c:v>0.89418376483176176</c:v>
                </c:pt>
                <c:pt idx="335">
                  <c:v>0.84502668792018887</c:v>
                </c:pt>
                <c:pt idx="336">
                  <c:v>0.79526049355271033</c:v>
                </c:pt>
                <c:pt idx="337">
                  <c:v>0.74512763762580103</c:v>
                </c:pt>
                <c:pt idx="338">
                  <c:v>0.69487236237420025</c:v>
                </c:pt>
                <c:pt idx="339">
                  <c:v>0.64473950644729094</c:v>
                </c:pt>
                <c:pt idx="340">
                  <c:v>0.59497331207981219</c:v>
                </c:pt>
                <c:pt idx="341">
                  <c:v>0.54581623516823929</c:v>
                </c:pt>
                <c:pt idx="342">
                  <c:v>0.49750776405003833</c:v>
                </c:pt>
                <c:pt idx="343">
                  <c:v>0.45028325274054454</c:v>
                </c:pt>
                <c:pt idx="344">
                  <c:v>0.40437277431186369</c:v>
                </c:pt>
                <c:pt idx="345">
                  <c:v>0.35999999999999982</c:v>
                </c:pt>
                <c:pt idx="346">
                  <c:v>0.31738110950106263</c:v>
                </c:pt>
                <c:pt idx="347">
                  <c:v>0.27672373776552678</c:v>
                </c:pt>
                <c:pt idx="348">
                  <c:v>0.23822596342162322</c:v>
                </c:pt>
                <c:pt idx="349">
                  <c:v>0.20207534375617087</c:v>
                </c:pt>
                <c:pt idx="350">
                  <c:v>0.16844800095433587</c:v>
                </c:pt>
                <c:pt idx="351">
                  <c:v>0.13750776405003828</c:v>
                </c:pt>
                <c:pt idx="352">
                  <c:v>0.10940537076737399</c:v>
                </c:pt>
                <c:pt idx="353">
                  <c:v>8.4277733141573455E-2</c:v>
                </c:pt>
                <c:pt idx="354">
                  <c:v>6.2247270497328339E-2</c:v>
                </c:pt>
                <c:pt idx="355">
                  <c:v>4.3421313034146106E-2</c:v>
                </c:pt>
                <c:pt idx="356">
                  <c:v>2.7891578924410691E-2</c:v>
                </c:pt>
                <c:pt idx="357">
                  <c:v>1.5733727471659728E-2</c:v>
                </c:pt>
                <c:pt idx="358">
                  <c:v>7.0069905060693109E-3</c:v>
                </c:pt>
                <c:pt idx="359">
                  <c:v>1.7538838129265509E-3</c:v>
                </c:pt>
                <c:pt idx="360">
                  <c:v>3.4582780490457114E-31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Plaats!$F$542</c:f>
              <c:strCache>
                <c:ptCount val="1"/>
                <c:pt idx="0">
                  <c:v>PDF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Plaats!$A$543:$A$906</c:f>
              <c:numCache>
                <c:formatCode>General</c:formatCode>
                <c:ptCount val="364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</c:numCache>
            </c:numRef>
          </c:xVal>
          <c:yVal>
            <c:numRef>
              <c:f>Plaats!$F$543:$F$906</c:f>
              <c:numCache>
                <c:formatCode>General</c:formatCode>
                <c:ptCount val="364"/>
                <c:pt idx="0">
                  <c:v>0</c:v>
                </c:pt>
                <c:pt idx="1">
                  <c:v>2.435949740175752E-3</c:v>
                </c:pt>
                <c:pt idx="2">
                  <c:v>9.7319312584296849E-3</c:v>
                </c:pt>
                <c:pt idx="3">
                  <c:v>2.1852399266194356E-2</c:v>
                </c:pt>
                <c:pt idx="4">
                  <c:v>3.8738304061681134E-2</c:v>
                </c:pt>
                <c:pt idx="5">
                  <c:v>6.0307379214091607E-2</c:v>
                </c:pt>
                <c:pt idx="6">
                  <c:v>8.6454542357399092E-2</c:v>
                </c:pt>
                <c:pt idx="7">
                  <c:v>0.11705240714107305</c:v>
                </c:pt>
                <c:pt idx="8">
                  <c:v>0.15195190384357402</c:v>
                </c:pt>
                <c:pt idx="9">
                  <c:v>0.19098300562505255</c:v>
                </c:pt>
                <c:pt idx="10">
                  <c:v>0.23395555688102193</c:v>
                </c:pt>
                <c:pt idx="11">
                  <c:v>0.28066019966134886</c:v>
                </c:pt>
                <c:pt idx="12">
                  <c:v>0.33086939364114171</c:v>
                </c:pt>
                <c:pt idx="13">
                  <c:v>0.38433852467434171</c:v>
                </c:pt>
                <c:pt idx="14">
                  <c:v>0.44080709652925321</c:v>
                </c:pt>
                <c:pt idx="15">
                  <c:v>0.49999999999999978</c:v>
                </c:pt>
                <c:pt idx="16">
                  <c:v>0.56162885321092237</c:v>
                </c:pt>
                <c:pt idx="17">
                  <c:v>0.62539340658408782</c:v>
                </c:pt>
                <c:pt idx="18">
                  <c:v>0.69098300562505266</c:v>
                </c:pt>
                <c:pt idx="19">
                  <c:v>0.75807810440033241</c:v>
                </c:pt>
                <c:pt idx="20">
                  <c:v>0.82635182233306947</c:v>
                </c:pt>
                <c:pt idx="21">
                  <c:v>0.89547153673234658</c:v>
                </c:pt>
                <c:pt idx="22">
                  <c:v>0.96510050329749886</c:v>
                </c:pt>
                <c:pt idx="23">
                  <c:v>1.0348994967025007</c:v>
                </c:pt>
                <c:pt idx="24">
                  <c:v>1.1045284632676533</c:v>
                </c:pt>
                <c:pt idx="25">
                  <c:v>1.1736481776669303</c:v>
                </c:pt>
                <c:pt idx="26">
                  <c:v>1.2419218955996674</c:v>
                </c:pt>
                <c:pt idx="27">
                  <c:v>1.3090169943749472</c:v>
                </c:pt>
                <c:pt idx="28">
                  <c:v>1.3746065934159122</c:v>
                </c:pt>
                <c:pt idx="29">
                  <c:v>1.4383711467890772</c:v>
                </c:pt>
                <c:pt idx="30">
                  <c:v>1.4999999999999998</c:v>
                </c:pt>
                <c:pt idx="31">
                  <c:v>1.5591929034707463</c:v>
                </c:pt>
                <c:pt idx="32">
                  <c:v>1.6156614753256586</c:v>
                </c:pt>
                <c:pt idx="33">
                  <c:v>1.6691306063588585</c:v>
                </c:pt>
                <c:pt idx="34">
                  <c:v>1.7193398003386506</c:v>
                </c:pt>
                <c:pt idx="35">
                  <c:v>1.7660444431189779</c:v>
                </c:pt>
                <c:pt idx="36">
                  <c:v>1.809016994374947</c:v>
                </c:pt>
                <c:pt idx="37">
                  <c:v>1.8480480961564263</c:v>
                </c:pt>
                <c:pt idx="38">
                  <c:v>1.882947592858927</c:v>
                </c:pt>
                <c:pt idx="39">
                  <c:v>1.913545457642601</c:v>
                </c:pt>
                <c:pt idx="40">
                  <c:v>1.939692620785908</c:v>
                </c:pt>
                <c:pt idx="41">
                  <c:v>1.9612616959383187</c:v>
                </c:pt>
                <c:pt idx="42">
                  <c:v>1.9781476007338055</c:v>
                </c:pt>
                <c:pt idx="43">
                  <c:v>1.9902680687415699</c:v>
                </c:pt>
                <c:pt idx="44">
                  <c:v>1.9975640502598246</c:v>
                </c:pt>
                <c:pt idx="45">
                  <c:v>2</c:v>
                </c:pt>
                <c:pt idx="46">
                  <c:v>1.9975640502598246</c:v>
                </c:pt>
                <c:pt idx="47">
                  <c:v>1.9902680687415699</c:v>
                </c:pt>
                <c:pt idx="48">
                  <c:v>1.9781476007338055</c:v>
                </c:pt>
                <c:pt idx="49">
                  <c:v>1.9612616959383187</c:v>
                </c:pt>
                <c:pt idx="50">
                  <c:v>1.939692620785908</c:v>
                </c:pt>
                <c:pt idx="51">
                  <c:v>1.913545457642601</c:v>
                </c:pt>
                <c:pt idx="52">
                  <c:v>1.882947592858927</c:v>
                </c:pt>
                <c:pt idx="53">
                  <c:v>1.8480480961564263</c:v>
                </c:pt>
                <c:pt idx="54">
                  <c:v>1.8090169943749477</c:v>
                </c:pt>
                <c:pt idx="55">
                  <c:v>1.7660444431189779</c:v>
                </c:pt>
                <c:pt idx="56">
                  <c:v>1.7193398003386515</c:v>
                </c:pt>
                <c:pt idx="57">
                  <c:v>1.6691306063588585</c:v>
                </c:pt>
                <c:pt idx="58">
                  <c:v>1.615661475325658</c:v>
                </c:pt>
                <c:pt idx="59">
                  <c:v>1.559192903470747</c:v>
                </c:pt>
                <c:pt idx="60">
                  <c:v>1.5000000000000004</c:v>
                </c:pt>
                <c:pt idx="61">
                  <c:v>1.4383711467890778</c:v>
                </c:pt>
                <c:pt idx="62">
                  <c:v>1.3746065934159122</c:v>
                </c:pt>
                <c:pt idx="63">
                  <c:v>1.3090169943749472</c:v>
                </c:pt>
                <c:pt idx="64">
                  <c:v>1.2419218955996678</c:v>
                </c:pt>
                <c:pt idx="65">
                  <c:v>1.1736481776669303</c:v>
                </c:pt>
                <c:pt idx="66">
                  <c:v>1.104528463267654</c:v>
                </c:pt>
                <c:pt idx="67">
                  <c:v>1.0348994967025007</c:v>
                </c:pt>
                <c:pt idx="68">
                  <c:v>0.96510050329749963</c:v>
                </c:pt>
                <c:pt idx="69">
                  <c:v>0.89547153673234614</c:v>
                </c:pt>
                <c:pt idx="70">
                  <c:v>0.82635182233306992</c:v>
                </c:pt>
                <c:pt idx="71">
                  <c:v>0.75807810440033252</c:v>
                </c:pt>
                <c:pt idx="72">
                  <c:v>0.69098300562505288</c:v>
                </c:pt>
                <c:pt idx="73">
                  <c:v>0.62539340658408804</c:v>
                </c:pt>
                <c:pt idx="74">
                  <c:v>0.56162885321092237</c:v>
                </c:pt>
                <c:pt idx="75">
                  <c:v>0.49999999999999978</c:v>
                </c:pt>
                <c:pt idx="76">
                  <c:v>0.44080709652925298</c:v>
                </c:pt>
                <c:pt idx="77">
                  <c:v>0.38433852467434215</c:v>
                </c:pt>
                <c:pt idx="78">
                  <c:v>0.33086939364114148</c:v>
                </c:pt>
                <c:pt idx="79">
                  <c:v>0.28066019966134914</c:v>
                </c:pt>
                <c:pt idx="80">
                  <c:v>0.23395555688102218</c:v>
                </c:pt>
                <c:pt idx="81">
                  <c:v>0.19098300562505269</c:v>
                </c:pt>
                <c:pt idx="82">
                  <c:v>0.15195190384357407</c:v>
                </c:pt>
                <c:pt idx="83">
                  <c:v>0.11705240714107305</c:v>
                </c:pt>
                <c:pt idx="84">
                  <c:v>8.6454542357399092E-2</c:v>
                </c:pt>
                <c:pt idx="85">
                  <c:v>6.0307379214091843E-2</c:v>
                </c:pt>
                <c:pt idx="86">
                  <c:v>3.8738304061681071E-2</c:v>
                </c:pt>
                <c:pt idx="87">
                  <c:v>2.1852399266194471E-2</c:v>
                </c:pt>
                <c:pt idx="88">
                  <c:v>9.7319312584297473E-3</c:v>
                </c:pt>
                <c:pt idx="89">
                  <c:v>2.4359497401757768E-3</c:v>
                </c:pt>
                <c:pt idx="90">
                  <c:v>3.0019774731299578E-32</c:v>
                </c:pt>
                <c:pt idx="91">
                  <c:v>2.4359497401757425E-3</c:v>
                </c:pt>
                <c:pt idx="92">
                  <c:v>9.731931258429553E-3</c:v>
                </c:pt>
                <c:pt idx="93">
                  <c:v>2.1852399266194377E-2</c:v>
                </c:pt>
                <c:pt idx="94">
                  <c:v>3.8738304061681182E-2</c:v>
                </c:pt>
                <c:pt idx="95">
                  <c:v>6.0307379214091697E-2</c:v>
                </c:pt>
                <c:pt idx="96">
                  <c:v>8.645454235739887E-2</c:v>
                </c:pt>
                <c:pt idx="97">
                  <c:v>0.11705240714107286</c:v>
                </c:pt>
                <c:pt idx="98">
                  <c:v>0.1519519038435734</c:v>
                </c:pt>
                <c:pt idx="99">
                  <c:v>0.19098300562505294</c:v>
                </c:pt>
                <c:pt idx="100">
                  <c:v>0.23395555688102188</c:v>
                </c:pt>
                <c:pt idx="101">
                  <c:v>0.28066019966134886</c:v>
                </c:pt>
                <c:pt idx="102">
                  <c:v>0.3308693936411411</c:v>
                </c:pt>
                <c:pt idx="103">
                  <c:v>0.38433852467434115</c:v>
                </c:pt>
                <c:pt idx="104">
                  <c:v>0.44080709652925265</c:v>
                </c:pt>
                <c:pt idx="105">
                  <c:v>0.50000000000000011</c:v>
                </c:pt>
                <c:pt idx="106">
                  <c:v>0.56162885321092215</c:v>
                </c:pt>
                <c:pt idx="107">
                  <c:v>0.62539340658408771</c:v>
                </c:pt>
                <c:pt idx="108">
                  <c:v>0.69098300562505244</c:v>
                </c:pt>
                <c:pt idx="109">
                  <c:v>0.7580781044003313</c:v>
                </c:pt>
                <c:pt idx="110">
                  <c:v>0.82635182233306947</c:v>
                </c:pt>
                <c:pt idx="111">
                  <c:v>0.89547153673234658</c:v>
                </c:pt>
                <c:pt idx="112">
                  <c:v>0.96510050329749919</c:v>
                </c:pt>
                <c:pt idx="113">
                  <c:v>1.0348994967025003</c:v>
                </c:pt>
                <c:pt idx="114">
                  <c:v>1.1045284632676526</c:v>
                </c:pt>
                <c:pt idx="115">
                  <c:v>1.1736481776669299</c:v>
                </c:pt>
                <c:pt idx="116">
                  <c:v>1.2419218955996683</c:v>
                </c:pt>
                <c:pt idx="117">
                  <c:v>1.309016994374947</c:v>
                </c:pt>
                <c:pt idx="118">
                  <c:v>1.3746065934159113</c:v>
                </c:pt>
                <c:pt idx="119">
                  <c:v>1.4383711467890772</c:v>
                </c:pt>
                <c:pt idx="120">
                  <c:v>1.4999999999999993</c:v>
                </c:pt>
                <c:pt idx="121">
                  <c:v>1.559192903470747</c:v>
                </c:pt>
                <c:pt idx="122">
                  <c:v>1.6156614753256573</c:v>
                </c:pt>
                <c:pt idx="123">
                  <c:v>1.6691306063588585</c:v>
                </c:pt>
                <c:pt idx="124">
                  <c:v>1.7193398003386506</c:v>
                </c:pt>
                <c:pt idx="125">
                  <c:v>1.7660444431189772</c:v>
                </c:pt>
                <c:pt idx="126">
                  <c:v>1.809016994374947</c:v>
                </c:pt>
                <c:pt idx="127">
                  <c:v>1.8480480961564263</c:v>
                </c:pt>
                <c:pt idx="128">
                  <c:v>1.882947592858927</c:v>
                </c:pt>
                <c:pt idx="129">
                  <c:v>1.913545457642601</c:v>
                </c:pt>
                <c:pt idx="130">
                  <c:v>1.939692620785908</c:v>
                </c:pt>
                <c:pt idx="131">
                  <c:v>1.9612616959383187</c:v>
                </c:pt>
                <c:pt idx="132">
                  <c:v>1.9781476007338055</c:v>
                </c:pt>
                <c:pt idx="133">
                  <c:v>1.9902680687415699</c:v>
                </c:pt>
                <c:pt idx="134">
                  <c:v>1.9975640502598246</c:v>
                </c:pt>
                <c:pt idx="135">
                  <c:v>2</c:v>
                </c:pt>
                <c:pt idx="136">
                  <c:v>1.9975640502598246</c:v>
                </c:pt>
                <c:pt idx="137">
                  <c:v>1.9902680687415706</c:v>
                </c:pt>
                <c:pt idx="138">
                  <c:v>1.9781476007338055</c:v>
                </c:pt>
                <c:pt idx="139">
                  <c:v>1.9612616959383187</c:v>
                </c:pt>
                <c:pt idx="140">
                  <c:v>1.9396926207859084</c:v>
                </c:pt>
                <c:pt idx="141">
                  <c:v>1.913545457642601</c:v>
                </c:pt>
                <c:pt idx="142">
                  <c:v>1.882947592858927</c:v>
                </c:pt>
                <c:pt idx="143">
                  <c:v>1.8480480961564263</c:v>
                </c:pt>
                <c:pt idx="144">
                  <c:v>1.8090169943749477</c:v>
                </c:pt>
                <c:pt idx="145">
                  <c:v>1.7660444431189779</c:v>
                </c:pt>
                <c:pt idx="146">
                  <c:v>1.7193398003386515</c:v>
                </c:pt>
                <c:pt idx="147">
                  <c:v>1.6691306063588591</c:v>
                </c:pt>
                <c:pt idx="148">
                  <c:v>1.6156614753256586</c:v>
                </c:pt>
                <c:pt idx="149">
                  <c:v>1.559192903470747</c:v>
                </c:pt>
                <c:pt idx="150">
                  <c:v>1.4999999999999998</c:v>
                </c:pt>
                <c:pt idx="151">
                  <c:v>1.4383711467890778</c:v>
                </c:pt>
                <c:pt idx="152">
                  <c:v>1.3746065934159117</c:v>
                </c:pt>
                <c:pt idx="153">
                  <c:v>1.3090169943749479</c:v>
                </c:pt>
                <c:pt idx="154">
                  <c:v>1.2419218955996689</c:v>
                </c:pt>
                <c:pt idx="155">
                  <c:v>1.1736481776669305</c:v>
                </c:pt>
                <c:pt idx="156">
                  <c:v>1.1045284632676526</c:v>
                </c:pt>
                <c:pt idx="157">
                  <c:v>1.0348994967025009</c:v>
                </c:pt>
                <c:pt idx="158">
                  <c:v>0.96510050329749997</c:v>
                </c:pt>
                <c:pt idx="159">
                  <c:v>0.89547153673234814</c:v>
                </c:pt>
                <c:pt idx="160">
                  <c:v>0.82635182233307025</c:v>
                </c:pt>
                <c:pt idx="161">
                  <c:v>0.75807810440033196</c:v>
                </c:pt>
                <c:pt idx="162">
                  <c:v>0.69098300562505299</c:v>
                </c:pt>
                <c:pt idx="163">
                  <c:v>0.62539340658408904</c:v>
                </c:pt>
                <c:pt idx="164">
                  <c:v>0.56162885321092271</c:v>
                </c:pt>
                <c:pt idx="165">
                  <c:v>0.50000000000000089</c:v>
                </c:pt>
                <c:pt idx="166">
                  <c:v>0.44080709652925321</c:v>
                </c:pt>
                <c:pt idx="167">
                  <c:v>0.38433852467434232</c:v>
                </c:pt>
                <c:pt idx="168">
                  <c:v>0.33086939364114171</c:v>
                </c:pt>
                <c:pt idx="169">
                  <c:v>0.28066019966134931</c:v>
                </c:pt>
                <c:pt idx="170">
                  <c:v>0.23395555688102293</c:v>
                </c:pt>
                <c:pt idx="171">
                  <c:v>0.19098300562505283</c:v>
                </c:pt>
                <c:pt idx="172">
                  <c:v>0.15195190384357377</c:v>
                </c:pt>
                <c:pt idx="173">
                  <c:v>0.11705240714107316</c:v>
                </c:pt>
                <c:pt idx="174">
                  <c:v>8.645454235739955E-2</c:v>
                </c:pt>
                <c:pt idx="175">
                  <c:v>6.0307379214091641E-2</c:v>
                </c:pt>
                <c:pt idx="176">
                  <c:v>3.8738304061681376E-2</c:v>
                </c:pt>
                <c:pt idx="177">
                  <c:v>2.1852399266194703E-2</c:v>
                </c:pt>
                <c:pt idx="178">
                  <c:v>9.7319312584297803E-3</c:v>
                </c:pt>
                <c:pt idx="179">
                  <c:v>2.4359497401757317E-3</c:v>
                </c:pt>
                <c:pt idx="180">
                  <c:v>1.2007909892519831E-31</c:v>
                </c:pt>
                <c:pt idx="181">
                  <c:v>2.4359497401756627E-3</c:v>
                </c:pt>
                <c:pt idx="182">
                  <c:v>9.7319312584296432E-3</c:v>
                </c:pt>
                <c:pt idx="183">
                  <c:v>2.1852399266194134E-2</c:v>
                </c:pt>
                <c:pt idx="184">
                  <c:v>3.8738304061680627E-2</c:v>
                </c:pt>
                <c:pt idx="185">
                  <c:v>6.0307379214091315E-2</c:v>
                </c:pt>
                <c:pt idx="186">
                  <c:v>8.645454235739912E-2</c:v>
                </c:pt>
                <c:pt idx="187">
                  <c:v>0.11705240714107354</c:v>
                </c:pt>
                <c:pt idx="188">
                  <c:v>0.15195190384357415</c:v>
                </c:pt>
                <c:pt idx="189">
                  <c:v>0.19098300562505224</c:v>
                </c:pt>
                <c:pt idx="190">
                  <c:v>0.23395555688102224</c:v>
                </c:pt>
                <c:pt idx="191">
                  <c:v>0.28066019966134864</c:v>
                </c:pt>
                <c:pt idx="192">
                  <c:v>0.33086939364114093</c:v>
                </c:pt>
                <c:pt idx="193">
                  <c:v>0.38433852467434171</c:v>
                </c:pt>
                <c:pt idx="194">
                  <c:v>0.44080709652925226</c:v>
                </c:pt>
                <c:pt idx="195">
                  <c:v>0.49999999999999856</c:v>
                </c:pt>
                <c:pt idx="196">
                  <c:v>0.56162885321092038</c:v>
                </c:pt>
                <c:pt idx="197">
                  <c:v>0.62539340658408804</c:v>
                </c:pt>
                <c:pt idx="198">
                  <c:v>0.69098300562505377</c:v>
                </c:pt>
                <c:pt idx="199">
                  <c:v>0.75807810440033252</c:v>
                </c:pt>
                <c:pt idx="200">
                  <c:v>0.82635182233306925</c:v>
                </c:pt>
                <c:pt idx="201">
                  <c:v>0.89547153673234703</c:v>
                </c:pt>
                <c:pt idx="202">
                  <c:v>0.96510050329749886</c:v>
                </c:pt>
                <c:pt idx="203">
                  <c:v>1.0348994967025003</c:v>
                </c:pt>
                <c:pt idx="204">
                  <c:v>1.104528463267652</c:v>
                </c:pt>
                <c:pt idx="205">
                  <c:v>1.1736481776669296</c:v>
                </c:pt>
                <c:pt idx="206">
                  <c:v>1.2419218955996658</c:v>
                </c:pt>
                <c:pt idx="207">
                  <c:v>1.3090169943749452</c:v>
                </c:pt>
                <c:pt idx="208">
                  <c:v>1.3746065934159106</c:v>
                </c:pt>
                <c:pt idx="209">
                  <c:v>1.4383711467890785</c:v>
                </c:pt>
                <c:pt idx="210">
                  <c:v>1.5000000000000004</c:v>
                </c:pt>
                <c:pt idx="211">
                  <c:v>1.5591929034707463</c:v>
                </c:pt>
                <c:pt idx="212">
                  <c:v>1.6156614753256573</c:v>
                </c:pt>
                <c:pt idx="213">
                  <c:v>1.6691306063588585</c:v>
                </c:pt>
                <c:pt idx="214">
                  <c:v>1.71933980033865</c:v>
                </c:pt>
                <c:pt idx="215">
                  <c:v>1.7660444431189768</c:v>
                </c:pt>
                <c:pt idx="216">
                  <c:v>1.809016994374947</c:v>
                </c:pt>
                <c:pt idx="217">
                  <c:v>1.8480480961564247</c:v>
                </c:pt>
                <c:pt idx="218">
                  <c:v>1.8829475928589261</c:v>
                </c:pt>
                <c:pt idx="219">
                  <c:v>1.9135454576426003</c:v>
                </c:pt>
                <c:pt idx="220">
                  <c:v>1.939692620785908</c:v>
                </c:pt>
                <c:pt idx="221">
                  <c:v>1.9612616959383187</c:v>
                </c:pt>
                <c:pt idx="222">
                  <c:v>1.9781476007338055</c:v>
                </c:pt>
                <c:pt idx="223">
                  <c:v>1.9902680687415699</c:v>
                </c:pt>
                <c:pt idx="224">
                  <c:v>1.9975640502598246</c:v>
                </c:pt>
                <c:pt idx="225">
                  <c:v>2</c:v>
                </c:pt>
                <c:pt idx="226">
                  <c:v>1.9975640502598246</c:v>
                </c:pt>
                <c:pt idx="227">
                  <c:v>1.9902680687415706</c:v>
                </c:pt>
                <c:pt idx="228">
                  <c:v>1.9781476007338055</c:v>
                </c:pt>
                <c:pt idx="229">
                  <c:v>1.9612616959383196</c:v>
                </c:pt>
                <c:pt idx="230">
                  <c:v>1.9396926207859084</c:v>
                </c:pt>
                <c:pt idx="231">
                  <c:v>1.9135454576426003</c:v>
                </c:pt>
                <c:pt idx="232">
                  <c:v>1.8829475928589261</c:v>
                </c:pt>
                <c:pt idx="233">
                  <c:v>1.8480480961564263</c:v>
                </c:pt>
                <c:pt idx="234">
                  <c:v>1.8090169943749477</c:v>
                </c:pt>
                <c:pt idx="235">
                  <c:v>1.7660444431189786</c:v>
                </c:pt>
                <c:pt idx="236">
                  <c:v>1.7193398003386529</c:v>
                </c:pt>
                <c:pt idx="237">
                  <c:v>1.6691306063588578</c:v>
                </c:pt>
                <c:pt idx="238">
                  <c:v>1.6156614753256586</c:v>
                </c:pt>
                <c:pt idx="239">
                  <c:v>1.5591929034707477</c:v>
                </c:pt>
                <c:pt idx="240">
                  <c:v>1.5000000000000018</c:v>
                </c:pt>
                <c:pt idx="241">
                  <c:v>1.4383711467890796</c:v>
                </c:pt>
                <c:pt idx="242">
                  <c:v>1.3746065934159117</c:v>
                </c:pt>
                <c:pt idx="243">
                  <c:v>1.3090169943749481</c:v>
                </c:pt>
                <c:pt idx="244">
                  <c:v>1.2419218955996691</c:v>
                </c:pt>
                <c:pt idx="245">
                  <c:v>1.1736481776669287</c:v>
                </c:pt>
                <c:pt idx="246">
                  <c:v>1.1045284632676526</c:v>
                </c:pt>
                <c:pt idx="247">
                  <c:v>1.0348994967025009</c:v>
                </c:pt>
                <c:pt idx="248">
                  <c:v>0.96510050329750019</c:v>
                </c:pt>
                <c:pt idx="249">
                  <c:v>0.89547153673234825</c:v>
                </c:pt>
                <c:pt idx="250">
                  <c:v>0.82635182233307236</c:v>
                </c:pt>
                <c:pt idx="251">
                  <c:v>0.75807810440033241</c:v>
                </c:pt>
                <c:pt idx="252">
                  <c:v>0.69098300562505299</c:v>
                </c:pt>
                <c:pt idx="253">
                  <c:v>0.62539340658408926</c:v>
                </c:pt>
                <c:pt idx="254">
                  <c:v>0.5616288532109216</c:v>
                </c:pt>
                <c:pt idx="255">
                  <c:v>0.49999999999999961</c:v>
                </c:pt>
                <c:pt idx="256">
                  <c:v>0.44080709652925337</c:v>
                </c:pt>
                <c:pt idx="257">
                  <c:v>0.3843385246743426</c:v>
                </c:pt>
                <c:pt idx="258">
                  <c:v>0.33086939364114321</c:v>
                </c:pt>
                <c:pt idx="259">
                  <c:v>0.28066019966134825</c:v>
                </c:pt>
                <c:pt idx="260">
                  <c:v>0.23395555688102193</c:v>
                </c:pt>
                <c:pt idx="261">
                  <c:v>0.19098300562505302</c:v>
                </c:pt>
                <c:pt idx="262">
                  <c:v>0.15195190384357476</c:v>
                </c:pt>
                <c:pt idx="263">
                  <c:v>0.11705240714107411</c:v>
                </c:pt>
                <c:pt idx="264">
                  <c:v>8.6454542357400355E-2</c:v>
                </c:pt>
                <c:pt idx="265">
                  <c:v>6.0307379214091718E-2</c:v>
                </c:pt>
                <c:pt idx="266">
                  <c:v>3.8738304061681439E-2</c:v>
                </c:pt>
                <c:pt idx="267">
                  <c:v>2.185239926619402E-2</c:v>
                </c:pt>
                <c:pt idx="268">
                  <c:v>9.7319312584295669E-3</c:v>
                </c:pt>
                <c:pt idx="269">
                  <c:v>2.4359497401757481E-3</c:v>
                </c:pt>
                <c:pt idx="270">
                  <c:v>2.7017797258169621E-31</c:v>
                </c:pt>
                <c:pt idx="271">
                  <c:v>2.4359497401756458E-3</c:v>
                </c:pt>
                <c:pt idx="272">
                  <c:v>9.7319312584293622E-3</c:v>
                </c:pt>
                <c:pt idx="273">
                  <c:v>2.1852399266193721E-2</c:v>
                </c:pt>
                <c:pt idx="274">
                  <c:v>3.8738304061681036E-2</c:v>
                </c:pt>
                <c:pt idx="275">
                  <c:v>6.0307379214091218E-2</c:v>
                </c:pt>
                <c:pt idx="276">
                  <c:v>8.6454542357399744E-2</c:v>
                </c:pt>
                <c:pt idx="277">
                  <c:v>0.11705240714107344</c:v>
                </c:pt>
                <c:pt idx="278">
                  <c:v>0.15195190384357407</c:v>
                </c:pt>
                <c:pt idx="279">
                  <c:v>0.19098300562505213</c:v>
                </c:pt>
                <c:pt idx="280">
                  <c:v>0.23395555688102093</c:v>
                </c:pt>
                <c:pt idx="281">
                  <c:v>0.28066019966134725</c:v>
                </c:pt>
                <c:pt idx="282">
                  <c:v>0.33086939364114204</c:v>
                </c:pt>
                <c:pt idx="283">
                  <c:v>0.38433852467434132</c:v>
                </c:pt>
                <c:pt idx="284">
                  <c:v>0.44080709652925215</c:v>
                </c:pt>
                <c:pt idx="285">
                  <c:v>0.49999999999999828</c:v>
                </c:pt>
                <c:pt idx="286">
                  <c:v>0.56162885321092004</c:v>
                </c:pt>
                <c:pt idx="287">
                  <c:v>0.62539340658408782</c:v>
                </c:pt>
                <c:pt idx="288">
                  <c:v>0.69098300562505166</c:v>
                </c:pt>
                <c:pt idx="289">
                  <c:v>0.75807810440033052</c:v>
                </c:pt>
                <c:pt idx="290">
                  <c:v>0.82635182233307092</c:v>
                </c:pt>
                <c:pt idx="291">
                  <c:v>0.89547153673234692</c:v>
                </c:pt>
                <c:pt idx="292">
                  <c:v>0.96510050329749864</c:v>
                </c:pt>
                <c:pt idx="293">
                  <c:v>1.0348994967025</c:v>
                </c:pt>
                <c:pt idx="294">
                  <c:v>1.1045284632676515</c:v>
                </c:pt>
                <c:pt idx="295">
                  <c:v>1.1736481776669274</c:v>
                </c:pt>
                <c:pt idx="296">
                  <c:v>1.2419218955996674</c:v>
                </c:pt>
                <c:pt idx="297">
                  <c:v>1.3090169943749466</c:v>
                </c:pt>
                <c:pt idx="298">
                  <c:v>1.3746065934159106</c:v>
                </c:pt>
                <c:pt idx="299">
                  <c:v>1.4383711467890785</c:v>
                </c:pt>
                <c:pt idx="300">
                  <c:v>1.5000000000000004</c:v>
                </c:pt>
                <c:pt idx="301">
                  <c:v>1.5591929034707463</c:v>
                </c:pt>
                <c:pt idx="302">
                  <c:v>1.6156614753256573</c:v>
                </c:pt>
                <c:pt idx="303">
                  <c:v>1.6691306063588569</c:v>
                </c:pt>
                <c:pt idx="304">
                  <c:v>1.7193398003386515</c:v>
                </c:pt>
                <c:pt idx="305">
                  <c:v>1.7660444431189779</c:v>
                </c:pt>
                <c:pt idx="306">
                  <c:v>1.809016994374947</c:v>
                </c:pt>
                <c:pt idx="307">
                  <c:v>1.8480480961564247</c:v>
                </c:pt>
                <c:pt idx="308">
                  <c:v>1.8829475928589254</c:v>
                </c:pt>
                <c:pt idx="309">
                  <c:v>1.9135454576425994</c:v>
                </c:pt>
                <c:pt idx="310">
                  <c:v>1.939692620785908</c:v>
                </c:pt>
                <c:pt idx="311">
                  <c:v>1.9612616959383187</c:v>
                </c:pt>
                <c:pt idx="312">
                  <c:v>1.9781476007338055</c:v>
                </c:pt>
                <c:pt idx="313">
                  <c:v>1.9902680687415706</c:v>
                </c:pt>
                <c:pt idx="314">
                  <c:v>1.9975640502598246</c:v>
                </c:pt>
                <c:pt idx="315">
                  <c:v>2</c:v>
                </c:pt>
                <c:pt idx="316">
                  <c:v>1.9975640502598246</c:v>
                </c:pt>
                <c:pt idx="317">
                  <c:v>1.9902680687415706</c:v>
                </c:pt>
                <c:pt idx="318">
                  <c:v>1.9781476007338061</c:v>
                </c:pt>
                <c:pt idx="319">
                  <c:v>1.9612616959383187</c:v>
                </c:pt>
                <c:pt idx="320">
                  <c:v>1.9396926207859084</c:v>
                </c:pt>
                <c:pt idx="321">
                  <c:v>1.9135454576426003</c:v>
                </c:pt>
                <c:pt idx="322">
                  <c:v>1.8829475928589261</c:v>
                </c:pt>
                <c:pt idx="323">
                  <c:v>1.8480480961564263</c:v>
                </c:pt>
                <c:pt idx="324">
                  <c:v>1.8090169943749481</c:v>
                </c:pt>
                <c:pt idx="325">
                  <c:v>1.7660444431189786</c:v>
                </c:pt>
                <c:pt idx="326">
                  <c:v>1.7193398003386529</c:v>
                </c:pt>
                <c:pt idx="327">
                  <c:v>1.6691306063588585</c:v>
                </c:pt>
                <c:pt idx="328">
                  <c:v>1.6156614753256586</c:v>
                </c:pt>
                <c:pt idx="329">
                  <c:v>1.5591929034707477</c:v>
                </c:pt>
                <c:pt idx="330">
                  <c:v>1.5000000000000018</c:v>
                </c:pt>
                <c:pt idx="331">
                  <c:v>1.4383711467890796</c:v>
                </c:pt>
                <c:pt idx="332">
                  <c:v>1.3746065934159122</c:v>
                </c:pt>
                <c:pt idx="333">
                  <c:v>1.3090169943749481</c:v>
                </c:pt>
                <c:pt idx="334">
                  <c:v>1.2419218955996691</c:v>
                </c:pt>
                <c:pt idx="335">
                  <c:v>1.173648177666929</c:v>
                </c:pt>
                <c:pt idx="336">
                  <c:v>1.1045284632676533</c:v>
                </c:pt>
                <c:pt idx="337">
                  <c:v>1.0348994967025014</c:v>
                </c:pt>
                <c:pt idx="338">
                  <c:v>0.96510050329750041</c:v>
                </c:pt>
                <c:pt idx="339">
                  <c:v>0.89547153673234858</c:v>
                </c:pt>
                <c:pt idx="340">
                  <c:v>0.82635182233307247</c:v>
                </c:pt>
                <c:pt idx="341">
                  <c:v>0.75807810440033241</c:v>
                </c:pt>
                <c:pt idx="342">
                  <c:v>0.69098300562505321</c:v>
                </c:pt>
                <c:pt idx="343">
                  <c:v>0.62539340658408971</c:v>
                </c:pt>
                <c:pt idx="344">
                  <c:v>0.56162885321092182</c:v>
                </c:pt>
                <c:pt idx="345">
                  <c:v>0.49999999999999978</c:v>
                </c:pt>
                <c:pt idx="346">
                  <c:v>0.44080709652925365</c:v>
                </c:pt>
                <c:pt idx="347">
                  <c:v>0.38433852467434276</c:v>
                </c:pt>
                <c:pt idx="348">
                  <c:v>0.33086939364114337</c:v>
                </c:pt>
                <c:pt idx="349">
                  <c:v>0.28066019966134842</c:v>
                </c:pt>
                <c:pt idx="350">
                  <c:v>0.23395555688102207</c:v>
                </c:pt>
                <c:pt idx="351">
                  <c:v>0.19098300562505319</c:v>
                </c:pt>
                <c:pt idx="352">
                  <c:v>0.15195190384357499</c:v>
                </c:pt>
                <c:pt idx="353">
                  <c:v>0.11705240714107425</c:v>
                </c:pt>
                <c:pt idx="354">
                  <c:v>8.645454235740048E-2</c:v>
                </c:pt>
                <c:pt idx="355">
                  <c:v>6.0307379214091815E-2</c:v>
                </c:pt>
                <c:pt idx="356">
                  <c:v>3.8738304061681515E-2</c:v>
                </c:pt>
                <c:pt idx="357">
                  <c:v>2.1852399266194068E-2</c:v>
                </c:pt>
                <c:pt idx="358">
                  <c:v>9.7319312584295981E-3</c:v>
                </c:pt>
                <c:pt idx="359">
                  <c:v>2.4359497401757651E-3</c:v>
                </c:pt>
                <c:pt idx="360">
                  <c:v>4.8031639570079325E-31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Plaats!$G$542</c:f>
              <c:strCache>
                <c:ptCount val="1"/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Plaats!$A$543:$A$906</c:f>
              <c:numCache>
                <c:formatCode>General</c:formatCode>
                <c:ptCount val="364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</c:numCache>
            </c:numRef>
          </c:xVal>
          <c:yVal>
            <c:numRef>
              <c:f>Plaats!$G$543:$G$906</c:f>
              <c:numCache>
                <c:formatCode>General</c:formatCode>
                <c:ptCount val="364"/>
                <c:pt idx="362">
                  <c:v>-2</c:v>
                </c:pt>
                <c:pt idx="363">
                  <c:v>2.0499999999999998</c:v>
                </c:pt>
              </c:numCache>
            </c:numRef>
          </c:yVal>
          <c:smooth val="1"/>
        </c:ser>
        <c:axId val="105820928"/>
        <c:axId val="105822464"/>
      </c:scatterChart>
      <c:valAx>
        <c:axId val="105820928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5822464"/>
        <c:crosses val="autoZero"/>
        <c:crossBetween val="midCat"/>
        <c:majorUnit val="0.1"/>
      </c:valAx>
      <c:valAx>
        <c:axId val="105822464"/>
        <c:scaling>
          <c:orientation val="minMax"/>
          <c:max val="2.2000000000000002"/>
          <c:min val="-1.5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5820928"/>
        <c:crosses val="autoZero"/>
        <c:crossBetween val="midCat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0.10732174103237173"/>
          <c:y val="5.1400554097404488E-2"/>
          <c:w val="0.81922003499562568"/>
          <c:h val="0.8326195683872849"/>
        </c:manualLayout>
      </c:layout>
      <c:scatterChart>
        <c:scatterStyle val="smoothMarker"/>
        <c:ser>
          <c:idx val="4"/>
          <c:order val="0"/>
          <c:tx>
            <c:strRef>
              <c:f>Plaats!$F$542</c:f>
              <c:strCache>
                <c:ptCount val="1"/>
                <c:pt idx="0">
                  <c:v>PDF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Plaats!$A$543:$A$912</c:f>
              <c:numCache>
                <c:formatCode>General</c:formatCode>
                <c:ptCount val="370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</c:numCache>
            </c:numRef>
          </c:xVal>
          <c:yVal>
            <c:numRef>
              <c:f>Plaats!$F$543:$F$912</c:f>
              <c:numCache>
                <c:formatCode>General</c:formatCode>
                <c:ptCount val="370"/>
                <c:pt idx="0">
                  <c:v>0</c:v>
                </c:pt>
                <c:pt idx="1">
                  <c:v>2.435949740175752E-3</c:v>
                </c:pt>
                <c:pt idx="2">
                  <c:v>9.7319312584296849E-3</c:v>
                </c:pt>
                <c:pt idx="3">
                  <c:v>2.1852399266194356E-2</c:v>
                </c:pt>
                <c:pt idx="4">
                  <c:v>3.8738304061681134E-2</c:v>
                </c:pt>
                <c:pt idx="5">
                  <c:v>6.0307379214091607E-2</c:v>
                </c:pt>
                <c:pt idx="6">
                  <c:v>8.6454542357399092E-2</c:v>
                </c:pt>
                <c:pt idx="7">
                  <c:v>0.11705240714107305</c:v>
                </c:pt>
                <c:pt idx="8">
                  <c:v>0.15195190384357402</c:v>
                </c:pt>
                <c:pt idx="9">
                  <c:v>0.19098300562505255</c:v>
                </c:pt>
                <c:pt idx="10">
                  <c:v>0.23395555688102193</c:v>
                </c:pt>
                <c:pt idx="11">
                  <c:v>0.28066019966134886</c:v>
                </c:pt>
                <c:pt idx="12">
                  <c:v>0.33086939364114171</c:v>
                </c:pt>
                <c:pt idx="13">
                  <c:v>0.38433852467434171</c:v>
                </c:pt>
                <c:pt idx="14">
                  <c:v>0.44080709652925321</c:v>
                </c:pt>
                <c:pt idx="15">
                  <c:v>0.49999999999999978</c:v>
                </c:pt>
                <c:pt idx="16">
                  <c:v>0.56162885321092237</c:v>
                </c:pt>
                <c:pt idx="17">
                  <c:v>0.62539340658408782</c:v>
                </c:pt>
                <c:pt idx="18">
                  <c:v>0.69098300562505266</c:v>
                </c:pt>
                <c:pt idx="19">
                  <c:v>0.75807810440033241</c:v>
                </c:pt>
                <c:pt idx="20">
                  <c:v>0.82635182233306947</c:v>
                </c:pt>
                <c:pt idx="21">
                  <c:v>0.89547153673234658</c:v>
                </c:pt>
                <c:pt idx="22">
                  <c:v>0.96510050329749886</c:v>
                </c:pt>
                <c:pt idx="23">
                  <c:v>1.0348994967025007</c:v>
                </c:pt>
                <c:pt idx="24">
                  <c:v>1.1045284632676533</c:v>
                </c:pt>
                <c:pt idx="25">
                  <c:v>1.1736481776669303</c:v>
                </c:pt>
                <c:pt idx="26">
                  <c:v>1.2419218955996674</c:v>
                </c:pt>
                <c:pt idx="27">
                  <c:v>1.3090169943749472</c:v>
                </c:pt>
                <c:pt idx="28">
                  <c:v>1.3746065934159122</c:v>
                </c:pt>
                <c:pt idx="29">
                  <c:v>1.4383711467890772</c:v>
                </c:pt>
                <c:pt idx="30">
                  <c:v>1.4999999999999998</c:v>
                </c:pt>
                <c:pt idx="31">
                  <c:v>1.5591929034707463</c:v>
                </c:pt>
                <c:pt idx="32">
                  <c:v>1.6156614753256586</c:v>
                </c:pt>
                <c:pt idx="33">
                  <c:v>1.6691306063588585</c:v>
                </c:pt>
                <c:pt idx="34">
                  <c:v>1.7193398003386506</c:v>
                </c:pt>
                <c:pt idx="35">
                  <c:v>1.7660444431189779</c:v>
                </c:pt>
                <c:pt idx="36">
                  <c:v>1.809016994374947</c:v>
                </c:pt>
                <c:pt idx="37">
                  <c:v>1.8480480961564263</c:v>
                </c:pt>
                <c:pt idx="38">
                  <c:v>1.882947592858927</c:v>
                </c:pt>
                <c:pt idx="39">
                  <c:v>1.913545457642601</c:v>
                </c:pt>
                <c:pt idx="40">
                  <c:v>1.939692620785908</c:v>
                </c:pt>
                <c:pt idx="41">
                  <c:v>1.9612616959383187</c:v>
                </c:pt>
                <c:pt idx="42">
                  <c:v>1.9781476007338055</c:v>
                </c:pt>
                <c:pt idx="43">
                  <c:v>1.9902680687415699</c:v>
                </c:pt>
                <c:pt idx="44">
                  <c:v>1.9975640502598246</c:v>
                </c:pt>
                <c:pt idx="45">
                  <c:v>2</c:v>
                </c:pt>
                <c:pt idx="46">
                  <c:v>1.9975640502598246</c:v>
                </c:pt>
                <c:pt idx="47">
                  <c:v>1.9902680687415699</c:v>
                </c:pt>
                <c:pt idx="48">
                  <c:v>1.9781476007338055</c:v>
                </c:pt>
                <c:pt idx="49">
                  <c:v>1.9612616959383187</c:v>
                </c:pt>
                <c:pt idx="50">
                  <c:v>1.939692620785908</c:v>
                </c:pt>
                <c:pt idx="51">
                  <c:v>1.913545457642601</c:v>
                </c:pt>
                <c:pt idx="52">
                  <c:v>1.882947592858927</c:v>
                </c:pt>
                <c:pt idx="53">
                  <c:v>1.8480480961564263</c:v>
                </c:pt>
                <c:pt idx="54">
                  <c:v>1.8090169943749477</c:v>
                </c:pt>
                <c:pt idx="55">
                  <c:v>1.7660444431189779</c:v>
                </c:pt>
                <c:pt idx="56">
                  <c:v>1.7193398003386515</c:v>
                </c:pt>
                <c:pt idx="57">
                  <c:v>1.6691306063588585</c:v>
                </c:pt>
                <c:pt idx="58">
                  <c:v>1.615661475325658</c:v>
                </c:pt>
                <c:pt idx="59">
                  <c:v>1.559192903470747</c:v>
                </c:pt>
                <c:pt idx="60">
                  <c:v>1.5000000000000004</c:v>
                </c:pt>
                <c:pt idx="61">
                  <c:v>1.4383711467890778</c:v>
                </c:pt>
                <c:pt idx="62">
                  <c:v>1.3746065934159122</c:v>
                </c:pt>
                <c:pt idx="63">
                  <c:v>1.3090169943749472</c:v>
                </c:pt>
                <c:pt idx="64">
                  <c:v>1.2419218955996678</c:v>
                </c:pt>
                <c:pt idx="65">
                  <c:v>1.1736481776669303</c:v>
                </c:pt>
                <c:pt idx="66">
                  <c:v>1.104528463267654</c:v>
                </c:pt>
                <c:pt idx="67">
                  <c:v>1.0348994967025007</c:v>
                </c:pt>
                <c:pt idx="68">
                  <c:v>0.96510050329749963</c:v>
                </c:pt>
                <c:pt idx="69">
                  <c:v>0.89547153673234614</c:v>
                </c:pt>
                <c:pt idx="70">
                  <c:v>0.82635182233306992</c:v>
                </c:pt>
                <c:pt idx="71">
                  <c:v>0.75807810440033252</c:v>
                </c:pt>
                <c:pt idx="72">
                  <c:v>0.69098300562505288</c:v>
                </c:pt>
                <c:pt idx="73">
                  <c:v>0.62539340658408804</c:v>
                </c:pt>
                <c:pt idx="74">
                  <c:v>0.56162885321092237</c:v>
                </c:pt>
                <c:pt idx="75">
                  <c:v>0.49999999999999978</c:v>
                </c:pt>
                <c:pt idx="76">
                  <c:v>0.44080709652925298</c:v>
                </c:pt>
                <c:pt idx="77">
                  <c:v>0.38433852467434215</c:v>
                </c:pt>
                <c:pt idx="78">
                  <c:v>0.33086939364114148</c:v>
                </c:pt>
                <c:pt idx="79">
                  <c:v>0.28066019966134914</c:v>
                </c:pt>
                <c:pt idx="80">
                  <c:v>0.23395555688102218</c:v>
                </c:pt>
                <c:pt idx="81">
                  <c:v>0.19098300562505269</c:v>
                </c:pt>
                <c:pt idx="82">
                  <c:v>0.15195190384357407</c:v>
                </c:pt>
                <c:pt idx="83">
                  <c:v>0.11705240714107305</c:v>
                </c:pt>
                <c:pt idx="84">
                  <c:v>8.6454542357399092E-2</c:v>
                </c:pt>
                <c:pt idx="85">
                  <c:v>6.0307379214091843E-2</c:v>
                </c:pt>
                <c:pt idx="86">
                  <c:v>3.8738304061681071E-2</c:v>
                </c:pt>
                <c:pt idx="87">
                  <c:v>2.1852399266194471E-2</c:v>
                </c:pt>
                <c:pt idx="88">
                  <c:v>9.7319312584297473E-3</c:v>
                </c:pt>
                <c:pt idx="89">
                  <c:v>2.4359497401757768E-3</c:v>
                </c:pt>
                <c:pt idx="90">
                  <c:v>3.0019774731299578E-32</c:v>
                </c:pt>
                <c:pt idx="91">
                  <c:v>2.4359497401757425E-3</c:v>
                </c:pt>
                <c:pt idx="92">
                  <c:v>9.731931258429553E-3</c:v>
                </c:pt>
                <c:pt idx="93">
                  <c:v>2.1852399266194377E-2</c:v>
                </c:pt>
                <c:pt idx="94">
                  <c:v>3.8738304061681182E-2</c:v>
                </c:pt>
                <c:pt idx="95">
                  <c:v>6.0307379214091697E-2</c:v>
                </c:pt>
                <c:pt idx="96">
                  <c:v>8.645454235739887E-2</c:v>
                </c:pt>
                <c:pt idx="97">
                  <c:v>0.11705240714107286</c:v>
                </c:pt>
                <c:pt idx="98">
                  <c:v>0.1519519038435734</c:v>
                </c:pt>
                <c:pt idx="99">
                  <c:v>0.19098300562505294</c:v>
                </c:pt>
                <c:pt idx="100">
                  <c:v>0.23395555688102188</c:v>
                </c:pt>
                <c:pt idx="101">
                  <c:v>0.28066019966134886</c:v>
                </c:pt>
                <c:pt idx="102">
                  <c:v>0.3308693936411411</c:v>
                </c:pt>
                <c:pt idx="103">
                  <c:v>0.38433852467434115</c:v>
                </c:pt>
                <c:pt idx="104">
                  <c:v>0.44080709652925265</c:v>
                </c:pt>
                <c:pt idx="105">
                  <c:v>0.50000000000000011</c:v>
                </c:pt>
                <c:pt idx="106">
                  <c:v>0.56162885321092215</c:v>
                </c:pt>
                <c:pt idx="107">
                  <c:v>0.62539340658408771</c:v>
                </c:pt>
                <c:pt idx="108">
                  <c:v>0.69098300562505244</c:v>
                </c:pt>
                <c:pt idx="109">
                  <c:v>0.7580781044003313</c:v>
                </c:pt>
                <c:pt idx="110">
                  <c:v>0.82635182233306947</c:v>
                </c:pt>
                <c:pt idx="111">
                  <c:v>0.89547153673234658</c:v>
                </c:pt>
                <c:pt idx="112">
                  <c:v>0.96510050329749919</c:v>
                </c:pt>
                <c:pt idx="113">
                  <c:v>1.0348994967025003</c:v>
                </c:pt>
                <c:pt idx="114">
                  <c:v>1.1045284632676526</c:v>
                </c:pt>
                <c:pt idx="115">
                  <c:v>1.1736481776669299</c:v>
                </c:pt>
                <c:pt idx="116">
                  <c:v>1.2419218955996683</c:v>
                </c:pt>
                <c:pt idx="117">
                  <c:v>1.309016994374947</c:v>
                </c:pt>
                <c:pt idx="118">
                  <c:v>1.3746065934159113</c:v>
                </c:pt>
                <c:pt idx="119">
                  <c:v>1.4383711467890772</c:v>
                </c:pt>
                <c:pt idx="120">
                  <c:v>1.4999999999999993</c:v>
                </c:pt>
                <c:pt idx="121">
                  <c:v>1.559192903470747</c:v>
                </c:pt>
                <c:pt idx="122">
                  <c:v>1.6156614753256573</c:v>
                </c:pt>
                <c:pt idx="123">
                  <c:v>1.6691306063588585</c:v>
                </c:pt>
                <c:pt idx="124">
                  <c:v>1.7193398003386506</c:v>
                </c:pt>
                <c:pt idx="125">
                  <c:v>1.7660444431189772</c:v>
                </c:pt>
                <c:pt idx="126">
                  <c:v>1.809016994374947</c:v>
                </c:pt>
                <c:pt idx="127">
                  <c:v>1.8480480961564263</c:v>
                </c:pt>
                <c:pt idx="128">
                  <c:v>1.882947592858927</c:v>
                </c:pt>
                <c:pt idx="129">
                  <c:v>1.913545457642601</c:v>
                </c:pt>
                <c:pt idx="130">
                  <c:v>1.939692620785908</c:v>
                </c:pt>
                <c:pt idx="131">
                  <c:v>1.9612616959383187</c:v>
                </c:pt>
                <c:pt idx="132">
                  <c:v>1.9781476007338055</c:v>
                </c:pt>
                <c:pt idx="133">
                  <c:v>1.9902680687415699</c:v>
                </c:pt>
                <c:pt idx="134">
                  <c:v>1.9975640502598246</c:v>
                </c:pt>
                <c:pt idx="135">
                  <c:v>2</c:v>
                </c:pt>
                <c:pt idx="136">
                  <c:v>1.9975640502598246</c:v>
                </c:pt>
                <c:pt idx="137">
                  <c:v>1.9902680687415706</c:v>
                </c:pt>
                <c:pt idx="138">
                  <c:v>1.9781476007338055</c:v>
                </c:pt>
                <c:pt idx="139">
                  <c:v>1.9612616959383187</c:v>
                </c:pt>
                <c:pt idx="140">
                  <c:v>1.9396926207859084</c:v>
                </c:pt>
                <c:pt idx="141">
                  <c:v>1.913545457642601</c:v>
                </c:pt>
                <c:pt idx="142">
                  <c:v>1.882947592858927</c:v>
                </c:pt>
                <c:pt idx="143">
                  <c:v>1.8480480961564263</c:v>
                </c:pt>
                <c:pt idx="144">
                  <c:v>1.8090169943749477</c:v>
                </c:pt>
                <c:pt idx="145">
                  <c:v>1.7660444431189779</c:v>
                </c:pt>
                <c:pt idx="146">
                  <c:v>1.7193398003386515</c:v>
                </c:pt>
                <c:pt idx="147">
                  <c:v>1.6691306063588591</c:v>
                </c:pt>
                <c:pt idx="148">
                  <c:v>1.6156614753256586</c:v>
                </c:pt>
                <c:pt idx="149">
                  <c:v>1.559192903470747</c:v>
                </c:pt>
                <c:pt idx="150">
                  <c:v>1.4999999999999998</c:v>
                </c:pt>
                <c:pt idx="151">
                  <c:v>1.4383711467890778</c:v>
                </c:pt>
                <c:pt idx="152">
                  <c:v>1.3746065934159117</c:v>
                </c:pt>
                <c:pt idx="153">
                  <c:v>1.3090169943749479</c:v>
                </c:pt>
                <c:pt idx="154">
                  <c:v>1.2419218955996689</c:v>
                </c:pt>
                <c:pt idx="155">
                  <c:v>1.1736481776669305</c:v>
                </c:pt>
                <c:pt idx="156">
                  <c:v>1.1045284632676526</c:v>
                </c:pt>
                <c:pt idx="157">
                  <c:v>1.0348994967025009</c:v>
                </c:pt>
                <c:pt idx="158">
                  <c:v>0.96510050329749997</c:v>
                </c:pt>
                <c:pt idx="159">
                  <c:v>0.89547153673234814</c:v>
                </c:pt>
                <c:pt idx="160">
                  <c:v>0.82635182233307025</c:v>
                </c:pt>
                <c:pt idx="161">
                  <c:v>0.75807810440033196</c:v>
                </c:pt>
                <c:pt idx="162">
                  <c:v>0.69098300562505299</c:v>
                </c:pt>
                <c:pt idx="163">
                  <c:v>0.62539340658408904</c:v>
                </c:pt>
                <c:pt idx="164">
                  <c:v>0.56162885321092271</c:v>
                </c:pt>
                <c:pt idx="165">
                  <c:v>0.50000000000000089</c:v>
                </c:pt>
                <c:pt idx="166">
                  <c:v>0.44080709652925321</c:v>
                </c:pt>
                <c:pt idx="167">
                  <c:v>0.38433852467434232</c:v>
                </c:pt>
                <c:pt idx="168">
                  <c:v>0.33086939364114171</c:v>
                </c:pt>
                <c:pt idx="169">
                  <c:v>0.28066019966134931</c:v>
                </c:pt>
                <c:pt idx="170">
                  <c:v>0.23395555688102293</c:v>
                </c:pt>
                <c:pt idx="171">
                  <c:v>0.19098300562505283</c:v>
                </c:pt>
                <c:pt idx="172">
                  <c:v>0.15195190384357377</c:v>
                </c:pt>
                <c:pt idx="173">
                  <c:v>0.11705240714107316</c:v>
                </c:pt>
                <c:pt idx="174">
                  <c:v>8.645454235739955E-2</c:v>
                </c:pt>
                <c:pt idx="175">
                  <c:v>6.0307379214091641E-2</c:v>
                </c:pt>
                <c:pt idx="176">
                  <c:v>3.8738304061681376E-2</c:v>
                </c:pt>
                <c:pt idx="177">
                  <c:v>2.1852399266194703E-2</c:v>
                </c:pt>
                <c:pt idx="178">
                  <c:v>9.7319312584297803E-3</c:v>
                </c:pt>
                <c:pt idx="179">
                  <c:v>2.4359497401757317E-3</c:v>
                </c:pt>
                <c:pt idx="180">
                  <c:v>1.2007909892519831E-31</c:v>
                </c:pt>
                <c:pt idx="181">
                  <c:v>2.4359497401756627E-3</c:v>
                </c:pt>
                <c:pt idx="182">
                  <c:v>9.7319312584296432E-3</c:v>
                </c:pt>
                <c:pt idx="183">
                  <c:v>2.1852399266194134E-2</c:v>
                </c:pt>
                <c:pt idx="184">
                  <c:v>3.8738304061680627E-2</c:v>
                </c:pt>
                <c:pt idx="185">
                  <c:v>6.0307379214091315E-2</c:v>
                </c:pt>
                <c:pt idx="186">
                  <c:v>8.645454235739912E-2</c:v>
                </c:pt>
                <c:pt idx="187">
                  <c:v>0.11705240714107354</c:v>
                </c:pt>
                <c:pt idx="188">
                  <c:v>0.15195190384357415</c:v>
                </c:pt>
                <c:pt idx="189">
                  <c:v>0.19098300562505224</c:v>
                </c:pt>
                <c:pt idx="190">
                  <c:v>0.23395555688102224</c:v>
                </c:pt>
                <c:pt idx="191">
                  <c:v>0.28066019966134864</c:v>
                </c:pt>
                <c:pt idx="192">
                  <c:v>0.33086939364114093</c:v>
                </c:pt>
                <c:pt idx="193">
                  <c:v>0.38433852467434171</c:v>
                </c:pt>
                <c:pt idx="194">
                  <c:v>0.44080709652925226</c:v>
                </c:pt>
                <c:pt idx="195">
                  <c:v>0.49999999999999856</c:v>
                </c:pt>
                <c:pt idx="196">
                  <c:v>0.56162885321092038</c:v>
                </c:pt>
                <c:pt idx="197">
                  <c:v>0.62539340658408804</c:v>
                </c:pt>
                <c:pt idx="198">
                  <c:v>0.69098300562505377</c:v>
                </c:pt>
                <c:pt idx="199">
                  <c:v>0.75807810440033252</c:v>
                </c:pt>
                <c:pt idx="200">
                  <c:v>0.82635182233306925</c:v>
                </c:pt>
                <c:pt idx="201">
                  <c:v>0.89547153673234703</c:v>
                </c:pt>
                <c:pt idx="202">
                  <c:v>0.96510050329749886</c:v>
                </c:pt>
                <c:pt idx="203">
                  <c:v>1.0348994967025003</c:v>
                </c:pt>
                <c:pt idx="204">
                  <c:v>1.104528463267652</c:v>
                </c:pt>
                <c:pt idx="205">
                  <c:v>1.1736481776669296</c:v>
                </c:pt>
                <c:pt idx="206">
                  <c:v>1.2419218955996658</c:v>
                </c:pt>
                <c:pt idx="207">
                  <c:v>1.3090169943749452</c:v>
                </c:pt>
                <c:pt idx="208">
                  <c:v>1.3746065934159106</c:v>
                </c:pt>
                <c:pt idx="209">
                  <c:v>1.4383711467890785</c:v>
                </c:pt>
                <c:pt idx="210">
                  <c:v>1.5000000000000004</c:v>
                </c:pt>
                <c:pt idx="211">
                  <c:v>1.5591929034707463</c:v>
                </c:pt>
                <c:pt idx="212">
                  <c:v>1.6156614753256573</c:v>
                </c:pt>
                <c:pt idx="213">
                  <c:v>1.6691306063588585</c:v>
                </c:pt>
                <c:pt idx="214">
                  <c:v>1.71933980033865</c:v>
                </c:pt>
                <c:pt idx="215">
                  <c:v>1.7660444431189768</c:v>
                </c:pt>
                <c:pt idx="216">
                  <c:v>1.809016994374947</c:v>
                </c:pt>
                <c:pt idx="217">
                  <c:v>1.8480480961564247</c:v>
                </c:pt>
                <c:pt idx="218">
                  <c:v>1.8829475928589261</c:v>
                </c:pt>
                <c:pt idx="219">
                  <c:v>1.9135454576426003</c:v>
                </c:pt>
                <c:pt idx="220">
                  <c:v>1.939692620785908</c:v>
                </c:pt>
                <c:pt idx="221">
                  <c:v>1.9612616959383187</c:v>
                </c:pt>
                <c:pt idx="222">
                  <c:v>1.9781476007338055</c:v>
                </c:pt>
                <c:pt idx="223">
                  <c:v>1.9902680687415699</c:v>
                </c:pt>
                <c:pt idx="224">
                  <c:v>1.9975640502598246</c:v>
                </c:pt>
                <c:pt idx="225">
                  <c:v>2</c:v>
                </c:pt>
                <c:pt idx="226">
                  <c:v>1.9975640502598246</c:v>
                </c:pt>
                <c:pt idx="227">
                  <c:v>1.9902680687415706</c:v>
                </c:pt>
                <c:pt idx="228">
                  <c:v>1.9781476007338055</c:v>
                </c:pt>
                <c:pt idx="229">
                  <c:v>1.9612616959383196</c:v>
                </c:pt>
                <c:pt idx="230">
                  <c:v>1.9396926207859084</c:v>
                </c:pt>
                <c:pt idx="231">
                  <c:v>1.9135454576426003</c:v>
                </c:pt>
                <c:pt idx="232">
                  <c:v>1.8829475928589261</c:v>
                </c:pt>
                <c:pt idx="233">
                  <c:v>1.8480480961564263</c:v>
                </c:pt>
                <c:pt idx="234">
                  <c:v>1.8090169943749477</c:v>
                </c:pt>
                <c:pt idx="235">
                  <c:v>1.7660444431189786</c:v>
                </c:pt>
                <c:pt idx="236">
                  <c:v>1.7193398003386529</c:v>
                </c:pt>
                <c:pt idx="237">
                  <c:v>1.6691306063588578</c:v>
                </c:pt>
                <c:pt idx="238">
                  <c:v>1.6156614753256586</c:v>
                </c:pt>
                <c:pt idx="239">
                  <c:v>1.5591929034707477</c:v>
                </c:pt>
                <c:pt idx="240">
                  <c:v>1.5000000000000018</c:v>
                </c:pt>
                <c:pt idx="241">
                  <c:v>1.4383711467890796</c:v>
                </c:pt>
                <c:pt idx="242">
                  <c:v>1.3746065934159117</c:v>
                </c:pt>
                <c:pt idx="243">
                  <c:v>1.3090169943749481</c:v>
                </c:pt>
                <c:pt idx="244">
                  <c:v>1.2419218955996691</c:v>
                </c:pt>
                <c:pt idx="245">
                  <c:v>1.1736481776669287</c:v>
                </c:pt>
                <c:pt idx="246">
                  <c:v>1.1045284632676526</c:v>
                </c:pt>
                <c:pt idx="247">
                  <c:v>1.0348994967025009</c:v>
                </c:pt>
                <c:pt idx="248">
                  <c:v>0.96510050329750019</c:v>
                </c:pt>
                <c:pt idx="249">
                  <c:v>0.89547153673234825</c:v>
                </c:pt>
                <c:pt idx="250">
                  <c:v>0.82635182233307236</c:v>
                </c:pt>
                <c:pt idx="251">
                  <c:v>0.75807810440033241</c:v>
                </c:pt>
                <c:pt idx="252">
                  <c:v>0.69098300562505299</c:v>
                </c:pt>
                <c:pt idx="253">
                  <c:v>0.62539340658408926</c:v>
                </c:pt>
                <c:pt idx="254">
                  <c:v>0.5616288532109216</c:v>
                </c:pt>
                <c:pt idx="255">
                  <c:v>0.49999999999999961</c:v>
                </c:pt>
                <c:pt idx="256">
                  <c:v>0.44080709652925337</c:v>
                </c:pt>
                <c:pt idx="257">
                  <c:v>0.3843385246743426</c:v>
                </c:pt>
                <c:pt idx="258">
                  <c:v>0.33086939364114321</c:v>
                </c:pt>
                <c:pt idx="259">
                  <c:v>0.28066019966134825</c:v>
                </c:pt>
                <c:pt idx="260">
                  <c:v>0.23395555688102193</c:v>
                </c:pt>
                <c:pt idx="261">
                  <c:v>0.19098300562505302</c:v>
                </c:pt>
                <c:pt idx="262">
                  <c:v>0.15195190384357476</c:v>
                </c:pt>
                <c:pt idx="263">
                  <c:v>0.11705240714107411</c:v>
                </c:pt>
                <c:pt idx="264">
                  <c:v>8.6454542357400355E-2</c:v>
                </c:pt>
                <c:pt idx="265">
                  <c:v>6.0307379214091718E-2</c:v>
                </c:pt>
                <c:pt idx="266">
                  <c:v>3.8738304061681439E-2</c:v>
                </c:pt>
                <c:pt idx="267">
                  <c:v>2.185239926619402E-2</c:v>
                </c:pt>
                <c:pt idx="268">
                  <c:v>9.7319312584295669E-3</c:v>
                </c:pt>
                <c:pt idx="269">
                  <c:v>2.4359497401757481E-3</c:v>
                </c:pt>
                <c:pt idx="270">
                  <c:v>2.7017797258169621E-31</c:v>
                </c:pt>
                <c:pt idx="271">
                  <c:v>2.4359497401756458E-3</c:v>
                </c:pt>
                <c:pt idx="272">
                  <c:v>9.7319312584293622E-3</c:v>
                </c:pt>
                <c:pt idx="273">
                  <c:v>2.1852399266193721E-2</c:v>
                </c:pt>
                <c:pt idx="274">
                  <c:v>3.8738304061681036E-2</c:v>
                </c:pt>
                <c:pt idx="275">
                  <c:v>6.0307379214091218E-2</c:v>
                </c:pt>
                <c:pt idx="276">
                  <c:v>8.6454542357399744E-2</c:v>
                </c:pt>
                <c:pt idx="277">
                  <c:v>0.11705240714107344</c:v>
                </c:pt>
                <c:pt idx="278">
                  <c:v>0.15195190384357407</c:v>
                </c:pt>
                <c:pt idx="279">
                  <c:v>0.19098300562505213</c:v>
                </c:pt>
                <c:pt idx="280">
                  <c:v>0.23395555688102093</c:v>
                </c:pt>
                <c:pt idx="281">
                  <c:v>0.28066019966134725</c:v>
                </c:pt>
                <c:pt idx="282">
                  <c:v>0.33086939364114204</c:v>
                </c:pt>
                <c:pt idx="283">
                  <c:v>0.38433852467434132</c:v>
                </c:pt>
                <c:pt idx="284">
                  <c:v>0.44080709652925215</c:v>
                </c:pt>
                <c:pt idx="285">
                  <c:v>0.49999999999999828</c:v>
                </c:pt>
                <c:pt idx="286">
                  <c:v>0.56162885321092004</c:v>
                </c:pt>
                <c:pt idx="287">
                  <c:v>0.62539340658408782</c:v>
                </c:pt>
                <c:pt idx="288">
                  <c:v>0.69098300562505166</c:v>
                </c:pt>
                <c:pt idx="289">
                  <c:v>0.75807810440033052</c:v>
                </c:pt>
                <c:pt idx="290">
                  <c:v>0.82635182233307092</c:v>
                </c:pt>
                <c:pt idx="291">
                  <c:v>0.89547153673234692</c:v>
                </c:pt>
                <c:pt idx="292">
                  <c:v>0.96510050329749864</c:v>
                </c:pt>
                <c:pt idx="293">
                  <c:v>1.0348994967025</c:v>
                </c:pt>
                <c:pt idx="294">
                  <c:v>1.1045284632676515</c:v>
                </c:pt>
                <c:pt idx="295">
                  <c:v>1.1736481776669274</c:v>
                </c:pt>
                <c:pt idx="296">
                  <c:v>1.2419218955996674</c:v>
                </c:pt>
                <c:pt idx="297">
                  <c:v>1.3090169943749466</c:v>
                </c:pt>
                <c:pt idx="298">
                  <c:v>1.3746065934159106</c:v>
                </c:pt>
                <c:pt idx="299">
                  <c:v>1.4383711467890785</c:v>
                </c:pt>
                <c:pt idx="300">
                  <c:v>1.5000000000000004</c:v>
                </c:pt>
                <c:pt idx="301">
                  <c:v>1.5591929034707463</c:v>
                </c:pt>
                <c:pt idx="302">
                  <c:v>1.6156614753256573</c:v>
                </c:pt>
                <c:pt idx="303">
                  <c:v>1.6691306063588569</c:v>
                </c:pt>
                <c:pt idx="304">
                  <c:v>1.7193398003386515</c:v>
                </c:pt>
                <c:pt idx="305">
                  <c:v>1.7660444431189779</c:v>
                </c:pt>
                <c:pt idx="306">
                  <c:v>1.809016994374947</c:v>
                </c:pt>
                <c:pt idx="307">
                  <c:v>1.8480480961564247</c:v>
                </c:pt>
                <c:pt idx="308">
                  <c:v>1.8829475928589254</c:v>
                </c:pt>
                <c:pt idx="309">
                  <c:v>1.9135454576425994</c:v>
                </c:pt>
                <c:pt idx="310">
                  <c:v>1.939692620785908</c:v>
                </c:pt>
                <c:pt idx="311">
                  <c:v>1.9612616959383187</c:v>
                </c:pt>
                <c:pt idx="312">
                  <c:v>1.9781476007338055</c:v>
                </c:pt>
                <c:pt idx="313">
                  <c:v>1.9902680687415706</c:v>
                </c:pt>
                <c:pt idx="314">
                  <c:v>1.9975640502598246</c:v>
                </c:pt>
                <c:pt idx="315">
                  <c:v>2</c:v>
                </c:pt>
                <c:pt idx="316">
                  <c:v>1.9975640502598246</c:v>
                </c:pt>
                <c:pt idx="317">
                  <c:v>1.9902680687415706</c:v>
                </c:pt>
                <c:pt idx="318">
                  <c:v>1.9781476007338061</c:v>
                </c:pt>
                <c:pt idx="319">
                  <c:v>1.9612616959383187</c:v>
                </c:pt>
                <c:pt idx="320">
                  <c:v>1.9396926207859084</c:v>
                </c:pt>
                <c:pt idx="321">
                  <c:v>1.9135454576426003</c:v>
                </c:pt>
                <c:pt idx="322">
                  <c:v>1.8829475928589261</c:v>
                </c:pt>
                <c:pt idx="323">
                  <c:v>1.8480480961564263</c:v>
                </c:pt>
                <c:pt idx="324">
                  <c:v>1.8090169943749481</c:v>
                </c:pt>
                <c:pt idx="325">
                  <c:v>1.7660444431189786</c:v>
                </c:pt>
                <c:pt idx="326">
                  <c:v>1.7193398003386529</c:v>
                </c:pt>
                <c:pt idx="327">
                  <c:v>1.6691306063588585</c:v>
                </c:pt>
                <c:pt idx="328">
                  <c:v>1.6156614753256586</c:v>
                </c:pt>
                <c:pt idx="329">
                  <c:v>1.5591929034707477</c:v>
                </c:pt>
                <c:pt idx="330">
                  <c:v>1.5000000000000018</c:v>
                </c:pt>
                <c:pt idx="331">
                  <c:v>1.4383711467890796</c:v>
                </c:pt>
                <c:pt idx="332">
                  <c:v>1.3746065934159122</c:v>
                </c:pt>
                <c:pt idx="333">
                  <c:v>1.3090169943749481</c:v>
                </c:pt>
                <c:pt idx="334">
                  <c:v>1.2419218955996691</c:v>
                </c:pt>
                <c:pt idx="335">
                  <c:v>1.173648177666929</c:v>
                </c:pt>
                <c:pt idx="336">
                  <c:v>1.1045284632676533</c:v>
                </c:pt>
                <c:pt idx="337">
                  <c:v>1.0348994967025014</c:v>
                </c:pt>
                <c:pt idx="338">
                  <c:v>0.96510050329750041</c:v>
                </c:pt>
                <c:pt idx="339">
                  <c:v>0.89547153673234858</c:v>
                </c:pt>
                <c:pt idx="340">
                  <c:v>0.82635182233307247</c:v>
                </c:pt>
                <c:pt idx="341">
                  <c:v>0.75807810440033241</c:v>
                </c:pt>
                <c:pt idx="342">
                  <c:v>0.69098300562505321</c:v>
                </c:pt>
                <c:pt idx="343">
                  <c:v>0.62539340658408971</c:v>
                </c:pt>
                <c:pt idx="344">
                  <c:v>0.56162885321092182</c:v>
                </c:pt>
                <c:pt idx="345">
                  <c:v>0.49999999999999978</c:v>
                </c:pt>
                <c:pt idx="346">
                  <c:v>0.44080709652925365</c:v>
                </c:pt>
                <c:pt idx="347">
                  <c:v>0.38433852467434276</c:v>
                </c:pt>
                <c:pt idx="348">
                  <c:v>0.33086939364114337</c:v>
                </c:pt>
                <c:pt idx="349">
                  <c:v>0.28066019966134842</c:v>
                </c:pt>
                <c:pt idx="350">
                  <c:v>0.23395555688102207</c:v>
                </c:pt>
                <c:pt idx="351">
                  <c:v>0.19098300562505319</c:v>
                </c:pt>
                <c:pt idx="352">
                  <c:v>0.15195190384357499</c:v>
                </c:pt>
                <c:pt idx="353">
                  <c:v>0.11705240714107425</c:v>
                </c:pt>
                <c:pt idx="354">
                  <c:v>8.645454235740048E-2</c:v>
                </c:pt>
                <c:pt idx="355">
                  <c:v>6.0307379214091815E-2</c:v>
                </c:pt>
                <c:pt idx="356">
                  <c:v>3.8738304061681515E-2</c:v>
                </c:pt>
                <c:pt idx="357">
                  <c:v>2.1852399266194068E-2</c:v>
                </c:pt>
                <c:pt idx="358">
                  <c:v>9.7319312584295981E-3</c:v>
                </c:pt>
                <c:pt idx="359">
                  <c:v>2.4359497401757651E-3</c:v>
                </c:pt>
                <c:pt idx="360">
                  <c:v>4.8031639570079325E-31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Plaats!$G$542</c:f>
              <c:strCache>
                <c:ptCount val="1"/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Plaats!$A$543:$A$912</c:f>
              <c:numCache>
                <c:formatCode>General</c:formatCode>
                <c:ptCount val="370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</c:numCache>
            </c:numRef>
          </c:xVal>
          <c:yVal>
            <c:numRef>
              <c:f>Plaats!$G$543:$G$912</c:f>
              <c:numCache>
                <c:formatCode>General</c:formatCode>
                <c:ptCount val="370"/>
                <c:pt idx="362">
                  <c:v>-2</c:v>
                </c:pt>
                <c:pt idx="363">
                  <c:v>2.0499999999999998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Plaats!$H$542</c:f>
              <c:strCache>
                <c:ptCount val="1"/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Plaats!$A$543:$A$912</c:f>
              <c:numCache>
                <c:formatCode>General</c:formatCode>
                <c:ptCount val="370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</c:numCache>
            </c:numRef>
          </c:xVal>
          <c:yVal>
            <c:numRef>
              <c:f>Plaats!$H$543:$H$912</c:f>
              <c:numCache>
                <c:formatCode>General</c:formatCode>
                <c:ptCount val="370"/>
                <c:pt idx="365">
                  <c:v>0</c:v>
                </c:pt>
                <c:pt idx="366">
                  <c:v>2</c:v>
                </c:pt>
                <c:pt idx="368">
                  <c:v>0</c:v>
                </c:pt>
                <c:pt idx="369">
                  <c:v>2</c:v>
                </c:pt>
              </c:numCache>
            </c:numRef>
          </c:yVal>
          <c:smooth val="1"/>
        </c:ser>
        <c:axId val="104282752"/>
        <c:axId val="104313216"/>
      </c:scatterChart>
      <c:valAx>
        <c:axId val="104282752"/>
        <c:scaling>
          <c:orientation val="minMax"/>
          <c:max val="1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4313216"/>
        <c:crosses val="autoZero"/>
        <c:crossBetween val="midCat"/>
        <c:majorUnit val="0.1"/>
      </c:valAx>
      <c:valAx>
        <c:axId val="104313216"/>
        <c:scaling>
          <c:orientation val="minMax"/>
          <c:max val="2.4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4282752"/>
        <c:crosses val="autoZero"/>
        <c:crossBetween val="midCat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0.10732174103237176"/>
          <c:y val="5.1400554097404488E-2"/>
          <c:w val="0.83310892388451463"/>
          <c:h val="0.8326195683872849"/>
        </c:manualLayout>
      </c:layout>
      <c:scatterChart>
        <c:scatterStyle val="smoothMarker"/>
        <c:ser>
          <c:idx val="4"/>
          <c:order val="0"/>
          <c:tx>
            <c:strRef>
              <c:f>Plaats!$F$542</c:f>
              <c:strCache>
                <c:ptCount val="1"/>
                <c:pt idx="0">
                  <c:v>PDF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Plaats!$F$543:$F$929</c:f>
              <c:numCache>
                <c:formatCode>General</c:formatCode>
                <c:ptCount val="387"/>
                <c:pt idx="0">
                  <c:v>0</c:v>
                </c:pt>
                <c:pt idx="1">
                  <c:v>2.435949740175752E-3</c:v>
                </c:pt>
                <c:pt idx="2">
                  <c:v>9.7319312584296849E-3</c:v>
                </c:pt>
                <c:pt idx="3">
                  <c:v>2.1852399266194356E-2</c:v>
                </c:pt>
                <c:pt idx="4">
                  <c:v>3.8738304061681134E-2</c:v>
                </c:pt>
                <c:pt idx="5">
                  <c:v>6.0307379214091607E-2</c:v>
                </c:pt>
                <c:pt idx="6">
                  <c:v>8.6454542357399092E-2</c:v>
                </c:pt>
                <c:pt idx="7">
                  <c:v>0.11705240714107305</c:v>
                </c:pt>
                <c:pt idx="8">
                  <c:v>0.15195190384357402</c:v>
                </c:pt>
                <c:pt idx="9">
                  <c:v>0.19098300562505255</c:v>
                </c:pt>
                <c:pt idx="10">
                  <c:v>0.23395555688102193</c:v>
                </c:pt>
                <c:pt idx="11">
                  <c:v>0.28066019966134886</c:v>
                </c:pt>
                <c:pt idx="12">
                  <c:v>0.33086939364114171</c:v>
                </c:pt>
                <c:pt idx="13">
                  <c:v>0.38433852467434171</c:v>
                </c:pt>
                <c:pt idx="14">
                  <c:v>0.44080709652925321</c:v>
                </c:pt>
                <c:pt idx="15">
                  <c:v>0.49999999999999978</c:v>
                </c:pt>
                <c:pt idx="16">
                  <c:v>0.56162885321092237</c:v>
                </c:pt>
                <c:pt idx="17">
                  <c:v>0.62539340658408782</c:v>
                </c:pt>
                <c:pt idx="18">
                  <c:v>0.69098300562505266</c:v>
                </c:pt>
                <c:pt idx="19">
                  <c:v>0.75807810440033241</c:v>
                </c:pt>
                <c:pt idx="20">
                  <c:v>0.82635182233306947</c:v>
                </c:pt>
                <c:pt idx="21">
                  <c:v>0.89547153673234658</c:v>
                </c:pt>
                <c:pt idx="22">
                  <c:v>0.96510050329749886</c:v>
                </c:pt>
                <c:pt idx="23">
                  <c:v>1.0348994967025007</c:v>
                </c:pt>
                <c:pt idx="24">
                  <c:v>1.1045284632676533</c:v>
                </c:pt>
                <c:pt idx="25">
                  <c:v>1.1736481776669303</c:v>
                </c:pt>
                <c:pt idx="26">
                  <c:v>1.2419218955996674</c:v>
                </c:pt>
                <c:pt idx="27">
                  <c:v>1.3090169943749472</c:v>
                </c:pt>
                <c:pt idx="28">
                  <c:v>1.3746065934159122</c:v>
                </c:pt>
                <c:pt idx="29">
                  <c:v>1.4383711467890772</c:v>
                </c:pt>
                <c:pt idx="30">
                  <c:v>1.4999999999999998</c:v>
                </c:pt>
                <c:pt idx="31">
                  <c:v>1.5591929034707463</c:v>
                </c:pt>
                <c:pt idx="32">
                  <c:v>1.6156614753256586</c:v>
                </c:pt>
                <c:pt idx="33">
                  <c:v>1.6691306063588585</c:v>
                </c:pt>
                <c:pt idx="34">
                  <c:v>1.7193398003386506</c:v>
                </c:pt>
                <c:pt idx="35">
                  <c:v>1.7660444431189779</c:v>
                </c:pt>
                <c:pt idx="36">
                  <c:v>1.809016994374947</c:v>
                </c:pt>
                <c:pt idx="37">
                  <c:v>1.8480480961564263</c:v>
                </c:pt>
                <c:pt idx="38">
                  <c:v>1.882947592858927</c:v>
                </c:pt>
                <c:pt idx="39">
                  <c:v>1.913545457642601</c:v>
                </c:pt>
                <c:pt idx="40">
                  <c:v>1.939692620785908</c:v>
                </c:pt>
                <c:pt idx="41">
                  <c:v>1.9612616959383187</c:v>
                </c:pt>
                <c:pt idx="42">
                  <c:v>1.9781476007338055</c:v>
                </c:pt>
                <c:pt idx="43">
                  <c:v>1.9902680687415699</c:v>
                </c:pt>
                <c:pt idx="44">
                  <c:v>1.9975640502598246</c:v>
                </c:pt>
                <c:pt idx="45">
                  <c:v>2</c:v>
                </c:pt>
                <c:pt idx="46">
                  <c:v>1.9975640502598246</c:v>
                </c:pt>
                <c:pt idx="47">
                  <c:v>1.9902680687415699</c:v>
                </c:pt>
                <c:pt idx="48">
                  <c:v>1.9781476007338055</c:v>
                </c:pt>
                <c:pt idx="49">
                  <c:v>1.9612616959383187</c:v>
                </c:pt>
                <c:pt idx="50">
                  <c:v>1.939692620785908</c:v>
                </c:pt>
                <c:pt idx="51">
                  <c:v>1.913545457642601</c:v>
                </c:pt>
                <c:pt idx="52">
                  <c:v>1.882947592858927</c:v>
                </c:pt>
                <c:pt idx="53">
                  <c:v>1.8480480961564263</c:v>
                </c:pt>
                <c:pt idx="54">
                  <c:v>1.8090169943749477</c:v>
                </c:pt>
                <c:pt idx="55">
                  <c:v>1.7660444431189779</c:v>
                </c:pt>
                <c:pt idx="56">
                  <c:v>1.7193398003386515</c:v>
                </c:pt>
                <c:pt idx="57">
                  <c:v>1.6691306063588585</c:v>
                </c:pt>
                <c:pt idx="58">
                  <c:v>1.615661475325658</c:v>
                </c:pt>
                <c:pt idx="59">
                  <c:v>1.559192903470747</c:v>
                </c:pt>
                <c:pt idx="60">
                  <c:v>1.5000000000000004</c:v>
                </c:pt>
                <c:pt idx="61">
                  <c:v>1.4383711467890778</c:v>
                </c:pt>
                <c:pt idx="62">
                  <c:v>1.3746065934159122</c:v>
                </c:pt>
                <c:pt idx="63">
                  <c:v>1.3090169943749472</c:v>
                </c:pt>
                <c:pt idx="64">
                  <c:v>1.2419218955996678</c:v>
                </c:pt>
                <c:pt idx="65">
                  <c:v>1.1736481776669303</c:v>
                </c:pt>
                <c:pt idx="66">
                  <c:v>1.104528463267654</c:v>
                </c:pt>
                <c:pt idx="67">
                  <c:v>1.0348994967025007</c:v>
                </c:pt>
                <c:pt idx="68">
                  <c:v>0.96510050329749963</c:v>
                </c:pt>
                <c:pt idx="69">
                  <c:v>0.89547153673234614</c:v>
                </c:pt>
                <c:pt idx="70">
                  <c:v>0.82635182233306992</c:v>
                </c:pt>
                <c:pt idx="71">
                  <c:v>0.75807810440033252</c:v>
                </c:pt>
                <c:pt idx="72">
                  <c:v>0.69098300562505288</c:v>
                </c:pt>
                <c:pt idx="73">
                  <c:v>0.62539340658408804</c:v>
                </c:pt>
                <c:pt idx="74">
                  <c:v>0.56162885321092237</c:v>
                </c:pt>
                <c:pt idx="75">
                  <c:v>0.49999999999999978</c:v>
                </c:pt>
                <c:pt idx="76">
                  <c:v>0.44080709652925298</c:v>
                </c:pt>
                <c:pt idx="77">
                  <c:v>0.38433852467434215</c:v>
                </c:pt>
                <c:pt idx="78">
                  <c:v>0.33086939364114148</c:v>
                </c:pt>
                <c:pt idx="79">
                  <c:v>0.28066019966134914</c:v>
                </c:pt>
                <c:pt idx="80">
                  <c:v>0.23395555688102218</c:v>
                </c:pt>
                <c:pt idx="81">
                  <c:v>0.19098300562505269</c:v>
                </c:pt>
                <c:pt idx="82">
                  <c:v>0.15195190384357407</c:v>
                </c:pt>
                <c:pt idx="83">
                  <c:v>0.11705240714107305</c:v>
                </c:pt>
                <c:pt idx="84">
                  <c:v>8.6454542357399092E-2</c:v>
                </c:pt>
                <c:pt idx="85">
                  <c:v>6.0307379214091843E-2</c:v>
                </c:pt>
                <c:pt idx="86">
                  <c:v>3.8738304061681071E-2</c:v>
                </c:pt>
                <c:pt idx="87">
                  <c:v>2.1852399266194471E-2</c:v>
                </c:pt>
                <c:pt idx="88">
                  <c:v>9.7319312584297473E-3</c:v>
                </c:pt>
                <c:pt idx="89">
                  <c:v>2.4359497401757768E-3</c:v>
                </c:pt>
                <c:pt idx="90">
                  <c:v>3.0019774731299578E-32</c:v>
                </c:pt>
                <c:pt idx="91">
                  <c:v>2.4359497401757425E-3</c:v>
                </c:pt>
                <c:pt idx="92">
                  <c:v>9.731931258429553E-3</c:v>
                </c:pt>
                <c:pt idx="93">
                  <c:v>2.1852399266194377E-2</c:v>
                </c:pt>
                <c:pt idx="94">
                  <c:v>3.8738304061681182E-2</c:v>
                </c:pt>
                <c:pt idx="95">
                  <c:v>6.0307379214091697E-2</c:v>
                </c:pt>
                <c:pt idx="96">
                  <c:v>8.645454235739887E-2</c:v>
                </c:pt>
                <c:pt idx="97">
                  <c:v>0.11705240714107286</c:v>
                </c:pt>
                <c:pt idx="98">
                  <c:v>0.1519519038435734</c:v>
                </c:pt>
                <c:pt idx="99">
                  <c:v>0.19098300562505294</c:v>
                </c:pt>
                <c:pt idx="100">
                  <c:v>0.23395555688102188</c:v>
                </c:pt>
                <c:pt idx="101">
                  <c:v>0.28066019966134886</c:v>
                </c:pt>
                <c:pt idx="102">
                  <c:v>0.3308693936411411</c:v>
                </c:pt>
                <c:pt idx="103">
                  <c:v>0.38433852467434115</c:v>
                </c:pt>
                <c:pt idx="104">
                  <c:v>0.44080709652925265</c:v>
                </c:pt>
                <c:pt idx="105">
                  <c:v>0.50000000000000011</c:v>
                </c:pt>
                <c:pt idx="106">
                  <c:v>0.56162885321092215</c:v>
                </c:pt>
                <c:pt idx="107">
                  <c:v>0.62539340658408771</c:v>
                </c:pt>
                <c:pt idx="108">
                  <c:v>0.69098300562505244</c:v>
                </c:pt>
                <c:pt idx="109">
                  <c:v>0.7580781044003313</c:v>
                </c:pt>
                <c:pt idx="110">
                  <c:v>0.82635182233306947</c:v>
                </c:pt>
                <c:pt idx="111">
                  <c:v>0.89547153673234658</c:v>
                </c:pt>
                <c:pt idx="112">
                  <c:v>0.96510050329749919</c:v>
                </c:pt>
                <c:pt idx="113">
                  <c:v>1.0348994967025003</c:v>
                </c:pt>
                <c:pt idx="114">
                  <c:v>1.1045284632676526</c:v>
                </c:pt>
                <c:pt idx="115">
                  <c:v>1.1736481776669299</c:v>
                </c:pt>
                <c:pt idx="116">
                  <c:v>1.2419218955996683</c:v>
                </c:pt>
                <c:pt idx="117">
                  <c:v>1.309016994374947</c:v>
                </c:pt>
                <c:pt idx="118">
                  <c:v>1.3746065934159113</c:v>
                </c:pt>
                <c:pt idx="119">
                  <c:v>1.4383711467890772</c:v>
                </c:pt>
                <c:pt idx="120">
                  <c:v>1.4999999999999993</c:v>
                </c:pt>
                <c:pt idx="121">
                  <c:v>1.559192903470747</c:v>
                </c:pt>
                <c:pt idx="122">
                  <c:v>1.6156614753256573</c:v>
                </c:pt>
                <c:pt idx="123">
                  <c:v>1.6691306063588585</c:v>
                </c:pt>
                <c:pt idx="124">
                  <c:v>1.7193398003386506</c:v>
                </c:pt>
                <c:pt idx="125">
                  <c:v>1.7660444431189772</c:v>
                </c:pt>
                <c:pt idx="126">
                  <c:v>1.809016994374947</c:v>
                </c:pt>
                <c:pt idx="127">
                  <c:v>1.8480480961564263</c:v>
                </c:pt>
                <c:pt idx="128">
                  <c:v>1.882947592858927</c:v>
                </c:pt>
                <c:pt idx="129">
                  <c:v>1.913545457642601</c:v>
                </c:pt>
                <c:pt idx="130">
                  <c:v>1.939692620785908</c:v>
                </c:pt>
                <c:pt idx="131">
                  <c:v>1.9612616959383187</c:v>
                </c:pt>
                <c:pt idx="132">
                  <c:v>1.9781476007338055</c:v>
                </c:pt>
                <c:pt idx="133">
                  <c:v>1.9902680687415699</c:v>
                </c:pt>
                <c:pt idx="134">
                  <c:v>1.9975640502598246</c:v>
                </c:pt>
                <c:pt idx="135">
                  <c:v>2</c:v>
                </c:pt>
                <c:pt idx="136">
                  <c:v>1.9975640502598246</c:v>
                </c:pt>
                <c:pt idx="137">
                  <c:v>1.9902680687415706</c:v>
                </c:pt>
                <c:pt idx="138">
                  <c:v>1.9781476007338055</c:v>
                </c:pt>
                <c:pt idx="139">
                  <c:v>1.9612616959383187</c:v>
                </c:pt>
                <c:pt idx="140">
                  <c:v>1.9396926207859084</c:v>
                </c:pt>
                <c:pt idx="141">
                  <c:v>1.913545457642601</c:v>
                </c:pt>
                <c:pt idx="142">
                  <c:v>1.882947592858927</c:v>
                </c:pt>
                <c:pt idx="143">
                  <c:v>1.8480480961564263</c:v>
                </c:pt>
                <c:pt idx="144">
                  <c:v>1.8090169943749477</c:v>
                </c:pt>
                <c:pt idx="145">
                  <c:v>1.7660444431189779</c:v>
                </c:pt>
                <c:pt idx="146">
                  <c:v>1.7193398003386515</c:v>
                </c:pt>
                <c:pt idx="147">
                  <c:v>1.6691306063588591</c:v>
                </c:pt>
                <c:pt idx="148">
                  <c:v>1.6156614753256586</c:v>
                </c:pt>
                <c:pt idx="149">
                  <c:v>1.559192903470747</c:v>
                </c:pt>
                <c:pt idx="150">
                  <c:v>1.4999999999999998</c:v>
                </c:pt>
                <c:pt idx="151">
                  <c:v>1.4383711467890778</c:v>
                </c:pt>
                <c:pt idx="152">
                  <c:v>1.3746065934159117</c:v>
                </c:pt>
                <c:pt idx="153">
                  <c:v>1.3090169943749479</c:v>
                </c:pt>
                <c:pt idx="154">
                  <c:v>1.2419218955996689</c:v>
                </c:pt>
                <c:pt idx="155">
                  <c:v>1.1736481776669305</c:v>
                </c:pt>
                <c:pt idx="156">
                  <c:v>1.1045284632676526</c:v>
                </c:pt>
                <c:pt idx="157">
                  <c:v>1.0348994967025009</c:v>
                </c:pt>
                <c:pt idx="158">
                  <c:v>0.96510050329749997</c:v>
                </c:pt>
                <c:pt idx="159">
                  <c:v>0.89547153673234814</c:v>
                </c:pt>
                <c:pt idx="160">
                  <c:v>0.82635182233307025</c:v>
                </c:pt>
                <c:pt idx="161">
                  <c:v>0.75807810440033196</c:v>
                </c:pt>
                <c:pt idx="162">
                  <c:v>0.69098300562505299</c:v>
                </c:pt>
                <c:pt idx="163">
                  <c:v>0.62539340658408904</c:v>
                </c:pt>
                <c:pt idx="164">
                  <c:v>0.56162885321092271</c:v>
                </c:pt>
                <c:pt idx="165">
                  <c:v>0.50000000000000089</c:v>
                </c:pt>
                <c:pt idx="166">
                  <c:v>0.44080709652925321</c:v>
                </c:pt>
                <c:pt idx="167">
                  <c:v>0.38433852467434232</c:v>
                </c:pt>
                <c:pt idx="168">
                  <c:v>0.33086939364114171</c:v>
                </c:pt>
                <c:pt idx="169">
                  <c:v>0.28066019966134931</c:v>
                </c:pt>
                <c:pt idx="170">
                  <c:v>0.23395555688102293</c:v>
                </c:pt>
                <c:pt idx="171">
                  <c:v>0.19098300562505283</c:v>
                </c:pt>
                <c:pt idx="172">
                  <c:v>0.15195190384357377</c:v>
                </c:pt>
                <c:pt idx="173">
                  <c:v>0.11705240714107316</c:v>
                </c:pt>
                <c:pt idx="174">
                  <c:v>8.645454235739955E-2</c:v>
                </c:pt>
                <c:pt idx="175">
                  <c:v>6.0307379214091641E-2</c:v>
                </c:pt>
                <c:pt idx="176">
                  <c:v>3.8738304061681376E-2</c:v>
                </c:pt>
                <c:pt idx="177">
                  <c:v>2.1852399266194703E-2</c:v>
                </c:pt>
                <c:pt idx="178">
                  <c:v>9.7319312584297803E-3</c:v>
                </c:pt>
                <c:pt idx="179">
                  <c:v>2.4359497401757317E-3</c:v>
                </c:pt>
                <c:pt idx="180">
                  <c:v>1.2007909892519831E-31</c:v>
                </c:pt>
                <c:pt idx="181">
                  <c:v>2.4359497401756627E-3</c:v>
                </c:pt>
                <c:pt idx="182">
                  <c:v>9.7319312584296432E-3</c:v>
                </c:pt>
                <c:pt idx="183">
                  <c:v>2.1852399266194134E-2</c:v>
                </c:pt>
                <c:pt idx="184">
                  <c:v>3.8738304061680627E-2</c:v>
                </c:pt>
                <c:pt idx="185">
                  <c:v>6.0307379214091315E-2</c:v>
                </c:pt>
                <c:pt idx="186">
                  <c:v>8.645454235739912E-2</c:v>
                </c:pt>
                <c:pt idx="187">
                  <c:v>0.11705240714107354</c:v>
                </c:pt>
                <c:pt idx="188">
                  <c:v>0.15195190384357415</c:v>
                </c:pt>
                <c:pt idx="189">
                  <c:v>0.19098300562505224</c:v>
                </c:pt>
                <c:pt idx="190">
                  <c:v>0.23395555688102224</c:v>
                </c:pt>
                <c:pt idx="191">
                  <c:v>0.28066019966134864</c:v>
                </c:pt>
                <c:pt idx="192">
                  <c:v>0.33086939364114093</c:v>
                </c:pt>
                <c:pt idx="193">
                  <c:v>0.38433852467434171</c:v>
                </c:pt>
                <c:pt idx="194">
                  <c:v>0.44080709652925226</c:v>
                </c:pt>
                <c:pt idx="195">
                  <c:v>0.49999999999999856</c:v>
                </c:pt>
                <c:pt idx="196">
                  <c:v>0.56162885321092038</c:v>
                </c:pt>
                <c:pt idx="197">
                  <c:v>0.62539340658408804</c:v>
                </c:pt>
                <c:pt idx="198">
                  <c:v>0.69098300562505377</c:v>
                </c:pt>
                <c:pt idx="199">
                  <c:v>0.75807810440033252</c:v>
                </c:pt>
                <c:pt idx="200">
                  <c:v>0.82635182233306925</c:v>
                </c:pt>
                <c:pt idx="201">
                  <c:v>0.89547153673234703</c:v>
                </c:pt>
                <c:pt idx="202">
                  <c:v>0.96510050329749886</c:v>
                </c:pt>
                <c:pt idx="203">
                  <c:v>1.0348994967025003</c:v>
                </c:pt>
                <c:pt idx="204">
                  <c:v>1.104528463267652</c:v>
                </c:pt>
                <c:pt idx="205">
                  <c:v>1.1736481776669296</c:v>
                </c:pt>
                <c:pt idx="206">
                  <c:v>1.2419218955996658</c:v>
                </c:pt>
                <c:pt idx="207">
                  <c:v>1.3090169943749452</c:v>
                </c:pt>
                <c:pt idx="208">
                  <c:v>1.3746065934159106</c:v>
                </c:pt>
                <c:pt idx="209">
                  <c:v>1.4383711467890785</c:v>
                </c:pt>
                <c:pt idx="210">
                  <c:v>1.5000000000000004</c:v>
                </c:pt>
                <c:pt idx="211">
                  <c:v>1.5591929034707463</c:v>
                </c:pt>
                <c:pt idx="212">
                  <c:v>1.6156614753256573</c:v>
                </c:pt>
                <c:pt idx="213">
                  <c:v>1.6691306063588585</c:v>
                </c:pt>
                <c:pt idx="214">
                  <c:v>1.71933980033865</c:v>
                </c:pt>
                <c:pt idx="215">
                  <c:v>1.7660444431189768</c:v>
                </c:pt>
                <c:pt idx="216">
                  <c:v>1.809016994374947</c:v>
                </c:pt>
                <c:pt idx="217">
                  <c:v>1.8480480961564247</c:v>
                </c:pt>
                <c:pt idx="218">
                  <c:v>1.8829475928589261</c:v>
                </c:pt>
                <c:pt idx="219">
                  <c:v>1.9135454576426003</c:v>
                </c:pt>
                <c:pt idx="220">
                  <c:v>1.939692620785908</c:v>
                </c:pt>
                <c:pt idx="221">
                  <c:v>1.9612616959383187</c:v>
                </c:pt>
                <c:pt idx="222">
                  <c:v>1.9781476007338055</c:v>
                </c:pt>
                <c:pt idx="223">
                  <c:v>1.9902680687415699</c:v>
                </c:pt>
                <c:pt idx="224">
                  <c:v>1.9975640502598246</c:v>
                </c:pt>
                <c:pt idx="225">
                  <c:v>2</c:v>
                </c:pt>
                <c:pt idx="226">
                  <c:v>1.9975640502598246</c:v>
                </c:pt>
                <c:pt idx="227">
                  <c:v>1.9902680687415706</c:v>
                </c:pt>
                <c:pt idx="228">
                  <c:v>1.9781476007338055</c:v>
                </c:pt>
                <c:pt idx="229">
                  <c:v>1.9612616959383196</c:v>
                </c:pt>
                <c:pt idx="230">
                  <c:v>1.9396926207859084</c:v>
                </c:pt>
                <c:pt idx="231">
                  <c:v>1.9135454576426003</c:v>
                </c:pt>
                <c:pt idx="232">
                  <c:v>1.8829475928589261</c:v>
                </c:pt>
                <c:pt idx="233">
                  <c:v>1.8480480961564263</c:v>
                </c:pt>
                <c:pt idx="234">
                  <c:v>1.8090169943749477</c:v>
                </c:pt>
                <c:pt idx="235">
                  <c:v>1.7660444431189786</c:v>
                </c:pt>
                <c:pt idx="236">
                  <c:v>1.7193398003386529</c:v>
                </c:pt>
                <c:pt idx="237">
                  <c:v>1.6691306063588578</c:v>
                </c:pt>
                <c:pt idx="238">
                  <c:v>1.6156614753256586</c:v>
                </c:pt>
                <c:pt idx="239">
                  <c:v>1.5591929034707477</c:v>
                </c:pt>
                <c:pt idx="240">
                  <c:v>1.5000000000000018</c:v>
                </c:pt>
                <c:pt idx="241">
                  <c:v>1.4383711467890796</c:v>
                </c:pt>
                <c:pt idx="242">
                  <c:v>1.3746065934159117</c:v>
                </c:pt>
                <c:pt idx="243">
                  <c:v>1.3090169943749481</c:v>
                </c:pt>
                <c:pt idx="244">
                  <c:v>1.2419218955996691</c:v>
                </c:pt>
                <c:pt idx="245">
                  <c:v>1.1736481776669287</c:v>
                </c:pt>
                <c:pt idx="246">
                  <c:v>1.1045284632676526</c:v>
                </c:pt>
                <c:pt idx="247">
                  <c:v>1.0348994967025009</c:v>
                </c:pt>
                <c:pt idx="248">
                  <c:v>0.96510050329750019</c:v>
                </c:pt>
                <c:pt idx="249">
                  <c:v>0.89547153673234825</c:v>
                </c:pt>
                <c:pt idx="250">
                  <c:v>0.82635182233307236</c:v>
                </c:pt>
                <c:pt idx="251">
                  <c:v>0.75807810440033241</c:v>
                </c:pt>
                <c:pt idx="252">
                  <c:v>0.69098300562505299</c:v>
                </c:pt>
                <c:pt idx="253">
                  <c:v>0.62539340658408926</c:v>
                </c:pt>
                <c:pt idx="254">
                  <c:v>0.5616288532109216</c:v>
                </c:pt>
                <c:pt idx="255">
                  <c:v>0.49999999999999961</c:v>
                </c:pt>
                <c:pt idx="256">
                  <c:v>0.44080709652925337</c:v>
                </c:pt>
                <c:pt idx="257">
                  <c:v>0.3843385246743426</c:v>
                </c:pt>
                <c:pt idx="258">
                  <c:v>0.33086939364114321</c:v>
                </c:pt>
                <c:pt idx="259">
                  <c:v>0.28066019966134825</c:v>
                </c:pt>
                <c:pt idx="260">
                  <c:v>0.23395555688102193</c:v>
                </c:pt>
                <c:pt idx="261">
                  <c:v>0.19098300562505302</c:v>
                </c:pt>
                <c:pt idx="262">
                  <c:v>0.15195190384357476</c:v>
                </c:pt>
                <c:pt idx="263">
                  <c:v>0.11705240714107411</c:v>
                </c:pt>
                <c:pt idx="264">
                  <c:v>8.6454542357400355E-2</c:v>
                </c:pt>
                <c:pt idx="265">
                  <c:v>6.0307379214091718E-2</c:v>
                </c:pt>
                <c:pt idx="266">
                  <c:v>3.8738304061681439E-2</c:v>
                </c:pt>
                <c:pt idx="267">
                  <c:v>2.185239926619402E-2</c:v>
                </c:pt>
                <c:pt idx="268">
                  <c:v>9.7319312584295669E-3</c:v>
                </c:pt>
                <c:pt idx="269">
                  <c:v>2.4359497401757481E-3</c:v>
                </c:pt>
                <c:pt idx="270">
                  <c:v>2.7017797258169621E-31</c:v>
                </c:pt>
                <c:pt idx="271">
                  <c:v>2.4359497401756458E-3</c:v>
                </c:pt>
                <c:pt idx="272">
                  <c:v>9.7319312584293622E-3</c:v>
                </c:pt>
                <c:pt idx="273">
                  <c:v>2.1852399266193721E-2</c:v>
                </c:pt>
                <c:pt idx="274">
                  <c:v>3.8738304061681036E-2</c:v>
                </c:pt>
                <c:pt idx="275">
                  <c:v>6.0307379214091218E-2</c:v>
                </c:pt>
                <c:pt idx="276">
                  <c:v>8.6454542357399744E-2</c:v>
                </c:pt>
                <c:pt idx="277">
                  <c:v>0.11705240714107344</c:v>
                </c:pt>
                <c:pt idx="278">
                  <c:v>0.15195190384357407</c:v>
                </c:pt>
                <c:pt idx="279">
                  <c:v>0.19098300562505213</c:v>
                </c:pt>
                <c:pt idx="280">
                  <c:v>0.23395555688102093</c:v>
                </c:pt>
                <c:pt idx="281">
                  <c:v>0.28066019966134725</c:v>
                </c:pt>
                <c:pt idx="282">
                  <c:v>0.33086939364114204</c:v>
                </c:pt>
                <c:pt idx="283">
                  <c:v>0.38433852467434132</c:v>
                </c:pt>
                <c:pt idx="284">
                  <c:v>0.44080709652925215</c:v>
                </c:pt>
                <c:pt idx="285">
                  <c:v>0.49999999999999828</c:v>
                </c:pt>
                <c:pt idx="286">
                  <c:v>0.56162885321092004</c:v>
                </c:pt>
                <c:pt idx="287">
                  <c:v>0.62539340658408782</c:v>
                </c:pt>
                <c:pt idx="288">
                  <c:v>0.69098300562505166</c:v>
                </c:pt>
                <c:pt idx="289">
                  <c:v>0.75807810440033052</c:v>
                </c:pt>
                <c:pt idx="290">
                  <c:v>0.82635182233307092</c:v>
                </c:pt>
                <c:pt idx="291">
                  <c:v>0.89547153673234692</c:v>
                </c:pt>
                <c:pt idx="292">
                  <c:v>0.96510050329749864</c:v>
                </c:pt>
                <c:pt idx="293">
                  <c:v>1.0348994967025</c:v>
                </c:pt>
                <c:pt idx="294">
                  <c:v>1.1045284632676515</c:v>
                </c:pt>
                <c:pt idx="295">
                  <c:v>1.1736481776669274</c:v>
                </c:pt>
                <c:pt idx="296">
                  <c:v>1.2419218955996674</c:v>
                </c:pt>
                <c:pt idx="297">
                  <c:v>1.3090169943749466</c:v>
                </c:pt>
                <c:pt idx="298">
                  <c:v>1.3746065934159106</c:v>
                </c:pt>
                <c:pt idx="299">
                  <c:v>1.4383711467890785</c:v>
                </c:pt>
                <c:pt idx="300">
                  <c:v>1.5000000000000004</c:v>
                </c:pt>
                <c:pt idx="301">
                  <c:v>1.5591929034707463</c:v>
                </c:pt>
                <c:pt idx="302">
                  <c:v>1.6156614753256573</c:v>
                </c:pt>
                <c:pt idx="303">
                  <c:v>1.6691306063588569</c:v>
                </c:pt>
                <c:pt idx="304">
                  <c:v>1.7193398003386515</c:v>
                </c:pt>
                <c:pt idx="305">
                  <c:v>1.7660444431189779</c:v>
                </c:pt>
                <c:pt idx="306">
                  <c:v>1.809016994374947</c:v>
                </c:pt>
                <c:pt idx="307">
                  <c:v>1.8480480961564247</c:v>
                </c:pt>
                <c:pt idx="308">
                  <c:v>1.8829475928589254</c:v>
                </c:pt>
                <c:pt idx="309">
                  <c:v>1.9135454576425994</c:v>
                </c:pt>
                <c:pt idx="310">
                  <c:v>1.939692620785908</c:v>
                </c:pt>
                <c:pt idx="311">
                  <c:v>1.9612616959383187</c:v>
                </c:pt>
                <c:pt idx="312">
                  <c:v>1.9781476007338055</c:v>
                </c:pt>
                <c:pt idx="313">
                  <c:v>1.9902680687415706</c:v>
                </c:pt>
                <c:pt idx="314">
                  <c:v>1.9975640502598246</c:v>
                </c:pt>
                <c:pt idx="315">
                  <c:v>2</c:v>
                </c:pt>
                <c:pt idx="316">
                  <c:v>1.9975640502598246</c:v>
                </c:pt>
                <c:pt idx="317">
                  <c:v>1.9902680687415706</c:v>
                </c:pt>
                <c:pt idx="318">
                  <c:v>1.9781476007338061</c:v>
                </c:pt>
                <c:pt idx="319">
                  <c:v>1.9612616959383187</c:v>
                </c:pt>
                <c:pt idx="320">
                  <c:v>1.9396926207859084</c:v>
                </c:pt>
                <c:pt idx="321">
                  <c:v>1.9135454576426003</c:v>
                </c:pt>
                <c:pt idx="322">
                  <c:v>1.8829475928589261</c:v>
                </c:pt>
                <c:pt idx="323">
                  <c:v>1.8480480961564263</c:v>
                </c:pt>
                <c:pt idx="324">
                  <c:v>1.8090169943749481</c:v>
                </c:pt>
                <c:pt idx="325">
                  <c:v>1.7660444431189786</c:v>
                </c:pt>
                <c:pt idx="326">
                  <c:v>1.7193398003386529</c:v>
                </c:pt>
                <c:pt idx="327">
                  <c:v>1.6691306063588585</c:v>
                </c:pt>
                <c:pt idx="328">
                  <c:v>1.6156614753256586</c:v>
                </c:pt>
                <c:pt idx="329">
                  <c:v>1.5591929034707477</c:v>
                </c:pt>
                <c:pt idx="330">
                  <c:v>1.5000000000000018</c:v>
                </c:pt>
                <c:pt idx="331">
                  <c:v>1.4383711467890796</c:v>
                </c:pt>
                <c:pt idx="332">
                  <c:v>1.3746065934159122</c:v>
                </c:pt>
                <c:pt idx="333">
                  <c:v>1.3090169943749481</c:v>
                </c:pt>
                <c:pt idx="334">
                  <c:v>1.2419218955996691</c:v>
                </c:pt>
                <c:pt idx="335">
                  <c:v>1.173648177666929</c:v>
                </c:pt>
                <c:pt idx="336">
                  <c:v>1.1045284632676533</c:v>
                </c:pt>
                <c:pt idx="337">
                  <c:v>1.0348994967025014</c:v>
                </c:pt>
                <c:pt idx="338">
                  <c:v>0.96510050329750041</c:v>
                </c:pt>
                <c:pt idx="339">
                  <c:v>0.89547153673234858</c:v>
                </c:pt>
                <c:pt idx="340">
                  <c:v>0.82635182233307247</c:v>
                </c:pt>
                <c:pt idx="341">
                  <c:v>0.75807810440033241</c:v>
                </c:pt>
                <c:pt idx="342">
                  <c:v>0.69098300562505321</c:v>
                </c:pt>
                <c:pt idx="343">
                  <c:v>0.62539340658408971</c:v>
                </c:pt>
                <c:pt idx="344">
                  <c:v>0.56162885321092182</c:v>
                </c:pt>
                <c:pt idx="345">
                  <c:v>0.49999999999999978</c:v>
                </c:pt>
                <c:pt idx="346">
                  <c:v>0.44080709652925365</c:v>
                </c:pt>
                <c:pt idx="347">
                  <c:v>0.38433852467434276</c:v>
                </c:pt>
                <c:pt idx="348">
                  <c:v>0.33086939364114337</c:v>
                </c:pt>
                <c:pt idx="349">
                  <c:v>0.28066019966134842</c:v>
                </c:pt>
                <c:pt idx="350">
                  <c:v>0.23395555688102207</c:v>
                </c:pt>
                <c:pt idx="351">
                  <c:v>0.19098300562505319</c:v>
                </c:pt>
                <c:pt idx="352">
                  <c:v>0.15195190384357499</c:v>
                </c:pt>
                <c:pt idx="353">
                  <c:v>0.11705240714107425</c:v>
                </c:pt>
                <c:pt idx="354">
                  <c:v>8.645454235740048E-2</c:v>
                </c:pt>
                <c:pt idx="355">
                  <c:v>6.0307379214091815E-2</c:v>
                </c:pt>
                <c:pt idx="356">
                  <c:v>3.8738304061681515E-2</c:v>
                </c:pt>
                <c:pt idx="357">
                  <c:v>2.1852399266194068E-2</c:v>
                </c:pt>
                <c:pt idx="358">
                  <c:v>9.7319312584295981E-3</c:v>
                </c:pt>
                <c:pt idx="359">
                  <c:v>2.4359497401757651E-3</c:v>
                </c:pt>
                <c:pt idx="360">
                  <c:v>4.8031639570079325E-31</c:v>
                </c:pt>
                <c:pt idx="371">
                  <c:v>359.99999999999977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Plaats!$G$542</c:f>
              <c:strCache>
                <c:ptCount val="1"/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Plaats!$G$543:$G$929</c:f>
              <c:numCache>
                <c:formatCode>General</c:formatCode>
                <c:ptCount val="387"/>
                <c:pt idx="362">
                  <c:v>-2</c:v>
                </c:pt>
                <c:pt idx="363">
                  <c:v>2.0499999999999998</c:v>
                </c:pt>
                <c:pt idx="371">
                  <c:v>0.13584091090662684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Plaats!$I$542</c:f>
              <c:strCache>
                <c:ptCount val="1"/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Plaats!$I$543:$I$929</c:f>
              <c:numCache>
                <c:formatCode>General</c:formatCode>
                <c:ptCount val="387"/>
                <c:pt idx="0">
                  <c:v>2.6591090471628043E-2</c:v>
                </c:pt>
                <c:pt idx="1">
                  <c:v>2.9371377903533592E-2</c:v>
                </c:pt>
                <c:pt idx="2">
                  <c:v>3.2406337087166247E-2</c:v>
                </c:pt>
                <c:pt idx="3">
                  <c:v>3.5715194518655118E-2</c:v>
                </c:pt>
                <c:pt idx="4">
                  <c:v>3.9318192534081128E-2</c:v>
                </c:pt>
                <c:pt idx="5">
                  <c:v>4.3236598587655335E-2</c:v>
                </c:pt>
                <c:pt idx="6">
                  <c:v>4.7492709497879766E-2</c:v>
                </c:pt>
                <c:pt idx="7">
                  <c:v>5.2109850124673382E-2</c:v>
                </c:pt>
                <c:pt idx="8">
                  <c:v>5.7112365932023131E-2</c:v>
                </c:pt>
                <c:pt idx="9">
                  <c:v>6.252560888653555E-2</c:v>
                </c:pt>
                <c:pt idx="10">
                  <c:v>6.837591614278464E-2</c:v>
                </c:pt>
                <c:pt idx="11">
                  <c:v>7.4690580972025189E-2</c:v>
                </c:pt>
                <c:pt idx="12">
                  <c:v>8.1497815402113677E-2</c:v>
                </c:pt>
                <c:pt idx="13">
                  <c:v>8.8826704053757671E-2</c:v>
                </c:pt>
                <c:pt idx="14">
                  <c:v>9.6707148681893881E-2</c:v>
                </c:pt>
                <c:pt idx="15">
                  <c:v>0.10516980296141118</c:v>
                </c:pt>
                <c:pt idx="16">
                  <c:v>0.11424599709390161</c:v>
                </c:pt>
                <c:pt idx="17">
                  <c:v>0.1239676518568692</c:v>
                </c:pt>
                <c:pt idx="18">
                  <c:v>0.13436718176905729</c:v>
                </c:pt>
                <c:pt idx="19">
                  <c:v>0.14547738710536415</c:v>
                </c:pt>
                <c:pt idx="20">
                  <c:v>0.15733133456225695</c:v>
                </c:pt>
                <c:pt idx="21">
                  <c:v>0.16996222644960704</c:v>
                </c:pt>
                <c:pt idx="22">
                  <c:v>0.1834032583673128</c:v>
                </c:pt>
                <c:pt idx="23">
                  <c:v>0.19768746541472562</c:v>
                </c:pt>
                <c:pt idx="24">
                  <c:v>0.21284755707738842</c:v>
                </c:pt>
                <c:pt idx="25">
                  <c:v>0.22891574103850779</c:v>
                </c:pt>
                <c:pt idx="26">
                  <c:v>0.24592353627133312</c:v>
                </c:pt>
                <c:pt idx="27">
                  <c:v>0.26390157588256324</c:v>
                </c:pt>
                <c:pt idx="28">
                  <c:v>0.28287940029522951</c:v>
                </c:pt>
                <c:pt idx="29">
                  <c:v>0.30288524148136597</c:v>
                </c:pt>
                <c:pt idx="30">
                  <c:v>0.32394579907912813</c:v>
                </c:pt>
                <c:pt idx="31">
                  <c:v>0.34608600935479683</c:v>
                </c:pt>
                <c:pt idx="32">
                  <c:v>0.3693288080960837</c:v>
                </c:pt>
                <c:pt idx="33">
                  <c:v>0.39369488864805957</c:v>
                </c:pt>
                <c:pt idx="34">
                  <c:v>0.41920245642549098</c:v>
                </c:pt>
                <c:pt idx="35">
                  <c:v>0.44586698135395836</c:v>
                </c:pt>
                <c:pt idx="36">
                  <c:v>0.47370094980536492</c:v>
                </c:pt>
                <c:pt idx="37">
                  <c:v>0.50271361769978817</c:v>
                </c:pt>
                <c:pt idx="38">
                  <c:v>0.53291076654355118</c:v>
                </c:pt>
                <c:pt idx="39">
                  <c:v>0.56429446426132168</c:v>
                </c:pt>
                <c:pt idx="40">
                  <c:v>0.59686283275649199</c:v>
                </c:pt>
                <c:pt idx="41">
                  <c:v>0.63060982419750067</c:v>
                </c:pt>
                <c:pt idx="42">
                  <c:v>0.66552500807673332</c:v>
                </c:pt>
                <c:pt idx="43">
                  <c:v>0.70159337112180309</c:v>
                </c:pt>
                <c:pt idx="44">
                  <c:v>0.73879513215509751</c:v>
                </c:pt>
                <c:pt idx="45">
                  <c:v>0.7771055739953503</c:v>
                </c:pt>
                <c:pt idx="46">
                  <c:v>0.81649489447366819</c:v>
                </c:pt>
                <c:pt idx="47">
                  <c:v>0.85692807859506182</c:v>
                </c:pt>
                <c:pt idx="48">
                  <c:v>0.89836479381446899</c:v>
                </c:pt>
                <c:pt idx="49">
                  <c:v>0.94075931031305116</c:v>
                </c:pt>
                <c:pt idx="50">
                  <c:v>0.98406044805596182</c:v>
                </c:pt>
                <c:pt idx="51">
                  <c:v>1.028211552286844</c:v>
                </c:pt>
                <c:pt idx="52">
                  <c:v>1.0731504989672427</c:v>
                </c:pt>
                <c:pt idx="53">
                  <c:v>1.1188097315013945</c:v>
                </c:pt>
                <c:pt idx="54">
                  <c:v>1.1651163298992775</c:v>
                </c:pt>
                <c:pt idx="55">
                  <c:v>1.2119921133243534</c:v>
                </c:pt>
                <c:pt idx="56">
                  <c:v>1.2593537767483451</c:v>
                </c:pt>
                <c:pt idx="57">
                  <c:v>1.3071130621953029</c:v>
                </c:pt>
                <c:pt idx="58">
                  <c:v>1.3551769648027467</c:v>
                </c:pt>
                <c:pt idx="59">
                  <c:v>1.403447973660978</c:v>
                </c:pt>
                <c:pt idx="60">
                  <c:v>1.4518243471148597</c:v>
                </c:pt>
                <c:pt idx="61">
                  <c:v>1.5002004219279506</c:v>
                </c:pt>
                <c:pt idx="62">
                  <c:v>1.5484669554194259</c:v>
                </c:pt>
                <c:pt idx="63">
                  <c:v>1.5965114993925287</c:v>
                </c:pt>
                <c:pt idx="64">
                  <c:v>1.6442188043821708</c:v>
                </c:pt>
                <c:pt idx="65">
                  <c:v>1.6914712524618154</c:v>
                </c:pt>
                <c:pt idx="66">
                  <c:v>1.7381493165688962</c:v>
                </c:pt>
                <c:pt idx="67">
                  <c:v>1.7841320440368156</c:v>
                </c:pt>
                <c:pt idx="68">
                  <c:v>1.8292975617631027</c:v>
                </c:pt>
                <c:pt idx="69">
                  <c:v>1.8735236002005675</c:v>
                </c:pt>
                <c:pt idx="70">
                  <c:v>1.9166880331341134</c:v>
                </c:pt>
                <c:pt idx="71">
                  <c:v>1.9586694300031557</c:v>
                </c:pt>
                <c:pt idx="72">
                  <c:v>1.999347617350798</c:v>
                </c:pt>
                <c:pt idx="73">
                  <c:v>2.038604245828548</c:v>
                </c:pt>
                <c:pt idx="74">
                  <c:v>2.0763233590615373</c:v>
                </c:pt>
                <c:pt idx="75">
                  <c:v>2.1123919605857968</c:v>
                </c:pt>
                <c:pt idx="76">
                  <c:v>2.1467005750078134</c:v>
                </c:pt>
                <c:pt idx="77">
                  <c:v>2.1791437995085077</c:v>
                </c:pt>
                <c:pt idx="78">
                  <c:v>2.2096208418199397</c:v>
                </c:pt>
                <c:pt idx="79">
                  <c:v>2.2380360408439706</c:v>
                </c:pt>
                <c:pt idx="80">
                  <c:v>2.2642993661579589</c:v>
                </c:pt>
                <c:pt idx="81">
                  <c:v>2.2883268927631448</c:v>
                </c:pt>
                <c:pt idx="82">
                  <c:v>2.3100412475760836</c:v>
                </c:pt>
                <c:pt idx="83">
                  <c:v>2.3293720243412812</c:v>
                </c:pt>
                <c:pt idx="84">
                  <c:v>2.3462561638527353</c:v>
                </c:pt>
                <c:pt idx="85">
                  <c:v>2.3606382966116395</c:v>
                </c:pt>
                <c:pt idx="86">
                  <c:v>2.372471045314906</c:v>
                </c:pt>
                <c:pt idx="87">
                  <c:v>2.3817152848620706</c:v>
                </c:pt>
                <c:pt idx="88">
                  <c:v>2.3883403578837132</c:v>
                </c:pt>
                <c:pt idx="89">
                  <c:v>2.392324244129862</c:v>
                </c:pt>
                <c:pt idx="90">
                  <c:v>2.3936536824085959</c:v>
                </c:pt>
                <c:pt idx="91">
                  <c:v>2.392324244129862</c:v>
                </c:pt>
                <c:pt idx="92">
                  <c:v>2.3883403578837137</c:v>
                </c:pt>
                <c:pt idx="93">
                  <c:v>2.3817152848620706</c:v>
                </c:pt>
                <c:pt idx="94">
                  <c:v>2.372471045314906</c:v>
                </c:pt>
                <c:pt idx="95">
                  <c:v>2.3606382966116395</c:v>
                </c:pt>
                <c:pt idx="96">
                  <c:v>2.3462561638527353</c:v>
                </c:pt>
                <c:pt idx="97">
                  <c:v>2.3293720243412812</c:v>
                </c:pt>
                <c:pt idx="98">
                  <c:v>2.3100412475760836</c:v>
                </c:pt>
                <c:pt idx="99">
                  <c:v>2.2883268927631444</c:v>
                </c:pt>
                <c:pt idx="100">
                  <c:v>2.2642993661579589</c:v>
                </c:pt>
                <c:pt idx="101">
                  <c:v>2.2380360408439706</c:v>
                </c:pt>
                <c:pt idx="102">
                  <c:v>2.2096208418199397</c:v>
                </c:pt>
                <c:pt idx="103">
                  <c:v>2.1791437995085077</c:v>
                </c:pt>
                <c:pt idx="104">
                  <c:v>2.1467005750078139</c:v>
                </c:pt>
                <c:pt idx="105">
                  <c:v>2.1123919605857968</c:v>
                </c:pt>
                <c:pt idx="106">
                  <c:v>2.0763233590615373</c:v>
                </c:pt>
                <c:pt idx="107">
                  <c:v>2.038604245828548</c:v>
                </c:pt>
                <c:pt idx="108">
                  <c:v>1.999347617350798</c:v>
                </c:pt>
                <c:pt idx="109">
                  <c:v>1.9586694300031557</c:v>
                </c:pt>
                <c:pt idx="110">
                  <c:v>1.9166880331341127</c:v>
                </c:pt>
                <c:pt idx="111">
                  <c:v>1.8735236002005673</c:v>
                </c:pt>
                <c:pt idx="112">
                  <c:v>1.8292975617631027</c:v>
                </c:pt>
                <c:pt idx="113">
                  <c:v>1.7841320440368156</c:v>
                </c:pt>
                <c:pt idx="114">
                  <c:v>1.7381493165688968</c:v>
                </c:pt>
                <c:pt idx="115">
                  <c:v>1.6914712524618156</c:v>
                </c:pt>
                <c:pt idx="116">
                  <c:v>1.6442188043821702</c:v>
                </c:pt>
                <c:pt idx="117">
                  <c:v>1.5965114993925287</c:v>
                </c:pt>
                <c:pt idx="118">
                  <c:v>1.5484669554194259</c:v>
                </c:pt>
                <c:pt idx="119">
                  <c:v>1.5002004219279506</c:v>
                </c:pt>
                <c:pt idx="120">
                  <c:v>1.4518243471148604</c:v>
                </c:pt>
                <c:pt idx="121">
                  <c:v>1.4034479736609775</c:v>
                </c:pt>
                <c:pt idx="122">
                  <c:v>1.3551769648027461</c:v>
                </c:pt>
                <c:pt idx="123">
                  <c:v>1.3071130621953029</c:v>
                </c:pt>
                <c:pt idx="124">
                  <c:v>1.2593537767483451</c:v>
                </c:pt>
                <c:pt idx="125">
                  <c:v>1.2119921133243534</c:v>
                </c:pt>
                <c:pt idx="126">
                  <c:v>1.1651163298992782</c:v>
                </c:pt>
                <c:pt idx="127">
                  <c:v>1.1188097315013941</c:v>
                </c:pt>
                <c:pt idx="128">
                  <c:v>1.0731504989672427</c:v>
                </c:pt>
                <c:pt idx="129">
                  <c:v>1.028211552286844</c:v>
                </c:pt>
                <c:pt idx="130">
                  <c:v>0.98406044805596182</c:v>
                </c:pt>
                <c:pt idx="131">
                  <c:v>0.94075931031305171</c:v>
                </c:pt>
                <c:pt idx="132">
                  <c:v>0.89836479381446943</c:v>
                </c:pt>
                <c:pt idx="133">
                  <c:v>0.85692807859506148</c:v>
                </c:pt>
                <c:pt idx="134">
                  <c:v>0.81649489447366819</c:v>
                </c:pt>
                <c:pt idx="135">
                  <c:v>0.7771055739953503</c:v>
                </c:pt>
                <c:pt idx="136">
                  <c:v>0.73879513215509751</c:v>
                </c:pt>
                <c:pt idx="137">
                  <c:v>0.70159337112180309</c:v>
                </c:pt>
                <c:pt idx="138">
                  <c:v>0.66552500807673309</c:v>
                </c:pt>
                <c:pt idx="139">
                  <c:v>0.63060982419750067</c:v>
                </c:pt>
                <c:pt idx="140">
                  <c:v>0.59686283275649199</c:v>
                </c:pt>
                <c:pt idx="141">
                  <c:v>0.56429446426132168</c:v>
                </c:pt>
                <c:pt idx="142">
                  <c:v>0.53291076654355118</c:v>
                </c:pt>
                <c:pt idx="143">
                  <c:v>0.50271361769978862</c:v>
                </c:pt>
                <c:pt idx="144">
                  <c:v>0.47370094980536465</c:v>
                </c:pt>
                <c:pt idx="145">
                  <c:v>0.44586698135395836</c:v>
                </c:pt>
                <c:pt idx="146">
                  <c:v>0.41920245642549098</c:v>
                </c:pt>
                <c:pt idx="147">
                  <c:v>0.39369488864805957</c:v>
                </c:pt>
                <c:pt idx="148">
                  <c:v>0.3693288080960837</c:v>
                </c:pt>
                <c:pt idx="149">
                  <c:v>0.34608600935479705</c:v>
                </c:pt>
                <c:pt idx="150">
                  <c:v>0.32394579907912813</c:v>
                </c:pt>
                <c:pt idx="151">
                  <c:v>0.30288524148136597</c:v>
                </c:pt>
                <c:pt idx="152">
                  <c:v>0.28287940029522951</c:v>
                </c:pt>
                <c:pt idx="153">
                  <c:v>0.26390157588256324</c:v>
                </c:pt>
                <c:pt idx="154">
                  <c:v>0.24592353627133326</c:v>
                </c:pt>
                <c:pt idx="155">
                  <c:v>0.22891574103850768</c:v>
                </c:pt>
                <c:pt idx="156">
                  <c:v>0.21284755707738842</c:v>
                </c:pt>
                <c:pt idx="157">
                  <c:v>0.19768746541472562</c:v>
                </c:pt>
                <c:pt idx="158">
                  <c:v>0.1834032583673128</c:v>
                </c:pt>
                <c:pt idx="159">
                  <c:v>0.16996222644960704</c:v>
                </c:pt>
                <c:pt idx="160">
                  <c:v>0.15733133456225706</c:v>
                </c:pt>
                <c:pt idx="161">
                  <c:v>0.14547738710536404</c:v>
                </c:pt>
                <c:pt idx="162">
                  <c:v>0.13436718176905729</c:v>
                </c:pt>
                <c:pt idx="163">
                  <c:v>0.1239676518568692</c:v>
                </c:pt>
                <c:pt idx="164">
                  <c:v>0.11424599709390161</c:v>
                </c:pt>
                <c:pt idx="165">
                  <c:v>0.10516980296141126</c:v>
                </c:pt>
                <c:pt idx="166">
                  <c:v>9.6707148681893798E-2</c:v>
                </c:pt>
                <c:pt idx="167">
                  <c:v>8.8826704053757671E-2</c:v>
                </c:pt>
                <c:pt idx="168">
                  <c:v>8.1497815402113677E-2</c:v>
                </c:pt>
                <c:pt idx="169">
                  <c:v>7.4690580972025189E-2</c:v>
                </c:pt>
                <c:pt idx="170">
                  <c:v>6.837591614278464E-2</c:v>
                </c:pt>
                <c:pt idx="171">
                  <c:v>6.2525608886535605E-2</c:v>
                </c:pt>
                <c:pt idx="172">
                  <c:v>5.7112365932023061E-2</c:v>
                </c:pt>
                <c:pt idx="173">
                  <c:v>5.2109850124673382E-2</c:v>
                </c:pt>
                <c:pt idx="174">
                  <c:v>4.7492709497879766E-2</c:v>
                </c:pt>
                <c:pt idx="175">
                  <c:v>4.3236598587655335E-2</c:v>
                </c:pt>
                <c:pt idx="176">
                  <c:v>3.931819253408117E-2</c:v>
                </c:pt>
                <c:pt idx="177">
                  <c:v>3.5715194518655152E-2</c:v>
                </c:pt>
                <c:pt idx="178">
                  <c:v>3.2406337087166219E-2</c:v>
                </c:pt>
                <c:pt idx="179">
                  <c:v>2.9371377903533592E-2</c:v>
                </c:pt>
                <c:pt idx="180">
                  <c:v>2.6591090471628043E-2</c:v>
                </c:pt>
                <c:pt idx="362">
                  <c:v>0</c:v>
                </c:pt>
                <c:pt idx="363">
                  <c:v>2.5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Plaats!$J$542</c:f>
              <c:strCache>
                <c:ptCount val="1"/>
              </c:strCache>
            </c:strRef>
          </c:tx>
          <c:spPr>
            <a:ln w="15875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Plaats!$A$543:$A$929</c:f>
              <c:numCache>
                <c:formatCode>General</c:formatCode>
                <c:ptCount val="387"/>
                <c:pt idx="0">
                  <c:v>0</c:v>
                </c:pt>
                <c:pt idx="1">
                  <c:v>5.5555555555555558E-3</c:v>
                </c:pt>
                <c:pt idx="2">
                  <c:v>1.1111111111111112E-2</c:v>
                </c:pt>
                <c:pt idx="3">
                  <c:v>1.6666666666666666E-2</c:v>
                </c:pt>
                <c:pt idx="4">
                  <c:v>2.2222222222222223E-2</c:v>
                </c:pt>
                <c:pt idx="5">
                  <c:v>2.7777777777777776E-2</c:v>
                </c:pt>
                <c:pt idx="6">
                  <c:v>3.3333333333333333E-2</c:v>
                </c:pt>
                <c:pt idx="7">
                  <c:v>3.888888888888889E-2</c:v>
                </c:pt>
                <c:pt idx="8">
                  <c:v>4.4444444444444446E-2</c:v>
                </c:pt>
                <c:pt idx="9">
                  <c:v>0.05</c:v>
                </c:pt>
                <c:pt idx="10">
                  <c:v>5.5555555555555552E-2</c:v>
                </c:pt>
                <c:pt idx="11">
                  <c:v>6.1111111111111109E-2</c:v>
                </c:pt>
                <c:pt idx="12">
                  <c:v>6.6666666666666666E-2</c:v>
                </c:pt>
                <c:pt idx="13">
                  <c:v>7.2222222222222215E-2</c:v>
                </c:pt>
                <c:pt idx="14">
                  <c:v>7.7777777777777779E-2</c:v>
                </c:pt>
                <c:pt idx="15">
                  <c:v>8.3333333333333329E-2</c:v>
                </c:pt>
                <c:pt idx="16">
                  <c:v>8.8888888888888892E-2</c:v>
                </c:pt>
                <c:pt idx="17">
                  <c:v>9.4444444444444442E-2</c:v>
                </c:pt>
                <c:pt idx="18">
                  <c:v>0.1</c:v>
                </c:pt>
                <c:pt idx="19">
                  <c:v>0.10555555555555556</c:v>
                </c:pt>
                <c:pt idx="20">
                  <c:v>0.1111111111111111</c:v>
                </c:pt>
                <c:pt idx="21">
                  <c:v>0.11666666666666667</c:v>
                </c:pt>
                <c:pt idx="22">
                  <c:v>0.12222222222222222</c:v>
                </c:pt>
                <c:pt idx="23">
                  <c:v>0.12777777777777777</c:v>
                </c:pt>
                <c:pt idx="24">
                  <c:v>0.13333333333333333</c:v>
                </c:pt>
                <c:pt idx="25">
                  <c:v>0.1388888888888889</c:v>
                </c:pt>
                <c:pt idx="26">
                  <c:v>0.14444444444444443</c:v>
                </c:pt>
                <c:pt idx="27">
                  <c:v>0.15</c:v>
                </c:pt>
                <c:pt idx="28">
                  <c:v>0.15555555555555556</c:v>
                </c:pt>
                <c:pt idx="29">
                  <c:v>0.16111111111111112</c:v>
                </c:pt>
                <c:pt idx="30">
                  <c:v>0.16666666666666666</c:v>
                </c:pt>
                <c:pt idx="31">
                  <c:v>0.17222222222222222</c:v>
                </c:pt>
                <c:pt idx="32">
                  <c:v>0.17777777777777778</c:v>
                </c:pt>
                <c:pt idx="33">
                  <c:v>0.18333333333333332</c:v>
                </c:pt>
                <c:pt idx="34">
                  <c:v>0.18888888888888888</c:v>
                </c:pt>
                <c:pt idx="35">
                  <c:v>0.19444444444444445</c:v>
                </c:pt>
                <c:pt idx="36">
                  <c:v>0.2</c:v>
                </c:pt>
                <c:pt idx="37">
                  <c:v>0.20555555555555555</c:v>
                </c:pt>
                <c:pt idx="38">
                  <c:v>0.21111111111111111</c:v>
                </c:pt>
                <c:pt idx="39">
                  <c:v>0.21666666666666667</c:v>
                </c:pt>
                <c:pt idx="40">
                  <c:v>0.22222222222222221</c:v>
                </c:pt>
                <c:pt idx="41">
                  <c:v>0.22777777777777777</c:v>
                </c:pt>
                <c:pt idx="42">
                  <c:v>0.23333333333333334</c:v>
                </c:pt>
                <c:pt idx="43">
                  <c:v>0.2388888888888889</c:v>
                </c:pt>
                <c:pt idx="44">
                  <c:v>0.24444444444444444</c:v>
                </c:pt>
                <c:pt idx="45">
                  <c:v>0.25</c:v>
                </c:pt>
                <c:pt idx="46">
                  <c:v>0.25555555555555554</c:v>
                </c:pt>
                <c:pt idx="47">
                  <c:v>0.26111111111111113</c:v>
                </c:pt>
                <c:pt idx="48">
                  <c:v>0.26666666666666666</c:v>
                </c:pt>
                <c:pt idx="49">
                  <c:v>0.2722222222222222</c:v>
                </c:pt>
                <c:pt idx="50">
                  <c:v>0.27777777777777779</c:v>
                </c:pt>
                <c:pt idx="51">
                  <c:v>0.28333333333333333</c:v>
                </c:pt>
                <c:pt idx="52">
                  <c:v>0.28888888888888886</c:v>
                </c:pt>
                <c:pt idx="53">
                  <c:v>0.29444444444444445</c:v>
                </c:pt>
                <c:pt idx="54">
                  <c:v>0.3</c:v>
                </c:pt>
                <c:pt idx="55">
                  <c:v>0.30555555555555558</c:v>
                </c:pt>
                <c:pt idx="56">
                  <c:v>0.31111111111111112</c:v>
                </c:pt>
                <c:pt idx="57">
                  <c:v>0.31666666666666665</c:v>
                </c:pt>
                <c:pt idx="58">
                  <c:v>0.32222222222222224</c:v>
                </c:pt>
                <c:pt idx="59">
                  <c:v>0.32777777777777778</c:v>
                </c:pt>
                <c:pt idx="60">
                  <c:v>0.33333333333333331</c:v>
                </c:pt>
                <c:pt idx="61">
                  <c:v>0.33888888888888891</c:v>
                </c:pt>
                <c:pt idx="62">
                  <c:v>0.34444444444444444</c:v>
                </c:pt>
                <c:pt idx="63">
                  <c:v>0.35</c:v>
                </c:pt>
                <c:pt idx="64">
                  <c:v>0.35555555555555557</c:v>
                </c:pt>
                <c:pt idx="65">
                  <c:v>0.3611111111111111</c:v>
                </c:pt>
                <c:pt idx="66">
                  <c:v>0.36666666666666664</c:v>
                </c:pt>
                <c:pt idx="67">
                  <c:v>0.37222222222222223</c:v>
                </c:pt>
                <c:pt idx="68">
                  <c:v>0.37777777777777777</c:v>
                </c:pt>
                <c:pt idx="69">
                  <c:v>0.38333333333333336</c:v>
                </c:pt>
                <c:pt idx="70">
                  <c:v>0.3888888888888889</c:v>
                </c:pt>
                <c:pt idx="71">
                  <c:v>0.39444444444444443</c:v>
                </c:pt>
                <c:pt idx="72">
                  <c:v>0.4</c:v>
                </c:pt>
                <c:pt idx="73">
                  <c:v>0.40555555555555556</c:v>
                </c:pt>
                <c:pt idx="74">
                  <c:v>0.41111111111111109</c:v>
                </c:pt>
                <c:pt idx="75">
                  <c:v>0.41666666666666669</c:v>
                </c:pt>
                <c:pt idx="76">
                  <c:v>0.42222222222222222</c:v>
                </c:pt>
                <c:pt idx="77">
                  <c:v>0.42777777777777776</c:v>
                </c:pt>
                <c:pt idx="78">
                  <c:v>0.43333333333333335</c:v>
                </c:pt>
                <c:pt idx="79">
                  <c:v>0.43888888888888888</c:v>
                </c:pt>
                <c:pt idx="80">
                  <c:v>0.44444444444444442</c:v>
                </c:pt>
                <c:pt idx="81">
                  <c:v>0.45</c:v>
                </c:pt>
                <c:pt idx="82">
                  <c:v>0.45555555555555555</c:v>
                </c:pt>
                <c:pt idx="83">
                  <c:v>0.46111111111111114</c:v>
                </c:pt>
                <c:pt idx="84">
                  <c:v>0.46666666666666667</c:v>
                </c:pt>
                <c:pt idx="85">
                  <c:v>0.47222222222222221</c:v>
                </c:pt>
                <c:pt idx="86">
                  <c:v>0.4777777777777778</c:v>
                </c:pt>
                <c:pt idx="87">
                  <c:v>0.48333333333333334</c:v>
                </c:pt>
                <c:pt idx="88">
                  <c:v>0.48888888888888887</c:v>
                </c:pt>
                <c:pt idx="89">
                  <c:v>0.49444444444444446</c:v>
                </c:pt>
                <c:pt idx="90">
                  <c:v>0.5</c:v>
                </c:pt>
                <c:pt idx="91">
                  <c:v>0.50555555555555554</c:v>
                </c:pt>
                <c:pt idx="92">
                  <c:v>0.51111111111111107</c:v>
                </c:pt>
                <c:pt idx="93">
                  <c:v>0.51666666666666672</c:v>
                </c:pt>
                <c:pt idx="94">
                  <c:v>0.52222222222222225</c:v>
                </c:pt>
                <c:pt idx="95">
                  <c:v>0.52777777777777779</c:v>
                </c:pt>
                <c:pt idx="96">
                  <c:v>0.53333333333333333</c:v>
                </c:pt>
                <c:pt idx="97">
                  <c:v>0.53888888888888886</c:v>
                </c:pt>
                <c:pt idx="98">
                  <c:v>0.5444444444444444</c:v>
                </c:pt>
                <c:pt idx="99">
                  <c:v>0.55000000000000004</c:v>
                </c:pt>
                <c:pt idx="100">
                  <c:v>0.55555555555555558</c:v>
                </c:pt>
                <c:pt idx="101">
                  <c:v>0.56111111111111112</c:v>
                </c:pt>
                <c:pt idx="102">
                  <c:v>0.56666666666666665</c:v>
                </c:pt>
                <c:pt idx="103">
                  <c:v>0.57222222222222219</c:v>
                </c:pt>
                <c:pt idx="104">
                  <c:v>0.57777777777777772</c:v>
                </c:pt>
                <c:pt idx="105">
                  <c:v>0.58333333333333337</c:v>
                </c:pt>
                <c:pt idx="106">
                  <c:v>0.58888888888888891</c:v>
                </c:pt>
                <c:pt idx="107">
                  <c:v>0.59444444444444444</c:v>
                </c:pt>
                <c:pt idx="108">
                  <c:v>0.6</c:v>
                </c:pt>
                <c:pt idx="109">
                  <c:v>0.60555555555555551</c:v>
                </c:pt>
                <c:pt idx="110">
                  <c:v>0.61111111111111116</c:v>
                </c:pt>
                <c:pt idx="111">
                  <c:v>0.6166666666666667</c:v>
                </c:pt>
                <c:pt idx="112">
                  <c:v>0.62222222222222223</c:v>
                </c:pt>
                <c:pt idx="113">
                  <c:v>0.62777777777777777</c:v>
                </c:pt>
                <c:pt idx="114">
                  <c:v>0.6333333333333333</c:v>
                </c:pt>
                <c:pt idx="115">
                  <c:v>0.63888888888888884</c:v>
                </c:pt>
                <c:pt idx="116">
                  <c:v>0.64444444444444449</c:v>
                </c:pt>
                <c:pt idx="117">
                  <c:v>0.65</c:v>
                </c:pt>
                <c:pt idx="118">
                  <c:v>0.65555555555555556</c:v>
                </c:pt>
                <c:pt idx="119">
                  <c:v>0.66111111111111109</c:v>
                </c:pt>
                <c:pt idx="120">
                  <c:v>0.66666666666666663</c:v>
                </c:pt>
                <c:pt idx="121">
                  <c:v>0.67222222222222228</c:v>
                </c:pt>
                <c:pt idx="122">
                  <c:v>0.67777777777777781</c:v>
                </c:pt>
                <c:pt idx="123">
                  <c:v>0.68333333333333335</c:v>
                </c:pt>
                <c:pt idx="124">
                  <c:v>0.68888888888888888</c:v>
                </c:pt>
                <c:pt idx="125">
                  <c:v>0.69444444444444442</c:v>
                </c:pt>
                <c:pt idx="126">
                  <c:v>0.7</c:v>
                </c:pt>
                <c:pt idx="127">
                  <c:v>0.7055555555555556</c:v>
                </c:pt>
                <c:pt idx="128">
                  <c:v>0.71111111111111114</c:v>
                </c:pt>
                <c:pt idx="129">
                  <c:v>0.71666666666666667</c:v>
                </c:pt>
                <c:pt idx="130">
                  <c:v>0.72222222222222221</c:v>
                </c:pt>
                <c:pt idx="131">
                  <c:v>0.72777777777777775</c:v>
                </c:pt>
                <c:pt idx="132">
                  <c:v>0.73333333333333328</c:v>
                </c:pt>
                <c:pt idx="133">
                  <c:v>0.73888888888888893</c:v>
                </c:pt>
                <c:pt idx="134">
                  <c:v>0.74444444444444446</c:v>
                </c:pt>
                <c:pt idx="135">
                  <c:v>0.75</c:v>
                </c:pt>
                <c:pt idx="136">
                  <c:v>0.75555555555555554</c:v>
                </c:pt>
                <c:pt idx="137">
                  <c:v>0.76111111111111107</c:v>
                </c:pt>
                <c:pt idx="138">
                  <c:v>0.76666666666666672</c:v>
                </c:pt>
                <c:pt idx="139">
                  <c:v>0.77222222222222225</c:v>
                </c:pt>
                <c:pt idx="140">
                  <c:v>0.77777777777777779</c:v>
                </c:pt>
                <c:pt idx="141">
                  <c:v>0.78333333333333333</c:v>
                </c:pt>
                <c:pt idx="142">
                  <c:v>0.78888888888888886</c:v>
                </c:pt>
                <c:pt idx="143">
                  <c:v>0.7944444444444444</c:v>
                </c:pt>
                <c:pt idx="144">
                  <c:v>0.8</c:v>
                </c:pt>
                <c:pt idx="145">
                  <c:v>0.80555555555555558</c:v>
                </c:pt>
                <c:pt idx="146">
                  <c:v>0.81111111111111112</c:v>
                </c:pt>
                <c:pt idx="147">
                  <c:v>0.81666666666666665</c:v>
                </c:pt>
                <c:pt idx="148">
                  <c:v>0.82222222222222219</c:v>
                </c:pt>
                <c:pt idx="149">
                  <c:v>0.82777777777777772</c:v>
                </c:pt>
                <c:pt idx="150">
                  <c:v>0.83333333333333337</c:v>
                </c:pt>
                <c:pt idx="151">
                  <c:v>0.83888888888888891</c:v>
                </c:pt>
                <c:pt idx="152">
                  <c:v>0.84444444444444444</c:v>
                </c:pt>
                <c:pt idx="153">
                  <c:v>0.85</c:v>
                </c:pt>
                <c:pt idx="154">
                  <c:v>0.85555555555555551</c:v>
                </c:pt>
                <c:pt idx="155">
                  <c:v>0.86111111111111116</c:v>
                </c:pt>
                <c:pt idx="156">
                  <c:v>0.8666666666666667</c:v>
                </c:pt>
                <c:pt idx="157">
                  <c:v>0.87222222222222223</c:v>
                </c:pt>
                <c:pt idx="158">
                  <c:v>0.87777777777777777</c:v>
                </c:pt>
                <c:pt idx="159">
                  <c:v>0.8833333333333333</c:v>
                </c:pt>
                <c:pt idx="160">
                  <c:v>0.88888888888888884</c:v>
                </c:pt>
                <c:pt idx="161">
                  <c:v>0.89444444444444449</c:v>
                </c:pt>
                <c:pt idx="162">
                  <c:v>0.9</c:v>
                </c:pt>
                <c:pt idx="163">
                  <c:v>0.90555555555555556</c:v>
                </c:pt>
                <c:pt idx="164">
                  <c:v>0.91111111111111109</c:v>
                </c:pt>
                <c:pt idx="165">
                  <c:v>0.91666666666666663</c:v>
                </c:pt>
                <c:pt idx="166">
                  <c:v>0.92222222222222228</c:v>
                </c:pt>
                <c:pt idx="167">
                  <c:v>0.92777777777777781</c:v>
                </c:pt>
                <c:pt idx="168">
                  <c:v>0.93333333333333335</c:v>
                </c:pt>
                <c:pt idx="169">
                  <c:v>0.93888888888888888</c:v>
                </c:pt>
                <c:pt idx="170">
                  <c:v>0.94444444444444442</c:v>
                </c:pt>
                <c:pt idx="171">
                  <c:v>0.95</c:v>
                </c:pt>
                <c:pt idx="172">
                  <c:v>0.9555555555555556</c:v>
                </c:pt>
                <c:pt idx="173">
                  <c:v>0.96111111111111114</c:v>
                </c:pt>
                <c:pt idx="174">
                  <c:v>0.96666666666666667</c:v>
                </c:pt>
                <c:pt idx="175">
                  <c:v>0.97222222222222221</c:v>
                </c:pt>
                <c:pt idx="176">
                  <c:v>0.97777777777777775</c:v>
                </c:pt>
                <c:pt idx="177">
                  <c:v>0.98333333333333328</c:v>
                </c:pt>
                <c:pt idx="178">
                  <c:v>0.98888888888888893</c:v>
                </c:pt>
                <c:pt idx="179">
                  <c:v>0.99444444444444446</c:v>
                </c:pt>
                <c:pt idx="180">
                  <c:v>1</c:v>
                </c:pt>
                <c:pt idx="181">
                  <c:v>1.0055555555555555</c:v>
                </c:pt>
                <c:pt idx="182">
                  <c:v>1.0111111111111111</c:v>
                </c:pt>
                <c:pt idx="183">
                  <c:v>1.0166666666666666</c:v>
                </c:pt>
                <c:pt idx="184">
                  <c:v>1.0222222222222221</c:v>
                </c:pt>
                <c:pt idx="185">
                  <c:v>1.0277777777777777</c:v>
                </c:pt>
                <c:pt idx="186">
                  <c:v>1.0333333333333334</c:v>
                </c:pt>
                <c:pt idx="187">
                  <c:v>1.038888888888889</c:v>
                </c:pt>
                <c:pt idx="188">
                  <c:v>1.0444444444444445</c:v>
                </c:pt>
                <c:pt idx="189">
                  <c:v>1.05</c:v>
                </c:pt>
                <c:pt idx="190">
                  <c:v>1.0555555555555556</c:v>
                </c:pt>
                <c:pt idx="191">
                  <c:v>1.0611111111111111</c:v>
                </c:pt>
                <c:pt idx="192">
                  <c:v>1.0666666666666667</c:v>
                </c:pt>
                <c:pt idx="193">
                  <c:v>1.0722222222222222</c:v>
                </c:pt>
                <c:pt idx="194">
                  <c:v>1.0777777777777777</c:v>
                </c:pt>
                <c:pt idx="195">
                  <c:v>1.0833333333333333</c:v>
                </c:pt>
                <c:pt idx="196">
                  <c:v>1.0888888888888888</c:v>
                </c:pt>
                <c:pt idx="197">
                  <c:v>1.0944444444444446</c:v>
                </c:pt>
                <c:pt idx="198">
                  <c:v>1.1000000000000001</c:v>
                </c:pt>
                <c:pt idx="199">
                  <c:v>1.1055555555555556</c:v>
                </c:pt>
                <c:pt idx="200">
                  <c:v>1.1111111111111112</c:v>
                </c:pt>
                <c:pt idx="201">
                  <c:v>1.1166666666666667</c:v>
                </c:pt>
                <c:pt idx="202">
                  <c:v>1.1222222222222222</c:v>
                </c:pt>
                <c:pt idx="203">
                  <c:v>1.1277777777777778</c:v>
                </c:pt>
                <c:pt idx="204">
                  <c:v>1.1333333333333333</c:v>
                </c:pt>
                <c:pt idx="205">
                  <c:v>1.1388888888888888</c:v>
                </c:pt>
                <c:pt idx="206">
                  <c:v>1.1444444444444444</c:v>
                </c:pt>
                <c:pt idx="207">
                  <c:v>1.1499999999999999</c:v>
                </c:pt>
                <c:pt idx="208">
                  <c:v>1.1555555555555554</c:v>
                </c:pt>
                <c:pt idx="209">
                  <c:v>1.1611111111111112</c:v>
                </c:pt>
                <c:pt idx="210">
                  <c:v>1.1666666666666667</c:v>
                </c:pt>
                <c:pt idx="211">
                  <c:v>1.1722222222222223</c:v>
                </c:pt>
                <c:pt idx="212">
                  <c:v>1.1777777777777778</c:v>
                </c:pt>
                <c:pt idx="213">
                  <c:v>1.1833333333333333</c:v>
                </c:pt>
                <c:pt idx="214">
                  <c:v>1.1888888888888889</c:v>
                </c:pt>
                <c:pt idx="215">
                  <c:v>1.1944444444444444</c:v>
                </c:pt>
                <c:pt idx="216">
                  <c:v>1.2</c:v>
                </c:pt>
                <c:pt idx="217">
                  <c:v>1.2055555555555555</c:v>
                </c:pt>
                <c:pt idx="218">
                  <c:v>1.211111111111111</c:v>
                </c:pt>
                <c:pt idx="219">
                  <c:v>1.2166666666666666</c:v>
                </c:pt>
                <c:pt idx="220">
                  <c:v>1.2222222222222223</c:v>
                </c:pt>
                <c:pt idx="221">
                  <c:v>1.2277777777777779</c:v>
                </c:pt>
                <c:pt idx="222">
                  <c:v>1.2333333333333334</c:v>
                </c:pt>
                <c:pt idx="223">
                  <c:v>1.2388888888888889</c:v>
                </c:pt>
                <c:pt idx="224">
                  <c:v>1.2444444444444445</c:v>
                </c:pt>
                <c:pt idx="225">
                  <c:v>1.25</c:v>
                </c:pt>
                <c:pt idx="226">
                  <c:v>1.2555555555555555</c:v>
                </c:pt>
                <c:pt idx="227">
                  <c:v>1.2611111111111111</c:v>
                </c:pt>
                <c:pt idx="228">
                  <c:v>1.2666666666666666</c:v>
                </c:pt>
                <c:pt idx="229">
                  <c:v>1.2722222222222221</c:v>
                </c:pt>
                <c:pt idx="230">
                  <c:v>1.2777777777777777</c:v>
                </c:pt>
                <c:pt idx="231">
                  <c:v>1.2833333333333334</c:v>
                </c:pt>
                <c:pt idx="232">
                  <c:v>1.288888888888889</c:v>
                </c:pt>
                <c:pt idx="233">
                  <c:v>1.2944444444444445</c:v>
                </c:pt>
                <c:pt idx="234">
                  <c:v>1.3</c:v>
                </c:pt>
                <c:pt idx="235">
                  <c:v>1.3055555555555556</c:v>
                </c:pt>
                <c:pt idx="236">
                  <c:v>1.3111111111111111</c:v>
                </c:pt>
                <c:pt idx="237">
                  <c:v>1.3166666666666667</c:v>
                </c:pt>
                <c:pt idx="238">
                  <c:v>1.3222222222222222</c:v>
                </c:pt>
                <c:pt idx="239">
                  <c:v>1.3277777777777777</c:v>
                </c:pt>
                <c:pt idx="240">
                  <c:v>1.3333333333333333</c:v>
                </c:pt>
                <c:pt idx="241">
                  <c:v>1.3388888888888888</c:v>
                </c:pt>
                <c:pt idx="242">
                  <c:v>1.3444444444444446</c:v>
                </c:pt>
                <c:pt idx="243">
                  <c:v>1.35</c:v>
                </c:pt>
                <c:pt idx="244">
                  <c:v>1.3555555555555556</c:v>
                </c:pt>
                <c:pt idx="245">
                  <c:v>1.3611111111111112</c:v>
                </c:pt>
                <c:pt idx="246">
                  <c:v>1.3666666666666667</c:v>
                </c:pt>
                <c:pt idx="247">
                  <c:v>1.3722222222222222</c:v>
                </c:pt>
                <c:pt idx="248">
                  <c:v>1.3777777777777778</c:v>
                </c:pt>
                <c:pt idx="249">
                  <c:v>1.3833333333333333</c:v>
                </c:pt>
                <c:pt idx="250">
                  <c:v>1.3888888888888888</c:v>
                </c:pt>
                <c:pt idx="251">
                  <c:v>1.3944444444444444</c:v>
                </c:pt>
                <c:pt idx="252">
                  <c:v>1.4</c:v>
                </c:pt>
                <c:pt idx="253">
                  <c:v>1.4055555555555554</c:v>
                </c:pt>
                <c:pt idx="254">
                  <c:v>1.4111111111111112</c:v>
                </c:pt>
                <c:pt idx="255">
                  <c:v>1.4166666666666667</c:v>
                </c:pt>
                <c:pt idx="256">
                  <c:v>1.4222222222222223</c:v>
                </c:pt>
                <c:pt idx="257">
                  <c:v>1.4277777777777778</c:v>
                </c:pt>
                <c:pt idx="258">
                  <c:v>1.4333333333333333</c:v>
                </c:pt>
                <c:pt idx="259">
                  <c:v>1.4388888888888889</c:v>
                </c:pt>
                <c:pt idx="260">
                  <c:v>1.4444444444444444</c:v>
                </c:pt>
                <c:pt idx="261">
                  <c:v>1.45</c:v>
                </c:pt>
                <c:pt idx="262">
                  <c:v>1.4555555555555555</c:v>
                </c:pt>
                <c:pt idx="263">
                  <c:v>1.461111111111111</c:v>
                </c:pt>
                <c:pt idx="264">
                  <c:v>1.4666666666666666</c:v>
                </c:pt>
                <c:pt idx="265">
                  <c:v>1.4722222222222223</c:v>
                </c:pt>
                <c:pt idx="266">
                  <c:v>1.4777777777777779</c:v>
                </c:pt>
                <c:pt idx="267">
                  <c:v>1.4833333333333334</c:v>
                </c:pt>
                <c:pt idx="268">
                  <c:v>1.4888888888888889</c:v>
                </c:pt>
                <c:pt idx="269">
                  <c:v>1.4944444444444445</c:v>
                </c:pt>
                <c:pt idx="270">
                  <c:v>1.5</c:v>
                </c:pt>
                <c:pt idx="271">
                  <c:v>1.5055555555555555</c:v>
                </c:pt>
                <c:pt idx="272">
                  <c:v>1.5111111111111111</c:v>
                </c:pt>
                <c:pt idx="273">
                  <c:v>1.5166666666666666</c:v>
                </c:pt>
                <c:pt idx="274">
                  <c:v>1.5222222222222221</c:v>
                </c:pt>
                <c:pt idx="275">
                  <c:v>1.5277777777777777</c:v>
                </c:pt>
                <c:pt idx="276">
                  <c:v>1.5333333333333334</c:v>
                </c:pt>
                <c:pt idx="277">
                  <c:v>1.538888888888889</c:v>
                </c:pt>
                <c:pt idx="278">
                  <c:v>1.5444444444444445</c:v>
                </c:pt>
                <c:pt idx="279">
                  <c:v>1.55</c:v>
                </c:pt>
                <c:pt idx="280">
                  <c:v>1.5555555555555556</c:v>
                </c:pt>
                <c:pt idx="281">
                  <c:v>1.5611111111111111</c:v>
                </c:pt>
                <c:pt idx="282">
                  <c:v>1.5666666666666667</c:v>
                </c:pt>
                <c:pt idx="283">
                  <c:v>1.5722222222222222</c:v>
                </c:pt>
                <c:pt idx="284">
                  <c:v>1.5777777777777777</c:v>
                </c:pt>
                <c:pt idx="285">
                  <c:v>1.5833333333333333</c:v>
                </c:pt>
                <c:pt idx="286">
                  <c:v>1.5888888888888888</c:v>
                </c:pt>
                <c:pt idx="287">
                  <c:v>1.5944444444444446</c:v>
                </c:pt>
                <c:pt idx="288">
                  <c:v>1.6</c:v>
                </c:pt>
                <c:pt idx="289">
                  <c:v>1.6055555555555556</c:v>
                </c:pt>
                <c:pt idx="290">
                  <c:v>1.6111111111111112</c:v>
                </c:pt>
                <c:pt idx="291">
                  <c:v>1.6166666666666667</c:v>
                </c:pt>
                <c:pt idx="292">
                  <c:v>1.6222222222222222</c:v>
                </c:pt>
                <c:pt idx="293">
                  <c:v>1.6277777777777778</c:v>
                </c:pt>
                <c:pt idx="294">
                  <c:v>1.6333333333333333</c:v>
                </c:pt>
                <c:pt idx="295">
                  <c:v>1.6388888888888888</c:v>
                </c:pt>
                <c:pt idx="296">
                  <c:v>1.6444444444444444</c:v>
                </c:pt>
                <c:pt idx="297">
                  <c:v>1.65</c:v>
                </c:pt>
                <c:pt idx="298">
                  <c:v>1.6555555555555554</c:v>
                </c:pt>
                <c:pt idx="299">
                  <c:v>1.6611111111111112</c:v>
                </c:pt>
                <c:pt idx="300">
                  <c:v>1.6666666666666667</c:v>
                </c:pt>
                <c:pt idx="301">
                  <c:v>1.6722222222222223</c:v>
                </c:pt>
                <c:pt idx="302">
                  <c:v>1.6777777777777778</c:v>
                </c:pt>
                <c:pt idx="303">
                  <c:v>1.6833333333333333</c:v>
                </c:pt>
                <c:pt idx="304">
                  <c:v>1.6888888888888889</c:v>
                </c:pt>
                <c:pt idx="305">
                  <c:v>1.6944444444444444</c:v>
                </c:pt>
                <c:pt idx="306">
                  <c:v>1.7</c:v>
                </c:pt>
                <c:pt idx="307">
                  <c:v>1.7055555555555555</c:v>
                </c:pt>
                <c:pt idx="308">
                  <c:v>1.711111111111111</c:v>
                </c:pt>
                <c:pt idx="309">
                  <c:v>1.7166666666666666</c:v>
                </c:pt>
                <c:pt idx="310">
                  <c:v>1.7222222222222223</c:v>
                </c:pt>
                <c:pt idx="311">
                  <c:v>1.7277777777777779</c:v>
                </c:pt>
                <c:pt idx="312">
                  <c:v>1.7333333333333334</c:v>
                </c:pt>
                <c:pt idx="313">
                  <c:v>1.7388888888888889</c:v>
                </c:pt>
                <c:pt idx="314">
                  <c:v>1.7444444444444445</c:v>
                </c:pt>
                <c:pt idx="315">
                  <c:v>1.75</c:v>
                </c:pt>
                <c:pt idx="316">
                  <c:v>1.7555555555555555</c:v>
                </c:pt>
                <c:pt idx="317">
                  <c:v>1.7611111111111111</c:v>
                </c:pt>
                <c:pt idx="318">
                  <c:v>1.7666666666666666</c:v>
                </c:pt>
                <c:pt idx="319">
                  <c:v>1.7722222222222221</c:v>
                </c:pt>
                <c:pt idx="320">
                  <c:v>1.7777777777777777</c:v>
                </c:pt>
                <c:pt idx="321">
                  <c:v>1.7833333333333334</c:v>
                </c:pt>
                <c:pt idx="322">
                  <c:v>1.788888888888889</c:v>
                </c:pt>
                <c:pt idx="323">
                  <c:v>1.7944444444444445</c:v>
                </c:pt>
                <c:pt idx="324">
                  <c:v>1.8</c:v>
                </c:pt>
                <c:pt idx="325">
                  <c:v>1.8055555555555556</c:v>
                </c:pt>
                <c:pt idx="326">
                  <c:v>1.8111111111111111</c:v>
                </c:pt>
                <c:pt idx="327">
                  <c:v>1.8166666666666667</c:v>
                </c:pt>
                <c:pt idx="328">
                  <c:v>1.8222222222222222</c:v>
                </c:pt>
                <c:pt idx="329">
                  <c:v>1.8277777777777777</c:v>
                </c:pt>
                <c:pt idx="330">
                  <c:v>1.8333333333333333</c:v>
                </c:pt>
                <c:pt idx="331">
                  <c:v>1.8388888888888888</c:v>
                </c:pt>
                <c:pt idx="332">
                  <c:v>1.8444444444444446</c:v>
                </c:pt>
                <c:pt idx="333">
                  <c:v>1.85</c:v>
                </c:pt>
                <c:pt idx="334">
                  <c:v>1.8555555555555556</c:v>
                </c:pt>
                <c:pt idx="335">
                  <c:v>1.8611111111111112</c:v>
                </c:pt>
                <c:pt idx="336">
                  <c:v>1.8666666666666667</c:v>
                </c:pt>
                <c:pt idx="337">
                  <c:v>1.8722222222222222</c:v>
                </c:pt>
                <c:pt idx="338">
                  <c:v>1.8777777777777778</c:v>
                </c:pt>
                <c:pt idx="339">
                  <c:v>1.8833333333333333</c:v>
                </c:pt>
                <c:pt idx="340">
                  <c:v>1.8888888888888888</c:v>
                </c:pt>
                <c:pt idx="341">
                  <c:v>1.8944444444444444</c:v>
                </c:pt>
                <c:pt idx="342">
                  <c:v>1.9</c:v>
                </c:pt>
                <c:pt idx="343">
                  <c:v>1.9055555555555554</c:v>
                </c:pt>
                <c:pt idx="344">
                  <c:v>1.9111111111111112</c:v>
                </c:pt>
                <c:pt idx="345">
                  <c:v>1.9166666666666667</c:v>
                </c:pt>
                <c:pt idx="346">
                  <c:v>1.9222222222222223</c:v>
                </c:pt>
                <c:pt idx="347">
                  <c:v>1.9277777777777778</c:v>
                </c:pt>
                <c:pt idx="348">
                  <c:v>1.9333333333333333</c:v>
                </c:pt>
                <c:pt idx="349">
                  <c:v>1.9388888888888889</c:v>
                </c:pt>
                <c:pt idx="350">
                  <c:v>1.9444444444444444</c:v>
                </c:pt>
                <c:pt idx="351">
                  <c:v>1.95</c:v>
                </c:pt>
                <c:pt idx="352">
                  <c:v>1.9555555555555555</c:v>
                </c:pt>
                <c:pt idx="353">
                  <c:v>1.961111111111111</c:v>
                </c:pt>
                <c:pt idx="354">
                  <c:v>1.9666666666666666</c:v>
                </c:pt>
                <c:pt idx="355">
                  <c:v>1.9722222222222223</c:v>
                </c:pt>
                <c:pt idx="356">
                  <c:v>1.9777777777777779</c:v>
                </c:pt>
                <c:pt idx="357">
                  <c:v>1.9833333333333334</c:v>
                </c:pt>
                <c:pt idx="358">
                  <c:v>1.9888888888888889</c:v>
                </c:pt>
                <c:pt idx="359">
                  <c:v>1.9944444444444445</c:v>
                </c:pt>
                <c:pt idx="360">
                  <c:v>2</c:v>
                </c:pt>
                <c:pt idx="362">
                  <c:v>0.5</c:v>
                </c:pt>
                <c:pt idx="363">
                  <c:v>0.5</c:v>
                </c:pt>
                <c:pt idx="365">
                  <c:v>0.2</c:v>
                </c:pt>
                <c:pt idx="366">
                  <c:v>0.2</c:v>
                </c:pt>
                <c:pt idx="368">
                  <c:v>0.1</c:v>
                </c:pt>
                <c:pt idx="369">
                  <c:v>0.1</c:v>
                </c:pt>
                <c:pt idx="376">
                  <c:v>0.16666666666666666</c:v>
                </c:pt>
                <c:pt idx="377">
                  <c:v>0.16666666666666666</c:v>
                </c:pt>
                <c:pt idx="379">
                  <c:v>0.33333333333333331</c:v>
                </c:pt>
                <c:pt idx="380">
                  <c:v>0.33333333333333331</c:v>
                </c:pt>
                <c:pt idx="382">
                  <c:v>0.66666666666666663</c:v>
                </c:pt>
                <c:pt idx="383">
                  <c:v>0.66666666666666663</c:v>
                </c:pt>
                <c:pt idx="385">
                  <c:v>0.83333333333333326</c:v>
                </c:pt>
                <c:pt idx="386">
                  <c:v>0.83333333333333326</c:v>
                </c:pt>
              </c:numCache>
            </c:numRef>
          </c:xVal>
          <c:yVal>
            <c:numRef>
              <c:f>Plaats!$J$543:$J$929</c:f>
              <c:numCache>
                <c:formatCode>General</c:formatCode>
                <c:ptCount val="387"/>
                <c:pt idx="376">
                  <c:v>0</c:v>
                </c:pt>
                <c:pt idx="377">
                  <c:v>0.7</c:v>
                </c:pt>
                <c:pt idx="379">
                  <c:v>0</c:v>
                </c:pt>
                <c:pt idx="380">
                  <c:v>1.6</c:v>
                </c:pt>
                <c:pt idx="382">
                  <c:v>0</c:v>
                </c:pt>
                <c:pt idx="383">
                  <c:v>1.6</c:v>
                </c:pt>
                <c:pt idx="385">
                  <c:v>0</c:v>
                </c:pt>
                <c:pt idx="386">
                  <c:v>0.7</c:v>
                </c:pt>
              </c:numCache>
            </c:numRef>
          </c:yVal>
          <c:smooth val="1"/>
        </c:ser>
        <c:axId val="106022784"/>
        <c:axId val="106024320"/>
      </c:scatterChart>
      <c:valAx>
        <c:axId val="106022784"/>
        <c:scaling>
          <c:orientation val="minMax"/>
          <c:max val="1"/>
          <c:min val="0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6024320"/>
        <c:crosses val="autoZero"/>
        <c:crossBetween val="midCat"/>
      </c:valAx>
      <c:valAx>
        <c:axId val="106024320"/>
        <c:scaling>
          <c:orientation val="minMax"/>
          <c:max val="2.5"/>
          <c:min val="0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6022784"/>
        <c:crosses val="autoZero"/>
        <c:crossBetween val="midCat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Infinite!$D$225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Infinite!$D$226:$D$610</c:f>
              <c:numCache>
                <c:formatCode>General</c:formatCode>
                <c:ptCount val="385"/>
                <c:pt idx="0">
                  <c:v>36</c:v>
                </c:pt>
                <c:pt idx="1">
                  <c:v>36.104671912485891</c:v>
                </c:pt>
                <c:pt idx="2">
                  <c:v>36.209056926535304</c:v>
                </c:pt>
                <c:pt idx="3">
                  <c:v>36.312868930080462</c:v>
                </c:pt>
                <c:pt idx="4">
                  <c:v>36.415823381635519</c:v>
                </c:pt>
                <c:pt idx="5">
                  <c:v>36.517638090205047</c:v>
                </c:pt>
                <c:pt idx="6">
                  <c:v>36.618033988749893</c:v>
                </c:pt>
                <c:pt idx="7">
                  <c:v>36.716735899090601</c:v>
                </c:pt>
                <c:pt idx="8">
                  <c:v>36.813473286151606</c:v>
                </c:pt>
                <c:pt idx="9">
                  <c:v>36.907980999479093</c:v>
                </c:pt>
                <c:pt idx="10">
                  <c:v>37</c:v>
                </c:pt>
                <c:pt idx="11">
                  <c:v>37.089278070030055</c:v>
                </c:pt>
                <c:pt idx="12">
                  <c:v>37.175570504584947</c:v>
                </c:pt>
                <c:pt idx="13">
                  <c:v>37.258640782099675</c:v>
                </c:pt>
                <c:pt idx="14">
                  <c:v>37.338261212717718</c:v>
                </c:pt>
                <c:pt idx="15">
                  <c:v>37.414213562373099</c:v>
                </c:pt>
                <c:pt idx="16">
                  <c:v>37.486289650954788</c:v>
                </c:pt>
                <c:pt idx="17">
                  <c:v>37.554291922913947</c:v>
                </c:pt>
                <c:pt idx="18">
                  <c:v>37.618033988749893</c:v>
                </c:pt>
                <c:pt idx="19">
                  <c:v>37.677341135890849</c:v>
                </c:pt>
                <c:pt idx="20">
                  <c:v>37.732050807568875</c:v>
                </c:pt>
                <c:pt idx="21">
                  <c:v>37.782013048376733</c:v>
                </c:pt>
                <c:pt idx="22">
                  <c:v>37.827090915285204</c:v>
                </c:pt>
                <c:pt idx="23">
                  <c:v>37.867160852994402</c:v>
                </c:pt>
                <c:pt idx="24">
                  <c:v>37.902113032590307</c:v>
                </c:pt>
                <c:pt idx="25">
                  <c:v>37.931851652578139</c:v>
                </c:pt>
                <c:pt idx="26">
                  <c:v>37.956295201467611</c:v>
                </c:pt>
                <c:pt idx="27">
                  <c:v>37.975376681190276</c:v>
                </c:pt>
                <c:pt idx="28">
                  <c:v>37.989043790736545</c:v>
                </c:pt>
                <c:pt idx="29">
                  <c:v>37.997259069509148</c:v>
                </c:pt>
                <c:pt idx="30">
                  <c:v>38</c:v>
                </c:pt>
                <c:pt idx="31">
                  <c:v>37.997259069509148</c:v>
                </c:pt>
                <c:pt idx="32">
                  <c:v>37.989043790736545</c:v>
                </c:pt>
                <c:pt idx="33">
                  <c:v>37.975376681190276</c:v>
                </c:pt>
                <c:pt idx="34">
                  <c:v>37.956295201467611</c:v>
                </c:pt>
                <c:pt idx="35">
                  <c:v>37.931851652578139</c:v>
                </c:pt>
                <c:pt idx="36">
                  <c:v>37.902113032590307</c:v>
                </c:pt>
                <c:pt idx="37">
                  <c:v>37.867160852994402</c:v>
                </c:pt>
                <c:pt idx="38">
                  <c:v>37.827090915285204</c:v>
                </c:pt>
                <c:pt idx="39">
                  <c:v>37.782013048376733</c:v>
                </c:pt>
                <c:pt idx="40">
                  <c:v>37.732050807568875</c:v>
                </c:pt>
                <c:pt idx="41">
                  <c:v>37.677341135890849</c:v>
                </c:pt>
                <c:pt idx="42">
                  <c:v>37.618033988749893</c:v>
                </c:pt>
                <c:pt idx="43">
                  <c:v>37.55429192291394</c:v>
                </c:pt>
                <c:pt idx="44">
                  <c:v>37.486289650954788</c:v>
                </c:pt>
                <c:pt idx="45">
                  <c:v>37.414213562373092</c:v>
                </c:pt>
                <c:pt idx="46">
                  <c:v>37.338261212717711</c:v>
                </c:pt>
                <c:pt idx="47">
                  <c:v>37.258640782099675</c:v>
                </c:pt>
                <c:pt idx="48">
                  <c:v>37.175570504584947</c:v>
                </c:pt>
                <c:pt idx="49">
                  <c:v>37.089278070030055</c:v>
                </c:pt>
                <c:pt idx="50">
                  <c:v>37</c:v>
                </c:pt>
                <c:pt idx="51">
                  <c:v>36.907980999479093</c:v>
                </c:pt>
                <c:pt idx="52">
                  <c:v>36.813473286151599</c:v>
                </c:pt>
                <c:pt idx="53">
                  <c:v>36.716735899090601</c:v>
                </c:pt>
                <c:pt idx="54">
                  <c:v>36.618033988749893</c:v>
                </c:pt>
                <c:pt idx="55">
                  <c:v>36.51763809020504</c:v>
                </c:pt>
                <c:pt idx="56">
                  <c:v>36.415823381635519</c:v>
                </c:pt>
                <c:pt idx="57">
                  <c:v>36.312868930080462</c:v>
                </c:pt>
                <c:pt idx="58">
                  <c:v>36.209056926535304</c:v>
                </c:pt>
                <c:pt idx="59">
                  <c:v>36.104671912485891</c:v>
                </c:pt>
                <c:pt idx="60">
                  <c:v>36</c:v>
                </c:pt>
                <c:pt idx="61">
                  <c:v>35.895328087514109</c:v>
                </c:pt>
                <c:pt idx="62">
                  <c:v>35.790943073464689</c:v>
                </c:pt>
                <c:pt idx="63">
                  <c:v>35.687131069919538</c:v>
                </c:pt>
                <c:pt idx="64">
                  <c:v>35.584176618364481</c:v>
                </c:pt>
                <c:pt idx="65">
                  <c:v>35.48236190979496</c:v>
                </c:pt>
                <c:pt idx="66">
                  <c:v>35.381966011250107</c:v>
                </c:pt>
                <c:pt idx="67">
                  <c:v>35.283264100909399</c:v>
                </c:pt>
                <c:pt idx="68">
                  <c:v>35.186526713848401</c:v>
                </c:pt>
                <c:pt idx="69">
                  <c:v>35.092019000520907</c:v>
                </c:pt>
                <c:pt idx="70">
                  <c:v>35</c:v>
                </c:pt>
                <c:pt idx="71">
                  <c:v>34.910721929969945</c:v>
                </c:pt>
                <c:pt idx="72">
                  <c:v>34.824429495415053</c:v>
                </c:pt>
                <c:pt idx="73">
                  <c:v>34.741359217900325</c:v>
                </c:pt>
                <c:pt idx="74">
                  <c:v>34.661738787282282</c:v>
                </c:pt>
                <c:pt idx="75">
                  <c:v>34.585786437626908</c:v>
                </c:pt>
                <c:pt idx="76">
                  <c:v>34.513710349045212</c:v>
                </c:pt>
                <c:pt idx="77">
                  <c:v>34.44570807708606</c:v>
                </c:pt>
                <c:pt idx="78">
                  <c:v>34.381966011250107</c:v>
                </c:pt>
                <c:pt idx="79">
                  <c:v>34.322658864109151</c:v>
                </c:pt>
                <c:pt idx="80">
                  <c:v>34.267949192431125</c:v>
                </c:pt>
                <c:pt idx="81">
                  <c:v>34.217986951623267</c:v>
                </c:pt>
                <c:pt idx="82">
                  <c:v>34.172909084714796</c:v>
                </c:pt>
                <c:pt idx="83">
                  <c:v>34.132839147005598</c:v>
                </c:pt>
                <c:pt idx="84">
                  <c:v>34.097886967409693</c:v>
                </c:pt>
                <c:pt idx="85">
                  <c:v>34.068148347421861</c:v>
                </c:pt>
                <c:pt idx="86">
                  <c:v>34.043704798532389</c:v>
                </c:pt>
                <c:pt idx="87">
                  <c:v>34.024623318809724</c:v>
                </c:pt>
                <c:pt idx="88">
                  <c:v>34.010956209263455</c:v>
                </c:pt>
                <c:pt idx="89">
                  <c:v>34.002740930490852</c:v>
                </c:pt>
                <c:pt idx="90">
                  <c:v>34</c:v>
                </c:pt>
                <c:pt idx="91">
                  <c:v>34.002740930490852</c:v>
                </c:pt>
                <c:pt idx="92">
                  <c:v>34.010956209263455</c:v>
                </c:pt>
                <c:pt idx="93">
                  <c:v>34.024623318809724</c:v>
                </c:pt>
                <c:pt idx="94">
                  <c:v>34.043704798532389</c:v>
                </c:pt>
                <c:pt idx="95">
                  <c:v>34.068148347421861</c:v>
                </c:pt>
                <c:pt idx="96">
                  <c:v>34.097886967409693</c:v>
                </c:pt>
                <c:pt idx="97">
                  <c:v>34.132839147005598</c:v>
                </c:pt>
                <c:pt idx="98">
                  <c:v>34.172909084714796</c:v>
                </c:pt>
                <c:pt idx="99">
                  <c:v>34.217986951623267</c:v>
                </c:pt>
                <c:pt idx="100">
                  <c:v>34.267949192431125</c:v>
                </c:pt>
                <c:pt idx="101">
                  <c:v>34.322658864109151</c:v>
                </c:pt>
                <c:pt idx="102">
                  <c:v>34.381966011250107</c:v>
                </c:pt>
                <c:pt idx="103">
                  <c:v>34.44570807708606</c:v>
                </c:pt>
                <c:pt idx="104">
                  <c:v>34.513710349045212</c:v>
                </c:pt>
                <c:pt idx="105">
                  <c:v>34.585786437626908</c:v>
                </c:pt>
                <c:pt idx="106">
                  <c:v>34.661738787282282</c:v>
                </c:pt>
                <c:pt idx="107">
                  <c:v>34.741359217900325</c:v>
                </c:pt>
                <c:pt idx="108">
                  <c:v>34.824429495415053</c:v>
                </c:pt>
                <c:pt idx="109">
                  <c:v>34.910721929969945</c:v>
                </c:pt>
                <c:pt idx="110">
                  <c:v>35</c:v>
                </c:pt>
                <c:pt idx="111">
                  <c:v>35.092019000520907</c:v>
                </c:pt>
                <c:pt idx="112">
                  <c:v>35.186526713848401</c:v>
                </c:pt>
                <c:pt idx="113">
                  <c:v>35.283264100909399</c:v>
                </c:pt>
                <c:pt idx="114">
                  <c:v>35.381966011250107</c:v>
                </c:pt>
                <c:pt idx="115">
                  <c:v>35.48236190979496</c:v>
                </c:pt>
                <c:pt idx="116">
                  <c:v>35.584176618364481</c:v>
                </c:pt>
                <c:pt idx="117">
                  <c:v>35.687131069919538</c:v>
                </c:pt>
                <c:pt idx="118">
                  <c:v>35.790943073464696</c:v>
                </c:pt>
                <c:pt idx="119">
                  <c:v>35.895328087514116</c:v>
                </c:pt>
                <c:pt idx="120">
                  <c:v>36</c:v>
                </c:pt>
                <c:pt idx="121">
                  <c:v>36.104671912485891</c:v>
                </c:pt>
                <c:pt idx="122">
                  <c:v>36.209056926535304</c:v>
                </c:pt>
                <c:pt idx="123">
                  <c:v>36.312868930080462</c:v>
                </c:pt>
                <c:pt idx="124">
                  <c:v>36.415823381635519</c:v>
                </c:pt>
                <c:pt idx="125">
                  <c:v>36.51763809020504</c:v>
                </c:pt>
                <c:pt idx="126">
                  <c:v>36.618033988749893</c:v>
                </c:pt>
                <c:pt idx="127">
                  <c:v>36.716735899090601</c:v>
                </c:pt>
                <c:pt idx="128">
                  <c:v>36.813473286151599</c:v>
                </c:pt>
                <c:pt idx="129">
                  <c:v>36.907980999479093</c:v>
                </c:pt>
                <c:pt idx="130">
                  <c:v>37</c:v>
                </c:pt>
                <c:pt idx="131">
                  <c:v>37.089278070030055</c:v>
                </c:pt>
                <c:pt idx="132">
                  <c:v>37.175570504584947</c:v>
                </c:pt>
                <c:pt idx="133">
                  <c:v>37.258640782099675</c:v>
                </c:pt>
                <c:pt idx="134">
                  <c:v>37.338261212717718</c:v>
                </c:pt>
                <c:pt idx="135">
                  <c:v>37.414213562373092</c:v>
                </c:pt>
                <c:pt idx="136">
                  <c:v>37.486289650954788</c:v>
                </c:pt>
                <c:pt idx="137">
                  <c:v>37.55429192291394</c:v>
                </c:pt>
                <c:pt idx="138">
                  <c:v>37.618033988749893</c:v>
                </c:pt>
                <c:pt idx="139">
                  <c:v>37.677341135890849</c:v>
                </c:pt>
                <c:pt idx="140">
                  <c:v>37.732050807568875</c:v>
                </c:pt>
                <c:pt idx="141">
                  <c:v>37.782013048376733</c:v>
                </c:pt>
                <c:pt idx="142">
                  <c:v>37.827090915285204</c:v>
                </c:pt>
                <c:pt idx="143">
                  <c:v>37.867160852994402</c:v>
                </c:pt>
                <c:pt idx="144">
                  <c:v>37.902113032590307</c:v>
                </c:pt>
                <c:pt idx="145">
                  <c:v>37.931851652578139</c:v>
                </c:pt>
                <c:pt idx="146">
                  <c:v>37.956295201467611</c:v>
                </c:pt>
                <c:pt idx="147">
                  <c:v>37.975376681190276</c:v>
                </c:pt>
                <c:pt idx="148">
                  <c:v>37.989043790736545</c:v>
                </c:pt>
                <c:pt idx="149">
                  <c:v>37.997259069509148</c:v>
                </c:pt>
                <c:pt idx="150">
                  <c:v>38</c:v>
                </c:pt>
                <c:pt idx="151">
                  <c:v>37.997259069509148</c:v>
                </c:pt>
                <c:pt idx="152">
                  <c:v>37.989043790736545</c:v>
                </c:pt>
                <c:pt idx="153">
                  <c:v>37.975376681190276</c:v>
                </c:pt>
                <c:pt idx="154">
                  <c:v>37.956295201467611</c:v>
                </c:pt>
                <c:pt idx="155">
                  <c:v>37.931851652578139</c:v>
                </c:pt>
                <c:pt idx="156">
                  <c:v>37.902113032590307</c:v>
                </c:pt>
                <c:pt idx="157">
                  <c:v>37.867160852994402</c:v>
                </c:pt>
                <c:pt idx="158">
                  <c:v>37.827090915285204</c:v>
                </c:pt>
                <c:pt idx="159">
                  <c:v>37.782013048376733</c:v>
                </c:pt>
                <c:pt idx="160">
                  <c:v>37.732050807568875</c:v>
                </c:pt>
                <c:pt idx="161">
                  <c:v>37.677341135890849</c:v>
                </c:pt>
                <c:pt idx="162">
                  <c:v>37.618033988749893</c:v>
                </c:pt>
                <c:pt idx="163">
                  <c:v>37.55429192291394</c:v>
                </c:pt>
                <c:pt idx="164">
                  <c:v>37.486289650954788</c:v>
                </c:pt>
                <c:pt idx="165">
                  <c:v>37.414213562373092</c:v>
                </c:pt>
                <c:pt idx="166">
                  <c:v>37.338261212717718</c:v>
                </c:pt>
                <c:pt idx="167">
                  <c:v>37.258640782099675</c:v>
                </c:pt>
                <c:pt idx="168">
                  <c:v>37.175570504584947</c:v>
                </c:pt>
                <c:pt idx="169">
                  <c:v>37.089278070030055</c:v>
                </c:pt>
                <c:pt idx="170">
                  <c:v>37</c:v>
                </c:pt>
                <c:pt idx="171">
                  <c:v>36.907980999479093</c:v>
                </c:pt>
                <c:pt idx="172">
                  <c:v>36.813473286151599</c:v>
                </c:pt>
                <c:pt idx="173">
                  <c:v>36.716735899090601</c:v>
                </c:pt>
                <c:pt idx="174">
                  <c:v>36.618033988749893</c:v>
                </c:pt>
                <c:pt idx="175">
                  <c:v>36.51763809020504</c:v>
                </c:pt>
                <c:pt idx="176">
                  <c:v>36.415823381635519</c:v>
                </c:pt>
                <c:pt idx="177">
                  <c:v>36.312868930080462</c:v>
                </c:pt>
                <c:pt idx="178">
                  <c:v>36.209056926535304</c:v>
                </c:pt>
                <c:pt idx="179">
                  <c:v>36.104671912485891</c:v>
                </c:pt>
                <c:pt idx="180">
                  <c:v>36</c:v>
                </c:pt>
                <c:pt idx="181">
                  <c:v>35.895328087514109</c:v>
                </c:pt>
                <c:pt idx="182">
                  <c:v>35.790943073464696</c:v>
                </c:pt>
                <c:pt idx="183">
                  <c:v>35.687131069919538</c:v>
                </c:pt>
                <c:pt idx="184">
                  <c:v>35.584176618364481</c:v>
                </c:pt>
                <c:pt idx="185">
                  <c:v>35.48236190979496</c:v>
                </c:pt>
                <c:pt idx="186">
                  <c:v>35.381966011250107</c:v>
                </c:pt>
                <c:pt idx="187">
                  <c:v>35.283264100909399</c:v>
                </c:pt>
                <c:pt idx="188">
                  <c:v>35.186526713848401</c:v>
                </c:pt>
                <c:pt idx="189">
                  <c:v>35.092019000520907</c:v>
                </c:pt>
                <c:pt idx="190">
                  <c:v>35</c:v>
                </c:pt>
                <c:pt idx="191">
                  <c:v>34.910721929969945</c:v>
                </c:pt>
                <c:pt idx="192">
                  <c:v>34.824429495415053</c:v>
                </c:pt>
                <c:pt idx="193">
                  <c:v>34.741359217900325</c:v>
                </c:pt>
                <c:pt idx="194">
                  <c:v>34.661738787282282</c:v>
                </c:pt>
                <c:pt idx="195">
                  <c:v>34.585786437626908</c:v>
                </c:pt>
                <c:pt idx="196">
                  <c:v>34.513710349045212</c:v>
                </c:pt>
                <c:pt idx="197">
                  <c:v>34.44570807708606</c:v>
                </c:pt>
                <c:pt idx="198">
                  <c:v>34.381966011250107</c:v>
                </c:pt>
                <c:pt idx="199">
                  <c:v>34.322658864109151</c:v>
                </c:pt>
                <c:pt idx="200">
                  <c:v>34.267949192431125</c:v>
                </c:pt>
                <c:pt idx="201">
                  <c:v>34.217986951623267</c:v>
                </c:pt>
                <c:pt idx="202">
                  <c:v>34.172909084714796</c:v>
                </c:pt>
                <c:pt idx="203">
                  <c:v>34.132839147005598</c:v>
                </c:pt>
                <c:pt idx="204">
                  <c:v>34.097886967409693</c:v>
                </c:pt>
                <c:pt idx="205">
                  <c:v>34.068148347421861</c:v>
                </c:pt>
                <c:pt idx="206">
                  <c:v>34.043704798532389</c:v>
                </c:pt>
                <c:pt idx="207">
                  <c:v>34.024623318809724</c:v>
                </c:pt>
                <c:pt idx="208">
                  <c:v>34.010956209263455</c:v>
                </c:pt>
                <c:pt idx="209">
                  <c:v>34.002740930490852</c:v>
                </c:pt>
                <c:pt idx="210">
                  <c:v>34</c:v>
                </c:pt>
                <c:pt idx="211">
                  <c:v>34.002740930490852</c:v>
                </c:pt>
                <c:pt idx="212">
                  <c:v>34.010956209263455</c:v>
                </c:pt>
                <c:pt idx="213">
                  <c:v>34.024623318809724</c:v>
                </c:pt>
                <c:pt idx="214">
                  <c:v>34.043704798532389</c:v>
                </c:pt>
                <c:pt idx="215">
                  <c:v>34.068148347421861</c:v>
                </c:pt>
                <c:pt idx="216">
                  <c:v>34.097886967409693</c:v>
                </c:pt>
                <c:pt idx="217">
                  <c:v>34.132839147005598</c:v>
                </c:pt>
                <c:pt idx="218">
                  <c:v>34.172909084714796</c:v>
                </c:pt>
                <c:pt idx="219">
                  <c:v>34.217986951623267</c:v>
                </c:pt>
                <c:pt idx="220">
                  <c:v>34.267949192431125</c:v>
                </c:pt>
                <c:pt idx="221">
                  <c:v>34.322658864109151</c:v>
                </c:pt>
                <c:pt idx="222">
                  <c:v>34.381966011250107</c:v>
                </c:pt>
                <c:pt idx="223">
                  <c:v>34.44570807708606</c:v>
                </c:pt>
                <c:pt idx="224">
                  <c:v>34.513710349045212</c:v>
                </c:pt>
                <c:pt idx="225">
                  <c:v>34.585786437626908</c:v>
                </c:pt>
                <c:pt idx="226">
                  <c:v>34.661738787282282</c:v>
                </c:pt>
                <c:pt idx="227">
                  <c:v>34.741359217900325</c:v>
                </c:pt>
                <c:pt idx="228">
                  <c:v>34.824429495415053</c:v>
                </c:pt>
                <c:pt idx="229">
                  <c:v>34.910721929969945</c:v>
                </c:pt>
                <c:pt idx="230">
                  <c:v>35</c:v>
                </c:pt>
                <c:pt idx="231">
                  <c:v>35.092019000520907</c:v>
                </c:pt>
                <c:pt idx="232">
                  <c:v>35.186526713848401</c:v>
                </c:pt>
                <c:pt idx="233">
                  <c:v>35.283264100909399</c:v>
                </c:pt>
                <c:pt idx="234">
                  <c:v>35.381966011250107</c:v>
                </c:pt>
                <c:pt idx="235">
                  <c:v>35.48236190979496</c:v>
                </c:pt>
                <c:pt idx="236">
                  <c:v>35.584176618364481</c:v>
                </c:pt>
                <c:pt idx="237">
                  <c:v>35.687131069919538</c:v>
                </c:pt>
                <c:pt idx="238">
                  <c:v>35.790943073464696</c:v>
                </c:pt>
                <c:pt idx="239">
                  <c:v>35.895328087514109</c:v>
                </c:pt>
                <c:pt idx="240">
                  <c:v>36</c:v>
                </c:pt>
                <c:pt idx="241">
                  <c:v>36.104671912485884</c:v>
                </c:pt>
                <c:pt idx="242">
                  <c:v>36.209056926535304</c:v>
                </c:pt>
                <c:pt idx="243">
                  <c:v>36.312868930080462</c:v>
                </c:pt>
                <c:pt idx="244">
                  <c:v>36.415823381635519</c:v>
                </c:pt>
                <c:pt idx="245">
                  <c:v>36.51763809020504</c:v>
                </c:pt>
                <c:pt idx="246">
                  <c:v>36.618033988749893</c:v>
                </c:pt>
                <c:pt idx="247">
                  <c:v>36.716735899090601</c:v>
                </c:pt>
                <c:pt idx="248">
                  <c:v>36.813473286151599</c:v>
                </c:pt>
                <c:pt idx="249">
                  <c:v>36.907980999479093</c:v>
                </c:pt>
                <c:pt idx="250">
                  <c:v>37</c:v>
                </c:pt>
                <c:pt idx="251">
                  <c:v>37.089278070030055</c:v>
                </c:pt>
                <c:pt idx="252">
                  <c:v>37.175570504584947</c:v>
                </c:pt>
                <c:pt idx="253">
                  <c:v>37.258640782099675</c:v>
                </c:pt>
                <c:pt idx="254">
                  <c:v>37.338261212717718</c:v>
                </c:pt>
                <c:pt idx="255">
                  <c:v>37.414213562373092</c:v>
                </c:pt>
                <c:pt idx="256">
                  <c:v>37.486289650954788</c:v>
                </c:pt>
                <c:pt idx="257">
                  <c:v>37.55429192291394</c:v>
                </c:pt>
                <c:pt idx="258">
                  <c:v>37.618033988749893</c:v>
                </c:pt>
                <c:pt idx="259">
                  <c:v>37.677341135890849</c:v>
                </c:pt>
                <c:pt idx="260">
                  <c:v>37.732050807568875</c:v>
                </c:pt>
                <c:pt idx="261">
                  <c:v>37.782013048376733</c:v>
                </c:pt>
                <c:pt idx="262">
                  <c:v>37.827090915285204</c:v>
                </c:pt>
                <c:pt idx="263">
                  <c:v>37.867160852994402</c:v>
                </c:pt>
                <c:pt idx="264">
                  <c:v>37.902113032590307</c:v>
                </c:pt>
                <c:pt idx="265">
                  <c:v>37.931851652578139</c:v>
                </c:pt>
                <c:pt idx="266">
                  <c:v>37.956295201467611</c:v>
                </c:pt>
                <c:pt idx="267">
                  <c:v>37.975376681190276</c:v>
                </c:pt>
                <c:pt idx="268">
                  <c:v>37.989043790736545</c:v>
                </c:pt>
                <c:pt idx="269">
                  <c:v>37.997259069509148</c:v>
                </c:pt>
                <c:pt idx="270">
                  <c:v>38</c:v>
                </c:pt>
                <c:pt idx="271">
                  <c:v>37.997259069509148</c:v>
                </c:pt>
                <c:pt idx="272">
                  <c:v>37.989043790736545</c:v>
                </c:pt>
                <c:pt idx="273">
                  <c:v>37.975376681190276</c:v>
                </c:pt>
                <c:pt idx="274">
                  <c:v>37.956295201467611</c:v>
                </c:pt>
                <c:pt idx="275">
                  <c:v>37.931851652578139</c:v>
                </c:pt>
                <c:pt idx="276">
                  <c:v>37.902113032590307</c:v>
                </c:pt>
                <c:pt idx="277">
                  <c:v>37.867160852994402</c:v>
                </c:pt>
                <c:pt idx="278">
                  <c:v>37.827090915285204</c:v>
                </c:pt>
                <c:pt idx="279">
                  <c:v>37.782013048376733</c:v>
                </c:pt>
                <c:pt idx="280">
                  <c:v>37.732050807568875</c:v>
                </c:pt>
                <c:pt idx="281">
                  <c:v>37.677341135890849</c:v>
                </c:pt>
                <c:pt idx="282">
                  <c:v>37.618033988749893</c:v>
                </c:pt>
                <c:pt idx="283">
                  <c:v>37.55429192291394</c:v>
                </c:pt>
                <c:pt idx="284">
                  <c:v>37.486289650954788</c:v>
                </c:pt>
                <c:pt idx="285">
                  <c:v>37.414213562373092</c:v>
                </c:pt>
                <c:pt idx="286">
                  <c:v>37.338261212717718</c:v>
                </c:pt>
                <c:pt idx="287">
                  <c:v>37.258640782099675</c:v>
                </c:pt>
                <c:pt idx="288">
                  <c:v>37.175570504584947</c:v>
                </c:pt>
                <c:pt idx="289">
                  <c:v>37.089278070030055</c:v>
                </c:pt>
                <c:pt idx="290">
                  <c:v>37</c:v>
                </c:pt>
                <c:pt idx="291">
                  <c:v>36.907980999479093</c:v>
                </c:pt>
                <c:pt idx="292">
                  <c:v>36.813473286151599</c:v>
                </c:pt>
                <c:pt idx="293">
                  <c:v>36.716735899090601</c:v>
                </c:pt>
                <c:pt idx="294">
                  <c:v>36.618033988749893</c:v>
                </c:pt>
                <c:pt idx="295">
                  <c:v>36.51763809020504</c:v>
                </c:pt>
                <c:pt idx="296">
                  <c:v>36.415823381635519</c:v>
                </c:pt>
                <c:pt idx="297">
                  <c:v>36.312868930080462</c:v>
                </c:pt>
                <c:pt idx="298">
                  <c:v>36.209056926535311</c:v>
                </c:pt>
                <c:pt idx="299">
                  <c:v>36.104671912485891</c:v>
                </c:pt>
                <c:pt idx="300">
                  <c:v>36</c:v>
                </c:pt>
                <c:pt idx="301">
                  <c:v>35.895328087514109</c:v>
                </c:pt>
                <c:pt idx="302">
                  <c:v>35.790943073464696</c:v>
                </c:pt>
                <c:pt idx="303">
                  <c:v>35.687131069919538</c:v>
                </c:pt>
                <c:pt idx="304">
                  <c:v>35.584176618364481</c:v>
                </c:pt>
                <c:pt idx="305">
                  <c:v>35.48236190979496</c:v>
                </c:pt>
                <c:pt idx="306">
                  <c:v>35.381966011250107</c:v>
                </c:pt>
                <c:pt idx="307">
                  <c:v>35.283264100909399</c:v>
                </c:pt>
                <c:pt idx="308">
                  <c:v>35.186526713848401</c:v>
                </c:pt>
                <c:pt idx="309">
                  <c:v>35.092019000520907</c:v>
                </c:pt>
                <c:pt idx="310">
                  <c:v>35</c:v>
                </c:pt>
                <c:pt idx="311">
                  <c:v>34.910721929969945</c:v>
                </c:pt>
                <c:pt idx="312">
                  <c:v>34.824429495415053</c:v>
                </c:pt>
                <c:pt idx="313">
                  <c:v>34.741359217900325</c:v>
                </c:pt>
                <c:pt idx="314">
                  <c:v>34.661738787282289</c:v>
                </c:pt>
                <c:pt idx="315">
                  <c:v>34.585786437626908</c:v>
                </c:pt>
                <c:pt idx="316">
                  <c:v>34.513710349045212</c:v>
                </c:pt>
                <c:pt idx="317">
                  <c:v>34.44570807708606</c:v>
                </c:pt>
                <c:pt idx="318">
                  <c:v>34.381966011250107</c:v>
                </c:pt>
                <c:pt idx="319">
                  <c:v>34.322658864109151</c:v>
                </c:pt>
                <c:pt idx="320">
                  <c:v>34.267949192431125</c:v>
                </c:pt>
                <c:pt idx="321">
                  <c:v>34.217986951623267</c:v>
                </c:pt>
                <c:pt idx="322">
                  <c:v>34.172909084714796</c:v>
                </c:pt>
                <c:pt idx="323">
                  <c:v>34.132839147005598</c:v>
                </c:pt>
                <c:pt idx="324">
                  <c:v>34.097886967409693</c:v>
                </c:pt>
                <c:pt idx="325">
                  <c:v>34.068148347421861</c:v>
                </c:pt>
                <c:pt idx="326">
                  <c:v>34.043704798532389</c:v>
                </c:pt>
                <c:pt idx="327">
                  <c:v>34.024623318809724</c:v>
                </c:pt>
                <c:pt idx="328">
                  <c:v>34.010956209263455</c:v>
                </c:pt>
                <c:pt idx="329">
                  <c:v>34.002740930490852</c:v>
                </c:pt>
                <c:pt idx="330">
                  <c:v>34</c:v>
                </c:pt>
                <c:pt idx="331">
                  <c:v>34.002740930490852</c:v>
                </c:pt>
                <c:pt idx="332">
                  <c:v>34.010956209263455</c:v>
                </c:pt>
                <c:pt idx="333">
                  <c:v>34.024623318809724</c:v>
                </c:pt>
                <c:pt idx="334">
                  <c:v>34.043704798532389</c:v>
                </c:pt>
                <c:pt idx="335">
                  <c:v>34.068148347421861</c:v>
                </c:pt>
                <c:pt idx="336">
                  <c:v>34.097886967409693</c:v>
                </c:pt>
                <c:pt idx="337">
                  <c:v>34.132839147005598</c:v>
                </c:pt>
                <c:pt idx="338">
                  <c:v>34.172909084714796</c:v>
                </c:pt>
                <c:pt idx="339">
                  <c:v>34.217986951623267</c:v>
                </c:pt>
                <c:pt idx="340">
                  <c:v>34.267949192431125</c:v>
                </c:pt>
                <c:pt idx="341">
                  <c:v>34.322658864109151</c:v>
                </c:pt>
                <c:pt idx="342">
                  <c:v>34.381966011250107</c:v>
                </c:pt>
                <c:pt idx="343">
                  <c:v>34.445708077086053</c:v>
                </c:pt>
                <c:pt idx="344">
                  <c:v>34.513710349045212</c:v>
                </c:pt>
                <c:pt idx="345">
                  <c:v>34.585786437626901</c:v>
                </c:pt>
                <c:pt idx="346">
                  <c:v>34.661738787282282</c:v>
                </c:pt>
                <c:pt idx="347">
                  <c:v>34.741359217900325</c:v>
                </c:pt>
                <c:pt idx="348">
                  <c:v>34.824429495415053</c:v>
                </c:pt>
                <c:pt idx="349">
                  <c:v>34.910721929969945</c:v>
                </c:pt>
                <c:pt idx="350">
                  <c:v>35</c:v>
                </c:pt>
                <c:pt idx="351">
                  <c:v>35.092019000520907</c:v>
                </c:pt>
                <c:pt idx="352">
                  <c:v>35.186526713848394</c:v>
                </c:pt>
                <c:pt idx="353">
                  <c:v>35.283264100909399</c:v>
                </c:pt>
                <c:pt idx="354">
                  <c:v>35.381966011250107</c:v>
                </c:pt>
                <c:pt idx="355">
                  <c:v>35.482361909794953</c:v>
                </c:pt>
                <c:pt idx="356">
                  <c:v>35.584176618364481</c:v>
                </c:pt>
                <c:pt idx="357">
                  <c:v>35.687131069919538</c:v>
                </c:pt>
                <c:pt idx="358">
                  <c:v>35.790943073464696</c:v>
                </c:pt>
                <c:pt idx="359">
                  <c:v>35.895328087514109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Infinite!$E$225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Infinite!$E$226:$E$610</c:f>
              <c:numCache>
                <c:formatCode>General</c:formatCode>
                <c:ptCount val="385"/>
                <c:pt idx="0">
                  <c:v>25</c:v>
                </c:pt>
                <c:pt idx="1">
                  <c:v>25.087238774730672</c:v>
                </c:pt>
                <c:pt idx="2">
                  <c:v>25.174311485495316</c:v>
                </c:pt>
                <c:pt idx="3">
                  <c:v>25.261052384440102</c:v>
                </c:pt>
                <c:pt idx="4">
                  <c:v>25.34729635533386</c:v>
                </c:pt>
                <c:pt idx="5">
                  <c:v>25.432879227876207</c:v>
                </c:pt>
                <c:pt idx="6">
                  <c:v>25.517638090205043</c:v>
                </c:pt>
                <c:pt idx="7">
                  <c:v>25.601411599008546</c:v>
                </c:pt>
                <c:pt idx="8">
                  <c:v>25.684040286651339</c:v>
                </c:pt>
                <c:pt idx="9">
                  <c:v>25.765366864730179</c:v>
                </c:pt>
                <c:pt idx="10">
                  <c:v>25.845236523481397</c:v>
                </c:pt>
                <c:pt idx="11">
                  <c:v>25.923497226470069</c:v>
                </c:pt>
                <c:pt idx="12">
                  <c:v>26</c:v>
                </c:pt>
                <c:pt idx="13">
                  <c:v>26.074599216693649</c:v>
                </c:pt>
                <c:pt idx="14">
                  <c:v>26.14715287270209</c:v>
                </c:pt>
                <c:pt idx="15">
                  <c:v>26.217522858017443</c:v>
                </c:pt>
                <c:pt idx="16">
                  <c:v>26.285575219373079</c:v>
                </c:pt>
                <c:pt idx="17">
                  <c:v>26.351180415231322</c:v>
                </c:pt>
                <c:pt idx="18">
                  <c:v>26.414213562373096</c:v>
                </c:pt>
                <c:pt idx="19">
                  <c:v>26.474554673620251</c:v>
                </c:pt>
                <c:pt idx="20">
                  <c:v>26.532088886237958</c:v>
                </c:pt>
                <c:pt idx="21">
                  <c:v>26.58670668058247</c:v>
                </c:pt>
                <c:pt idx="22">
                  <c:v>26.638304088577986</c:v>
                </c:pt>
                <c:pt idx="23">
                  <c:v>26.686782891625771</c:v>
                </c:pt>
                <c:pt idx="24">
                  <c:v>26.732050807568879</c:v>
                </c:pt>
                <c:pt idx="25">
                  <c:v>26.774021666356443</c:v>
                </c:pt>
                <c:pt idx="26">
                  <c:v>26.812615574073298</c:v>
                </c:pt>
                <c:pt idx="27">
                  <c:v>26.847759065022572</c:v>
                </c:pt>
                <c:pt idx="28">
                  <c:v>26.879385241571818</c:v>
                </c:pt>
                <c:pt idx="29">
                  <c:v>26.907433901496454</c:v>
                </c:pt>
                <c:pt idx="30">
                  <c:v>26.931851652578136</c:v>
                </c:pt>
                <c:pt idx="31">
                  <c:v>26.952592014239865</c:v>
                </c:pt>
                <c:pt idx="32">
                  <c:v>26.969615506024418</c:v>
                </c:pt>
                <c:pt idx="33">
                  <c:v>26.982889722747622</c:v>
                </c:pt>
                <c:pt idx="34">
                  <c:v>26.992389396183491</c:v>
                </c:pt>
                <c:pt idx="35">
                  <c:v>26.998096443163714</c:v>
                </c:pt>
                <c:pt idx="36">
                  <c:v>27</c:v>
                </c:pt>
                <c:pt idx="37">
                  <c:v>26.998096443163714</c:v>
                </c:pt>
                <c:pt idx="38">
                  <c:v>26.992389396183491</c:v>
                </c:pt>
                <c:pt idx="39">
                  <c:v>26.982889722747622</c:v>
                </c:pt>
                <c:pt idx="40">
                  <c:v>26.969615506024414</c:v>
                </c:pt>
                <c:pt idx="41">
                  <c:v>26.952592014239865</c:v>
                </c:pt>
                <c:pt idx="42">
                  <c:v>26.931851652578136</c:v>
                </c:pt>
                <c:pt idx="43">
                  <c:v>26.907433901496454</c:v>
                </c:pt>
                <c:pt idx="44">
                  <c:v>26.879385241571818</c:v>
                </c:pt>
                <c:pt idx="45">
                  <c:v>26.847759065022572</c:v>
                </c:pt>
                <c:pt idx="46">
                  <c:v>26.812615574073298</c:v>
                </c:pt>
                <c:pt idx="47">
                  <c:v>26.774021666356443</c:v>
                </c:pt>
                <c:pt idx="48">
                  <c:v>26.732050807568879</c:v>
                </c:pt>
                <c:pt idx="49">
                  <c:v>26.686782891625771</c:v>
                </c:pt>
                <c:pt idx="50">
                  <c:v>26.638304088577986</c:v>
                </c:pt>
                <c:pt idx="51">
                  <c:v>26.58670668058247</c:v>
                </c:pt>
                <c:pt idx="52">
                  <c:v>26.532088886237954</c:v>
                </c:pt>
                <c:pt idx="53">
                  <c:v>26.474554673620247</c:v>
                </c:pt>
                <c:pt idx="54">
                  <c:v>26.414213562373096</c:v>
                </c:pt>
                <c:pt idx="55">
                  <c:v>26.351180415231319</c:v>
                </c:pt>
                <c:pt idx="56">
                  <c:v>26.285575219373079</c:v>
                </c:pt>
                <c:pt idx="57">
                  <c:v>26.217522858017443</c:v>
                </c:pt>
                <c:pt idx="58">
                  <c:v>26.14715287270209</c:v>
                </c:pt>
                <c:pt idx="59">
                  <c:v>26.074599216693649</c:v>
                </c:pt>
                <c:pt idx="60">
                  <c:v>26</c:v>
                </c:pt>
                <c:pt idx="61">
                  <c:v>25.923497226470069</c:v>
                </c:pt>
                <c:pt idx="62">
                  <c:v>25.845236523481397</c:v>
                </c:pt>
                <c:pt idx="63">
                  <c:v>25.765366864730179</c:v>
                </c:pt>
                <c:pt idx="64">
                  <c:v>25.684040286651339</c:v>
                </c:pt>
                <c:pt idx="65">
                  <c:v>25.601411599008546</c:v>
                </c:pt>
                <c:pt idx="66">
                  <c:v>25.51763809020504</c:v>
                </c:pt>
                <c:pt idx="67">
                  <c:v>25.432879227876207</c:v>
                </c:pt>
                <c:pt idx="68">
                  <c:v>25.34729635533386</c:v>
                </c:pt>
                <c:pt idx="69">
                  <c:v>25.261052384440102</c:v>
                </c:pt>
                <c:pt idx="70">
                  <c:v>25.174311485495316</c:v>
                </c:pt>
                <c:pt idx="71">
                  <c:v>25.087238774730668</c:v>
                </c:pt>
                <c:pt idx="72">
                  <c:v>25</c:v>
                </c:pt>
                <c:pt idx="73">
                  <c:v>24.912761225269328</c:v>
                </c:pt>
                <c:pt idx="74">
                  <c:v>24.825688514504684</c:v>
                </c:pt>
                <c:pt idx="75">
                  <c:v>24.738947615559898</c:v>
                </c:pt>
                <c:pt idx="76">
                  <c:v>24.65270364466614</c:v>
                </c:pt>
                <c:pt idx="77">
                  <c:v>24.567120772123793</c:v>
                </c:pt>
                <c:pt idx="78">
                  <c:v>24.482361909794957</c:v>
                </c:pt>
                <c:pt idx="79">
                  <c:v>24.398588400991454</c:v>
                </c:pt>
                <c:pt idx="80">
                  <c:v>24.315959713348661</c:v>
                </c:pt>
                <c:pt idx="81">
                  <c:v>24.234633135269821</c:v>
                </c:pt>
                <c:pt idx="82">
                  <c:v>24.1547634765186</c:v>
                </c:pt>
                <c:pt idx="83">
                  <c:v>24.076502773529931</c:v>
                </c:pt>
                <c:pt idx="84">
                  <c:v>24</c:v>
                </c:pt>
                <c:pt idx="85">
                  <c:v>23.925400783306355</c:v>
                </c:pt>
                <c:pt idx="86">
                  <c:v>23.85284712729791</c:v>
                </c:pt>
                <c:pt idx="87">
                  <c:v>23.782477141982557</c:v>
                </c:pt>
                <c:pt idx="88">
                  <c:v>23.714424780626921</c:v>
                </c:pt>
                <c:pt idx="89">
                  <c:v>23.648819584768681</c:v>
                </c:pt>
                <c:pt idx="90">
                  <c:v>23.585786437626904</c:v>
                </c:pt>
                <c:pt idx="91">
                  <c:v>23.525445326379753</c:v>
                </c:pt>
                <c:pt idx="92">
                  <c:v>23.467911113762042</c:v>
                </c:pt>
                <c:pt idx="93">
                  <c:v>23.41329331941753</c:v>
                </c:pt>
                <c:pt idx="94">
                  <c:v>23.361695911422014</c:v>
                </c:pt>
                <c:pt idx="95">
                  <c:v>23.313217108374229</c:v>
                </c:pt>
                <c:pt idx="96">
                  <c:v>23.267949192431121</c:v>
                </c:pt>
                <c:pt idx="97">
                  <c:v>23.225978333643557</c:v>
                </c:pt>
                <c:pt idx="98">
                  <c:v>23.187384425926698</c:v>
                </c:pt>
                <c:pt idx="99">
                  <c:v>23.152240934977428</c:v>
                </c:pt>
                <c:pt idx="100">
                  <c:v>23.120614758428182</c:v>
                </c:pt>
                <c:pt idx="101">
                  <c:v>23.092566098503546</c:v>
                </c:pt>
                <c:pt idx="102">
                  <c:v>23.068148347421864</c:v>
                </c:pt>
                <c:pt idx="103">
                  <c:v>23.047407985760135</c:v>
                </c:pt>
                <c:pt idx="104">
                  <c:v>23.030384493975582</c:v>
                </c:pt>
                <c:pt idx="105">
                  <c:v>23.017110277252378</c:v>
                </c:pt>
                <c:pt idx="106">
                  <c:v>23.007610603816509</c:v>
                </c:pt>
                <c:pt idx="107">
                  <c:v>23.001903556836286</c:v>
                </c:pt>
                <c:pt idx="108">
                  <c:v>23</c:v>
                </c:pt>
                <c:pt idx="109">
                  <c:v>23.001903556836286</c:v>
                </c:pt>
                <c:pt idx="110">
                  <c:v>23.007610603816509</c:v>
                </c:pt>
                <c:pt idx="111">
                  <c:v>23.017110277252378</c:v>
                </c:pt>
                <c:pt idx="112">
                  <c:v>23.030384493975586</c:v>
                </c:pt>
                <c:pt idx="113">
                  <c:v>23.047407985760135</c:v>
                </c:pt>
                <c:pt idx="114">
                  <c:v>23.068148347421864</c:v>
                </c:pt>
                <c:pt idx="115">
                  <c:v>23.092566098503546</c:v>
                </c:pt>
                <c:pt idx="116">
                  <c:v>23.120614758428182</c:v>
                </c:pt>
                <c:pt idx="117">
                  <c:v>23.152240934977428</c:v>
                </c:pt>
                <c:pt idx="118">
                  <c:v>23.187384425926702</c:v>
                </c:pt>
                <c:pt idx="119">
                  <c:v>23.225978333643557</c:v>
                </c:pt>
                <c:pt idx="120">
                  <c:v>23.267949192431121</c:v>
                </c:pt>
                <c:pt idx="121">
                  <c:v>23.313217108374229</c:v>
                </c:pt>
                <c:pt idx="122">
                  <c:v>23.361695911422018</c:v>
                </c:pt>
                <c:pt idx="123">
                  <c:v>23.41329331941753</c:v>
                </c:pt>
                <c:pt idx="124">
                  <c:v>23.467911113762042</c:v>
                </c:pt>
                <c:pt idx="125">
                  <c:v>23.525445326379753</c:v>
                </c:pt>
                <c:pt idx="126">
                  <c:v>23.585786437626904</c:v>
                </c:pt>
                <c:pt idx="127">
                  <c:v>23.648819584768681</c:v>
                </c:pt>
                <c:pt idx="128">
                  <c:v>23.714424780626921</c:v>
                </c:pt>
                <c:pt idx="129">
                  <c:v>23.782477141982561</c:v>
                </c:pt>
                <c:pt idx="130">
                  <c:v>23.852847127297906</c:v>
                </c:pt>
                <c:pt idx="131">
                  <c:v>23.925400783306351</c:v>
                </c:pt>
                <c:pt idx="132">
                  <c:v>24</c:v>
                </c:pt>
                <c:pt idx="133">
                  <c:v>24.076502773529931</c:v>
                </c:pt>
                <c:pt idx="134">
                  <c:v>24.1547634765186</c:v>
                </c:pt>
                <c:pt idx="135">
                  <c:v>24.234633135269821</c:v>
                </c:pt>
                <c:pt idx="136">
                  <c:v>24.315959713348661</c:v>
                </c:pt>
                <c:pt idx="137">
                  <c:v>24.398588400991454</c:v>
                </c:pt>
                <c:pt idx="138">
                  <c:v>24.482361909794957</c:v>
                </c:pt>
                <c:pt idx="139">
                  <c:v>24.567120772123793</c:v>
                </c:pt>
                <c:pt idx="140">
                  <c:v>24.65270364466614</c:v>
                </c:pt>
                <c:pt idx="141">
                  <c:v>24.738947615559898</c:v>
                </c:pt>
                <c:pt idx="142">
                  <c:v>24.825688514504684</c:v>
                </c:pt>
                <c:pt idx="143">
                  <c:v>24.912761225269328</c:v>
                </c:pt>
                <c:pt idx="144">
                  <c:v>25</c:v>
                </c:pt>
                <c:pt idx="145">
                  <c:v>25.087238774730672</c:v>
                </c:pt>
                <c:pt idx="146">
                  <c:v>25.174311485495316</c:v>
                </c:pt>
                <c:pt idx="147">
                  <c:v>25.261052384440102</c:v>
                </c:pt>
                <c:pt idx="148">
                  <c:v>25.34729635533386</c:v>
                </c:pt>
                <c:pt idx="149">
                  <c:v>25.432879227876207</c:v>
                </c:pt>
                <c:pt idx="150">
                  <c:v>25.517638090205043</c:v>
                </c:pt>
                <c:pt idx="151">
                  <c:v>25.601411599008546</c:v>
                </c:pt>
                <c:pt idx="152">
                  <c:v>25.684040286651339</c:v>
                </c:pt>
                <c:pt idx="153">
                  <c:v>25.765366864730179</c:v>
                </c:pt>
                <c:pt idx="154">
                  <c:v>25.8452365234814</c:v>
                </c:pt>
                <c:pt idx="155">
                  <c:v>25.923497226470069</c:v>
                </c:pt>
                <c:pt idx="156">
                  <c:v>26</c:v>
                </c:pt>
                <c:pt idx="157">
                  <c:v>26.074599216693649</c:v>
                </c:pt>
                <c:pt idx="158">
                  <c:v>26.147152872702094</c:v>
                </c:pt>
                <c:pt idx="159">
                  <c:v>26.217522858017443</c:v>
                </c:pt>
                <c:pt idx="160">
                  <c:v>26.285575219373079</c:v>
                </c:pt>
                <c:pt idx="161">
                  <c:v>26.351180415231319</c:v>
                </c:pt>
                <c:pt idx="162">
                  <c:v>26.414213562373096</c:v>
                </c:pt>
                <c:pt idx="163">
                  <c:v>26.474554673620247</c:v>
                </c:pt>
                <c:pt idx="164">
                  <c:v>26.532088886237958</c:v>
                </c:pt>
                <c:pt idx="165">
                  <c:v>26.58670668058247</c:v>
                </c:pt>
                <c:pt idx="166">
                  <c:v>26.638304088577982</c:v>
                </c:pt>
                <c:pt idx="167">
                  <c:v>26.686782891625771</c:v>
                </c:pt>
                <c:pt idx="168">
                  <c:v>26.732050807568879</c:v>
                </c:pt>
                <c:pt idx="169">
                  <c:v>26.774021666356443</c:v>
                </c:pt>
                <c:pt idx="170">
                  <c:v>26.812615574073298</c:v>
                </c:pt>
                <c:pt idx="171">
                  <c:v>26.847759065022572</c:v>
                </c:pt>
                <c:pt idx="172">
                  <c:v>26.879385241571818</c:v>
                </c:pt>
                <c:pt idx="173">
                  <c:v>26.907433901496454</c:v>
                </c:pt>
                <c:pt idx="174">
                  <c:v>26.931851652578136</c:v>
                </c:pt>
                <c:pt idx="175">
                  <c:v>26.952592014239865</c:v>
                </c:pt>
                <c:pt idx="176">
                  <c:v>26.969615506024414</c:v>
                </c:pt>
                <c:pt idx="177">
                  <c:v>26.982889722747622</c:v>
                </c:pt>
                <c:pt idx="178">
                  <c:v>26.992389396183491</c:v>
                </c:pt>
                <c:pt idx="179">
                  <c:v>26.998096443163714</c:v>
                </c:pt>
                <c:pt idx="180">
                  <c:v>27</c:v>
                </c:pt>
                <c:pt idx="181">
                  <c:v>26.998096443163714</c:v>
                </c:pt>
                <c:pt idx="182">
                  <c:v>26.992389396183491</c:v>
                </c:pt>
                <c:pt idx="183">
                  <c:v>26.982889722747622</c:v>
                </c:pt>
                <c:pt idx="184">
                  <c:v>26.969615506024414</c:v>
                </c:pt>
                <c:pt idx="185">
                  <c:v>26.952592014239865</c:v>
                </c:pt>
                <c:pt idx="186">
                  <c:v>26.931851652578136</c:v>
                </c:pt>
                <c:pt idx="187">
                  <c:v>26.907433901496454</c:v>
                </c:pt>
                <c:pt idx="188">
                  <c:v>26.879385241571818</c:v>
                </c:pt>
                <c:pt idx="189">
                  <c:v>26.847759065022572</c:v>
                </c:pt>
                <c:pt idx="190">
                  <c:v>26.812615574073298</c:v>
                </c:pt>
                <c:pt idx="191">
                  <c:v>26.774021666356443</c:v>
                </c:pt>
                <c:pt idx="192">
                  <c:v>26.732050807568879</c:v>
                </c:pt>
                <c:pt idx="193">
                  <c:v>26.686782891625771</c:v>
                </c:pt>
                <c:pt idx="194">
                  <c:v>26.638304088577982</c:v>
                </c:pt>
                <c:pt idx="195">
                  <c:v>26.58670668058247</c:v>
                </c:pt>
                <c:pt idx="196">
                  <c:v>26.532088886237958</c:v>
                </c:pt>
                <c:pt idx="197">
                  <c:v>26.474554673620247</c:v>
                </c:pt>
                <c:pt idx="198">
                  <c:v>26.414213562373096</c:v>
                </c:pt>
                <c:pt idx="199">
                  <c:v>26.351180415231319</c:v>
                </c:pt>
                <c:pt idx="200">
                  <c:v>26.285575219373079</c:v>
                </c:pt>
                <c:pt idx="201">
                  <c:v>26.217522858017443</c:v>
                </c:pt>
                <c:pt idx="202">
                  <c:v>26.147152872702094</c:v>
                </c:pt>
                <c:pt idx="203">
                  <c:v>26.074599216693649</c:v>
                </c:pt>
                <c:pt idx="204">
                  <c:v>26</c:v>
                </c:pt>
                <c:pt idx="205">
                  <c:v>25.923497226470069</c:v>
                </c:pt>
                <c:pt idx="206">
                  <c:v>25.8452365234814</c:v>
                </c:pt>
                <c:pt idx="207">
                  <c:v>25.765366864730179</c:v>
                </c:pt>
                <c:pt idx="208">
                  <c:v>25.684040286651339</c:v>
                </c:pt>
                <c:pt idx="209">
                  <c:v>25.601411599008546</c:v>
                </c:pt>
                <c:pt idx="210">
                  <c:v>25.517638090205043</c:v>
                </c:pt>
                <c:pt idx="211">
                  <c:v>25.432879227876207</c:v>
                </c:pt>
                <c:pt idx="212">
                  <c:v>25.34729635533386</c:v>
                </c:pt>
                <c:pt idx="213">
                  <c:v>25.261052384440102</c:v>
                </c:pt>
                <c:pt idx="214">
                  <c:v>25.174311485495316</c:v>
                </c:pt>
                <c:pt idx="215">
                  <c:v>25.087238774730672</c:v>
                </c:pt>
                <c:pt idx="216">
                  <c:v>25</c:v>
                </c:pt>
                <c:pt idx="217">
                  <c:v>24.912761225269328</c:v>
                </c:pt>
                <c:pt idx="218">
                  <c:v>24.825688514504684</c:v>
                </c:pt>
                <c:pt idx="219">
                  <c:v>24.738947615559898</c:v>
                </c:pt>
                <c:pt idx="220">
                  <c:v>24.65270364466614</c:v>
                </c:pt>
                <c:pt idx="221">
                  <c:v>24.567120772123793</c:v>
                </c:pt>
                <c:pt idx="222">
                  <c:v>24.482361909794957</c:v>
                </c:pt>
                <c:pt idx="223">
                  <c:v>24.398588400991454</c:v>
                </c:pt>
                <c:pt idx="224">
                  <c:v>24.315959713348661</c:v>
                </c:pt>
                <c:pt idx="225">
                  <c:v>24.234633135269821</c:v>
                </c:pt>
                <c:pt idx="226">
                  <c:v>24.1547634765186</c:v>
                </c:pt>
                <c:pt idx="227">
                  <c:v>24.076502773529931</c:v>
                </c:pt>
                <c:pt idx="228">
                  <c:v>24</c:v>
                </c:pt>
                <c:pt idx="229">
                  <c:v>23.925400783306351</c:v>
                </c:pt>
                <c:pt idx="230">
                  <c:v>23.852847127297906</c:v>
                </c:pt>
                <c:pt idx="231">
                  <c:v>23.782477141982561</c:v>
                </c:pt>
                <c:pt idx="232">
                  <c:v>23.714424780626921</c:v>
                </c:pt>
                <c:pt idx="233">
                  <c:v>23.648819584768681</c:v>
                </c:pt>
                <c:pt idx="234">
                  <c:v>23.585786437626904</c:v>
                </c:pt>
                <c:pt idx="235">
                  <c:v>23.525445326379753</c:v>
                </c:pt>
                <c:pt idx="236">
                  <c:v>23.467911113762042</c:v>
                </c:pt>
                <c:pt idx="237">
                  <c:v>23.41329331941753</c:v>
                </c:pt>
                <c:pt idx="238">
                  <c:v>23.361695911422018</c:v>
                </c:pt>
                <c:pt idx="239">
                  <c:v>23.313217108374229</c:v>
                </c:pt>
                <c:pt idx="240">
                  <c:v>23.267949192431121</c:v>
                </c:pt>
                <c:pt idx="241">
                  <c:v>23.225978333643557</c:v>
                </c:pt>
                <c:pt idx="242">
                  <c:v>23.187384425926702</c:v>
                </c:pt>
                <c:pt idx="243">
                  <c:v>23.152240934977428</c:v>
                </c:pt>
                <c:pt idx="244">
                  <c:v>23.120614758428182</c:v>
                </c:pt>
                <c:pt idx="245">
                  <c:v>23.092566098503546</c:v>
                </c:pt>
                <c:pt idx="246">
                  <c:v>23.068148347421864</c:v>
                </c:pt>
                <c:pt idx="247">
                  <c:v>23.047407985760135</c:v>
                </c:pt>
                <c:pt idx="248">
                  <c:v>23.030384493975586</c:v>
                </c:pt>
                <c:pt idx="249">
                  <c:v>23.017110277252378</c:v>
                </c:pt>
                <c:pt idx="250">
                  <c:v>23.007610603816509</c:v>
                </c:pt>
                <c:pt idx="251">
                  <c:v>23.001903556836286</c:v>
                </c:pt>
                <c:pt idx="252">
                  <c:v>23</c:v>
                </c:pt>
                <c:pt idx="253">
                  <c:v>23.001903556836286</c:v>
                </c:pt>
                <c:pt idx="254">
                  <c:v>23.007610603816509</c:v>
                </c:pt>
                <c:pt idx="255">
                  <c:v>23.017110277252378</c:v>
                </c:pt>
                <c:pt idx="256">
                  <c:v>23.030384493975582</c:v>
                </c:pt>
                <c:pt idx="257">
                  <c:v>23.047407985760135</c:v>
                </c:pt>
                <c:pt idx="258">
                  <c:v>23.068148347421864</c:v>
                </c:pt>
                <c:pt idx="259">
                  <c:v>23.092566098503546</c:v>
                </c:pt>
                <c:pt idx="260">
                  <c:v>23.120614758428182</c:v>
                </c:pt>
                <c:pt idx="261">
                  <c:v>23.152240934977428</c:v>
                </c:pt>
                <c:pt idx="262">
                  <c:v>23.187384425926698</c:v>
                </c:pt>
                <c:pt idx="263">
                  <c:v>23.225978333643557</c:v>
                </c:pt>
                <c:pt idx="264">
                  <c:v>23.267949192431121</c:v>
                </c:pt>
                <c:pt idx="265">
                  <c:v>23.313217108374229</c:v>
                </c:pt>
                <c:pt idx="266">
                  <c:v>23.361695911422014</c:v>
                </c:pt>
                <c:pt idx="267">
                  <c:v>23.41329331941753</c:v>
                </c:pt>
                <c:pt idx="268">
                  <c:v>23.467911113762042</c:v>
                </c:pt>
                <c:pt idx="269">
                  <c:v>23.525445326379753</c:v>
                </c:pt>
                <c:pt idx="270">
                  <c:v>23.585786437626904</c:v>
                </c:pt>
                <c:pt idx="271">
                  <c:v>23.648819584768681</c:v>
                </c:pt>
                <c:pt idx="272">
                  <c:v>23.714424780626921</c:v>
                </c:pt>
                <c:pt idx="273">
                  <c:v>23.782477141982557</c:v>
                </c:pt>
                <c:pt idx="274">
                  <c:v>23.85284712729791</c:v>
                </c:pt>
                <c:pt idx="275">
                  <c:v>23.925400783306355</c:v>
                </c:pt>
                <c:pt idx="276">
                  <c:v>24</c:v>
                </c:pt>
                <c:pt idx="277">
                  <c:v>24.076502773529931</c:v>
                </c:pt>
                <c:pt idx="278">
                  <c:v>24.1547634765186</c:v>
                </c:pt>
                <c:pt idx="279">
                  <c:v>24.234633135269821</c:v>
                </c:pt>
                <c:pt idx="280">
                  <c:v>24.315959713348661</c:v>
                </c:pt>
                <c:pt idx="281">
                  <c:v>24.398588400991454</c:v>
                </c:pt>
                <c:pt idx="282">
                  <c:v>24.482361909794957</c:v>
                </c:pt>
                <c:pt idx="283">
                  <c:v>24.567120772123793</c:v>
                </c:pt>
                <c:pt idx="284">
                  <c:v>24.65270364466614</c:v>
                </c:pt>
                <c:pt idx="285">
                  <c:v>24.738947615559898</c:v>
                </c:pt>
                <c:pt idx="286">
                  <c:v>24.825688514504684</c:v>
                </c:pt>
                <c:pt idx="287">
                  <c:v>24.912761225269328</c:v>
                </c:pt>
                <c:pt idx="288">
                  <c:v>25</c:v>
                </c:pt>
                <c:pt idx="289">
                  <c:v>25.087238774730668</c:v>
                </c:pt>
                <c:pt idx="290">
                  <c:v>25.174311485495316</c:v>
                </c:pt>
                <c:pt idx="291">
                  <c:v>25.261052384440102</c:v>
                </c:pt>
                <c:pt idx="292">
                  <c:v>25.34729635533386</c:v>
                </c:pt>
                <c:pt idx="293">
                  <c:v>25.432879227876207</c:v>
                </c:pt>
                <c:pt idx="294">
                  <c:v>25.51763809020504</c:v>
                </c:pt>
                <c:pt idx="295">
                  <c:v>25.601411599008546</c:v>
                </c:pt>
                <c:pt idx="296">
                  <c:v>25.684040286651339</c:v>
                </c:pt>
                <c:pt idx="297">
                  <c:v>25.765366864730179</c:v>
                </c:pt>
                <c:pt idx="298">
                  <c:v>25.845236523481397</c:v>
                </c:pt>
                <c:pt idx="299">
                  <c:v>25.923497226470069</c:v>
                </c:pt>
                <c:pt idx="300">
                  <c:v>26</c:v>
                </c:pt>
                <c:pt idx="301">
                  <c:v>26.074599216693649</c:v>
                </c:pt>
                <c:pt idx="302">
                  <c:v>26.14715287270209</c:v>
                </c:pt>
                <c:pt idx="303">
                  <c:v>26.217522858017443</c:v>
                </c:pt>
                <c:pt idx="304">
                  <c:v>26.285575219373079</c:v>
                </c:pt>
                <c:pt idx="305">
                  <c:v>26.351180415231319</c:v>
                </c:pt>
                <c:pt idx="306">
                  <c:v>26.414213562373096</c:v>
                </c:pt>
                <c:pt idx="307">
                  <c:v>26.474554673620247</c:v>
                </c:pt>
                <c:pt idx="308">
                  <c:v>26.532088886237954</c:v>
                </c:pt>
                <c:pt idx="309">
                  <c:v>26.58670668058247</c:v>
                </c:pt>
                <c:pt idx="310">
                  <c:v>26.638304088577986</c:v>
                </c:pt>
                <c:pt idx="311">
                  <c:v>26.686782891625771</c:v>
                </c:pt>
                <c:pt idx="312">
                  <c:v>26.732050807568879</c:v>
                </c:pt>
                <c:pt idx="313">
                  <c:v>26.774021666356443</c:v>
                </c:pt>
                <c:pt idx="314">
                  <c:v>26.812615574073298</c:v>
                </c:pt>
                <c:pt idx="315">
                  <c:v>26.847759065022572</c:v>
                </c:pt>
                <c:pt idx="316">
                  <c:v>26.879385241571818</c:v>
                </c:pt>
                <c:pt idx="317">
                  <c:v>26.907433901496454</c:v>
                </c:pt>
                <c:pt idx="318">
                  <c:v>26.931851652578136</c:v>
                </c:pt>
                <c:pt idx="319">
                  <c:v>26.952592014239865</c:v>
                </c:pt>
                <c:pt idx="320">
                  <c:v>26.969615506024414</c:v>
                </c:pt>
                <c:pt idx="321">
                  <c:v>26.982889722747622</c:v>
                </c:pt>
                <c:pt idx="322">
                  <c:v>26.992389396183491</c:v>
                </c:pt>
                <c:pt idx="323">
                  <c:v>26.998096443163714</c:v>
                </c:pt>
                <c:pt idx="324">
                  <c:v>27</c:v>
                </c:pt>
                <c:pt idx="325">
                  <c:v>26.998096443163714</c:v>
                </c:pt>
                <c:pt idx="326">
                  <c:v>26.992389396183491</c:v>
                </c:pt>
                <c:pt idx="327">
                  <c:v>26.982889722747622</c:v>
                </c:pt>
                <c:pt idx="328">
                  <c:v>26.969615506024418</c:v>
                </c:pt>
                <c:pt idx="329">
                  <c:v>26.952592014239865</c:v>
                </c:pt>
                <c:pt idx="330">
                  <c:v>26.931851652578136</c:v>
                </c:pt>
                <c:pt idx="331">
                  <c:v>26.907433901496454</c:v>
                </c:pt>
                <c:pt idx="332">
                  <c:v>26.879385241571818</c:v>
                </c:pt>
                <c:pt idx="333">
                  <c:v>26.847759065022572</c:v>
                </c:pt>
                <c:pt idx="334">
                  <c:v>26.812615574073298</c:v>
                </c:pt>
                <c:pt idx="335">
                  <c:v>26.774021666356443</c:v>
                </c:pt>
                <c:pt idx="336">
                  <c:v>26.732050807568879</c:v>
                </c:pt>
                <c:pt idx="337">
                  <c:v>26.686782891625771</c:v>
                </c:pt>
                <c:pt idx="338">
                  <c:v>26.638304088577986</c:v>
                </c:pt>
                <c:pt idx="339">
                  <c:v>26.58670668058247</c:v>
                </c:pt>
                <c:pt idx="340">
                  <c:v>26.532088886237958</c:v>
                </c:pt>
                <c:pt idx="341">
                  <c:v>26.474554673620251</c:v>
                </c:pt>
                <c:pt idx="342">
                  <c:v>26.414213562373096</c:v>
                </c:pt>
                <c:pt idx="343">
                  <c:v>26.351180415231322</c:v>
                </c:pt>
                <c:pt idx="344">
                  <c:v>26.285575219373079</c:v>
                </c:pt>
                <c:pt idx="345">
                  <c:v>26.217522858017443</c:v>
                </c:pt>
                <c:pt idx="346">
                  <c:v>26.14715287270209</c:v>
                </c:pt>
                <c:pt idx="347">
                  <c:v>26.074599216693649</c:v>
                </c:pt>
                <c:pt idx="348">
                  <c:v>26</c:v>
                </c:pt>
                <c:pt idx="349">
                  <c:v>25.923497226470069</c:v>
                </c:pt>
                <c:pt idx="350">
                  <c:v>25.845236523481397</c:v>
                </c:pt>
                <c:pt idx="351">
                  <c:v>25.765366864730179</c:v>
                </c:pt>
                <c:pt idx="352">
                  <c:v>25.684040286651339</c:v>
                </c:pt>
                <c:pt idx="353">
                  <c:v>25.601411599008546</c:v>
                </c:pt>
                <c:pt idx="354">
                  <c:v>25.517638090205043</c:v>
                </c:pt>
                <c:pt idx="355">
                  <c:v>25.432879227876207</c:v>
                </c:pt>
                <c:pt idx="356">
                  <c:v>25.34729635533386</c:v>
                </c:pt>
                <c:pt idx="357">
                  <c:v>25.261052384440102</c:v>
                </c:pt>
                <c:pt idx="358">
                  <c:v>25.174311485495316</c:v>
                </c:pt>
                <c:pt idx="359">
                  <c:v>25.087238774730672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Infinite!$F$225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Infinite!$F$226:$F$610</c:f>
              <c:numCache>
                <c:formatCode>General</c:formatCode>
                <c:ptCount val="385"/>
                <c:pt idx="0">
                  <c:v>16</c:v>
                </c:pt>
                <c:pt idx="1">
                  <c:v>16.069798993405001</c:v>
                </c:pt>
                <c:pt idx="2">
                  <c:v>16.139512947488249</c:v>
                </c:pt>
                <c:pt idx="3">
                  <c:v>16.209056926535307</c:v>
                </c:pt>
                <c:pt idx="4">
                  <c:v>16.278346201920133</c:v>
                </c:pt>
                <c:pt idx="5">
                  <c:v>16.347296355333864</c:v>
                </c:pt>
                <c:pt idx="6">
                  <c:v>16.415823381635519</c:v>
                </c:pt>
                <c:pt idx="7">
                  <c:v>16.483843791199337</c:v>
                </c:pt>
                <c:pt idx="8">
                  <c:v>16.551274711634001</c:v>
                </c:pt>
                <c:pt idx="9">
                  <c:v>16.618033988749897</c:v>
                </c:pt>
                <c:pt idx="10">
                  <c:v>16.684040286651339</c:v>
                </c:pt>
                <c:pt idx="11">
                  <c:v>16.749213186831824</c:v>
                </c:pt>
                <c:pt idx="12">
                  <c:v>16.813473286151599</c:v>
                </c:pt>
                <c:pt idx="13">
                  <c:v>16.876742293578154</c:v>
                </c:pt>
                <c:pt idx="14">
                  <c:v>16.938943125571782</c:v>
                </c:pt>
                <c:pt idx="15">
                  <c:v>17</c:v>
                </c:pt>
                <c:pt idx="16">
                  <c:v>17.059838528466411</c:v>
                </c:pt>
                <c:pt idx="17">
                  <c:v>17.118385806941493</c:v>
                </c:pt>
                <c:pt idx="18">
                  <c:v>17.175570504584947</c:v>
                </c:pt>
                <c:pt idx="19">
                  <c:v>17.231322950651318</c:v>
                </c:pt>
                <c:pt idx="20">
                  <c:v>17.285575219373079</c:v>
                </c:pt>
                <c:pt idx="21">
                  <c:v>17.338261212717715</c:v>
                </c:pt>
                <c:pt idx="22">
                  <c:v>17.389316740917995</c:v>
                </c:pt>
                <c:pt idx="23">
                  <c:v>17.438679600677304</c:v>
                </c:pt>
                <c:pt idx="24">
                  <c:v>17.486289650954788</c:v>
                </c:pt>
                <c:pt idx="25">
                  <c:v>17.532088886237958</c:v>
                </c:pt>
                <c:pt idx="26">
                  <c:v>17.576021507213444</c:v>
                </c:pt>
                <c:pt idx="27">
                  <c:v>17.618033988749897</c:v>
                </c:pt>
                <c:pt idx="28">
                  <c:v>17.658075145110082</c:v>
                </c:pt>
                <c:pt idx="29">
                  <c:v>17.696096192312851</c:v>
                </c:pt>
                <c:pt idx="30">
                  <c:v>17.732050807568879</c:v>
                </c:pt>
                <c:pt idx="31">
                  <c:v>17.765895185717856</c:v>
                </c:pt>
                <c:pt idx="32">
                  <c:v>17.797588092598335</c:v>
                </c:pt>
                <c:pt idx="33">
                  <c:v>17.827090915285201</c:v>
                </c:pt>
                <c:pt idx="34">
                  <c:v>17.854367709133577</c:v>
                </c:pt>
                <c:pt idx="35">
                  <c:v>17.879385241571818</c:v>
                </c:pt>
                <c:pt idx="36">
                  <c:v>17.902113032590307</c:v>
                </c:pt>
                <c:pt idx="37">
                  <c:v>17.922523391876638</c:v>
                </c:pt>
                <c:pt idx="38">
                  <c:v>17.940591452551992</c:v>
                </c:pt>
                <c:pt idx="39">
                  <c:v>17.956295201467611</c:v>
                </c:pt>
                <c:pt idx="40">
                  <c:v>17.969615506024418</c:v>
                </c:pt>
                <c:pt idx="41">
                  <c:v>17.980536137483142</c:v>
                </c:pt>
                <c:pt idx="42">
                  <c:v>17.989043790736545</c:v>
                </c:pt>
                <c:pt idx="43">
                  <c:v>17.995128100519647</c:v>
                </c:pt>
                <c:pt idx="44">
                  <c:v>17.99878165403819</c:v>
                </c:pt>
                <c:pt idx="45">
                  <c:v>18</c:v>
                </c:pt>
                <c:pt idx="46">
                  <c:v>17.99878165403819</c:v>
                </c:pt>
                <c:pt idx="47">
                  <c:v>17.995128100519647</c:v>
                </c:pt>
                <c:pt idx="48">
                  <c:v>17.989043790736545</c:v>
                </c:pt>
                <c:pt idx="49">
                  <c:v>17.980536137483142</c:v>
                </c:pt>
                <c:pt idx="50">
                  <c:v>17.969615506024414</c:v>
                </c:pt>
                <c:pt idx="51">
                  <c:v>17.956295201467611</c:v>
                </c:pt>
                <c:pt idx="52">
                  <c:v>17.940591452551992</c:v>
                </c:pt>
                <c:pt idx="53">
                  <c:v>17.922523391876638</c:v>
                </c:pt>
                <c:pt idx="54">
                  <c:v>17.902113032590307</c:v>
                </c:pt>
                <c:pt idx="55">
                  <c:v>17.879385241571818</c:v>
                </c:pt>
                <c:pt idx="56">
                  <c:v>17.854367709133573</c:v>
                </c:pt>
                <c:pt idx="57">
                  <c:v>17.827090915285201</c:v>
                </c:pt>
                <c:pt idx="58">
                  <c:v>17.797588092598332</c:v>
                </c:pt>
                <c:pt idx="59">
                  <c:v>17.765895185717852</c:v>
                </c:pt>
                <c:pt idx="60">
                  <c:v>17.732050807568875</c:v>
                </c:pt>
                <c:pt idx="61">
                  <c:v>17.696096192312851</c:v>
                </c:pt>
                <c:pt idx="62">
                  <c:v>17.658075145110082</c:v>
                </c:pt>
                <c:pt idx="63">
                  <c:v>17.618033988749893</c:v>
                </c:pt>
                <c:pt idx="64">
                  <c:v>17.576021507213444</c:v>
                </c:pt>
                <c:pt idx="65">
                  <c:v>17.532088886237958</c:v>
                </c:pt>
                <c:pt idx="66">
                  <c:v>17.486289650954788</c:v>
                </c:pt>
                <c:pt idx="67">
                  <c:v>17.4386796006773</c:v>
                </c:pt>
                <c:pt idx="68">
                  <c:v>17.389316740917995</c:v>
                </c:pt>
                <c:pt idx="69">
                  <c:v>17.338261212717718</c:v>
                </c:pt>
                <c:pt idx="70">
                  <c:v>17.285575219373079</c:v>
                </c:pt>
                <c:pt idx="71">
                  <c:v>17.231322950651315</c:v>
                </c:pt>
                <c:pt idx="72">
                  <c:v>17.175570504584947</c:v>
                </c:pt>
                <c:pt idx="73">
                  <c:v>17.118385806941493</c:v>
                </c:pt>
                <c:pt idx="74">
                  <c:v>17.059838528466411</c:v>
                </c:pt>
                <c:pt idx="75">
                  <c:v>17</c:v>
                </c:pt>
                <c:pt idx="76">
                  <c:v>16.938943125571782</c:v>
                </c:pt>
                <c:pt idx="77">
                  <c:v>16.876742293578154</c:v>
                </c:pt>
                <c:pt idx="78">
                  <c:v>16.813473286151599</c:v>
                </c:pt>
                <c:pt idx="79">
                  <c:v>16.749213186831824</c:v>
                </c:pt>
                <c:pt idx="80">
                  <c:v>16.684040286651339</c:v>
                </c:pt>
                <c:pt idx="81">
                  <c:v>16.618033988749897</c:v>
                </c:pt>
                <c:pt idx="82">
                  <c:v>16.551274711633997</c:v>
                </c:pt>
                <c:pt idx="83">
                  <c:v>16.483843791199334</c:v>
                </c:pt>
                <c:pt idx="84">
                  <c:v>16.415823381635519</c:v>
                </c:pt>
                <c:pt idx="85">
                  <c:v>16.34729635533386</c:v>
                </c:pt>
                <c:pt idx="86">
                  <c:v>16.278346201920129</c:v>
                </c:pt>
                <c:pt idx="87">
                  <c:v>16.209056926535307</c:v>
                </c:pt>
                <c:pt idx="88">
                  <c:v>16.139512947488249</c:v>
                </c:pt>
                <c:pt idx="89">
                  <c:v>16.069798993405001</c:v>
                </c:pt>
                <c:pt idx="90">
                  <c:v>16</c:v>
                </c:pt>
                <c:pt idx="91">
                  <c:v>15.930201006594999</c:v>
                </c:pt>
                <c:pt idx="92">
                  <c:v>15.860487052511749</c:v>
                </c:pt>
                <c:pt idx="93">
                  <c:v>15.790943073464693</c:v>
                </c:pt>
                <c:pt idx="94">
                  <c:v>15.721653798079869</c:v>
                </c:pt>
                <c:pt idx="95">
                  <c:v>15.65270364466614</c:v>
                </c:pt>
                <c:pt idx="96">
                  <c:v>15.584176618364481</c:v>
                </c:pt>
                <c:pt idx="97">
                  <c:v>15.516156208800664</c:v>
                </c:pt>
                <c:pt idx="98">
                  <c:v>15.448725288366001</c:v>
                </c:pt>
                <c:pt idx="99">
                  <c:v>15.381966011250105</c:v>
                </c:pt>
                <c:pt idx="100">
                  <c:v>15.315959713348661</c:v>
                </c:pt>
                <c:pt idx="101">
                  <c:v>15.250786813168176</c:v>
                </c:pt>
                <c:pt idx="102">
                  <c:v>15.1865267138484</c:v>
                </c:pt>
                <c:pt idx="103">
                  <c:v>15.123257706421846</c:v>
                </c:pt>
                <c:pt idx="104">
                  <c:v>15.061056874428218</c:v>
                </c:pt>
                <c:pt idx="105">
                  <c:v>15</c:v>
                </c:pt>
                <c:pt idx="106">
                  <c:v>14.940161471533591</c:v>
                </c:pt>
                <c:pt idx="107">
                  <c:v>14.881614193058507</c:v>
                </c:pt>
                <c:pt idx="108">
                  <c:v>14.824429495415053</c:v>
                </c:pt>
                <c:pt idx="109">
                  <c:v>14.768677049348684</c:v>
                </c:pt>
                <c:pt idx="110">
                  <c:v>14.714424780626921</c:v>
                </c:pt>
                <c:pt idx="111">
                  <c:v>14.661738787282284</c:v>
                </c:pt>
                <c:pt idx="112">
                  <c:v>14.610683259082005</c:v>
                </c:pt>
                <c:pt idx="113">
                  <c:v>14.561320399322698</c:v>
                </c:pt>
                <c:pt idx="114">
                  <c:v>14.513710349045212</c:v>
                </c:pt>
                <c:pt idx="115">
                  <c:v>14.467911113762044</c:v>
                </c:pt>
                <c:pt idx="116">
                  <c:v>14.423978492786556</c:v>
                </c:pt>
                <c:pt idx="117">
                  <c:v>14.381966011250105</c:v>
                </c:pt>
                <c:pt idx="118">
                  <c:v>14.341924854889916</c:v>
                </c:pt>
                <c:pt idx="119">
                  <c:v>14.303903807687147</c:v>
                </c:pt>
                <c:pt idx="120">
                  <c:v>14.267949192431123</c:v>
                </c:pt>
                <c:pt idx="121">
                  <c:v>14.234104814282146</c:v>
                </c:pt>
                <c:pt idx="122">
                  <c:v>14.202411907401666</c:v>
                </c:pt>
                <c:pt idx="123">
                  <c:v>14.172909084714798</c:v>
                </c:pt>
                <c:pt idx="124">
                  <c:v>14.145632290866425</c:v>
                </c:pt>
                <c:pt idx="125">
                  <c:v>14.120614758428182</c:v>
                </c:pt>
                <c:pt idx="126">
                  <c:v>14.097886967409693</c:v>
                </c:pt>
                <c:pt idx="127">
                  <c:v>14.077476608123362</c:v>
                </c:pt>
                <c:pt idx="128">
                  <c:v>14.059408547448006</c:v>
                </c:pt>
                <c:pt idx="129">
                  <c:v>14.043704798532389</c:v>
                </c:pt>
                <c:pt idx="130">
                  <c:v>14.030384493975584</c:v>
                </c:pt>
                <c:pt idx="131">
                  <c:v>14.01946386251686</c:v>
                </c:pt>
                <c:pt idx="132">
                  <c:v>14.010956209263453</c:v>
                </c:pt>
                <c:pt idx="133">
                  <c:v>14.004871899480351</c:v>
                </c:pt>
                <c:pt idx="134">
                  <c:v>14.001218345961808</c:v>
                </c:pt>
                <c:pt idx="135">
                  <c:v>14</c:v>
                </c:pt>
                <c:pt idx="136">
                  <c:v>14.001218345961808</c:v>
                </c:pt>
                <c:pt idx="137">
                  <c:v>14.004871899480351</c:v>
                </c:pt>
                <c:pt idx="138">
                  <c:v>14.010956209263453</c:v>
                </c:pt>
                <c:pt idx="139">
                  <c:v>14.01946386251686</c:v>
                </c:pt>
                <c:pt idx="140">
                  <c:v>14.030384493975584</c:v>
                </c:pt>
                <c:pt idx="141">
                  <c:v>14.043704798532389</c:v>
                </c:pt>
                <c:pt idx="142">
                  <c:v>14.059408547448006</c:v>
                </c:pt>
                <c:pt idx="143">
                  <c:v>14.077476608123362</c:v>
                </c:pt>
                <c:pt idx="144">
                  <c:v>14.097886967409693</c:v>
                </c:pt>
                <c:pt idx="145">
                  <c:v>14.120614758428184</c:v>
                </c:pt>
                <c:pt idx="146">
                  <c:v>14.145632290866425</c:v>
                </c:pt>
                <c:pt idx="147">
                  <c:v>14.172909084714798</c:v>
                </c:pt>
                <c:pt idx="148">
                  <c:v>14.202411907401666</c:v>
                </c:pt>
                <c:pt idx="149">
                  <c:v>14.234104814282146</c:v>
                </c:pt>
                <c:pt idx="150">
                  <c:v>14.267949192431123</c:v>
                </c:pt>
                <c:pt idx="151">
                  <c:v>14.303903807687147</c:v>
                </c:pt>
                <c:pt idx="152">
                  <c:v>14.341924854889916</c:v>
                </c:pt>
                <c:pt idx="153">
                  <c:v>14.381966011250105</c:v>
                </c:pt>
                <c:pt idx="154">
                  <c:v>14.423978492786556</c:v>
                </c:pt>
                <c:pt idx="155">
                  <c:v>14.467911113762044</c:v>
                </c:pt>
                <c:pt idx="156">
                  <c:v>14.513710349045212</c:v>
                </c:pt>
                <c:pt idx="157">
                  <c:v>14.561320399322698</c:v>
                </c:pt>
                <c:pt idx="158">
                  <c:v>14.610683259082005</c:v>
                </c:pt>
                <c:pt idx="159">
                  <c:v>14.661738787282284</c:v>
                </c:pt>
                <c:pt idx="160">
                  <c:v>14.714424780626921</c:v>
                </c:pt>
                <c:pt idx="161">
                  <c:v>14.768677049348684</c:v>
                </c:pt>
                <c:pt idx="162">
                  <c:v>14.824429495415053</c:v>
                </c:pt>
                <c:pt idx="163">
                  <c:v>14.881614193058507</c:v>
                </c:pt>
                <c:pt idx="164">
                  <c:v>14.940161471533591</c:v>
                </c:pt>
                <c:pt idx="165">
                  <c:v>15</c:v>
                </c:pt>
                <c:pt idx="166">
                  <c:v>15.061056874428218</c:v>
                </c:pt>
                <c:pt idx="167">
                  <c:v>15.123257706421846</c:v>
                </c:pt>
                <c:pt idx="168">
                  <c:v>15.1865267138484</c:v>
                </c:pt>
                <c:pt idx="169">
                  <c:v>15.250786813168176</c:v>
                </c:pt>
                <c:pt idx="170">
                  <c:v>15.315959713348663</c:v>
                </c:pt>
                <c:pt idx="171">
                  <c:v>15.381966011250105</c:v>
                </c:pt>
                <c:pt idx="172">
                  <c:v>15.448725288366001</c:v>
                </c:pt>
                <c:pt idx="173">
                  <c:v>15.516156208800664</c:v>
                </c:pt>
                <c:pt idx="174">
                  <c:v>15.584176618364481</c:v>
                </c:pt>
                <c:pt idx="175">
                  <c:v>15.65270364466614</c:v>
                </c:pt>
                <c:pt idx="176">
                  <c:v>15.721653798079869</c:v>
                </c:pt>
                <c:pt idx="177">
                  <c:v>15.790943073464693</c:v>
                </c:pt>
                <c:pt idx="178">
                  <c:v>15.860487052511749</c:v>
                </c:pt>
                <c:pt idx="179">
                  <c:v>15.930201006594999</c:v>
                </c:pt>
                <c:pt idx="180">
                  <c:v>16</c:v>
                </c:pt>
                <c:pt idx="181">
                  <c:v>16.069798993405001</c:v>
                </c:pt>
                <c:pt idx="182">
                  <c:v>16.139512947488249</c:v>
                </c:pt>
                <c:pt idx="183">
                  <c:v>16.209056926535307</c:v>
                </c:pt>
                <c:pt idx="184">
                  <c:v>16.278346201920129</c:v>
                </c:pt>
                <c:pt idx="185">
                  <c:v>16.34729635533386</c:v>
                </c:pt>
                <c:pt idx="186">
                  <c:v>16.415823381635519</c:v>
                </c:pt>
                <c:pt idx="187">
                  <c:v>16.483843791199334</c:v>
                </c:pt>
                <c:pt idx="188">
                  <c:v>16.551274711633997</c:v>
                </c:pt>
                <c:pt idx="189">
                  <c:v>16.618033988749893</c:v>
                </c:pt>
                <c:pt idx="190">
                  <c:v>16.684040286651339</c:v>
                </c:pt>
                <c:pt idx="191">
                  <c:v>16.749213186831824</c:v>
                </c:pt>
                <c:pt idx="192">
                  <c:v>16.813473286151599</c:v>
                </c:pt>
                <c:pt idx="193">
                  <c:v>16.876742293578154</c:v>
                </c:pt>
                <c:pt idx="194">
                  <c:v>16.938943125571782</c:v>
                </c:pt>
                <c:pt idx="195">
                  <c:v>17</c:v>
                </c:pt>
                <c:pt idx="196">
                  <c:v>17.059838528466411</c:v>
                </c:pt>
                <c:pt idx="197">
                  <c:v>17.118385806941493</c:v>
                </c:pt>
                <c:pt idx="198">
                  <c:v>17.175570504584947</c:v>
                </c:pt>
                <c:pt idx="199">
                  <c:v>17.231322950651318</c:v>
                </c:pt>
                <c:pt idx="200">
                  <c:v>17.285575219373079</c:v>
                </c:pt>
                <c:pt idx="201">
                  <c:v>17.338261212717718</c:v>
                </c:pt>
                <c:pt idx="202">
                  <c:v>17.389316740917995</c:v>
                </c:pt>
                <c:pt idx="203">
                  <c:v>17.438679600677304</c:v>
                </c:pt>
                <c:pt idx="204">
                  <c:v>17.486289650954788</c:v>
                </c:pt>
                <c:pt idx="205">
                  <c:v>17.532088886237958</c:v>
                </c:pt>
                <c:pt idx="206">
                  <c:v>17.576021507213444</c:v>
                </c:pt>
                <c:pt idx="207">
                  <c:v>17.618033988749893</c:v>
                </c:pt>
                <c:pt idx="208">
                  <c:v>17.658075145110082</c:v>
                </c:pt>
                <c:pt idx="209">
                  <c:v>17.696096192312851</c:v>
                </c:pt>
                <c:pt idx="210">
                  <c:v>17.732050807568879</c:v>
                </c:pt>
                <c:pt idx="211">
                  <c:v>17.765895185717852</c:v>
                </c:pt>
                <c:pt idx="212">
                  <c:v>17.797588092598335</c:v>
                </c:pt>
                <c:pt idx="213">
                  <c:v>17.827090915285201</c:v>
                </c:pt>
                <c:pt idx="214">
                  <c:v>17.854367709133577</c:v>
                </c:pt>
                <c:pt idx="215">
                  <c:v>17.879385241571818</c:v>
                </c:pt>
                <c:pt idx="216">
                  <c:v>17.902113032590307</c:v>
                </c:pt>
                <c:pt idx="217">
                  <c:v>17.922523391876638</c:v>
                </c:pt>
                <c:pt idx="218">
                  <c:v>17.940591452551992</c:v>
                </c:pt>
                <c:pt idx="219">
                  <c:v>17.956295201467611</c:v>
                </c:pt>
                <c:pt idx="220">
                  <c:v>17.969615506024414</c:v>
                </c:pt>
                <c:pt idx="221">
                  <c:v>17.980536137483142</c:v>
                </c:pt>
                <c:pt idx="222">
                  <c:v>17.989043790736545</c:v>
                </c:pt>
                <c:pt idx="223">
                  <c:v>17.995128100519647</c:v>
                </c:pt>
                <c:pt idx="224">
                  <c:v>17.99878165403819</c:v>
                </c:pt>
                <c:pt idx="225">
                  <c:v>18</c:v>
                </c:pt>
                <c:pt idx="226">
                  <c:v>17.99878165403819</c:v>
                </c:pt>
                <c:pt idx="227">
                  <c:v>17.995128100519647</c:v>
                </c:pt>
                <c:pt idx="228">
                  <c:v>17.989043790736545</c:v>
                </c:pt>
                <c:pt idx="229">
                  <c:v>17.980536137483142</c:v>
                </c:pt>
                <c:pt idx="230">
                  <c:v>17.969615506024414</c:v>
                </c:pt>
                <c:pt idx="231">
                  <c:v>17.956295201467611</c:v>
                </c:pt>
                <c:pt idx="232">
                  <c:v>17.940591452551992</c:v>
                </c:pt>
                <c:pt idx="233">
                  <c:v>17.922523391876638</c:v>
                </c:pt>
                <c:pt idx="234">
                  <c:v>17.902113032590307</c:v>
                </c:pt>
                <c:pt idx="235">
                  <c:v>17.879385241571818</c:v>
                </c:pt>
                <c:pt idx="236">
                  <c:v>17.854367709133577</c:v>
                </c:pt>
                <c:pt idx="237">
                  <c:v>17.827090915285201</c:v>
                </c:pt>
                <c:pt idx="238">
                  <c:v>17.797588092598335</c:v>
                </c:pt>
                <c:pt idx="239">
                  <c:v>17.765895185717856</c:v>
                </c:pt>
                <c:pt idx="240">
                  <c:v>17.732050807568879</c:v>
                </c:pt>
                <c:pt idx="241">
                  <c:v>17.696096192312851</c:v>
                </c:pt>
                <c:pt idx="242">
                  <c:v>17.658075145110082</c:v>
                </c:pt>
                <c:pt idx="243">
                  <c:v>17.618033988749893</c:v>
                </c:pt>
                <c:pt idx="244">
                  <c:v>17.576021507213444</c:v>
                </c:pt>
                <c:pt idx="245">
                  <c:v>17.532088886237958</c:v>
                </c:pt>
                <c:pt idx="246">
                  <c:v>17.486289650954788</c:v>
                </c:pt>
                <c:pt idx="247">
                  <c:v>17.438679600677304</c:v>
                </c:pt>
                <c:pt idx="248">
                  <c:v>17.389316740917995</c:v>
                </c:pt>
                <c:pt idx="249">
                  <c:v>17.338261212717718</c:v>
                </c:pt>
                <c:pt idx="250">
                  <c:v>17.285575219373079</c:v>
                </c:pt>
                <c:pt idx="251">
                  <c:v>17.231322950651318</c:v>
                </c:pt>
                <c:pt idx="252">
                  <c:v>17.175570504584947</c:v>
                </c:pt>
                <c:pt idx="253">
                  <c:v>17.118385806941493</c:v>
                </c:pt>
                <c:pt idx="254">
                  <c:v>17.059838528466411</c:v>
                </c:pt>
                <c:pt idx="255">
                  <c:v>17</c:v>
                </c:pt>
                <c:pt idx="256">
                  <c:v>16.938943125571782</c:v>
                </c:pt>
                <c:pt idx="257">
                  <c:v>16.876742293578154</c:v>
                </c:pt>
                <c:pt idx="258">
                  <c:v>16.813473286151602</c:v>
                </c:pt>
                <c:pt idx="259">
                  <c:v>16.749213186831824</c:v>
                </c:pt>
                <c:pt idx="260">
                  <c:v>16.684040286651339</c:v>
                </c:pt>
                <c:pt idx="261">
                  <c:v>16.618033988749897</c:v>
                </c:pt>
                <c:pt idx="262">
                  <c:v>16.551274711634001</c:v>
                </c:pt>
                <c:pt idx="263">
                  <c:v>16.483843791199334</c:v>
                </c:pt>
                <c:pt idx="264">
                  <c:v>16.415823381635519</c:v>
                </c:pt>
                <c:pt idx="265">
                  <c:v>16.34729635533386</c:v>
                </c:pt>
                <c:pt idx="266">
                  <c:v>16.278346201920133</c:v>
                </c:pt>
                <c:pt idx="267">
                  <c:v>16.209056926535307</c:v>
                </c:pt>
                <c:pt idx="268">
                  <c:v>16.139512947488249</c:v>
                </c:pt>
                <c:pt idx="269">
                  <c:v>16.069798993405001</c:v>
                </c:pt>
                <c:pt idx="270">
                  <c:v>16</c:v>
                </c:pt>
                <c:pt idx="271">
                  <c:v>15.930201006594999</c:v>
                </c:pt>
                <c:pt idx="272">
                  <c:v>15.860487052511751</c:v>
                </c:pt>
                <c:pt idx="273">
                  <c:v>15.790943073464694</c:v>
                </c:pt>
                <c:pt idx="274">
                  <c:v>15.721653798079869</c:v>
                </c:pt>
                <c:pt idx="275">
                  <c:v>15.65270364466614</c:v>
                </c:pt>
                <c:pt idx="276">
                  <c:v>15.584176618364483</c:v>
                </c:pt>
                <c:pt idx="277">
                  <c:v>15.516156208800664</c:v>
                </c:pt>
                <c:pt idx="278">
                  <c:v>15.448725288366003</c:v>
                </c:pt>
                <c:pt idx="279">
                  <c:v>15.381966011250105</c:v>
                </c:pt>
                <c:pt idx="280">
                  <c:v>15.315959713348663</c:v>
                </c:pt>
                <c:pt idx="281">
                  <c:v>15.250786813168176</c:v>
                </c:pt>
                <c:pt idx="282">
                  <c:v>15.1865267138484</c:v>
                </c:pt>
                <c:pt idx="283">
                  <c:v>15.123257706421846</c:v>
                </c:pt>
                <c:pt idx="284">
                  <c:v>15.061056874428218</c:v>
                </c:pt>
                <c:pt idx="285">
                  <c:v>15</c:v>
                </c:pt>
                <c:pt idx="286">
                  <c:v>14.940161471533591</c:v>
                </c:pt>
                <c:pt idx="287">
                  <c:v>14.881614193058507</c:v>
                </c:pt>
                <c:pt idx="288">
                  <c:v>14.824429495415053</c:v>
                </c:pt>
                <c:pt idx="289">
                  <c:v>14.768677049348684</c:v>
                </c:pt>
                <c:pt idx="290">
                  <c:v>14.714424780626921</c:v>
                </c:pt>
                <c:pt idx="291">
                  <c:v>14.661738787282284</c:v>
                </c:pt>
                <c:pt idx="292">
                  <c:v>14.610683259082005</c:v>
                </c:pt>
                <c:pt idx="293">
                  <c:v>14.561320399322698</c:v>
                </c:pt>
                <c:pt idx="294">
                  <c:v>14.513710349045212</c:v>
                </c:pt>
                <c:pt idx="295">
                  <c:v>14.467911113762044</c:v>
                </c:pt>
                <c:pt idx="296">
                  <c:v>14.423978492786556</c:v>
                </c:pt>
                <c:pt idx="297">
                  <c:v>14.381966011250105</c:v>
                </c:pt>
                <c:pt idx="298">
                  <c:v>14.341924854889918</c:v>
                </c:pt>
                <c:pt idx="299">
                  <c:v>14.303903807687147</c:v>
                </c:pt>
                <c:pt idx="300">
                  <c:v>14.267949192431123</c:v>
                </c:pt>
                <c:pt idx="301">
                  <c:v>14.234104814282146</c:v>
                </c:pt>
                <c:pt idx="302">
                  <c:v>14.202411907401666</c:v>
                </c:pt>
                <c:pt idx="303">
                  <c:v>14.172909084714798</c:v>
                </c:pt>
                <c:pt idx="304">
                  <c:v>14.145632290866425</c:v>
                </c:pt>
                <c:pt idx="305">
                  <c:v>14.120614758428184</c:v>
                </c:pt>
                <c:pt idx="306">
                  <c:v>14.097886967409693</c:v>
                </c:pt>
                <c:pt idx="307">
                  <c:v>14.077476608123362</c:v>
                </c:pt>
                <c:pt idx="308">
                  <c:v>14.059408547448006</c:v>
                </c:pt>
                <c:pt idx="309">
                  <c:v>14.043704798532389</c:v>
                </c:pt>
                <c:pt idx="310">
                  <c:v>14.030384493975584</c:v>
                </c:pt>
                <c:pt idx="311">
                  <c:v>14.01946386251686</c:v>
                </c:pt>
                <c:pt idx="312">
                  <c:v>14.010956209263453</c:v>
                </c:pt>
                <c:pt idx="313">
                  <c:v>14.004871899480351</c:v>
                </c:pt>
                <c:pt idx="314">
                  <c:v>14.001218345961808</c:v>
                </c:pt>
                <c:pt idx="315">
                  <c:v>14</c:v>
                </c:pt>
                <c:pt idx="316">
                  <c:v>14.001218345961808</c:v>
                </c:pt>
                <c:pt idx="317">
                  <c:v>14.004871899480351</c:v>
                </c:pt>
                <c:pt idx="318">
                  <c:v>14.010956209263453</c:v>
                </c:pt>
                <c:pt idx="319">
                  <c:v>14.01946386251686</c:v>
                </c:pt>
                <c:pt idx="320">
                  <c:v>14.030384493975584</c:v>
                </c:pt>
                <c:pt idx="321">
                  <c:v>14.043704798532389</c:v>
                </c:pt>
                <c:pt idx="322">
                  <c:v>14.059408547448006</c:v>
                </c:pt>
                <c:pt idx="323">
                  <c:v>14.077476608123362</c:v>
                </c:pt>
                <c:pt idx="324">
                  <c:v>14.097886967409693</c:v>
                </c:pt>
                <c:pt idx="325">
                  <c:v>14.120614758428182</c:v>
                </c:pt>
                <c:pt idx="326">
                  <c:v>14.145632290866425</c:v>
                </c:pt>
                <c:pt idx="327">
                  <c:v>14.172909084714799</c:v>
                </c:pt>
                <c:pt idx="328">
                  <c:v>14.202411907401666</c:v>
                </c:pt>
                <c:pt idx="329">
                  <c:v>14.234104814282146</c:v>
                </c:pt>
                <c:pt idx="330">
                  <c:v>14.267949192431123</c:v>
                </c:pt>
                <c:pt idx="331">
                  <c:v>14.303903807687147</c:v>
                </c:pt>
                <c:pt idx="332">
                  <c:v>14.341924854889916</c:v>
                </c:pt>
                <c:pt idx="333">
                  <c:v>14.381966011250105</c:v>
                </c:pt>
                <c:pt idx="334">
                  <c:v>14.423978492786556</c:v>
                </c:pt>
                <c:pt idx="335">
                  <c:v>14.467911113762044</c:v>
                </c:pt>
                <c:pt idx="336">
                  <c:v>14.51371034904521</c:v>
                </c:pt>
                <c:pt idx="337">
                  <c:v>14.561320399322696</c:v>
                </c:pt>
                <c:pt idx="338">
                  <c:v>14.610683259082005</c:v>
                </c:pt>
                <c:pt idx="339">
                  <c:v>14.661738787282284</c:v>
                </c:pt>
                <c:pt idx="340">
                  <c:v>14.714424780626921</c:v>
                </c:pt>
                <c:pt idx="341">
                  <c:v>14.768677049348682</c:v>
                </c:pt>
                <c:pt idx="342">
                  <c:v>14.824429495415053</c:v>
                </c:pt>
                <c:pt idx="343">
                  <c:v>14.881614193058505</c:v>
                </c:pt>
                <c:pt idx="344">
                  <c:v>14.940161471533589</c:v>
                </c:pt>
                <c:pt idx="345">
                  <c:v>15</c:v>
                </c:pt>
                <c:pt idx="346">
                  <c:v>15.061056874428218</c:v>
                </c:pt>
                <c:pt idx="347">
                  <c:v>15.123257706421846</c:v>
                </c:pt>
                <c:pt idx="348">
                  <c:v>15.1865267138484</c:v>
                </c:pt>
                <c:pt idx="349">
                  <c:v>15.250786813168176</c:v>
                </c:pt>
                <c:pt idx="350">
                  <c:v>15.315959713348663</c:v>
                </c:pt>
                <c:pt idx="351">
                  <c:v>15.381966011250105</c:v>
                </c:pt>
                <c:pt idx="352">
                  <c:v>15.448725288366001</c:v>
                </c:pt>
                <c:pt idx="353">
                  <c:v>15.516156208800664</c:v>
                </c:pt>
                <c:pt idx="354">
                  <c:v>15.584176618364481</c:v>
                </c:pt>
                <c:pt idx="355">
                  <c:v>15.652703644666138</c:v>
                </c:pt>
                <c:pt idx="356">
                  <c:v>15.721653798079869</c:v>
                </c:pt>
                <c:pt idx="357">
                  <c:v>15.790943073464693</c:v>
                </c:pt>
                <c:pt idx="358">
                  <c:v>15.860487052511751</c:v>
                </c:pt>
                <c:pt idx="359">
                  <c:v>15.930201006594999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Infinite!$G$225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Infinite!$G$226:$G$610</c:f>
              <c:numCache>
                <c:formatCode>General</c:formatCode>
                <c:ptCount val="385"/>
                <c:pt idx="0">
                  <c:v>9</c:v>
                </c:pt>
                <c:pt idx="1">
                  <c:v>9.0523538966157471</c:v>
                </c:pt>
                <c:pt idx="2">
                  <c:v>9.1046719124858875</c:v>
                </c:pt>
                <c:pt idx="3">
                  <c:v>9.1569181914556896</c:v>
                </c:pt>
                <c:pt idx="4">
                  <c:v>9.2090569265353093</c:v>
                </c:pt>
                <c:pt idx="5">
                  <c:v>9.2610523844401058</c:v>
                </c:pt>
                <c:pt idx="6">
                  <c:v>9.3128689300804623</c:v>
                </c:pt>
                <c:pt idx="7">
                  <c:v>9.3644710509842959</c:v>
                </c:pt>
                <c:pt idx="8">
                  <c:v>9.4158233816355192</c:v>
                </c:pt>
                <c:pt idx="9">
                  <c:v>9.4668907277118102</c:v>
                </c:pt>
                <c:pt idx="10">
                  <c:v>9.5176380902050415</c:v>
                </c:pt>
                <c:pt idx="11">
                  <c:v>9.5680306894078448</c:v>
                </c:pt>
                <c:pt idx="12">
                  <c:v>9.6180339887498949</c:v>
                </c:pt>
                <c:pt idx="13">
                  <c:v>9.6676137184675408</c:v>
                </c:pt>
                <c:pt idx="14">
                  <c:v>9.716735899090601</c:v>
                </c:pt>
                <c:pt idx="15">
                  <c:v>9.765366864730181</c:v>
                </c:pt>
                <c:pt idx="16">
                  <c:v>9.8134732861516021</c:v>
                </c:pt>
                <c:pt idx="17">
                  <c:v>9.8610221936165914</c:v>
                </c:pt>
                <c:pt idx="18">
                  <c:v>9.9079809994790935</c:v>
                </c:pt>
                <c:pt idx="19">
                  <c:v>9.9543175205192167</c:v>
                </c:pt>
                <c:pt idx="20">
                  <c:v>10</c:v>
                </c:pt>
                <c:pt idx="21">
                  <c:v>10.044997129431897</c:v>
                </c:pt>
                <c:pt idx="22">
                  <c:v>10.089278070030055</c:v>
                </c:pt>
                <c:pt idx="23">
                  <c:v>10.132812473849667</c:v>
                </c:pt>
                <c:pt idx="24">
                  <c:v>10.175570504584947</c:v>
                </c:pt>
                <c:pt idx="25">
                  <c:v>10.217522858017443</c:v>
                </c:pt>
                <c:pt idx="26">
                  <c:v>10.258640782099674</c:v>
                </c:pt>
                <c:pt idx="27">
                  <c:v>10.298896096660368</c:v>
                </c:pt>
                <c:pt idx="28">
                  <c:v>10.338261212717718</c:v>
                </c:pt>
                <c:pt idx="29">
                  <c:v>10.376709151387509</c:v>
                </c:pt>
                <c:pt idx="30">
                  <c:v>10.414213562373096</c:v>
                </c:pt>
                <c:pt idx="31">
                  <c:v>10.450748742024576</c:v>
                </c:pt>
                <c:pt idx="32">
                  <c:v>10.486289650954788</c:v>
                </c:pt>
                <c:pt idx="33">
                  <c:v>10.520811931200061</c:v>
                </c:pt>
                <c:pt idx="34">
                  <c:v>10.554291922913942</c:v>
                </c:pt>
                <c:pt idx="35">
                  <c:v>10.58670668058247</c:v>
                </c:pt>
                <c:pt idx="36">
                  <c:v>10.618033988749895</c:v>
                </c:pt>
                <c:pt idx="37">
                  <c:v>10.648252377244031</c:v>
                </c:pt>
                <c:pt idx="38">
                  <c:v>10.677341135890849</c:v>
                </c:pt>
                <c:pt idx="39">
                  <c:v>10.705280328708184</c:v>
                </c:pt>
                <c:pt idx="40">
                  <c:v>10.732050807568879</c:v>
                </c:pt>
                <c:pt idx="41">
                  <c:v>10.757634225323931</c:v>
                </c:pt>
                <c:pt idx="42">
                  <c:v>10.782013048376736</c:v>
                </c:pt>
                <c:pt idx="43">
                  <c:v>10.805170568699722</c:v>
                </c:pt>
                <c:pt idx="44">
                  <c:v>10.827090915285201</c:v>
                </c:pt>
                <c:pt idx="45">
                  <c:v>10.847759065022574</c:v>
                </c:pt>
                <c:pt idx="46">
                  <c:v>10.867160852994404</c:v>
                </c:pt>
                <c:pt idx="47">
                  <c:v>10.885282982184357</c:v>
                </c:pt>
                <c:pt idx="48">
                  <c:v>10.902113032590307</c:v>
                </c:pt>
                <c:pt idx="49">
                  <c:v>10.917639469736386</c:v>
                </c:pt>
                <c:pt idx="50">
                  <c:v>10.931851652578137</c:v>
                </c:pt>
                <c:pt idx="51">
                  <c:v>10.944739840795354</c:v>
                </c:pt>
                <c:pt idx="52">
                  <c:v>10.956295201467611</c:v>
                </c:pt>
                <c:pt idx="53">
                  <c:v>10.966509815127909</c:v>
                </c:pt>
                <c:pt idx="54">
                  <c:v>10.975376681190276</c:v>
                </c:pt>
                <c:pt idx="55">
                  <c:v>10.982889722747622</c:v>
                </c:pt>
                <c:pt idx="56">
                  <c:v>10.989043790736547</c:v>
                </c:pt>
                <c:pt idx="57">
                  <c:v>10.993834667466256</c:v>
                </c:pt>
                <c:pt idx="58">
                  <c:v>10.997259069509148</c:v>
                </c:pt>
                <c:pt idx="59">
                  <c:v>10.999314649951115</c:v>
                </c:pt>
                <c:pt idx="60">
                  <c:v>11</c:v>
                </c:pt>
                <c:pt idx="61">
                  <c:v>10.999314649951115</c:v>
                </c:pt>
                <c:pt idx="62">
                  <c:v>10.997259069509148</c:v>
                </c:pt>
                <c:pt idx="63">
                  <c:v>10.993834667466256</c:v>
                </c:pt>
                <c:pt idx="64">
                  <c:v>10.989043790736547</c:v>
                </c:pt>
                <c:pt idx="65">
                  <c:v>10.98288972274762</c:v>
                </c:pt>
                <c:pt idx="66">
                  <c:v>10.975376681190275</c:v>
                </c:pt>
                <c:pt idx="67">
                  <c:v>10.966509815127909</c:v>
                </c:pt>
                <c:pt idx="68">
                  <c:v>10.956295201467611</c:v>
                </c:pt>
                <c:pt idx="69">
                  <c:v>10.944739840795354</c:v>
                </c:pt>
                <c:pt idx="70">
                  <c:v>10.931851652578137</c:v>
                </c:pt>
                <c:pt idx="71">
                  <c:v>10.917639469736386</c:v>
                </c:pt>
                <c:pt idx="72">
                  <c:v>10.902113032590307</c:v>
                </c:pt>
                <c:pt idx="73">
                  <c:v>10.885282982184357</c:v>
                </c:pt>
                <c:pt idx="74">
                  <c:v>10.867160852994402</c:v>
                </c:pt>
                <c:pt idx="75">
                  <c:v>10.847759065022574</c:v>
                </c:pt>
                <c:pt idx="76">
                  <c:v>10.827090915285202</c:v>
                </c:pt>
                <c:pt idx="77">
                  <c:v>10.805170568699721</c:v>
                </c:pt>
                <c:pt idx="78">
                  <c:v>10.782013048376736</c:v>
                </c:pt>
                <c:pt idx="79">
                  <c:v>10.75763422532393</c:v>
                </c:pt>
                <c:pt idx="80">
                  <c:v>10.732050807568877</c:v>
                </c:pt>
                <c:pt idx="81">
                  <c:v>10.705280328708184</c:v>
                </c:pt>
                <c:pt idx="82">
                  <c:v>10.677341135890847</c:v>
                </c:pt>
                <c:pt idx="83">
                  <c:v>10.648252377244031</c:v>
                </c:pt>
                <c:pt idx="84">
                  <c:v>10.618033988749895</c:v>
                </c:pt>
                <c:pt idx="85">
                  <c:v>10.58670668058247</c:v>
                </c:pt>
                <c:pt idx="86">
                  <c:v>10.554291922913942</c:v>
                </c:pt>
                <c:pt idx="87">
                  <c:v>10.520811931200061</c:v>
                </c:pt>
                <c:pt idx="88">
                  <c:v>10.486289650954788</c:v>
                </c:pt>
                <c:pt idx="89">
                  <c:v>10.450748742024576</c:v>
                </c:pt>
                <c:pt idx="90">
                  <c:v>10.414213562373096</c:v>
                </c:pt>
                <c:pt idx="91">
                  <c:v>10.376709151387509</c:v>
                </c:pt>
                <c:pt idx="92">
                  <c:v>10.338261212717716</c:v>
                </c:pt>
                <c:pt idx="93">
                  <c:v>10.298896096660368</c:v>
                </c:pt>
                <c:pt idx="94">
                  <c:v>10.258640782099675</c:v>
                </c:pt>
                <c:pt idx="95">
                  <c:v>10.217522858017441</c:v>
                </c:pt>
                <c:pt idx="96">
                  <c:v>10.175570504584947</c:v>
                </c:pt>
                <c:pt idx="97">
                  <c:v>10.132812473849665</c:v>
                </c:pt>
                <c:pt idx="98">
                  <c:v>10.089278070030053</c:v>
                </c:pt>
                <c:pt idx="99">
                  <c:v>10.044997129431898</c:v>
                </c:pt>
                <c:pt idx="100">
                  <c:v>10</c:v>
                </c:pt>
                <c:pt idx="101">
                  <c:v>9.9543175205192167</c:v>
                </c:pt>
                <c:pt idx="102">
                  <c:v>9.9079809994790935</c:v>
                </c:pt>
                <c:pt idx="103">
                  <c:v>9.8610221936165914</c:v>
                </c:pt>
                <c:pt idx="104">
                  <c:v>9.8134732861516003</c:v>
                </c:pt>
                <c:pt idx="105">
                  <c:v>9.7653668647301792</c:v>
                </c:pt>
                <c:pt idx="106">
                  <c:v>9.716735899090601</c:v>
                </c:pt>
                <c:pt idx="107">
                  <c:v>9.6676137184675426</c:v>
                </c:pt>
                <c:pt idx="108">
                  <c:v>9.6180339887498949</c:v>
                </c:pt>
                <c:pt idx="109">
                  <c:v>9.5680306894078448</c:v>
                </c:pt>
                <c:pt idx="110">
                  <c:v>9.5176380902050415</c:v>
                </c:pt>
                <c:pt idx="111">
                  <c:v>9.4668907277118102</c:v>
                </c:pt>
                <c:pt idx="112">
                  <c:v>9.4158233816355192</c:v>
                </c:pt>
                <c:pt idx="113">
                  <c:v>9.3644710509842941</c:v>
                </c:pt>
                <c:pt idx="114">
                  <c:v>9.3128689300804623</c:v>
                </c:pt>
                <c:pt idx="115">
                  <c:v>9.261052384440104</c:v>
                </c:pt>
                <c:pt idx="116">
                  <c:v>9.2090569265353075</c:v>
                </c:pt>
                <c:pt idx="117">
                  <c:v>9.1569181914556896</c:v>
                </c:pt>
                <c:pt idx="118">
                  <c:v>9.1046719124858875</c:v>
                </c:pt>
                <c:pt idx="119">
                  <c:v>9.0523538966157453</c:v>
                </c:pt>
                <c:pt idx="120">
                  <c:v>9</c:v>
                </c:pt>
                <c:pt idx="121">
                  <c:v>8.9476461033842529</c:v>
                </c:pt>
                <c:pt idx="122">
                  <c:v>8.8953280875141125</c:v>
                </c:pt>
                <c:pt idx="123">
                  <c:v>8.8430818085443104</c:v>
                </c:pt>
                <c:pt idx="124">
                  <c:v>8.7909430734646925</c:v>
                </c:pt>
                <c:pt idx="125">
                  <c:v>8.7389476155598977</c:v>
                </c:pt>
                <c:pt idx="126">
                  <c:v>8.6871310699195377</c:v>
                </c:pt>
                <c:pt idx="127">
                  <c:v>8.6355289490157041</c:v>
                </c:pt>
                <c:pt idx="128">
                  <c:v>8.5841766183644808</c:v>
                </c:pt>
                <c:pt idx="129">
                  <c:v>8.5331092722881898</c:v>
                </c:pt>
                <c:pt idx="130">
                  <c:v>8.4823619097949585</c:v>
                </c:pt>
                <c:pt idx="131">
                  <c:v>8.4319693105921552</c:v>
                </c:pt>
                <c:pt idx="132">
                  <c:v>8.3819660112501051</c:v>
                </c:pt>
                <c:pt idx="133">
                  <c:v>8.3323862815324574</c:v>
                </c:pt>
                <c:pt idx="134">
                  <c:v>8.283264100909399</c:v>
                </c:pt>
                <c:pt idx="135">
                  <c:v>8.2346331352698208</c:v>
                </c:pt>
                <c:pt idx="136">
                  <c:v>8.1865267138483997</c:v>
                </c:pt>
                <c:pt idx="137">
                  <c:v>8.1389778063834086</c:v>
                </c:pt>
                <c:pt idx="138">
                  <c:v>8.0920190005209065</c:v>
                </c:pt>
                <c:pt idx="139">
                  <c:v>8.0456824794807833</c:v>
                </c:pt>
                <c:pt idx="140">
                  <c:v>8</c:v>
                </c:pt>
                <c:pt idx="141">
                  <c:v>7.9550028705681024</c:v>
                </c:pt>
                <c:pt idx="142">
                  <c:v>7.9107219299699452</c:v>
                </c:pt>
                <c:pt idx="143">
                  <c:v>7.8671875261503343</c:v>
                </c:pt>
                <c:pt idx="144">
                  <c:v>7.8244294954150533</c:v>
                </c:pt>
                <c:pt idx="145">
                  <c:v>7.7824771419825591</c:v>
                </c:pt>
                <c:pt idx="146">
                  <c:v>7.7413592179003254</c:v>
                </c:pt>
                <c:pt idx="147">
                  <c:v>7.7011039033396322</c:v>
                </c:pt>
                <c:pt idx="148">
                  <c:v>7.6617387872822835</c:v>
                </c:pt>
                <c:pt idx="149">
                  <c:v>7.6232908486124922</c:v>
                </c:pt>
                <c:pt idx="150">
                  <c:v>7.5857864376269051</c:v>
                </c:pt>
                <c:pt idx="151">
                  <c:v>7.549251257975425</c:v>
                </c:pt>
                <c:pt idx="152">
                  <c:v>7.513710349045212</c:v>
                </c:pt>
                <c:pt idx="153">
                  <c:v>7.4791880687999379</c:v>
                </c:pt>
                <c:pt idx="154">
                  <c:v>7.4457080770860582</c:v>
                </c:pt>
                <c:pt idx="155">
                  <c:v>7.4132933194175301</c:v>
                </c:pt>
                <c:pt idx="156">
                  <c:v>7.3819660112501051</c:v>
                </c:pt>
                <c:pt idx="157">
                  <c:v>7.351747622755969</c:v>
                </c:pt>
                <c:pt idx="158">
                  <c:v>7.3226588641091519</c:v>
                </c:pt>
                <c:pt idx="159">
                  <c:v>7.2947196712918156</c:v>
                </c:pt>
                <c:pt idx="160">
                  <c:v>7.2679491924311224</c:v>
                </c:pt>
                <c:pt idx="161">
                  <c:v>7.2423657746760695</c:v>
                </c:pt>
                <c:pt idx="162">
                  <c:v>7.2179869516232644</c:v>
                </c:pt>
                <c:pt idx="163">
                  <c:v>7.1948294313002785</c:v>
                </c:pt>
                <c:pt idx="164">
                  <c:v>7.1729090847147985</c:v>
                </c:pt>
                <c:pt idx="165">
                  <c:v>7.1522409349774261</c:v>
                </c:pt>
                <c:pt idx="166">
                  <c:v>7.1328391470055967</c:v>
                </c:pt>
                <c:pt idx="167">
                  <c:v>7.1147170178156429</c:v>
                </c:pt>
                <c:pt idx="168">
                  <c:v>7.0978869674096927</c:v>
                </c:pt>
                <c:pt idx="169">
                  <c:v>7.0823605302636139</c:v>
                </c:pt>
                <c:pt idx="170">
                  <c:v>7.0681483474218636</c:v>
                </c:pt>
                <c:pt idx="171">
                  <c:v>7.0552601592046464</c:v>
                </c:pt>
                <c:pt idx="172">
                  <c:v>7.0437047985323886</c:v>
                </c:pt>
                <c:pt idx="173">
                  <c:v>7.0334901848720905</c:v>
                </c:pt>
                <c:pt idx="174">
                  <c:v>7.0246233188097245</c:v>
                </c:pt>
                <c:pt idx="175">
                  <c:v>7.017110277252379</c:v>
                </c:pt>
                <c:pt idx="176">
                  <c:v>7.010956209263453</c:v>
                </c:pt>
                <c:pt idx="177">
                  <c:v>7.0061653325337439</c:v>
                </c:pt>
                <c:pt idx="178">
                  <c:v>7.0027409304908526</c:v>
                </c:pt>
                <c:pt idx="179">
                  <c:v>7.0006853500488857</c:v>
                </c:pt>
                <c:pt idx="180">
                  <c:v>7</c:v>
                </c:pt>
                <c:pt idx="181">
                  <c:v>7.0006853500488857</c:v>
                </c:pt>
                <c:pt idx="182">
                  <c:v>7.0027409304908526</c:v>
                </c:pt>
                <c:pt idx="183">
                  <c:v>7.0061653325337439</c:v>
                </c:pt>
                <c:pt idx="184">
                  <c:v>7.010956209263453</c:v>
                </c:pt>
                <c:pt idx="185">
                  <c:v>7.017110277252379</c:v>
                </c:pt>
                <c:pt idx="186">
                  <c:v>7.0246233188097245</c:v>
                </c:pt>
                <c:pt idx="187">
                  <c:v>7.0334901848720905</c:v>
                </c:pt>
                <c:pt idx="188">
                  <c:v>7.0437047985323886</c:v>
                </c:pt>
                <c:pt idx="189">
                  <c:v>7.0552601592046464</c:v>
                </c:pt>
                <c:pt idx="190">
                  <c:v>7.0681483474218636</c:v>
                </c:pt>
                <c:pt idx="191">
                  <c:v>7.0823605302636139</c:v>
                </c:pt>
                <c:pt idx="192">
                  <c:v>7.0978869674096927</c:v>
                </c:pt>
                <c:pt idx="193">
                  <c:v>7.1147170178156429</c:v>
                </c:pt>
                <c:pt idx="194">
                  <c:v>7.1328391470055967</c:v>
                </c:pt>
                <c:pt idx="195">
                  <c:v>7.1522409349774261</c:v>
                </c:pt>
                <c:pt idx="196">
                  <c:v>7.1729090847147985</c:v>
                </c:pt>
                <c:pt idx="197">
                  <c:v>7.1948294313002785</c:v>
                </c:pt>
                <c:pt idx="198">
                  <c:v>7.2179869516232644</c:v>
                </c:pt>
                <c:pt idx="199">
                  <c:v>7.2423657746760695</c:v>
                </c:pt>
                <c:pt idx="200">
                  <c:v>7.2679491924311224</c:v>
                </c:pt>
                <c:pt idx="201">
                  <c:v>7.2947196712918156</c:v>
                </c:pt>
                <c:pt idx="202">
                  <c:v>7.3226588641091519</c:v>
                </c:pt>
                <c:pt idx="203">
                  <c:v>7.351747622755969</c:v>
                </c:pt>
                <c:pt idx="204">
                  <c:v>7.3819660112501051</c:v>
                </c:pt>
                <c:pt idx="205">
                  <c:v>7.4132933194175301</c:v>
                </c:pt>
                <c:pt idx="206">
                  <c:v>7.4457080770860582</c:v>
                </c:pt>
                <c:pt idx="207">
                  <c:v>7.4791880687999379</c:v>
                </c:pt>
                <c:pt idx="208">
                  <c:v>7.513710349045212</c:v>
                </c:pt>
                <c:pt idx="209">
                  <c:v>7.549251257975425</c:v>
                </c:pt>
                <c:pt idx="210">
                  <c:v>7.5857864376269051</c:v>
                </c:pt>
                <c:pt idx="211">
                  <c:v>7.6232908486124922</c:v>
                </c:pt>
                <c:pt idx="212">
                  <c:v>7.6617387872822835</c:v>
                </c:pt>
                <c:pt idx="213">
                  <c:v>7.7011039033396322</c:v>
                </c:pt>
                <c:pt idx="214">
                  <c:v>7.7413592179003254</c:v>
                </c:pt>
                <c:pt idx="215">
                  <c:v>7.7824771419825591</c:v>
                </c:pt>
                <c:pt idx="216">
                  <c:v>7.8244294954150533</c:v>
                </c:pt>
                <c:pt idx="217">
                  <c:v>7.8671875261503343</c:v>
                </c:pt>
                <c:pt idx="218">
                  <c:v>7.9107219299699452</c:v>
                </c:pt>
                <c:pt idx="219">
                  <c:v>7.9550028705681024</c:v>
                </c:pt>
                <c:pt idx="220">
                  <c:v>8</c:v>
                </c:pt>
                <c:pt idx="221">
                  <c:v>8.0456824794807833</c:v>
                </c:pt>
                <c:pt idx="222">
                  <c:v>8.0920190005209065</c:v>
                </c:pt>
                <c:pt idx="223">
                  <c:v>8.1389778063834086</c:v>
                </c:pt>
                <c:pt idx="224">
                  <c:v>8.1865267138483997</c:v>
                </c:pt>
                <c:pt idx="225">
                  <c:v>8.2346331352698208</c:v>
                </c:pt>
                <c:pt idx="226">
                  <c:v>8.283264100909399</c:v>
                </c:pt>
                <c:pt idx="227">
                  <c:v>8.3323862815324574</c:v>
                </c:pt>
                <c:pt idx="228">
                  <c:v>8.3819660112501051</c:v>
                </c:pt>
                <c:pt idx="229">
                  <c:v>8.4319693105921552</c:v>
                </c:pt>
                <c:pt idx="230">
                  <c:v>8.4823619097949585</c:v>
                </c:pt>
                <c:pt idx="231">
                  <c:v>8.5331092722881898</c:v>
                </c:pt>
                <c:pt idx="232">
                  <c:v>8.5841766183644808</c:v>
                </c:pt>
                <c:pt idx="233">
                  <c:v>8.6355289490157041</c:v>
                </c:pt>
                <c:pt idx="234">
                  <c:v>8.6871310699195377</c:v>
                </c:pt>
                <c:pt idx="235">
                  <c:v>8.7389476155598977</c:v>
                </c:pt>
                <c:pt idx="236">
                  <c:v>8.7909430734646925</c:v>
                </c:pt>
                <c:pt idx="237">
                  <c:v>8.8430818085443104</c:v>
                </c:pt>
                <c:pt idx="238">
                  <c:v>8.8953280875141125</c:v>
                </c:pt>
                <c:pt idx="239">
                  <c:v>8.9476461033842529</c:v>
                </c:pt>
                <c:pt idx="240">
                  <c:v>9</c:v>
                </c:pt>
                <c:pt idx="241">
                  <c:v>9.0523538966157453</c:v>
                </c:pt>
                <c:pt idx="242">
                  <c:v>9.1046719124858875</c:v>
                </c:pt>
                <c:pt idx="243">
                  <c:v>9.1569181914556896</c:v>
                </c:pt>
                <c:pt idx="244">
                  <c:v>9.2090569265353075</c:v>
                </c:pt>
                <c:pt idx="245">
                  <c:v>9.261052384440104</c:v>
                </c:pt>
                <c:pt idx="246">
                  <c:v>9.3128689300804623</c:v>
                </c:pt>
                <c:pt idx="247">
                  <c:v>9.3644710509842941</c:v>
                </c:pt>
                <c:pt idx="248">
                  <c:v>9.4158233816355192</c:v>
                </c:pt>
                <c:pt idx="249">
                  <c:v>9.4668907277118102</c:v>
                </c:pt>
                <c:pt idx="250">
                  <c:v>9.5176380902050415</c:v>
                </c:pt>
                <c:pt idx="251">
                  <c:v>9.5680306894078448</c:v>
                </c:pt>
                <c:pt idx="252">
                  <c:v>9.6180339887498949</c:v>
                </c:pt>
                <c:pt idx="253">
                  <c:v>9.6676137184675426</c:v>
                </c:pt>
                <c:pt idx="254">
                  <c:v>9.716735899090601</c:v>
                </c:pt>
                <c:pt idx="255">
                  <c:v>9.7653668647301792</c:v>
                </c:pt>
                <c:pt idx="256">
                  <c:v>9.8134732861516003</c:v>
                </c:pt>
                <c:pt idx="257">
                  <c:v>9.8610221936165914</c:v>
                </c:pt>
                <c:pt idx="258">
                  <c:v>9.9079809994790935</c:v>
                </c:pt>
                <c:pt idx="259">
                  <c:v>9.9543175205192167</c:v>
                </c:pt>
                <c:pt idx="260">
                  <c:v>10</c:v>
                </c:pt>
                <c:pt idx="261">
                  <c:v>10.044997129431898</c:v>
                </c:pt>
                <c:pt idx="262">
                  <c:v>10.089278070030053</c:v>
                </c:pt>
                <c:pt idx="263">
                  <c:v>10.132812473849665</c:v>
                </c:pt>
                <c:pt idx="264">
                  <c:v>10.175570504584947</c:v>
                </c:pt>
                <c:pt idx="265">
                  <c:v>10.217522858017441</c:v>
                </c:pt>
                <c:pt idx="266">
                  <c:v>10.258640782099675</c:v>
                </c:pt>
                <c:pt idx="267">
                  <c:v>10.298896096660368</c:v>
                </c:pt>
                <c:pt idx="268">
                  <c:v>10.338261212717716</c:v>
                </c:pt>
                <c:pt idx="269">
                  <c:v>10.376709151387509</c:v>
                </c:pt>
                <c:pt idx="270">
                  <c:v>10.414213562373096</c:v>
                </c:pt>
                <c:pt idx="271">
                  <c:v>10.450748742024576</c:v>
                </c:pt>
                <c:pt idx="272">
                  <c:v>10.486289650954788</c:v>
                </c:pt>
                <c:pt idx="273">
                  <c:v>10.520811931200061</c:v>
                </c:pt>
                <c:pt idx="274">
                  <c:v>10.554291922913942</c:v>
                </c:pt>
                <c:pt idx="275">
                  <c:v>10.58670668058247</c:v>
                </c:pt>
                <c:pt idx="276">
                  <c:v>10.618033988749895</c:v>
                </c:pt>
                <c:pt idx="277">
                  <c:v>10.648252377244031</c:v>
                </c:pt>
                <c:pt idx="278">
                  <c:v>10.677341135890847</c:v>
                </c:pt>
                <c:pt idx="279">
                  <c:v>10.705280328708184</c:v>
                </c:pt>
                <c:pt idx="280">
                  <c:v>10.732050807568877</c:v>
                </c:pt>
                <c:pt idx="281">
                  <c:v>10.75763422532393</c:v>
                </c:pt>
                <c:pt idx="282">
                  <c:v>10.782013048376736</c:v>
                </c:pt>
                <c:pt idx="283">
                  <c:v>10.805170568699721</c:v>
                </c:pt>
                <c:pt idx="284">
                  <c:v>10.827090915285202</c:v>
                </c:pt>
                <c:pt idx="285">
                  <c:v>10.847759065022574</c:v>
                </c:pt>
                <c:pt idx="286">
                  <c:v>10.867160852994402</c:v>
                </c:pt>
                <c:pt idx="287">
                  <c:v>10.885282982184357</c:v>
                </c:pt>
                <c:pt idx="288">
                  <c:v>10.902113032590307</c:v>
                </c:pt>
                <c:pt idx="289">
                  <c:v>10.917639469736386</c:v>
                </c:pt>
                <c:pt idx="290">
                  <c:v>10.931851652578137</c:v>
                </c:pt>
                <c:pt idx="291">
                  <c:v>10.944739840795354</c:v>
                </c:pt>
                <c:pt idx="292">
                  <c:v>10.956295201467611</c:v>
                </c:pt>
                <c:pt idx="293">
                  <c:v>10.966509815127909</c:v>
                </c:pt>
                <c:pt idx="294">
                  <c:v>10.975376681190275</c:v>
                </c:pt>
                <c:pt idx="295">
                  <c:v>10.98288972274762</c:v>
                </c:pt>
                <c:pt idx="296">
                  <c:v>10.989043790736547</c:v>
                </c:pt>
                <c:pt idx="297">
                  <c:v>10.993834667466256</c:v>
                </c:pt>
                <c:pt idx="298">
                  <c:v>10.997259069509148</c:v>
                </c:pt>
                <c:pt idx="299">
                  <c:v>10.999314649951115</c:v>
                </c:pt>
                <c:pt idx="300">
                  <c:v>11</c:v>
                </c:pt>
                <c:pt idx="301">
                  <c:v>10.999314649951115</c:v>
                </c:pt>
                <c:pt idx="302">
                  <c:v>10.997259069509148</c:v>
                </c:pt>
                <c:pt idx="303">
                  <c:v>10.993834667466256</c:v>
                </c:pt>
                <c:pt idx="304">
                  <c:v>10.989043790736547</c:v>
                </c:pt>
                <c:pt idx="305">
                  <c:v>10.982889722747622</c:v>
                </c:pt>
                <c:pt idx="306">
                  <c:v>10.975376681190276</c:v>
                </c:pt>
                <c:pt idx="307">
                  <c:v>10.966509815127909</c:v>
                </c:pt>
                <c:pt idx="308">
                  <c:v>10.956295201467611</c:v>
                </c:pt>
                <c:pt idx="309">
                  <c:v>10.944739840795354</c:v>
                </c:pt>
                <c:pt idx="310">
                  <c:v>10.931851652578137</c:v>
                </c:pt>
                <c:pt idx="311">
                  <c:v>10.917639469736386</c:v>
                </c:pt>
                <c:pt idx="312">
                  <c:v>10.902113032590307</c:v>
                </c:pt>
                <c:pt idx="313">
                  <c:v>10.885282982184357</c:v>
                </c:pt>
                <c:pt idx="314">
                  <c:v>10.867160852994404</c:v>
                </c:pt>
                <c:pt idx="315">
                  <c:v>10.847759065022574</c:v>
                </c:pt>
                <c:pt idx="316">
                  <c:v>10.827090915285201</c:v>
                </c:pt>
                <c:pt idx="317">
                  <c:v>10.805170568699722</c:v>
                </c:pt>
                <c:pt idx="318">
                  <c:v>10.782013048376736</c:v>
                </c:pt>
                <c:pt idx="319">
                  <c:v>10.757634225323931</c:v>
                </c:pt>
                <c:pt idx="320">
                  <c:v>10.732050807568879</c:v>
                </c:pt>
                <c:pt idx="321">
                  <c:v>10.705280328708184</c:v>
                </c:pt>
                <c:pt idx="322">
                  <c:v>10.677341135890849</c:v>
                </c:pt>
                <c:pt idx="323">
                  <c:v>10.648252377244031</c:v>
                </c:pt>
                <c:pt idx="324">
                  <c:v>10.618033988749895</c:v>
                </c:pt>
                <c:pt idx="325">
                  <c:v>10.58670668058247</c:v>
                </c:pt>
                <c:pt idx="326">
                  <c:v>10.554291922913942</c:v>
                </c:pt>
                <c:pt idx="327">
                  <c:v>10.520811931200061</c:v>
                </c:pt>
                <c:pt idx="328">
                  <c:v>10.486289650954788</c:v>
                </c:pt>
                <c:pt idx="329">
                  <c:v>10.450748742024576</c:v>
                </c:pt>
                <c:pt idx="330">
                  <c:v>10.414213562373096</c:v>
                </c:pt>
                <c:pt idx="331">
                  <c:v>10.376709151387509</c:v>
                </c:pt>
                <c:pt idx="332">
                  <c:v>10.338261212717718</c:v>
                </c:pt>
                <c:pt idx="333">
                  <c:v>10.298896096660368</c:v>
                </c:pt>
                <c:pt idx="334">
                  <c:v>10.258640782099674</c:v>
                </c:pt>
                <c:pt idx="335">
                  <c:v>10.217522858017443</c:v>
                </c:pt>
                <c:pt idx="336">
                  <c:v>10.175570504584947</c:v>
                </c:pt>
                <c:pt idx="337">
                  <c:v>10.132812473849667</c:v>
                </c:pt>
                <c:pt idx="338">
                  <c:v>10.089278070030055</c:v>
                </c:pt>
                <c:pt idx="339">
                  <c:v>10.044997129431897</c:v>
                </c:pt>
                <c:pt idx="340">
                  <c:v>10</c:v>
                </c:pt>
                <c:pt idx="341">
                  <c:v>9.9543175205192167</c:v>
                </c:pt>
                <c:pt idx="342">
                  <c:v>9.9079809994790935</c:v>
                </c:pt>
                <c:pt idx="343">
                  <c:v>9.8610221936165914</c:v>
                </c:pt>
                <c:pt idx="344">
                  <c:v>9.8134732861516021</c:v>
                </c:pt>
                <c:pt idx="345">
                  <c:v>9.765366864730181</c:v>
                </c:pt>
                <c:pt idx="346">
                  <c:v>9.716735899090601</c:v>
                </c:pt>
                <c:pt idx="347">
                  <c:v>9.6676137184675408</c:v>
                </c:pt>
                <c:pt idx="348">
                  <c:v>9.6180339887498949</c:v>
                </c:pt>
                <c:pt idx="349">
                  <c:v>9.5680306894078448</c:v>
                </c:pt>
                <c:pt idx="350">
                  <c:v>9.5176380902050415</c:v>
                </c:pt>
                <c:pt idx="351">
                  <c:v>9.4668907277118102</c:v>
                </c:pt>
                <c:pt idx="352">
                  <c:v>9.4158233816355192</c:v>
                </c:pt>
                <c:pt idx="353">
                  <c:v>9.3644710509842959</c:v>
                </c:pt>
                <c:pt idx="354">
                  <c:v>9.3128689300804623</c:v>
                </c:pt>
                <c:pt idx="355">
                  <c:v>9.2610523844401058</c:v>
                </c:pt>
                <c:pt idx="356">
                  <c:v>9.2090569265353093</c:v>
                </c:pt>
                <c:pt idx="357">
                  <c:v>9.1569181914556896</c:v>
                </c:pt>
                <c:pt idx="358">
                  <c:v>9.1046719124858875</c:v>
                </c:pt>
                <c:pt idx="359">
                  <c:v>9.0523538966157471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Infinite!$H$225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Infinite!$H$226:$H$610</c:f>
              <c:numCache>
                <c:formatCode>General</c:formatCode>
                <c:ptCount val="385"/>
                <c:pt idx="0">
                  <c:v>4</c:v>
                </c:pt>
                <c:pt idx="1">
                  <c:v>4.0349048128745668</c:v>
                </c:pt>
                <c:pt idx="2">
                  <c:v>4.0697989934050014</c:v>
                </c:pt>
                <c:pt idx="3">
                  <c:v>4.1046719124858875</c:v>
                </c:pt>
                <c:pt idx="4">
                  <c:v>4.1395129474882513</c:v>
                </c:pt>
                <c:pt idx="5">
                  <c:v>4.1743114854953172</c:v>
                </c:pt>
                <c:pt idx="6">
                  <c:v>4.2090569265353075</c:v>
                </c:pt>
                <c:pt idx="7">
                  <c:v>4.2437386868102953</c:v>
                </c:pt>
                <c:pt idx="8">
                  <c:v>4.2783462019201313</c:v>
                </c:pt>
                <c:pt idx="9">
                  <c:v>4.3128689300804623</c:v>
                </c:pt>
                <c:pt idx="10">
                  <c:v>4.3472963553338602</c:v>
                </c:pt>
                <c:pt idx="11">
                  <c:v>4.3816179907530897</c:v>
                </c:pt>
                <c:pt idx="12">
                  <c:v>4.4158233816355184</c:v>
                </c:pt>
                <c:pt idx="13">
                  <c:v>4.4499021086877297</c:v>
                </c:pt>
                <c:pt idx="14">
                  <c:v>4.4838437911993356</c:v>
                </c:pt>
                <c:pt idx="15">
                  <c:v>4.5176380902050424</c:v>
                </c:pt>
                <c:pt idx="16">
                  <c:v>4.5512747116339991</c:v>
                </c:pt>
                <c:pt idx="17">
                  <c:v>4.5847434094454744</c:v>
                </c:pt>
                <c:pt idx="18">
                  <c:v>4.6180339887498949</c:v>
                </c:pt>
                <c:pt idx="19">
                  <c:v>4.6511363089143138</c:v>
                </c:pt>
                <c:pt idx="20">
                  <c:v>4.6840402866513378</c:v>
                </c:pt>
                <c:pt idx="21">
                  <c:v>4.7167358990906001</c:v>
                </c:pt>
                <c:pt idx="22">
                  <c:v>4.7492131868318248</c:v>
                </c:pt>
                <c:pt idx="23">
                  <c:v>4.7814622569785481</c:v>
                </c:pt>
                <c:pt idx="24">
                  <c:v>4.8134732861516012</c:v>
                </c:pt>
                <c:pt idx="25">
                  <c:v>4.8452365234813985</c:v>
                </c:pt>
                <c:pt idx="26">
                  <c:v>4.8767422935781548</c:v>
                </c:pt>
                <c:pt idx="27">
                  <c:v>4.9079809994790935</c:v>
                </c:pt>
                <c:pt idx="28">
                  <c:v>4.9389431255717824</c:v>
                </c:pt>
                <c:pt idx="29">
                  <c:v>4.9696192404926745</c:v>
                </c:pt>
                <c:pt idx="30">
                  <c:v>5</c:v>
                </c:pt>
                <c:pt idx="31">
                  <c:v>5.0300761498201085</c:v>
                </c:pt>
                <c:pt idx="32">
                  <c:v>5.0598385284664094</c:v>
                </c:pt>
                <c:pt idx="33">
                  <c:v>5.0892780700300539</c:v>
                </c:pt>
                <c:pt idx="34">
                  <c:v>5.118385806941494</c:v>
                </c:pt>
                <c:pt idx="35">
                  <c:v>5.147152872702093</c:v>
                </c:pt>
                <c:pt idx="36">
                  <c:v>5.1755705045849467</c:v>
                </c:pt>
                <c:pt idx="37">
                  <c:v>5.2036300463040961</c:v>
                </c:pt>
                <c:pt idx="38">
                  <c:v>5.2313229506513164</c:v>
                </c:pt>
                <c:pt idx="39">
                  <c:v>5.2586407820996754</c:v>
                </c:pt>
                <c:pt idx="40">
                  <c:v>5.2855752193730794</c:v>
                </c:pt>
                <c:pt idx="41">
                  <c:v>5.3121180579810146</c:v>
                </c:pt>
                <c:pt idx="42">
                  <c:v>5.3382612127177165</c:v>
                </c:pt>
                <c:pt idx="43">
                  <c:v>5.3639967201249972</c:v>
                </c:pt>
                <c:pt idx="44">
                  <c:v>5.3893167409179945</c:v>
                </c:pt>
                <c:pt idx="45">
                  <c:v>5.4142135623730949</c:v>
                </c:pt>
                <c:pt idx="46">
                  <c:v>5.438679600677303</c:v>
                </c:pt>
                <c:pt idx="47">
                  <c:v>5.4627074032383414</c:v>
                </c:pt>
                <c:pt idx="48">
                  <c:v>5.486289650954788</c:v>
                </c:pt>
                <c:pt idx="49">
                  <c:v>5.5094191604455434</c:v>
                </c:pt>
                <c:pt idx="50">
                  <c:v>5.5320888862379558</c:v>
                </c:pt>
                <c:pt idx="51">
                  <c:v>5.5542919229139418</c:v>
                </c:pt>
                <c:pt idx="52">
                  <c:v>5.5760215072134436</c:v>
                </c:pt>
                <c:pt idx="53">
                  <c:v>5.5972710200945857</c:v>
                </c:pt>
                <c:pt idx="54">
                  <c:v>5.6180339887498949</c:v>
                </c:pt>
                <c:pt idx="55">
                  <c:v>5.6383040885779838</c:v>
                </c:pt>
                <c:pt idx="56">
                  <c:v>5.6580751451100832</c:v>
                </c:pt>
                <c:pt idx="57">
                  <c:v>5.6773411358908481</c:v>
                </c:pt>
                <c:pt idx="58">
                  <c:v>5.6960961923128526</c:v>
                </c:pt>
                <c:pt idx="59">
                  <c:v>5.7143346014042251</c:v>
                </c:pt>
                <c:pt idx="60">
                  <c:v>5.7320508075688776</c:v>
                </c:pt>
                <c:pt idx="61">
                  <c:v>5.7492394142787919</c:v>
                </c:pt>
                <c:pt idx="62">
                  <c:v>5.765895185717854</c:v>
                </c:pt>
                <c:pt idx="63">
                  <c:v>5.7820130483767356</c:v>
                </c:pt>
                <c:pt idx="64">
                  <c:v>5.7975880925983336</c:v>
                </c:pt>
                <c:pt idx="65">
                  <c:v>5.8126155740733001</c:v>
                </c:pt>
                <c:pt idx="66">
                  <c:v>5.8270909152852024</c:v>
                </c:pt>
                <c:pt idx="67">
                  <c:v>5.841009706904881</c:v>
                </c:pt>
                <c:pt idx="68">
                  <c:v>5.8543677091335748</c:v>
                </c:pt>
                <c:pt idx="69">
                  <c:v>5.8671608529944033</c:v>
                </c:pt>
                <c:pt idx="70">
                  <c:v>5.8793852415718169</c:v>
                </c:pt>
                <c:pt idx="71">
                  <c:v>5.8910371511986339</c:v>
                </c:pt>
                <c:pt idx="72">
                  <c:v>5.9021130325903073</c:v>
                </c:pt>
                <c:pt idx="73">
                  <c:v>5.9126095119260711</c:v>
                </c:pt>
                <c:pt idx="74">
                  <c:v>5.9225233918766378</c:v>
                </c:pt>
                <c:pt idx="75">
                  <c:v>5.9318516525781364</c:v>
                </c:pt>
                <c:pt idx="76">
                  <c:v>5.9405914525519927</c:v>
                </c:pt>
                <c:pt idx="77">
                  <c:v>5.9487401295704707</c:v>
                </c:pt>
                <c:pt idx="78">
                  <c:v>5.9562952014676114</c:v>
                </c:pt>
                <c:pt idx="79">
                  <c:v>5.9632543668953275</c:v>
                </c:pt>
                <c:pt idx="80">
                  <c:v>5.9696155060244163</c:v>
                </c:pt>
                <c:pt idx="81">
                  <c:v>5.9753766811902755</c:v>
                </c:pt>
                <c:pt idx="82">
                  <c:v>5.9805361374831403</c:v>
                </c:pt>
                <c:pt idx="83">
                  <c:v>5.9850923032826442</c:v>
                </c:pt>
                <c:pt idx="84">
                  <c:v>5.989043790736547</c:v>
                </c:pt>
                <c:pt idx="85">
                  <c:v>5.9923893961834906</c:v>
                </c:pt>
                <c:pt idx="86">
                  <c:v>5.9951281005196488</c:v>
                </c:pt>
                <c:pt idx="87">
                  <c:v>5.9972590695091474</c:v>
                </c:pt>
                <c:pt idx="88">
                  <c:v>5.9987816540381917</c:v>
                </c:pt>
                <c:pt idx="89">
                  <c:v>5.9996953903127821</c:v>
                </c:pt>
                <c:pt idx="90">
                  <c:v>6</c:v>
                </c:pt>
                <c:pt idx="91">
                  <c:v>5.9996953903127821</c:v>
                </c:pt>
                <c:pt idx="92">
                  <c:v>5.9987816540381917</c:v>
                </c:pt>
                <c:pt idx="93">
                  <c:v>5.9972590695091474</c:v>
                </c:pt>
                <c:pt idx="94">
                  <c:v>5.9951281005196488</c:v>
                </c:pt>
                <c:pt idx="95">
                  <c:v>5.9923893961834906</c:v>
                </c:pt>
                <c:pt idx="96">
                  <c:v>5.989043790736547</c:v>
                </c:pt>
                <c:pt idx="97">
                  <c:v>5.9850923032826442</c:v>
                </c:pt>
                <c:pt idx="98">
                  <c:v>5.9805361374831403</c:v>
                </c:pt>
                <c:pt idx="99">
                  <c:v>5.9753766811902755</c:v>
                </c:pt>
                <c:pt idx="100">
                  <c:v>5.9696155060244163</c:v>
                </c:pt>
                <c:pt idx="101">
                  <c:v>5.9632543668953275</c:v>
                </c:pt>
                <c:pt idx="102">
                  <c:v>5.9562952014676114</c:v>
                </c:pt>
                <c:pt idx="103">
                  <c:v>5.9487401295704707</c:v>
                </c:pt>
                <c:pt idx="104">
                  <c:v>5.9405914525519927</c:v>
                </c:pt>
                <c:pt idx="105">
                  <c:v>5.9318516525781364</c:v>
                </c:pt>
                <c:pt idx="106">
                  <c:v>5.9225233918766378</c:v>
                </c:pt>
                <c:pt idx="107">
                  <c:v>5.9126095119260711</c:v>
                </c:pt>
                <c:pt idx="108">
                  <c:v>5.9021130325903073</c:v>
                </c:pt>
                <c:pt idx="109">
                  <c:v>5.891037151198633</c:v>
                </c:pt>
                <c:pt idx="110">
                  <c:v>5.8793852415718169</c:v>
                </c:pt>
                <c:pt idx="111">
                  <c:v>5.8671608529944033</c:v>
                </c:pt>
                <c:pt idx="112">
                  <c:v>5.8543677091335748</c:v>
                </c:pt>
                <c:pt idx="113">
                  <c:v>5.841009706904881</c:v>
                </c:pt>
                <c:pt idx="114">
                  <c:v>5.8270909152852015</c:v>
                </c:pt>
                <c:pt idx="115">
                  <c:v>5.8126155740733001</c:v>
                </c:pt>
                <c:pt idx="116">
                  <c:v>5.7975880925983336</c:v>
                </c:pt>
                <c:pt idx="117">
                  <c:v>5.7820130483767356</c:v>
                </c:pt>
                <c:pt idx="118">
                  <c:v>5.765895185717854</c:v>
                </c:pt>
                <c:pt idx="119">
                  <c:v>5.7492394142787919</c:v>
                </c:pt>
                <c:pt idx="120">
                  <c:v>5.7320508075688767</c:v>
                </c:pt>
                <c:pt idx="121">
                  <c:v>5.7143346014042242</c:v>
                </c:pt>
                <c:pt idx="122">
                  <c:v>5.6960961923128517</c:v>
                </c:pt>
                <c:pt idx="123">
                  <c:v>5.6773411358908481</c:v>
                </c:pt>
                <c:pt idx="124">
                  <c:v>5.6580751451100832</c:v>
                </c:pt>
                <c:pt idx="125">
                  <c:v>5.6383040885779838</c:v>
                </c:pt>
                <c:pt idx="126">
                  <c:v>5.6180339887498949</c:v>
                </c:pt>
                <c:pt idx="127">
                  <c:v>5.5972710200945857</c:v>
                </c:pt>
                <c:pt idx="128">
                  <c:v>5.5760215072134436</c:v>
                </c:pt>
                <c:pt idx="129">
                  <c:v>5.5542919229139418</c:v>
                </c:pt>
                <c:pt idx="130">
                  <c:v>5.5320888862379558</c:v>
                </c:pt>
                <c:pt idx="131">
                  <c:v>5.5094191604455443</c:v>
                </c:pt>
                <c:pt idx="132">
                  <c:v>5.486289650954788</c:v>
                </c:pt>
                <c:pt idx="133">
                  <c:v>5.4627074032383405</c:v>
                </c:pt>
                <c:pt idx="134">
                  <c:v>5.4386796006773022</c:v>
                </c:pt>
                <c:pt idx="135">
                  <c:v>5.4142135623730949</c:v>
                </c:pt>
                <c:pt idx="136">
                  <c:v>5.3893167409179945</c:v>
                </c:pt>
                <c:pt idx="137">
                  <c:v>5.3639967201249972</c:v>
                </c:pt>
                <c:pt idx="138">
                  <c:v>5.3382612127177165</c:v>
                </c:pt>
                <c:pt idx="139">
                  <c:v>5.3121180579810146</c:v>
                </c:pt>
                <c:pt idx="140">
                  <c:v>5.2855752193730785</c:v>
                </c:pt>
                <c:pt idx="141">
                  <c:v>5.2586407820996746</c:v>
                </c:pt>
                <c:pt idx="142">
                  <c:v>5.2313229506513164</c:v>
                </c:pt>
                <c:pt idx="143">
                  <c:v>5.203630046304097</c:v>
                </c:pt>
                <c:pt idx="144">
                  <c:v>5.1755705045849467</c:v>
                </c:pt>
                <c:pt idx="145">
                  <c:v>5.1471528727020921</c:v>
                </c:pt>
                <c:pt idx="146">
                  <c:v>5.118385806941494</c:v>
                </c:pt>
                <c:pt idx="147">
                  <c:v>5.0892780700300539</c:v>
                </c:pt>
                <c:pt idx="148">
                  <c:v>5.0598385284664094</c:v>
                </c:pt>
                <c:pt idx="149">
                  <c:v>5.0300761498201085</c:v>
                </c:pt>
                <c:pt idx="150">
                  <c:v>5</c:v>
                </c:pt>
                <c:pt idx="151">
                  <c:v>4.9696192404926745</c:v>
                </c:pt>
                <c:pt idx="152">
                  <c:v>4.9389431255717815</c:v>
                </c:pt>
                <c:pt idx="153">
                  <c:v>4.9079809994790935</c:v>
                </c:pt>
                <c:pt idx="154">
                  <c:v>4.8767422935781548</c:v>
                </c:pt>
                <c:pt idx="155">
                  <c:v>4.8452365234813985</c:v>
                </c:pt>
                <c:pt idx="156">
                  <c:v>4.8134732861516003</c:v>
                </c:pt>
                <c:pt idx="157">
                  <c:v>4.7814622569785472</c:v>
                </c:pt>
                <c:pt idx="158">
                  <c:v>4.7492131868318239</c:v>
                </c:pt>
                <c:pt idx="159">
                  <c:v>4.716735899090601</c:v>
                </c:pt>
                <c:pt idx="160">
                  <c:v>4.6840402866513378</c:v>
                </c:pt>
                <c:pt idx="161">
                  <c:v>4.651136308914313</c:v>
                </c:pt>
                <c:pt idx="162">
                  <c:v>4.6180339887498949</c:v>
                </c:pt>
                <c:pt idx="163">
                  <c:v>4.5847434094454735</c:v>
                </c:pt>
                <c:pt idx="164">
                  <c:v>4.5512747116339982</c:v>
                </c:pt>
                <c:pt idx="165">
                  <c:v>4.5176380902050415</c:v>
                </c:pt>
                <c:pt idx="166">
                  <c:v>4.4838437911993356</c:v>
                </c:pt>
                <c:pt idx="167">
                  <c:v>4.4499021086877297</c:v>
                </c:pt>
                <c:pt idx="168">
                  <c:v>4.4158233816355184</c:v>
                </c:pt>
                <c:pt idx="169">
                  <c:v>4.3816179907530897</c:v>
                </c:pt>
                <c:pt idx="170">
                  <c:v>4.3472963553338611</c:v>
                </c:pt>
                <c:pt idx="171">
                  <c:v>4.3128689300804615</c:v>
                </c:pt>
                <c:pt idx="172">
                  <c:v>4.2783462019201313</c:v>
                </c:pt>
                <c:pt idx="173">
                  <c:v>4.2437386868102953</c:v>
                </c:pt>
                <c:pt idx="174">
                  <c:v>4.2090569265353066</c:v>
                </c:pt>
                <c:pt idx="175">
                  <c:v>4.1743114854953163</c:v>
                </c:pt>
                <c:pt idx="176">
                  <c:v>4.1395129474882504</c:v>
                </c:pt>
                <c:pt idx="177">
                  <c:v>4.1046719124858875</c:v>
                </c:pt>
                <c:pt idx="178">
                  <c:v>4.0697989934050023</c:v>
                </c:pt>
                <c:pt idx="179">
                  <c:v>4.0349048128745668</c:v>
                </c:pt>
                <c:pt idx="180">
                  <c:v>4</c:v>
                </c:pt>
                <c:pt idx="181">
                  <c:v>3.9650951871254332</c:v>
                </c:pt>
                <c:pt idx="182">
                  <c:v>3.9302010065949982</c:v>
                </c:pt>
                <c:pt idx="183">
                  <c:v>3.8953280875141125</c:v>
                </c:pt>
                <c:pt idx="184">
                  <c:v>3.8604870525117496</c:v>
                </c:pt>
                <c:pt idx="185">
                  <c:v>3.8256885145046837</c:v>
                </c:pt>
                <c:pt idx="186">
                  <c:v>3.7909430734646929</c:v>
                </c:pt>
                <c:pt idx="187">
                  <c:v>3.7562613131897051</c:v>
                </c:pt>
                <c:pt idx="188">
                  <c:v>3.7216537980798692</c:v>
                </c:pt>
                <c:pt idx="189">
                  <c:v>3.6871310699195381</c:v>
                </c:pt>
                <c:pt idx="190">
                  <c:v>3.6527036446661394</c:v>
                </c:pt>
                <c:pt idx="191">
                  <c:v>3.6183820092469103</c:v>
                </c:pt>
                <c:pt idx="192">
                  <c:v>3.5841766183644812</c:v>
                </c:pt>
                <c:pt idx="193">
                  <c:v>3.5500978913122698</c:v>
                </c:pt>
                <c:pt idx="194">
                  <c:v>3.5161562088006644</c:v>
                </c:pt>
                <c:pt idx="195">
                  <c:v>3.4823619097949585</c:v>
                </c:pt>
                <c:pt idx="196">
                  <c:v>3.4487252883660018</c:v>
                </c:pt>
                <c:pt idx="197">
                  <c:v>3.4152565905545265</c:v>
                </c:pt>
                <c:pt idx="198">
                  <c:v>3.3819660112501051</c:v>
                </c:pt>
                <c:pt idx="199">
                  <c:v>3.3488636910856866</c:v>
                </c:pt>
                <c:pt idx="200">
                  <c:v>3.3159597133486627</c:v>
                </c:pt>
                <c:pt idx="201">
                  <c:v>3.2832641009093995</c:v>
                </c:pt>
                <c:pt idx="202">
                  <c:v>3.2507868131681761</c:v>
                </c:pt>
                <c:pt idx="203">
                  <c:v>3.2185377430214528</c:v>
                </c:pt>
                <c:pt idx="204">
                  <c:v>3.1865267138483997</c:v>
                </c:pt>
                <c:pt idx="205">
                  <c:v>3.154763476518601</c:v>
                </c:pt>
                <c:pt idx="206">
                  <c:v>3.1232577064218452</c:v>
                </c:pt>
                <c:pt idx="207">
                  <c:v>3.0920190005209065</c:v>
                </c:pt>
                <c:pt idx="208">
                  <c:v>3.0610568744282185</c:v>
                </c:pt>
                <c:pt idx="209">
                  <c:v>3.030380759507326</c:v>
                </c:pt>
                <c:pt idx="210">
                  <c:v>3</c:v>
                </c:pt>
                <c:pt idx="211">
                  <c:v>2.9699238501798915</c:v>
                </c:pt>
                <c:pt idx="212">
                  <c:v>2.9401614715335902</c:v>
                </c:pt>
                <c:pt idx="213">
                  <c:v>2.9107219299699461</c:v>
                </c:pt>
                <c:pt idx="214">
                  <c:v>2.881614193058506</c:v>
                </c:pt>
                <c:pt idx="215">
                  <c:v>2.8528471272979079</c:v>
                </c:pt>
                <c:pt idx="216">
                  <c:v>2.8244294954150537</c:v>
                </c:pt>
                <c:pt idx="217">
                  <c:v>2.7963699536959035</c:v>
                </c:pt>
                <c:pt idx="218">
                  <c:v>2.7686770493486836</c:v>
                </c:pt>
                <c:pt idx="219">
                  <c:v>2.7413592179003254</c:v>
                </c:pt>
                <c:pt idx="220">
                  <c:v>2.7144247806269215</c:v>
                </c:pt>
                <c:pt idx="221">
                  <c:v>2.6878819420189854</c:v>
                </c:pt>
                <c:pt idx="222">
                  <c:v>2.6617387872822835</c:v>
                </c:pt>
                <c:pt idx="223">
                  <c:v>2.6360032798750028</c:v>
                </c:pt>
                <c:pt idx="224">
                  <c:v>2.6106832590820055</c:v>
                </c:pt>
                <c:pt idx="225">
                  <c:v>2.5857864376269051</c:v>
                </c:pt>
                <c:pt idx="226">
                  <c:v>2.5613203993226978</c:v>
                </c:pt>
                <c:pt idx="227">
                  <c:v>2.5372925967616591</c:v>
                </c:pt>
                <c:pt idx="228">
                  <c:v>2.513710349045212</c:v>
                </c:pt>
                <c:pt idx="229">
                  <c:v>2.4905808395544557</c:v>
                </c:pt>
                <c:pt idx="230">
                  <c:v>2.4679111137620442</c:v>
                </c:pt>
                <c:pt idx="231">
                  <c:v>2.4457080770860582</c:v>
                </c:pt>
                <c:pt idx="232">
                  <c:v>2.423978492786556</c:v>
                </c:pt>
                <c:pt idx="233">
                  <c:v>2.4027289799054143</c:v>
                </c:pt>
                <c:pt idx="234">
                  <c:v>2.3819660112501051</c:v>
                </c:pt>
                <c:pt idx="235">
                  <c:v>2.3616959114220162</c:v>
                </c:pt>
                <c:pt idx="236">
                  <c:v>2.3419248548899168</c:v>
                </c:pt>
                <c:pt idx="237">
                  <c:v>2.3226588641091519</c:v>
                </c:pt>
                <c:pt idx="238">
                  <c:v>2.3039038076871483</c:v>
                </c:pt>
                <c:pt idx="239">
                  <c:v>2.2856653985957758</c:v>
                </c:pt>
                <c:pt idx="240">
                  <c:v>2.2679491924311228</c:v>
                </c:pt>
                <c:pt idx="241">
                  <c:v>2.2507605857212085</c:v>
                </c:pt>
                <c:pt idx="242">
                  <c:v>2.234104814282146</c:v>
                </c:pt>
                <c:pt idx="243">
                  <c:v>2.2179869516232644</c:v>
                </c:pt>
                <c:pt idx="244">
                  <c:v>2.2024119074016659</c:v>
                </c:pt>
                <c:pt idx="245">
                  <c:v>2.1873844259266999</c:v>
                </c:pt>
                <c:pt idx="246">
                  <c:v>2.1729090847147985</c:v>
                </c:pt>
                <c:pt idx="247">
                  <c:v>2.1589902930951195</c:v>
                </c:pt>
                <c:pt idx="248">
                  <c:v>2.1456322908664252</c:v>
                </c:pt>
                <c:pt idx="249">
                  <c:v>2.1328391470055967</c:v>
                </c:pt>
                <c:pt idx="250">
                  <c:v>2.1206147584281831</c:v>
                </c:pt>
                <c:pt idx="251">
                  <c:v>2.1089628488013665</c:v>
                </c:pt>
                <c:pt idx="252">
                  <c:v>2.0978869674096927</c:v>
                </c:pt>
                <c:pt idx="253">
                  <c:v>2.0873904880739289</c:v>
                </c:pt>
                <c:pt idx="254">
                  <c:v>2.0774766081233622</c:v>
                </c:pt>
                <c:pt idx="255">
                  <c:v>2.0681483474218636</c:v>
                </c:pt>
                <c:pt idx="256">
                  <c:v>2.0594085474480073</c:v>
                </c:pt>
                <c:pt idx="257">
                  <c:v>2.0512598704295293</c:v>
                </c:pt>
                <c:pt idx="258">
                  <c:v>2.0437047985323886</c:v>
                </c:pt>
                <c:pt idx="259">
                  <c:v>2.036745633104672</c:v>
                </c:pt>
                <c:pt idx="260">
                  <c:v>2.0303844939755837</c:v>
                </c:pt>
                <c:pt idx="261">
                  <c:v>2.0246233188097245</c:v>
                </c:pt>
                <c:pt idx="262">
                  <c:v>2.0194638625168597</c:v>
                </c:pt>
                <c:pt idx="263">
                  <c:v>2.0149076967173558</c:v>
                </c:pt>
                <c:pt idx="264">
                  <c:v>2.0109562092634534</c:v>
                </c:pt>
                <c:pt idx="265">
                  <c:v>2.0076106038165089</c:v>
                </c:pt>
                <c:pt idx="266">
                  <c:v>2.0048718994803516</c:v>
                </c:pt>
                <c:pt idx="267">
                  <c:v>2.0027409304908526</c:v>
                </c:pt>
                <c:pt idx="268">
                  <c:v>2.0012183459618083</c:v>
                </c:pt>
                <c:pt idx="269">
                  <c:v>2.0003046096872175</c:v>
                </c:pt>
                <c:pt idx="270">
                  <c:v>2</c:v>
                </c:pt>
                <c:pt idx="271">
                  <c:v>2.0003046096872175</c:v>
                </c:pt>
                <c:pt idx="272">
                  <c:v>2.0012183459618083</c:v>
                </c:pt>
                <c:pt idx="273">
                  <c:v>2.0027409304908526</c:v>
                </c:pt>
                <c:pt idx="274">
                  <c:v>2.0048718994803516</c:v>
                </c:pt>
                <c:pt idx="275">
                  <c:v>2.0076106038165089</c:v>
                </c:pt>
                <c:pt idx="276">
                  <c:v>2.010956209263453</c:v>
                </c:pt>
                <c:pt idx="277">
                  <c:v>2.0149076967173558</c:v>
                </c:pt>
                <c:pt idx="278">
                  <c:v>2.0194638625168593</c:v>
                </c:pt>
                <c:pt idx="279">
                  <c:v>2.0246233188097245</c:v>
                </c:pt>
                <c:pt idx="280">
                  <c:v>2.0303844939755837</c:v>
                </c:pt>
                <c:pt idx="281">
                  <c:v>2.036745633104672</c:v>
                </c:pt>
                <c:pt idx="282">
                  <c:v>2.0437047985323886</c:v>
                </c:pt>
                <c:pt idx="283">
                  <c:v>2.0512598704295293</c:v>
                </c:pt>
                <c:pt idx="284">
                  <c:v>2.0594085474480073</c:v>
                </c:pt>
                <c:pt idx="285">
                  <c:v>2.0681483474218636</c:v>
                </c:pt>
                <c:pt idx="286">
                  <c:v>2.0774766081233622</c:v>
                </c:pt>
                <c:pt idx="287">
                  <c:v>2.0873904880739289</c:v>
                </c:pt>
                <c:pt idx="288">
                  <c:v>2.0978869674096927</c:v>
                </c:pt>
                <c:pt idx="289">
                  <c:v>2.1089628488013661</c:v>
                </c:pt>
                <c:pt idx="290">
                  <c:v>2.1206147584281831</c:v>
                </c:pt>
                <c:pt idx="291">
                  <c:v>2.1328391470055967</c:v>
                </c:pt>
                <c:pt idx="292">
                  <c:v>2.1456322908664252</c:v>
                </c:pt>
                <c:pt idx="293">
                  <c:v>2.158990293095119</c:v>
                </c:pt>
                <c:pt idx="294">
                  <c:v>2.172909084714798</c:v>
                </c:pt>
                <c:pt idx="295">
                  <c:v>2.1873844259266999</c:v>
                </c:pt>
                <c:pt idx="296">
                  <c:v>2.2024119074016664</c:v>
                </c:pt>
                <c:pt idx="297">
                  <c:v>2.2179869516232644</c:v>
                </c:pt>
                <c:pt idx="298">
                  <c:v>2.234104814282146</c:v>
                </c:pt>
                <c:pt idx="299">
                  <c:v>2.2507605857212081</c:v>
                </c:pt>
                <c:pt idx="300">
                  <c:v>2.2679491924311224</c:v>
                </c:pt>
                <c:pt idx="301">
                  <c:v>2.2856653985957753</c:v>
                </c:pt>
                <c:pt idx="302">
                  <c:v>2.3039038076871479</c:v>
                </c:pt>
                <c:pt idx="303">
                  <c:v>2.3226588641091519</c:v>
                </c:pt>
                <c:pt idx="304">
                  <c:v>2.3419248548899168</c:v>
                </c:pt>
                <c:pt idx="305">
                  <c:v>2.3616959114220162</c:v>
                </c:pt>
                <c:pt idx="306">
                  <c:v>2.3819660112501051</c:v>
                </c:pt>
                <c:pt idx="307">
                  <c:v>2.4027289799054143</c:v>
                </c:pt>
                <c:pt idx="308">
                  <c:v>2.423978492786556</c:v>
                </c:pt>
                <c:pt idx="309">
                  <c:v>2.4457080770860582</c:v>
                </c:pt>
                <c:pt idx="310">
                  <c:v>2.4679111137620442</c:v>
                </c:pt>
                <c:pt idx="311">
                  <c:v>2.4905808395544566</c:v>
                </c:pt>
                <c:pt idx="312">
                  <c:v>2.5137103490452115</c:v>
                </c:pt>
                <c:pt idx="313">
                  <c:v>2.5372925967616586</c:v>
                </c:pt>
                <c:pt idx="314">
                  <c:v>2.561320399322697</c:v>
                </c:pt>
                <c:pt idx="315">
                  <c:v>2.5857864376269051</c:v>
                </c:pt>
                <c:pt idx="316">
                  <c:v>2.6106832590820055</c:v>
                </c:pt>
                <c:pt idx="317">
                  <c:v>2.6360032798750028</c:v>
                </c:pt>
                <c:pt idx="318">
                  <c:v>2.6617387872822835</c:v>
                </c:pt>
                <c:pt idx="319">
                  <c:v>2.6878819420189854</c:v>
                </c:pt>
                <c:pt idx="320">
                  <c:v>2.7144247806269211</c:v>
                </c:pt>
                <c:pt idx="321">
                  <c:v>2.7413592179003246</c:v>
                </c:pt>
                <c:pt idx="322">
                  <c:v>2.7686770493486832</c:v>
                </c:pt>
                <c:pt idx="323">
                  <c:v>2.7963699536959039</c:v>
                </c:pt>
                <c:pt idx="324">
                  <c:v>2.8244294954150533</c:v>
                </c:pt>
                <c:pt idx="325">
                  <c:v>2.852847127297907</c:v>
                </c:pt>
                <c:pt idx="326">
                  <c:v>2.881614193058506</c:v>
                </c:pt>
                <c:pt idx="327">
                  <c:v>2.9107219299699461</c:v>
                </c:pt>
                <c:pt idx="328">
                  <c:v>2.9401614715335902</c:v>
                </c:pt>
                <c:pt idx="329">
                  <c:v>2.9699238501798915</c:v>
                </c:pt>
                <c:pt idx="330">
                  <c:v>3</c:v>
                </c:pt>
                <c:pt idx="331">
                  <c:v>3.0303807595073255</c:v>
                </c:pt>
                <c:pt idx="332">
                  <c:v>3.0610568744282176</c:v>
                </c:pt>
                <c:pt idx="333">
                  <c:v>3.0920190005209065</c:v>
                </c:pt>
                <c:pt idx="334">
                  <c:v>3.1232577064218452</c:v>
                </c:pt>
                <c:pt idx="335">
                  <c:v>3.154763476518601</c:v>
                </c:pt>
                <c:pt idx="336">
                  <c:v>3.1865267138483993</c:v>
                </c:pt>
                <c:pt idx="337">
                  <c:v>3.2185377430214519</c:v>
                </c:pt>
                <c:pt idx="338">
                  <c:v>3.2507868131681756</c:v>
                </c:pt>
                <c:pt idx="339">
                  <c:v>3.2832641009093995</c:v>
                </c:pt>
                <c:pt idx="340">
                  <c:v>3.3159597133486622</c:v>
                </c:pt>
                <c:pt idx="341">
                  <c:v>3.3488636910856862</c:v>
                </c:pt>
                <c:pt idx="342">
                  <c:v>3.3819660112501051</c:v>
                </c:pt>
                <c:pt idx="343">
                  <c:v>3.415256590554526</c:v>
                </c:pt>
                <c:pt idx="344">
                  <c:v>3.4487252883660009</c:v>
                </c:pt>
                <c:pt idx="345">
                  <c:v>3.4823619097949581</c:v>
                </c:pt>
                <c:pt idx="346">
                  <c:v>3.5161562088006644</c:v>
                </c:pt>
                <c:pt idx="347">
                  <c:v>3.5500978913122703</c:v>
                </c:pt>
                <c:pt idx="348">
                  <c:v>3.5841766183644812</c:v>
                </c:pt>
                <c:pt idx="349">
                  <c:v>3.6183820092469099</c:v>
                </c:pt>
                <c:pt idx="350">
                  <c:v>3.6527036446661394</c:v>
                </c:pt>
                <c:pt idx="351">
                  <c:v>3.6871310699195381</c:v>
                </c:pt>
                <c:pt idx="352">
                  <c:v>3.7216537980798687</c:v>
                </c:pt>
                <c:pt idx="353">
                  <c:v>3.7562613131897047</c:v>
                </c:pt>
                <c:pt idx="354">
                  <c:v>3.7909430734646925</c:v>
                </c:pt>
                <c:pt idx="355">
                  <c:v>3.8256885145046828</c:v>
                </c:pt>
                <c:pt idx="356">
                  <c:v>3.8604870525117487</c:v>
                </c:pt>
                <c:pt idx="357">
                  <c:v>3.8953280875141125</c:v>
                </c:pt>
                <c:pt idx="358">
                  <c:v>3.9302010065949986</c:v>
                </c:pt>
                <c:pt idx="359">
                  <c:v>3.9650951871254332</c:v>
                </c:pt>
                <c:pt idx="360">
                  <c:v>3.9999999999999996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Infinite!$I$225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Infinite!$I$226:$I$610</c:f>
              <c:numCache>
                <c:formatCode>General</c:formatCode>
                <c:ptCount val="385"/>
                <c:pt idx="0">
                  <c:v>1.0000000000000002</c:v>
                </c:pt>
                <c:pt idx="1">
                  <c:v>1.0174530709967478</c:v>
                </c:pt>
                <c:pt idx="2">
                  <c:v>1.0349048128745668</c:v>
                </c:pt>
                <c:pt idx="3">
                  <c:v>1.0523538966157462</c:v>
                </c:pt>
                <c:pt idx="4">
                  <c:v>1.0697989934050021</c:v>
                </c:pt>
                <c:pt idx="5">
                  <c:v>1.0872387747306724</c:v>
                </c:pt>
                <c:pt idx="6">
                  <c:v>1.1046719124858879</c:v>
                </c:pt>
                <c:pt idx="7">
                  <c:v>1.1220970790697138</c:v>
                </c:pt>
                <c:pt idx="8">
                  <c:v>1.1395129474882508</c:v>
                </c:pt>
                <c:pt idx="9">
                  <c:v>1.1569181914556901</c:v>
                </c:pt>
                <c:pt idx="10">
                  <c:v>1.1743114854953163</c:v>
                </c:pt>
                <c:pt idx="11">
                  <c:v>1.1916915050404482</c:v>
                </c:pt>
                <c:pt idx="12">
                  <c:v>1.2090569265353068</c:v>
                </c:pt>
                <c:pt idx="13">
                  <c:v>1.2264064275358133</c:v>
                </c:pt>
                <c:pt idx="14">
                  <c:v>1.2437386868102949</c:v>
                </c:pt>
                <c:pt idx="15">
                  <c:v>1.2610523844401034</c:v>
                </c:pt>
                <c:pt idx="16">
                  <c:v>1.2783462019201313</c:v>
                </c:pt>
                <c:pt idx="17">
                  <c:v>1.2956188222592215</c:v>
                </c:pt>
                <c:pt idx="18">
                  <c:v>1.3128689300804619</c:v>
                </c:pt>
                <c:pt idx="19">
                  <c:v>1.3300952117213556</c:v>
                </c:pt>
                <c:pt idx="20">
                  <c:v>1.3472963553338608</c:v>
                </c:pt>
                <c:pt idx="21">
                  <c:v>1.364471050984295</c:v>
                </c:pt>
                <c:pt idx="22">
                  <c:v>1.3816179907530899</c:v>
                </c:pt>
                <c:pt idx="23">
                  <c:v>1.3987358688343949</c:v>
                </c:pt>
                <c:pt idx="24">
                  <c:v>1.4158233816355188</c:v>
                </c:pt>
                <c:pt idx="25">
                  <c:v>1.4328792278762057</c:v>
                </c:pt>
                <c:pt idx="26">
                  <c:v>1.4499021086877297</c:v>
                </c:pt>
                <c:pt idx="27">
                  <c:v>1.4668907277118111</c:v>
                </c:pt>
                <c:pt idx="28">
                  <c:v>1.4838437911993358</c:v>
                </c:pt>
                <c:pt idx="29">
                  <c:v>1.500760008108883</c:v>
                </c:pt>
                <c:pt idx="30">
                  <c:v>1.5176380902050415</c:v>
                </c:pt>
                <c:pt idx="31">
                  <c:v>1.5344767521565139</c:v>
                </c:pt>
                <c:pt idx="32">
                  <c:v>1.5512747116339982</c:v>
                </c:pt>
                <c:pt idx="33">
                  <c:v>1.5680306894078451</c:v>
                </c:pt>
                <c:pt idx="34">
                  <c:v>1.5847434094454735</c:v>
                </c:pt>
                <c:pt idx="35">
                  <c:v>1.6014115990085465</c:v>
                </c:pt>
                <c:pt idx="36">
                  <c:v>1.6180339887498949</c:v>
                </c:pt>
                <c:pt idx="37">
                  <c:v>1.6346093128101842</c:v>
                </c:pt>
                <c:pt idx="38">
                  <c:v>1.6511363089143134</c:v>
                </c:pt>
                <c:pt idx="39">
                  <c:v>1.6676137184675421</c:v>
                </c:pt>
                <c:pt idx="40">
                  <c:v>1.6840402866513378</c:v>
                </c:pt>
                <c:pt idx="41">
                  <c:v>1.700414762518935</c:v>
                </c:pt>
                <c:pt idx="42">
                  <c:v>1.7167358990906008</c:v>
                </c:pt>
                <c:pt idx="43">
                  <c:v>1.7330024534485946</c:v>
                </c:pt>
                <c:pt idx="44">
                  <c:v>1.7492131868318239</c:v>
                </c:pt>
                <c:pt idx="45">
                  <c:v>1.7653668647301797</c:v>
                </c:pt>
                <c:pt idx="46">
                  <c:v>1.7814622569785479</c:v>
                </c:pt>
                <c:pt idx="47">
                  <c:v>1.7974981378504924</c:v>
                </c:pt>
                <c:pt idx="48">
                  <c:v>1.8134732861516003</c:v>
                </c:pt>
                <c:pt idx="49">
                  <c:v>1.8293864853124777</c:v>
                </c:pt>
                <c:pt idx="50">
                  <c:v>1.845236523481399</c:v>
                </c:pt>
                <c:pt idx="51">
                  <c:v>1.8610221936165905</c:v>
                </c:pt>
                <c:pt idx="52">
                  <c:v>1.8767422935781548</c:v>
                </c:pt>
                <c:pt idx="53">
                  <c:v>1.8923956262196175</c:v>
                </c:pt>
                <c:pt idx="54">
                  <c:v>1.9079809994790935</c:v>
                </c:pt>
                <c:pt idx="55">
                  <c:v>1.9234972264700683</c:v>
                </c:pt>
                <c:pt idx="56">
                  <c:v>1.9389431255717817</c:v>
                </c:pt>
                <c:pt idx="57">
                  <c:v>1.9543175205192167</c:v>
                </c:pt>
                <c:pt idx="58">
                  <c:v>1.9696192404926742</c:v>
                </c:pt>
                <c:pt idx="59">
                  <c:v>1.9848471202069342</c:v>
                </c:pt>
                <c:pt idx="60">
                  <c:v>2</c:v>
                </c:pt>
                <c:pt idx="61">
                  <c:v>2.0150767259214084</c:v>
                </c:pt>
                <c:pt idx="62">
                  <c:v>2.0300761498201085</c:v>
                </c:pt>
                <c:pt idx="63">
                  <c:v>2.0449971294318976</c:v>
                </c:pt>
                <c:pt idx="64">
                  <c:v>2.0598385284664098</c:v>
                </c:pt>
                <c:pt idx="65">
                  <c:v>2.074599216693648</c:v>
                </c:pt>
                <c:pt idx="66">
                  <c:v>2.0892780700300544</c:v>
                </c:pt>
                <c:pt idx="67">
                  <c:v>2.1038739706241163</c:v>
                </c:pt>
                <c:pt idx="68">
                  <c:v>2.1183858069414936</c:v>
                </c:pt>
                <c:pt idx="69">
                  <c:v>2.1328124738496657</c:v>
                </c:pt>
                <c:pt idx="70">
                  <c:v>2.1471528727020921</c:v>
                </c:pt>
                <c:pt idx="71">
                  <c:v>2.1614059114218795</c:v>
                </c:pt>
                <c:pt idx="72">
                  <c:v>2.1755705045849463</c:v>
                </c:pt>
                <c:pt idx="73">
                  <c:v>2.1896455735026827</c:v>
                </c:pt>
                <c:pt idx="74">
                  <c:v>2.203630046304097</c:v>
                </c:pt>
                <c:pt idx="75">
                  <c:v>2.2175228580174413</c:v>
                </c:pt>
                <c:pt idx="76">
                  <c:v>2.2313229506513164</c:v>
                </c:pt>
                <c:pt idx="77">
                  <c:v>2.2450292732752395</c:v>
                </c:pt>
                <c:pt idx="78">
                  <c:v>2.258640782099675</c:v>
                </c:pt>
                <c:pt idx="79">
                  <c:v>2.2721564405555279</c:v>
                </c:pt>
                <c:pt idx="80">
                  <c:v>2.2855752193730785</c:v>
                </c:pt>
                <c:pt idx="81">
                  <c:v>2.2988960966603669</c:v>
                </c:pt>
                <c:pt idx="82">
                  <c:v>2.3121180579810146</c:v>
                </c:pt>
                <c:pt idx="83">
                  <c:v>2.3252400964314752</c:v>
                </c:pt>
                <c:pt idx="84">
                  <c:v>2.3382612127177165</c:v>
                </c:pt>
                <c:pt idx="85">
                  <c:v>2.3511804152313207</c:v>
                </c:pt>
                <c:pt idx="86">
                  <c:v>2.3639967201249972</c:v>
                </c:pt>
                <c:pt idx="87">
                  <c:v>2.3767091513875078</c:v>
                </c:pt>
                <c:pt idx="88">
                  <c:v>2.3893167409179945</c:v>
                </c:pt>
                <c:pt idx="89">
                  <c:v>2.4018185285997018</c:v>
                </c:pt>
                <c:pt idx="90">
                  <c:v>2.4142135623730949</c:v>
                </c:pt>
                <c:pt idx="91">
                  <c:v>2.4265008983083631</c:v>
                </c:pt>
                <c:pt idx="92">
                  <c:v>2.4386796006773022</c:v>
                </c:pt>
                <c:pt idx="93">
                  <c:v>2.450748742024575</c:v>
                </c:pt>
                <c:pt idx="94">
                  <c:v>2.4627074032383414</c:v>
                </c:pt>
                <c:pt idx="95">
                  <c:v>2.4745546736202479</c:v>
                </c:pt>
                <c:pt idx="96">
                  <c:v>2.4862896509547885</c:v>
                </c:pt>
                <c:pt idx="97">
                  <c:v>2.4979114415780046</c:v>
                </c:pt>
                <c:pt idx="98">
                  <c:v>2.5094191604455443</c:v>
                </c:pt>
                <c:pt idx="99">
                  <c:v>2.5208119312000621</c:v>
                </c:pt>
                <c:pt idx="100">
                  <c:v>2.5320888862379558</c:v>
                </c:pt>
                <c:pt idx="101">
                  <c:v>2.54324916677544</c:v>
                </c:pt>
                <c:pt idx="102">
                  <c:v>2.5542919229139418</c:v>
                </c:pt>
                <c:pt idx="103">
                  <c:v>2.5652163137048278</c:v>
                </c:pt>
                <c:pt idx="104">
                  <c:v>2.576021507213444</c:v>
                </c:pt>
                <c:pt idx="105">
                  <c:v>2.5867066805824703</c:v>
                </c:pt>
                <c:pt idx="106">
                  <c:v>2.5972710200945857</c:v>
                </c:pt>
                <c:pt idx="107">
                  <c:v>2.6077137212344343</c:v>
                </c:pt>
                <c:pt idx="108">
                  <c:v>2.6180339887498949</c:v>
                </c:pt>
                <c:pt idx="109">
                  <c:v>2.6282310367126387</c:v>
                </c:pt>
                <c:pt idx="110">
                  <c:v>2.6383040885779838</c:v>
                </c:pt>
                <c:pt idx="111">
                  <c:v>2.6482523772440314</c:v>
                </c:pt>
                <c:pt idx="112">
                  <c:v>2.6580751451100832</c:v>
                </c:pt>
                <c:pt idx="113">
                  <c:v>2.6677716441343362</c:v>
                </c:pt>
                <c:pt idx="114">
                  <c:v>2.6773411358908481</c:v>
                </c:pt>
                <c:pt idx="115">
                  <c:v>2.6867828916257714</c:v>
                </c:pt>
                <c:pt idx="116">
                  <c:v>2.6960961923128517</c:v>
                </c:pt>
                <c:pt idx="117">
                  <c:v>2.7052803287081844</c:v>
                </c:pt>
                <c:pt idx="118">
                  <c:v>2.7143346014042247</c:v>
                </c:pt>
                <c:pt idx="119">
                  <c:v>2.7232583208830516</c:v>
                </c:pt>
                <c:pt idx="120">
                  <c:v>2.7320508075688776</c:v>
                </c:pt>
                <c:pt idx="121">
                  <c:v>2.7407113918797994</c:v>
                </c:pt>
                <c:pt idx="122">
                  <c:v>2.7492394142787915</c:v>
                </c:pt>
                <c:pt idx="123">
                  <c:v>2.7576342253239305</c:v>
                </c:pt>
                <c:pt idx="124">
                  <c:v>2.765895185717854</c:v>
                </c:pt>
                <c:pt idx="125">
                  <c:v>2.7740216663564432</c:v>
                </c:pt>
                <c:pt idx="126">
                  <c:v>2.7820130483767356</c:v>
                </c:pt>
                <c:pt idx="127">
                  <c:v>2.7898687232040502</c:v>
                </c:pt>
                <c:pt idx="128">
                  <c:v>2.7975880925983341</c:v>
                </c:pt>
                <c:pt idx="129">
                  <c:v>2.8051705686997215</c:v>
                </c:pt>
                <c:pt idx="130">
                  <c:v>2.8126155740733001</c:v>
                </c:pt>
                <c:pt idx="131">
                  <c:v>2.8199225417530864</c:v>
                </c:pt>
                <c:pt idx="132">
                  <c:v>2.8270909152852015</c:v>
                </c:pt>
                <c:pt idx="133">
                  <c:v>2.8341201487702481</c:v>
                </c:pt>
                <c:pt idx="134">
                  <c:v>2.841009706904881</c:v>
                </c:pt>
                <c:pt idx="135">
                  <c:v>2.8477590650225735</c:v>
                </c:pt>
                <c:pt idx="136">
                  <c:v>2.8543677091335748</c:v>
                </c:pt>
                <c:pt idx="137">
                  <c:v>2.8608351359640491</c:v>
                </c:pt>
                <c:pt idx="138">
                  <c:v>2.8671608529944033</c:v>
                </c:pt>
                <c:pt idx="139">
                  <c:v>2.8733443784967951</c:v>
                </c:pt>
                <c:pt idx="140">
                  <c:v>2.8793852415718169</c:v>
                </c:pt>
                <c:pt idx="141">
                  <c:v>2.8852829821843571</c:v>
                </c:pt>
                <c:pt idx="142">
                  <c:v>2.8910371511986339</c:v>
                </c:pt>
                <c:pt idx="143">
                  <c:v>2.8966473104123986</c:v>
                </c:pt>
                <c:pt idx="144">
                  <c:v>2.9021130325903073</c:v>
                </c:pt>
                <c:pt idx="145">
                  <c:v>2.9074339014964536</c:v>
                </c:pt>
                <c:pt idx="146">
                  <c:v>2.9126095119260711</c:v>
                </c:pt>
                <c:pt idx="147">
                  <c:v>2.9176394697363861</c:v>
                </c:pt>
                <c:pt idx="148">
                  <c:v>2.9225233918766378</c:v>
                </c:pt>
                <c:pt idx="149">
                  <c:v>2.9272609064172457</c:v>
                </c:pt>
                <c:pt idx="150">
                  <c:v>2.9318516525781364</c:v>
                </c:pt>
                <c:pt idx="151">
                  <c:v>2.9362952807562155</c:v>
                </c:pt>
                <c:pt idx="152">
                  <c:v>2.9405914525519927</c:v>
                </c:pt>
                <c:pt idx="153">
                  <c:v>2.9447398407953531</c:v>
                </c:pt>
                <c:pt idx="154">
                  <c:v>2.9487401295704707</c:v>
                </c:pt>
                <c:pt idx="155">
                  <c:v>2.9525920142398667</c:v>
                </c:pt>
                <c:pt idx="156">
                  <c:v>2.9562952014676114</c:v>
                </c:pt>
                <c:pt idx="157">
                  <c:v>2.9598494092416594</c:v>
                </c:pt>
                <c:pt idx="158">
                  <c:v>2.963254366895328</c:v>
                </c:pt>
                <c:pt idx="159">
                  <c:v>2.9665098151279095</c:v>
                </c:pt>
                <c:pt idx="160">
                  <c:v>2.9696155060244163</c:v>
                </c:pt>
                <c:pt idx="161">
                  <c:v>2.9725712030744629</c:v>
                </c:pt>
                <c:pt idx="162">
                  <c:v>2.9753766811902755</c:v>
                </c:pt>
                <c:pt idx="163">
                  <c:v>2.9780317267238336</c:v>
                </c:pt>
                <c:pt idx="164">
                  <c:v>2.9805361374831407</c:v>
                </c:pt>
                <c:pt idx="165">
                  <c:v>2.982889722747621</c:v>
                </c:pt>
                <c:pt idx="166">
                  <c:v>2.9850923032826442</c:v>
                </c:pt>
                <c:pt idx="167">
                  <c:v>2.9871437113531751</c:v>
                </c:pt>
                <c:pt idx="168">
                  <c:v>2.9890437907365466</c:v>
                </c:pt>
                <c:pt idx="169">
                  <c:v>2.9907923967343577</c:v>
                </c:pt>
                <c:pt idx="170">
                  <c:v>2.9923893961834911</c:v>
                </c:pt>
                <c:pt idx="171">
                  <c:v>2.9938346674662561</c:v>
                </c:pt>
                <c:pt idx="172">
                  <c:v>2.9951281005196484</c:v>
                </c:pt>
                <c:pt idx="173">
                  <c:v>2.9962695968437338</c:v>
                </c:pt>
                <c:pt idx="174">
                  <c:v>2.9972590695091474</c:v>
                </c:pt>
                <c:pt idx="175">
                  <c:v>2.9980964431637158</c:v>
                </c:pt>
                <c:pt idx="176">
                  <c:v>2.9987816540381917</c:v>
                </c:pt>
                <c:pt idx="177">
                  <c:v>2.9993146499511143</c:v>
                </c:pt>
                <c:pt idx="178">
                  <c:v>2.9996953903127825</c:v>
                </c:pt>
                <c:pt idx="179">
                  <c:v>2.9999238461283424</c:v>
                </c:pt>
                <c:pt idx="180">
                  <c:v>3</c:v>
                </c:pt>
                <c:pt idx="181">
                  <c:v>2.9999238461283424</c:v>
                </c:pt>
                <c:pt idx="182">
                  <c:v>2.9996953903127825</c:v>
                </c:pt>
                <c:pt idx="183">
                  <c:v>2.9993146499511143</c:v>
                </c:pt>
                <c:pt idx="184">
                  <c:v>2.9987816540381917</c:v>
                </c:pt>
                <c:pt idx="185">
                  <c:v>2.9980964431637158</c:v>
                </c:pt>
                <c:pt idx="186">
                  <c:v>2.9972590695091474</c:v>
                </c:pt>
                <c:pt idx="187">
                  <c:v>2.9962695968437338</c:v>
                </c:pt>
                <c:pt idx="188">
                  <c:v>2.9951281005196484</c:v>
                </c:pt>
                <c:pt idx="189">
                  <c:v>2.9938346674662561</c:v>
                </c:pt>
                <c:pt idx="190">
                  <c:v>2.9923893961834911</c:v>
                </c:pt>
                <c:pt idx="191">
                  <c:v>2.9907923967343577</c:v>
                </c:pt>
                <c:pt idx="192">
                  <c:v>2.9890437907365466</c:v>
                </c:pt>
                <c:pt idx="193">
                  <c:v>2.9871437113531751</c:v>
                </c:pt>
                <c:pt idx="194">
                  <c:v>2.9850923032826442</c:v>
                </c:pt>
                <c:pt idx="195">
                  <c:v>2.982889722747621</c:v>
                </c:pt>
                <c:pt idx="196">
                  <c:v>2.9805361374831407</c:v>
                </c:pt>
                <c:pt idx="197">
                  <c:v>2.9780317267238336</c:v>
                </c:pt>
                <c:pt idx="198">
                  <c:v>2.9753766811902755</c:v>
                </c:pt>
                <c:pt idx="199">
                  <c:v>2.9725712030744629</c:v>
                </c:pt>
                <c:pt idx="200">
                  <c:v>2.9696155060244163</c:v>
                </c:pt>
                <c:pt idx="201">
                  <c:v>2.9665098151279095</c:v>
                </c:pt>
                <c:pt idx="202">
                  <c:v>2.963254366895328</c:v>
                </c:pt>
                <c:pt idx="203">
                  <c:v>2.9598494092416594</c:v>
                </c:pt>
                <c:pt idx="204">
                  <c:v>2.9562952014676114</c:v>
                </c:pt>
                <c:pt idx="205">
                  <c:v>2.9525920142398667</c:v>
                </c:pt>
                <c:pt idx="206">
                  <c:v>2.9487401295704707</c:v>
                </c:pt>
                <c:pt idx="207">
                  <c:v>2.9447398407953531</c:v>
                </c:pt>
                <c:pt idx="208">
                  <c:v>2.9405914525519927</c:v>
                </c:pt>
                <c:pt idx="209">
                  <c:v>2.9362952807562155</c:v>
                </c:pt>
                <c:pt idx="210">
                  <c:v>2.9318516525781364</c:v>
                </c:pt>
                <c:pt idx="211">
                  <c:v>2.9272609064172457</c:v>
                </c:pt>
                <c:pt idx="212">
                  <c:v>2.9225233918766378</c:v>
                </c:pt>
                <c:pt idx="213">
                  <c:v>2.9176394697363861</c:v>
                </c:pt>
                <c:pt idx="214">
                  <c:v>2.9126095119260711</c:v>
                </c:pt>
                <c:pt idx="215">
                  <c:v>2.9074339014964536</c:v>
                </c:pt>
                <c:pt idx="216">
                  <c:v>2.9021130325903073</c:v>
                </c:pt>
                <c:pt idx="217">
                  <c:v>2.8966473104123986</c:v>
                </c:pt>
                <c:pt idx="218">
                  <c:v>2.8910371511986339</c:v>
                </c:pt>
                <c:pt idx="219">
                  <c:v>2.8852829821843571</c:v>
                </c:pt>
                <c:pt idx="220">
                  <c:v>2.8793852415718169</c:v>
                </c:pt>
                <c:pt idx="221">
                  <c:v>2.8733443784967951</c:v>
                </c:pt>
                <c:pt idx="222">
                  <c:v>2.8671608529944033</c:v>
                </c:pt>
                <c:pt idx="223">
                  <c:v>2.8608351359640491</c:v>
                </c:pt>
                <c:pt idx="224">
                  <c:v>2.8543677091335748</c:v>
                </c:pt>
                <c:pt idx="225">
                  <c:v>2.8477590650225735</c:v>
                </c:pt>
                <c:pt idx="226">
                  <c:v>2.841009706904881</c:v>
                </c:pt>
                <c:pt idx="227">
                  <c:v>2.8341201487702481</c:v>
                </c:pt>
                <c:pt idx="228">
                  <c:v>2.8270909152852015</c:v>
                </c:pt>
                <c:pt idx="229">
                  <c:v>2.8199225417530864</c:v>
                </c:pt>
                <c:pt idx="230">
                  <c:v>2.8126155740733001</c:v>
                </c:pt>
                <c:pt idx="231">
                  <c:v>2.8051705686997215</c:v>
                </c:pt>
                <c:pt idx="232">
                  <c:v>2.7975880925983341</c:v>
                </c:pt>
                <c:pt idx="233">
                  <c:v>2.7898687232040502</c:v>
                </c:pt>
                <c:pt idx="234">
                  <c:v>2.7820130483767356</c:v>
                </c:pt>
                <c:pt idx="235">
                  <c:v>2.7740216663564432</c:v>
                </c:pt>
                <c:pt idx="236">
                  <c:v>2.765895185717854</c:v>
                </c:pt>
                <c:pt idx="237">
                  <c:v>2.7576342253239305</c:v>
                </c:pt>
                <c:pt idx="238">
                  <c:v>2.7492394142787915</c:v>
                </c:pt>
                <c:pt idx="239">
                  <c:v>2.7407113918797994</c:v>
                </c:pt>
                <c:pt idx="240">
                  <c:v>2.7320508075688776</c:v>
                </c:pt>
                <c:pt idx="241">
                  <c:v>2.7232583208830516</c:v>
                </c:pt>
                <c:pt idx="242">
                  <c:v>2.7143346014042247</c:v>
                </c:pt>
                <c:pt idx="243">
                  <c:v>2.7052803287081844</c:v>
                </c:pt>
                <c:pt idx="244">
                  <c:v>2.6960961923128517</c:v>
                </c:pt>
                <c:pt idx="245">
                  <c:v>2.6867828916257714</c:v>
                </c:pt>
                <c:pt idx="246">
                  <c:v>2.6773411358908481</c:v>
                </c:pt>
                <c:pt idx="247">
                  <c:v>2.6677716441343362</c:v>
                </c:pt>
                <c:pt idx="248">
                  <c:v>2.6580751451100832</c:v>
                </c:pt>
                <c:pt idx="249">
                  <c:v>2.6482523772440314</c:v>
                </c:pt>
                <c:pt idx="250">
                  <c:v>2.6383040885779838</c:v>
                </c:pt>
                <c:pt idx="251">
                  <c:v>2.6282310367126387</c:v>
                </c:pt>
                <c:pt idx="252">
                  <c:v>2.6180339887498949</c:v>
                </c:pt>
                <c:pt idx="253">
                  <c:v>2.6077137212344343</c:v>
                </c:pt>
                <c:pt idx="254">
                  <c:v>2.5972710200945857</c:v>
                </c:pt>
                <c:pt idx="255">
                  <c:v>2.5867066805824703</c:v>
                </c:pt>
                <c:pt idx="256">
                  <c:v>2.576021507213444</c:v>
                </c:pt>
                <c:pt idx="257">
                  <c:v>2.5652163137048278</c:v>
                </c:pt>
                <c:pt idx="258">
                  <c:v>2.5542919229139418</c:v>
                </c:pt>
                <c:pt idx="259">
                  <c:v>2.54324916677544</c:v>
                </c:pt>
                <c:pt idx="260">
                  <c:v>2.5320888862379558</c:v>
                </c:pt>
                <c:pt idx="261">
                  <c:v>2.5208119312000621</c:v>
                </c:pt>
                <c:pt idx="262">
                  <c:v>2.5094191604455443</c:v>
                </c:pt>
                <c:pt idx="263">
                  <c:v>2.4979114415780046</c:v>
                </c:pt>
                <c:pt idx="264">
                  <c:v>2.4862896509547885</c:v>
                </c:pt>
                <c:pt idx="265">
                  <c:v>2.4745546736202479</c:v>
                </c:pt>
                <c:pt idx="266">
                  <c:v>2.4627074032383414</c:v>
                </c:pt>
                <c:pt idx="267">
                  <c:v>2.450748742024575</c:v>
                </c:pt>
                <c:pt idx="268">
                  <c:v>2.4386796006773022</c:v>
                </c:pt>
                <c:pt idx="269">
                  <c:v>2.4265008983083631</c:v>
                </c:pt>
                <c:pt idx="270">
                  <c:v>2.4142135623730949</c:v>
                </c:pt>
                <c:pt idx="271">
                  <c:v>2.4018185285997018</c:v>
                </c:pt>
                <c:pt idx="272">
                  <c:v>2.3893167409179945</c:v>
                </c:pt>
                <c:pt idx="273">
                  <c:v>2.3767091513875078</c:v>
                </c:pt>
                <c:pt idx="274">
                  <c:v>2.3639967201249972</c:v>
                </c:pt>
                <c:pt idx="275">
                  <c:v>2.3511804152313207</c:v>
                </c:pt>
                <c:pt idx="276">
                  <c:v>2.3382612127177165</c:v>
                </c:pt>
                <c:pt idx="277">
                  <c:v>2.3252400964314752</c:v>
                </c:pt>
                <c:pt idx="278">
                  <c:v>2.3121180579810146</c:v>
                </c:pt>
                <c:pt idx="279">
                  <c:v>2.2988960966603669</c:v>
                </c:pt>
                <c:pt idx="280">
                  <c:v>2.2855752193730785</c:v>
                </c:pt>
                <c:pt idx="281">
                  <c:v>2.2721564405555279</c:v>
                </c:pt>
                <c:pt idx="282">
                  <c:v>2.258640782099675</c:v>
                </c:pt>
                <c:pt idx="283">
                  <c:v>2.2450292732752395</c:v>
                </c:pt>
                <c:pt idx="284">
                  <c:v>2.2313229506513164</c:v>
                </c:pt>
                <c:pt idx="285">
                  <c:v>2.2175228580174413</c:v>
                </c:pt>
                <c:pt idx="286">
                  <c:v>2.203630046304097</c:v>
                </c:pt>
                <c:pt idx="287">
                  <c:v>2.1896455735026827</c:v>
                </c:pt>
                <c:pt idx="288">
                  <c:v>2.1755705045849463</c:v>
                </c:pt>
                <c:pt idx="289">
                  <c:v>2.1614059114218795</c:v>
                </c:pt>
                <c:pt idx="290">
                  <c:v>2.1471528727020921</c:v>
                </c:pt>
                <c:pt idx="291">
                  <c:v>2.1328124738496657</c:v>
                </c:pt>
                <c:pt idx="292">
                  <c:v>2.1183858069414936</c:v>
                </c:pt>
                <c:pt idx="293">
                  <c:v>2.1038739706241163</c:v>
                </c:pt>
                <c:pt idx="294">
                  <c:v>2.0892780700300544</c:v>
                </c:pt>
                <c:pt idx="295">
                  <c:v>2.074599216693648</c:v>
                </c:pt>
                <c:pt idx="296">
                  <c:v>2.0598385284664098</c:v>
                </c:pt>
                <c:pt idx="297">
                  <c:v>2.0449971294318976</c:v>
                </c:pt>
                <c:pt idx="298">
                  <c:v>2.0300761498201085</c:v>
                </c:pt>
                <c:pt idx="299">
                  <c:v>2.0150767259214084</c:v>
                </c:pt>
                <c:pt idx="300">
                  <c:v>2</c:v>
                </c:pt>
                <c:pt idx="301">
                  <c:v>1.9848471202069342</c:v>
                </c:pt>
                <c:pt idx="302">
                  <c:v>1.9696192404926742</c:v>
                </c:pt>
                <c:pt idx="303">
                  <c:v>1.9543175205192167</c:v>
                </c:pt>
                <c:pt idx="304">
                  <c:v>1.9389431255717817</c:v>
                </c:pt>
                <c:pt idx="305">
                  <c:v>1.9234972264700683</c:v>
                </c:pt>
                <c:pt idx="306">
                  <c:v>1.9079809994790935</c:v>
                </c:pt>
                <c:pt idx="307">
                  <c:v>1.8923956262196175</c:v>
                </c:pt>
                <c:pt idx="308">
                  <c:v>1.8767422935781548</c:v>
                </c:pt>
                <c:pt idx="309">
                  <c:v>1.8610221936165905</c:v>
                </c:pt>
                <c:pt idx="310">
                  <c:v>1.845236523481399</c:v>
                </c:pt>
                <c:pt idx="311">
                  <c:v>1.8293864853124777</c:v>
                </c:pt>
                <c:pt idx="312">
                  <c:v>1.8134732861516003</c:v>
                </c:pt>
                <c:pt idx="313">
                  <c:v>1.7974981378504924</c:v>
                </c:pt>
                <c:pt idx="314">
                  <c:v>1.7814622569785479</c:v>
                </c:pt>
                <c:pt idx="315">
                  <c:v>1.7653668647301797</c:v>
                </c:pt>
                <c:pt idx="316">
                  <c:v>1.7492131868318239</c:v>
                </c:pt>
                <c:pt idx="317">
                  <c:v>1.7330024534485946</c:v>
                </c:pt>
                <c:pt idx="318">
                  <c:v>1.7167358990906008</c:v>
                </c:pt>
                <c:pt idx="319">
                  <c:v>1.700414762518935</c:v>
                </c:pt>
                <c:pt idx="320">
                  <c:v>1.6840402866513378</c:v>
                </c:pt>
                <c:pt idx="321">
                  <c:v>1.6676137184675421</c:v>
                </c:pt>
                <c:pt idx="322">
                  <c:v>1.6511363089143134</c:v>
                </c:pt>
                <c:pt idx="323">
                  <c:v>1.6346093128101842</c:v>
                </c:pt>
                <c:pt idx="324">
                  <c:v>1.6180339887498949</c:v>
                </c:pt>
                <c:pt idx="325">
                  <c:v>1.6014115990085465</c:v>
                </c:pt>
                <c:pt idx="326">
                  <c:v>1.5847434094454735</c:v>
                </c:pt>
                <c:pt idx="327">
                  <c:v>1.5680306894078451</c:v>
                </c:pt>
                <c:pt idx="328">
                  <c:v>1.5512747116339982</c:v>
                </c:pt>
                <c:pt idx="329">
                  <c:v>1.5344767521565139</c:v>
                </c:pt>
                <c:pt idx="330">
                  <c:v>1.5176380902050415</c:v>
                </c:pt>
                <c:pt idx="331">
                  <c:v>1.500760008108883</c:v>
                </c:pt>
                <c:pt idx="332">
                  <c:v>1.4838437911993358</c:v>
                </c:pt>
                <c:pt idx="333">
                  <c:v>1.4668907277118111</c:v>
                </c:pt>
                <c:pt idx="334">
                  <c:v>1.4499021086877297</c:v>
                </c:pt>
                <c:pt idx="335">
                  <c:v>1.4328792278762057</c:v>
                </c:pt>
                <c:pt idx="336">
                  <c:v>1.4158233816355188</c:v>
                </c:pt>
                <c:pt idx="337">
                  <c:v>1.3987358688343949</c:v>
                </c:pt>
                <c:pt idx="338">
                  <c:v>1.3816179907530899</c:v>
                </c:pt>
                <c:pt idx="339">
                  <c:v>1.364471050984295</c:v>
                </c:pt>
                <c:pt idx="340">
                  <c:v>1.3472963553338608</c:v>
                </c:pt>
                <c:pt idx="341">
                  <c:v>1.3300952117213556</c:v>
                </c:pt>
                <c:pt idx="342">
                  <c:v>1.3128689300804619</c:v>
                </c:pt>
                <c:pt idx="343">
                  <c:v>1.2956188222592215</c:v>
                </c:pt>
                <c:pt idx="344">
                  <c:v>1.2783462019201313</c:v>
                </c:pt>
                <c:pt idx="345">
                  <c:v>1.2610523844401034</c:v>
                </c:pt>
                <c:pt idx="346">
                  <c:v>1.2437386868102949</c:v>
                </c:pt>
                <c:pt idx="347">
                  <c:v>1.2264064275358133</c:v>
                </c:pt>
                <c:pt idx="348">
                  <c:v>1.2090569265353068</c:v>
                </c:pt>
                <c:pt idx="349">
                  <c:v>1.1916915050404482</c:v>
                </c:pt>
                <c:pt idx="350">
                  <c:v>1.1743114854953163</c:v>
                </c:pt>
                <c:pt idx="351">
                  <c:v>1.1569181914556901</c:v>
                </c:pt>
                <c:pt idx="352">
                  <c:v>1.1395129474882508</c:v>
                </c:pt>
                <c:pt idx="353">
                  <c:v>1.1220970790697138</c:v>
                </c:pt>
                <c:pt idx="354">
                  <c:v>1.1046719124858879</c:v>
                </c:pt>
                <c:pt idx="355">
                  <c:v>1.0872387747306724</c:v>
                </c:pt>
                <c:pt idx="356">
                  <c:v>1.0697989934050021</c:v>
                </c:pt>
                <c:pt idx="357">
                  <c:v>1.0523538966157462</c:v>
                </c:pt>
                <c:pt idx="358">
                  <c:v>1.0349048128745668</c:v>
                </c:pt>
                <c:pt idx="359">
                  <c:v>1.0174530709967478</c:v>
                </c:pt>
                <c:pt idx="360">
                  <c:v>1.0000000000000002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Infinite!$J$225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Infinite!$J$226:$J$610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Infinite!$K$225</c:f>
              <c:strCache>
                <c:ptCount val="1"/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Infinite!$K$226:$K$610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axId val="106195200"/>
        <c:axId val="128983040"/>
      </c:scatterChart>
      <c:valAx>
        <c:axId val="1061952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983040"/>
        <c:crosses val="autoZero"/>
        <c:crossBetween val="midCat"/>
      </c:valAx>
      <c:valAx>
        <c:axId val="12898304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6195200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58519420497339014"/>
          <c:y val="5.1429579185484665E-2"/>
          <c:w val="0.16447641426244644"/>
          <c:h val="0.271515216003405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5.2465223097112913E-2"/>
          <c:y val="2.7994250340492587E-2"/>
          <c:w val="0.86836683109163859"/>
          <c:h val="0.90883970441667561"/>
        </c:manualLayout>
      </c:layout>
      <c:scatterChart>
        <c:scatterStyle val="smoothMarker"/>
        <c:ser>
          <c:idx val="0"/>
          <c:order val="0"/>
          <c:tx>
            <c:strRef>
              <c:f>Infinite!$M$225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Infinite!$M$226:$M$610</c:f>
              <c:numCache>
                <c:formatCode>General</c:formatCode>
                <c:ptCount val="385"/>
                <c:pt idx="0">
                  <c:v>36</c:v>
                </c:pt>
                <c:pt idx="1">
                  <c:v>36.010956209263455</c:v>
                </c:pt>
                <c:pt idx="2">
                  <c:v>36.043704798532389</c:v>
                </c:pt>
                <c:pt idx="3">
                  <c:v>36.097886967409693</c:v>
                </c:pt>
                <c:pt idx="4">
                  <c:v>36.172909084714803</c:v>
                </c:pt>
                <c:pt idx="5">
                  <c:v>36.267949192431125</c:v>
                </c:pt>
                <c:pt idx="6">
                  <c:v>36.381966011250107</c:v>
                </c:pt>
                <c:pt idx="7">
                  <c:v>36.513710349045212</c:v>
                </c:pt>
                <c:pt idx="8">
                  <c:v>36.661738787282289</c:v>
                </c:pt>
                <c:pt idx="9">
                  <c:v>36.824429495415053</c:v>
                </c:pt>
                <c:pt idx="10">
                  <c:v>37</c:v>
                </c:pt>
                <c:pt idx="11">
                  <c:v>37.186526713848401</c:v>
                </c:pt>
                <c:pt idx="12">
                  <c:v>37.381966011250107</c:v>
                </c:pt>
                <c:pt idx="13">
                  <c:v>37.584176618364481</c:v>
                </c:pt>
                <c:pt idx="14">
                  <c:v>37.790943073464696</c:v>
                </c:pt>
                <c:pt idx="15">
                  <c:v>38.000000000000007</c:v>
                </c:pt>
                <c:pt idx="16">
                  <c:v>38.209056926535311</c:v>
                </c:pt>
                <c:pt idx="17">
                  <c:v>38.415823381635526</c:v>
                </c:pt>
                <c:pt idx="18">
                  <c:v>38.6180339887499</c:v>
                </c:pt>
                <c:pt idx="19">
                  <c:v>38.813473286151606</c:v>
                </c:pt>
                <c:pt idx="20">
                  <c:v>39</c:v>
                </c:pt>
                <c:pt idx="21">
                  <c:v>39.175570504584947</c:v>
                </c:pt>
                <c:pt idx="22">
                  <c:v>39.338261212717718</c:v>
                </c:pt>
                <c:pt idx="23">
                  <c:v>39.486289650954795</c:v>
                </c:pt>
                <c:pt idx="24">
                  <c:v>39.618033988749893</c:v>
                </c:pt>
                <c:pt idx="25">
                  <c:v>39.732050807568882</c:v>
                </c:pt>
                <c:pt idx="26">
                  <c:v>39.827090915285197</c:v>
                </c:pt>
                <c:pt idx="27">
                  <c:v>39.902113032590307</c:v>
                </c:pt>
                <c:pt idx="28">
                  <c:v>39.956295201467611</c:v>
                </c:pt>
                <c:pt idx="29">
                  <c:v>39.989043790736545</c:v>
                </c:pt>
                <c:pt idx="30">
                  <c:v>40</c:v>
                </c:pt>
                <c:pt idx="31">
                  <c:v>39.989043790736545</c:v>
                </c:pt>
                <c:pt idx="32">
                  <c:v>39.956295201467611</c:v>
                </c:pt>
                <c:pt idx="33">
                  <c:v>39.902113032590307</c:v>
                </c:pt>
                <c:pt idx="34">
                  <c:v>39.827090915285204</c:v>
                </c:pt>
                <c:pt idx="35">
                  <c:v>39.732050807568875</c:v>
                </c:pt>
                <c:pt idx="36">
                  <c:v>39.618033988749893</c:v>
                </c:pt>
                <c:pt idx="37">
                  <c:v>39.486289650954788</c:v>
                </c:pt>
                <c:pt idx="38">
                  <c:v>39.338261212717711</c:v>
                </c:pt>
                <c:pt idx="39">
                  <c:v>39.17557050458494</c:v>
                </c:pt>
                <c:pt idx="40">
                  <c:v>39</c:v>
                </c:pt>
                <c:pt idx="41">
                  <c:v>38.813473286151599</c:v>
                </c:pt>
                <c:pt idx="42">
                  <c:v>38.618033988749893</c:v>
                </c:pt>
                <c:pt idx="43">
                  <c:v>38.415823381635519</c:v>
                </c:pt>
                <c:pt idx="44">
                  <c:v>38.209056926535311</c:v>
                </c:pt>
                <c:pt idx="45">
                  <c:v>38</c:v>
                </c:pt>
                <c:pt idx="46">
                  <c:v>37.790943073464689</c:v>
                </c:pt>
                <c:pt idx="47">
                  <c:v>37.584176618364481</c:v>
                </c:pt>
                <c:pt idx="48">
                  <c:v>37.381966011250107</c:v>
                </c:pt>
                <c:pt idx="49">
                  <c:v>37.186526713848401</c:v>
                </c:pt>
                <c:pt idx="50">
                  <c:v>37</c:v>
                </c:pt>
                <c:pt idx="51">
                  <c:v>36.824429495415053</c:v>
                </c:pt>
                <c:pt idx="52">
                  <c:v>36.661738787282282</c:v>
                </c:pt>
                <c:pt idx="53">
                  <c:v>36.513710349045212</c:v>
                </c:pt>
                <c:pt idx="54">
                  <c:v>36.381966011250107</c:v>
                </c:pt>
                <c:pt idx="55">
                  <c:v>36.267949192431125</c:v>
                </c:pt>
                <c:pt idx="56">
                  <c:v>36.172909084714796</c:v>
                </c:pt>
                <c:pt idx="57">
                  <c:v>36.097886967409693</c:v>
                </c:pt>
                <c:pt idx="58">
                  <c:v>36.043704798532389</c:v>
                </c:pt>
                <c:pt idx="59">
                  <c:v>36.010956209263455</c:v>
                </c:pt>
                <c:pt idx="60">
                  <c:v>36</c:v>
                </c:pt>
                <c:pt idx="61">
                  <c:v>36.010956209263455</c:v>
                </c:pt>
                <c:pt idx="62">
                  <c:v>36.043704798532389</c:v>
                </c:pt>
                <c:pt idx="63">
                  <c:v>36.097886967409693</c:v>
                </c:pt>
                <c:pt idx="64">
                  <c:v>36.172909084714796</c:v>
                </c:pt>
                <c:pt idx="65">
                  <c:v>36.267949192431125</c:v>
                </c:pt>
                <c:pt idx="66">
                  <c:v>36.381966011250107</c:v>
                </c:pt>
                <c:pt idx="67">
                  <c:v>36.513710349045212</c:v>
                </c:pt>
                <c:pt idx="68">
                  <c:v>36.661738787282282</c:v>
                </c:pt>
                <c:pt idx="69">
                  <c:v>36.824429495415053</c:v>
                </c:pt>
                <c:pt idx="70">
                  <c:v>37</c:v>
                </c:pt>
                <c:pt idx="71">
                  <c:v>37.186526713848401</c:v>
                </c:pt>
                <c:pt idx="72">
                  <c:v>37.381966011250107</c:v>
                </c:pt>
                <c:pt idx="73">
                  <c:v>37.584176618364481</c:v>
                </c:pt>
                <c:pt idx="74">
                  <c:v>37.790943073464696</c:v>
                </c:pt>
                <c:pt idx="75">
                  <c:v>38</c:v>
                </c:pt>
                <c:pt idx="76">
                  <c:v>38.209056926535304</c:v>
                </c:pt>
                <c:pt idx="77">
                  <c:v>38.415823381635519</c:v>
                </c:pt>
                <c:pt idx="78">
                  <c:v>38.618033988749893</c:v>
                </c:pt>
                <c:pt idx="79">
                  <c:v>38.813473286151606</c:v>
                </c:pt>
                <c:pt idx="80">
                  <c:v>39</c:v>
                </c:pt>
                <c:pt idx="81">
                  <c:v>39.175570504584947</c:v>
                </c:pt>
                <c:pt idx="82">
                  <c:v>39.338261212717718</c:v>
                </c:pt>
                <c:pt idx="83">
                  <c:v>39.486289650954788</c:v>
                </c:pt>
                <c:pt idx="84">
                  <c:v>39.618033988749893</c:v>
                </c:pt>
                <c:pt idx="85">
                  <c:v>39.732050807568875</c:v>
                </c:pt>
                <c:pt idx="86">
                  <c:v>39.827090915285204</c:v>
                </c:pt>
                <c:pt idx="87">
                  <c:v>39.902113032590307</c:v>
                </c:pt>
                <c:pt idx="88">
                  <c:v>39.956295201467611</c:v>
                </c:pt>
                <c:pt idx="89">
                  <c:v>39.989043790736545</c:v>
                </c:pt>
                <c:pt idx="90">
                  <c:v>40</c:v>
                </c:pt>
                <c:pt idx="91">
                  <c:v>39.989043790736545</c:v>
                </c:pt>
                <c:pt idx="92">
                  <c:v>39.956295201467611</c:v>
                </c:pt>
                <c:pt idx="93">
                  <c:v>39.902113032590307</c:v>
                </c:pt>
                <c:pt idx="94">
                  <c:v>39.827090915285204</c:v>
                </c:pt>
                <c:pt idx="95">
                  <c:v>39.732050807568875</c:v>
                </c:pt>
                <c:pt idx="96">
                  <c:v>39.618033988749893</c:v>
                </c:pt>
                <c:pt idx="97">
                  <c:v>39.486289650954788</c:v>
                </c:pt>
                <c:pt idx="98">
                  <c:v>39.338261212717711</c:v>
                </c:pt>
                <c:pt idx="99">
                  <c:v>39.175570504584947</c:v>
                </c:pt>
                <c:pt idx="100">
                  <c:v>39</c:v>
                </c:pt>
                <c:pt idx="101">
                  <c:v>38.813473286151599</c:v>
                </c:pt>
                <c:pt idx="102">
                  <c:v>38.618033988749893</c:v>
                </c:pt>
                <c:pt idx="103">
                  <c:v>38.415823381635519</c:v>
                </c:pt>
                <c:pt idx="104">
                  <c:v>38.209056926535304</c:v>
                </c:pt>
                <c:pt idx="105">
                  <c:v>38</c:v>
                </c:pt>
                <c:pt idx="106">
                  <c:v>37.790943073464696</c:v>
                </c:pt>
                <c:pt idx="107">
                  <c:v>37.584176618364481</c:v>
                </c:pt>
                <c:pt idx="108">
                  <c:v>37.381966011250107</c:v>
                </c:pt>
                <c:pt idx="109">
                  <c:v>37.186526713848401</c:v>
                </c:pt>
                <c:pt idx="110">
                  <c:v>37</c:v>
                </c:pt>
                <c:pt idx="111">
                  <c:v>36.824429495415053</c:v>
                </c:pt>
                <c:pt idx="112">
                  <c:v>36.661738787282282</c:v>
                </c:pt>
                <c:pt idx="113">
                  <c:v>36.513710349045212</c:v>
                </c:pt>
                <c:pt idx="114">
                  <c:v>36.381966011250107</c:v>
                </c:pt>
                <c:pt idx="115">
                  <c:v>36.267949192431125</c:v>
                </c:pt>
                <c:pt idx="116">
                  <c:v>36.172909084714796</c:v>
                </c:pt>
                <c:pt idx="117">
                  <c:v>36.097886967409693</c:v>
                </c:pt>
                <c:pt idx="118">
                  <c:v>36.043704798532389</c:v>
                </c:pt>
                <c:pt idx="119">
                  <c:v>36.010956209263455</c:v>
                </c:pt>
                <c:pt idx="120">
                  <c:v>36</c:v>
                </c:pt>
                <c:pt idx="121">
                  <c:v>36.010956209263455</c:v>
                </c:pt>
                <c:pt idx="122">
                  <c:v>36.043704798532389</c:v>
                </c:pt>
                <c:pt idx="123">
                  <c:v>36.097886967409693</c:v>
                </c:pt>
                <c:pt idx="124">
                  <c:v>36.172909084714796</c:v>
                </c:pt>
                <c:pt idx="125">
                  <c:v>36.267949192431125</c:v>
                </c:pt>
                <c:pt idx="126">
                  <c:v>36.381966011250107</c:v>
                </c:pt>
                <c:pt idx="127">
                  <c:v>36.513710349045212</c:v>
                </c:pt>
                <c:pt idx="128">
                  <c:v>36.661738787282282</c:v>
                </c:pt>
                <c:pt idx="129">
                  <c:v>36.824429495415053</c:v>
                </c:pt>
                <c:pt idx="130">
                  <c:v>37</c:v>
                </c:pt>
                <c:pt idx="131">
                  <c:v>37.186526713848401</c:v>
                </c:pt>
                <c:pt idx="132">
                  <c:v>37.381966011250107</c:v>
                </c:pt>
                <c:pt idx="133">
                  <c:v>37.584176618364481</c:v>
                </c:pt>
                <c:pt idx="134">
                  <c:v>37.790943073464696</c:v>
                </c:pt>
                <c:pt idx="135">
                  <c:v>38</c:v>
                </c:pt>
                <c:pt idx="136">
                  <c:v>38.209056926535311</c:v>
                </c:pt>
                <c:pt idx="137">
                  <c:v>38.415823381635519</c:v>
                </c:pt>
                <c:pt idx="138">
                  <c:v>38.618033988749893</c:v>
                </c:pt>
                <c:pt idx="139">
                  <c:v>38.813473286151606</c:v>
                </c:pt>
                <c:pt idx="140">
                  <c:v>39</c:v>
                </c:pt>
                <c:pt idx="141">
                  <c:v>39.175570504584947</c:v>
                </c:pt>
                <c:pt idx="142">
                  <c:v>39.338261212717718</c:v>
                </c:pt>
                <c:pt idx="143">
                  <c:v>39.486289650954788</c:v>
                </c:pt>
                <c:pt idx="144">
                  <c:v>39.618033988749893</c:v>
                </c:pt>
                <c:pt idx="145">
                  <c:v>39.732050807568875</c:v>
                </c:pt>
                <c:pt idx="146">
                  <c:v>39.827090915285204</c:v>
                </c:pt>
                <c:pt idx="147">
                  <c:v>39.902113032590307</c:v>
                </c:pt>
                <c:pt idx="148">
                  <c:v>39.956295201467611</c:v>
                </c:pt>
                <c:pt idx="149">
                  <c:v>39.989043790736545</c:v>
                </c:pt>
                <c:pt idx="150">
                  <c:v>40</c:v>
                </c:pt>
                <c:pt idx="151">
                  <c:v>39.989043790736545</c:v>
                </c:pt>
                <c:pt idx="152">
                  <c:v>39.956295201467611</c:v>
                </c:pt>
                <c:pt idx="153">
                  <c:v>39.902113032590307</c:v>
                </c:pt>
                <c:pt idx="154">
                  <c:v>39.827090915285204</c:v>
                </c:pt>
                <c:pt idx="155">
                  <c:v>39.732050807568875</c:v>
                </c:pt>
                <c:pt idx="156">
                  <c:v>39.618033988749893</c:v>
                </c:pt>
                <c:pt idx="157">
                  <c:v>39.486289650954788</c:v>
                </c:pt>
                <c:pt idx="158">
                  <c:v>39.338261212717718</c:v>
                </c:pt>
                <c:pt idx="159">
                  <c:v>39.175570504584947</c:v>
                </c:pt>
                <c:pt idx="160">
                  <c:v>39</c:v>
                </c:pt>
                <c:pt idx="161">
                  <c:v>38.813473286151599</c:v>
                </c:pt>
                <c:pt idx="162">
                  <c:v>38.618033988749893</c:v>
                </c:pt>
                <c:pt idx="163">
                  <c:v>38.415823381635519</c:v>
                </c:pt>
                <c:pt idx="164">
                  <c:v>38.209056926535304</c:v>
                </c:pt>
                <c:pt idx="165">
                  <c:v>38</c:v>
                </c:pt>
                <c:pt idx="166">
                  <c:v>37.790943073464696</c:v>
                </c:pt>
                <c:pt idx="167">
                  <c:v>37.584176618364481</c:v>
                </c:pt>
                <c:pt idx="168">
                  <c:v>37.381966011250107</c:v>
                </c:pt>
                <c:pt idx="169">
                  <c:v>37.186526713848401</c:v>
                </c:pt>
                <c:pt idx="170">
                  <c:v>37</c:v>
                </c:pt>
                <c:pt idx="171">
                  <c:v>36.824429495415053</c:v>
                </c:pt>
                <c:pt idx="172">
                  <c:v>36.661738787282282</c:v>
                </c:pt>
                <c:pt idx="173">
                  <c:v>36.513710349045212</c:v>
                </c:pt>
                <c:pt idx="174">
                  <c:v>36.381966011250107</c:v>
                </c:pt>
                <c:pt idx="175">
                  <c:v>36.267949192431125</c:v>
                </c:pt>
                <c:pt idx="176">
                  <c:v>36.172909084714796</c:v>
                </c:pt>
                <c:pt idx="177">
                  <c:v>36.097886967409693</c:v>
                </c:pt>
                <c:pt idx="178">
                  <c:v>36.043704798532389</c:v>
                </c:pt>
                <c:pt idx="179">
                  <c:v>36.010956209263455</c:v>
                </c:pt>
                <c:pt idx="180">
                  <c:v>36</c:v>
                </c:pt>
                <c:pt idx="181">
                  <c:v>36.010956209263455</c:v>
                </c:pt>
                <c:pt idx="182">
                  <c:v>36.043704798532389</c:v>
                </c:pt>
                <c:pt idx="183">
                  <c:v>36.097886967409693</c:v>
                </c:pt>
                <c:pt idx="184">
                  <c:v>36.172909084714796</c:v>
                </c:pt>
                <c:pt idx="185">
                  <c:v>36.267949192431125</c:v>
                </c:pt>
                <c:pt idx="186">
                  <c:v>36.381966011250107</c:v>
                </c:pt>
                <c:pt idx="187">
                  <c:v>36.513710349045212</c:v>
                </c:pt>
                <c:pt idx="188">
                  <c:v>36.661738787282282</c:v>
                </c:pt>
                <c:pt idx="189">
                  <c:v>36.824429495415053</c:v>
                </c:pt>
                <c:pt idx="190">
                  <c:v>37</c:v>
                </c:pt>
                <c:pt idx="191">
                  <c:v>37.186526713848401</c:v>
                </c:pt>
                <c:pt idx="192">
                  <c:v>37.381966011250107</c:v>
                </c:pt>
                <c:pt idx="193">
                  <c:v>37.584176618364481</c:v>
                </c:pt>
                <c:pt idx="194">
                  <c:v>37.790943073464696</c:v>
                </c:pt>
                <c:pt idx="195">
                  <c:v>38</c:v>
                </c:pt>
                <c:pt idx="196">
                  <c:v>38.209056926535304</c:v>
                </c:pt>
                <c:pt idx="197">
                  <c:v>38.415823381635519</c:v>
                </c:pt>
                <c:pt idx="198">
                  <c:v>38.618033988749893</c:v>
                </c:pt>
                <c:pt idx="199">
                  <c:v>38.813473286151599</c:v>
                </c:pt>
                <c:pt idx="200">
                  <c:v>39</c:v>
                </c:pt>
                <c:pt idx="201">
                  <c:v>39.175570504584947</c:v>
                </c:pt>
                <c:pt idx="202">
                  <c:v>39.338261212717718</c:v>
                </c:pt>
                <c:pt idx="203">
                  <c:v>39.486289650954788</c:v>
                </c:pt>
                <c:pt idx="204">
                  <c:v>39.618033988749893</c:v>
                </c:pt>
                <c:pt idx="205">
                  <c:v>39.732050807568875</c:v>
                </c:pt>
                <c:pt idx="206">
                  <c:v>39.827090915285204</c:v>
                </c:pt>
                <c:pt idx="207">
                  <c:v>39.902113032590307</c:v>
                </c:pt>
                <c:pt idx="208">
                  <c:v>39.956295201467611</c:v>
                </c:pt>
                <c:pt idx="209">
                  <c:v>39.989043790736545</c:v>
                </c:pt>
                <c:pt idx="210">
                  <c:v>40</c:v>
                </c:pt>
                <c:pt idx="211">
                  <c:v>39.989043790736545</c:v>
                </c:pt>
                <c:pt idx="212">
                  <c:v>39.956295201467611</c:v>
                </c:pt>
                <c:pt idx="213">
                  <c:v>39.902113032590307</c:v>
                </c:pt>
                <c:pt idx="214">
                  <c:v>39.827090915285204</c:v>
                </c:pt>
                <c:pt idx="215">
                  <c:v>39.732050807568875</c:v>
                </c:pt>
                <c:pt idx="216">
                  <c:v>39.618033988749893</c:v>
                </c:pt>
                <c:pt idx="217">
                  <c:v>39.486289650954788</c:v>
                </c:pt>
                <c:pt idx="218">
                  <c:v>39.338261212717718</c:v>
                </c:pt>
                <c:pt idx="219">
                  <c:v>39.175570504584947</c:v>
                </c:pt>
                <c:pt idx="220">
                  <c:v>39</c:v>
                </c:pt>
                <c:pt idx="221">
                  <c:v>38.813473286151606</c:v>
                </c:pt>
                <c:pt idx="222">
                  <c:v>38.618033988749893</c:v>
                </c:pt>
                <c:pt idx="223">
                  <c:v>38.415823381635519</c:v>
                </c:pt>
                <c:pt idx="224">
                  <c:v>38.209056926535311</c:v>
                </c:pt>
                <c:pt idx="225">
                  <c:v>38</c:v>
                </c:pt>
                <c:pt idx="226">
                  <c:v>37.790943073464696</c:v>
                </c:pt>
                <c:pt idx="227">
                  <c:v>37.584176618364481</c:v>
                </c:pt>
                <c:pt idx="228">
                  <c:v>37.381966011250107</c:v>
                </c:pt>
                <c:pt idx="229">
                  <c:v>37.186526713848401</c:v>
                </c:pt>
                <c:pt idx="230">
                  <c:v>37</c:v>
                </c:pt>
                <c:pt idx="231">
                  <c:v>36.824429495415053</c:v>
                </c:pt>
                <c:pt idx="232">
                  <c:v>36.661738787282282</c:v>
                </c:pt>
                <c:pt idx="233">
                  <c:v>36.513710349045212</c:v>
                </c:pt>
                <c:pt idx="234">
                  <c:v>36.381966011250107</c:v>
                </c:pt>
                <c:pt idx="235">
                  <c:v>36.267949192431125</c:v>
                </c:pt>
                <c:pt idx="236">
                  <c:v>36.172909084714796</c:v>
                </c:pt>
                <c:pt idx="237">
                  <c:v>36.097886967409693</c:v>
                </c:pt>
                <c:pt idx="238">
                  <c:v>36.043704798532389</c:v>
                </c:pt>
                <c:pt idx="239">
                  <c:v>36.010956209263455</c:v>
                </c:pt>
                <c:pt idx="240">
                  <c:v>36</c:v>
                </c:pt>
                <c:pt idx="241">
                  <c:v>36.010956209263455</c:v>
                </c:pt>
                <c:pt idx="242">
                  <c:v>36.043704798532389</c:v>
                </c:pt>
                <c:pt idx="243">
                  <c:v>36.097886967409693</c:v>
                </c:pt>
                <c:pt idx="244">
                  <c:v>36.172909084714796</c:v>
                </c:pt>
                <c:pt idx="245">
                  <c:v>36.267949192431125</c:v>
                </c:pt>
                <c:pt idx="246">
                  <c:v>36.381966011250107</c:v>
                </c:pt>
                <c:pt idx="247">
                  <c:v>36.513710349045212</c:v>
                </c:pt>
                <c:pt idx="248">
                  <c:v>36.661738787282282</c:v>
                </c:pt>
                <c:pt idx="249">
                  <c:v>36.824429495415053</c:v>
                </c:pt>
                <c:pt idx="250">
                  <c:v>37</c:v>
                </c:pt>
                <c:pt idx="251">
                  <c:v>37.186526713848401</c:v>
                </c:pt>
                <c:pt idx="252">
                  <c:v>37.381966011250107</c:v>
                </c:pt>
                <c:pt idx="253">
                  <c:v>37.584176618364481</c:v>
                </c:pt>
                <c:pt idx="254">
                  <c:v>37.790943073464696</c:v>
                </c:pt>
                <c:pt idx="255">
                  <c:v>38</c:v>
                </c:pt>
                <c:pt idx="256">
                  <c:v>38.209056926535304</c:v>
                </c:pt>
                <c:pt idx="257">
                  <c:v>38.415823381635519</c:v>
                </c:pt>
                <c:pt idx="258">
                  <c:v>38.618033988749893</c:v>
                </c:pt>
                <c:pt idx="259">
                  <c:v>38.813473286151599</c:v>
                </c:pt>
                <c:pt idx="260">
                  <c:v>39</c:v>
                </c:pt>
                <c:pt idx="261">
                  <c:v>39.175570504584947</c:v>
                </c:pt>
                <c:pt idx="262">
                  <c:v>39.338261212717711</c:v>
                </c:pt>
                <c:pt idx="263">
                  <c:v>39.486289650954788</c:v>
                </c:pt>
                <c:pt idx="264">
                  <c:v>39.618033988749893</c:v>
                </c:pt>
                <c:pt idx="265">
                  <c:v>39.732050807568875</c:v>
                </c:pt>
                <c:pt idx="266">
                  <c:v>39.827090915285204</c:v>
                </c:pt>
                <c:pt idx="267">
                  <c:v>39.902113032590307</c:v>
                </c:pt>
                <c:pt idx="268">
                  <c:v>39.956295201467611</c:v>
                </c:pt>
                <c:pt idx="269">
                  <c:v>39.989043790736545</c:v>
                </c:pt>
                <c:pt idx="270">
                  <c:v>40</c:v>
                </c:pt>
                <c:pt idx="271">
                  <c:v>39.989043790736545</c:v>
                </c:pt>
                <c:pt idx="272">
                  <c:v>39.956295201467611</c:v>
                </c:pt>
                <c:pt idx="273">
                  <c:v>39.902113032590307</c:v>
                </c:pt>
                <c:pt idx="274">
                  <c:v>39.827090915285204</c:v>
                </c:pt>
                <c:pt idx="275">
                  <c:v>39.732050807568875</c:v>
                </c:pt>
                <c:pt idx="276">
                  <c:v>39.618033988749893</c:v>
                </c:pt>
                <c:pt idx="277">
                  <c:v>39.486289650954788</c:v>
                </c:pt>
                <c:pt idx="278">
                  <c:v>39.338261212717718</c:v>
                </c:pt>
                <c:pt idx="279">
                  <c:v>39.175570504584947</c:v>
                </c:pt>
                <c:pt idx="280">
                  <c:v>39</c:v>
                </c:pt>
                <c:pt idx="281">
                  <c:v>38.813473286151606</c:v>
                </c:pt>
                <c:pt idx="282">
                  <c:v>38.618033988749893</c:v>
                </c:pt>
                <c:pt idx="283">
                  <c:v>38.415823381635519</c:v>
                </c:pt>
                <c:pt idx="284">
                  <c:v>38.209056926535304</c:v>
                </c:pt>
                <c:pt idx="285">
                  <c:v>38</c:v>
                </c:pt>
                <c:pt idx="286">
                  <c:v>37.790943073464696</c:v>
                </c:pt>
                <c:pt idx="287">
                  <c:v>37.584176618364481</c:v>
                </c:pt>
                <c:pt idx="288">
                  <c:v>37.381966011250107</c:v>
                </c:pt>
                <c:pt idx="289">
                  <c:v>37.186526713848401</c:v>
                </c:pt>
                <c:pt idx="290">
                  <c:v>37</c:v>
                </c:pt>
                <c:pt idx="291">
                  <c:v>36.824429495415053</c:v>
                </c:pt>
                <c:pt idx="292">
                  <c:v>36.661738787282282</c:v>
                </c:pt>
                <c:pt idx="293">
                  <c:v>36.513710349045212</c:v>
                </c:pt>
                <c:pt idx="294">
                  <c:v>36.381966011250107</c:v>
                </c:pt>
                <c:pt idx="295">
                  <c:v>36.267949192431125</c:v>
                </c:pt>
                <c:pt idx="296">
                  <c:v>36.172909084714796</c:v>
                </c:pt>
                <c:pt idx="297">
                  <c:v>36.097886967409693</c:v>
                </c:pt>
                <c:pt idx="298">
                  <c:v>36.043704798532389</c:v>
                </c:pt>
                <c:pt idx="299">
                  <c:v>36.010956209263455</c:v>
                </c:pt>
                <c:pt idx="300">
                  <c:v>36</c:v>
                </c:pt>
                <c:pt idx="301">
                  <c:v>36.010956209263455</c:v>
                </c:pt>
                <c:pt idx="302">
                  <c:v>36.043704798532389</c:v>
                </c:pt>
                <c:pt idx="303">
                  <c:v>36.097886967409693</c:v>
                </c:pt>
                <c:pt idx="304">
                  <c:v>36.172909084714796</c:v>
                </c:pt>
                <c:pt idx="305">
                  <c:v>36.267949192431125</c:v>
                </c:pt>
                <c:pt idx="306">
                  <c:v>36.381966011250107</c:v>
                </c:pt>
                <c:pt idx="307">
                  <c:v>36.513710349045212</c:v>
                </c:pt>
                <c:pt idx="308">
                  <c:v>36.661738787282282</c:v>
                </c:pt>
                <c:pt idx="309">
                  <c:v>36.824429495415053</c:v>
                </c:pt>
                <c:pt idx="310">
                  <c:v>37</c:v>
                </c:pt>
                <c:pt idx="311">
                  <c:v>37.186526713848401</c:v>
                </c:pt>
                <c:pt idx="312">
                  <c:v>37.381966011250107</c:v>
                </c:pt>
                <c:pt idx="313">
                  <c:v>37.584176618364481</c:v>
                </c:pt>
                <c:pt idx="314">
                  <c:v>37.790943073464689</c:v>
                </c:pt>
                <c:pt idx="315">
                  <c:v>38</c:v>
                </c:pt>
                <c:pt idx="316">
                  <c:v>38.209056926535311</c:v>
                </c:pt>
                <c:pt idx="317">
                  <c:v>38.415823381635519</c:v>
                </c:pt>
                <c:pt idx="318">
                  <c:v>38.618033988749893</c:v>
                </c:pt>
                <c:pt idx="319">
                  <c:v>38.813473286151599</c:v>
                </c:pt>
                <c:pt idx="320">
                  <c:v>39</c:v>
                </c:pt>
                <c:pt idx="321">
                  <c:v>39.17557050458494</c:v>
                </c:pt>
                <c:pt idx="322">
                  <c:v>39.338261212717711</c:v>
                </c:pt>
                <c:pt idx="323">
                  <c:v>39.486289650954788</c:v>
                </c:pt>
                <c:pt idx="324">
                  <c:v>39.618033988749893</c:v>
                </c:pt>
                <c:pt idx="325">
                  <c:v>39.732050807568875</c:v>
                </c:pt>
                <c:pt idx="326">
                  <c:v>39.827090915285204</c:v>
                </c:pt>
                <c:pt idx="327">
                  <c:v>39.902113032590307</c:v>
                </c:pt>
                <c:pt idx="328">
                  <c:v>39.956295201467611</c:v>
                </c:pt>
                <c:pt idx="329">
                  <c:v>39.989043790736545</c:v>
                </c:pt>
                <c:pt idx="330">
                  <c:v>40</c:v>
                </c:pt>
                <c:pt idx="331">
                  <c:v>39.989043790736545</c:v>
                </c:pt>
                <c:pt idx="332">
                  <c:v>39.956295201467611</c:v>
                </c:pt>
                <c:pt idx="333">
                  <c:v>39.902113032590307</c:v>
                </c:pt>
                <c:pt idx="334">
                  <c:v>39.827090915285197</c:v>
                </c:pt>
                <c:pt idx="335">
                  <c:v>39.732050807568882</c:v>
                </c:pt>
                <c:pt idx="336">
                  <c:v>39.618033988749893</c:v>
                </c:pt>
                <c:pt idx="337">
                  <c:v>39.486289650954795</c:v>
                </c:pt>
                <c:pt idx="338">
                  <c:v>39.338261212717718</c:v>
                </c:pt>
                <c:pt idx="339">
                  <c:v>39.175570504584947</c:v>
                </c:pt>
                <c:pt idx="340">
                  <c:v>39</c:v>
                </c:pt>
                <c:pt idx="341">
                  <c:v>38.813473286151606</c:v>
                </c:pt>
                <c:pt idx="342">
                  <c:v>38.6180339887499</c:v>
                </c:pt>
                <c:pt idx="343">
                  <c:v>38.415823381635526</c:v>
                </c:pt>
                <c:pt idx="344">
                  <c:v>38.209056926535311</c:v>
                </c:pt>
                <c:pt idx="345">
                  <c:v>38.000000000000007</c:v>
                </c:pt>
                <c:pt idx="346">
                  <c:v>37.790943073464696</c:v>
                </c:pt>
                <c:pt idx="347">
                  <c:v>37.584176618364481</c:v>
                </c:pt>
                <c:pt idx="348">
                  <c:v>37.381966011250107</c:v>
                </c:pt>
                <c:pt idx="349">
                  <c:v>37.186526713848401</c:v>
                </c:pt>
                <c:pt idx="350">
                  <c:v>37</c:v>
                </c:pt>
                <c:pt idx="351">
                  <c:v>36.824429495415053</c:v>
                </c:pt>
                <c:pt idx="352">
                  <c:v>36.661738787282289</c:v>
                </c:pt>
                <c:pt idx="353">
                  <c:v>36.513710349045212</c:v>
                </c:pt>
                <c:pt idx="354">
                  <c:v>36.381966011250107</c:v>
                </c:pt>
                <c:pt idx="355">
                  <c:v>36.267949192431125</c:v>
                </c:pt>
                <c:pt idx="356">
                  <c:v>36.172909084714803</c:v>
                </c:pt>
                <c:pt idx="357">
                  <c:v>36.097886967409693</c:v>
                </c:pt>
                <c:pt idx="358">
                  <c:v>36.043704798532389</c:v>
                </c:pt>
                <c:pt idx="359">
                  <c:v>36.010956209263455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Infinite!$N$225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Infinite!$N$226:$N$610</c:f>
              <c:numCache>
                <c:formatCode>General</c:formatCode>
                <c:ptCount val="385"/>
                <c:pt idx="0">
                  <c:v>25</c:v>
                </c:pt>
                <c:pt idx="1">
                  <c:v>25.007610603816509</c:v>
                </c:pt>
                <c:pt idx="2">
                  <c:v>25.030384493975582</c:v>
                </c:pt>
                <c:pt idx="3">
                  <c:v>25.068148347421864</c:v>
                </c:pt>
                <c:pt idx="4">
                  <c:v>25.120614758428182</c:v>
                </c:pt>
                <c:pt idx="5">
                  <c:v>25.187384425926702</c:v>
                </c:pt>
                <c:pt idx="6">
                  <c:v>25.267949192431125</c:v>
                </c:pt>
                <c:pt idx="7">
                  <c:v>25.361695911422018</c:v>
                </c:pt>
                <c:pt idx="8">
                  <c:v>25.467911113762046</c:v>
                </c:pt>
                <c:pt idx="9">
                  <c:v>25.585786437626908</c:v>
                </c:pt>
                <c:pt idx="10">
                  <c:v>25.714424780626921</c:v>
                </c:pt>
                <c:pt idx="11">
                  <c:v>25.85284712729791</c:v>
                </c:pt>
                <c:pt idx="12">
                  <c:v>26</c:v>
                </c:pt>
                <c:pt idx="13">
                  <c:v>26.1547634765186</c:v>
                </c:pt>
                <c:pt idx="14">
                  <c:v>26.315959713348661</c:v>
                </c:pt>
                <c:pt idx="15">
                  <c:v>26.48236190979496</c:v>
                </c:pt>
                <c:pt idx="16">
                  <c:v>26.652703644666143</c:v>
                </c:pt>
                <c:pt idx="17">
                  <c:v>26.825688514504684</c:v>
                </c:pt>
                <c:pt idx="18">
                  <c:v>27</c:v>
                </c:pt>
                <c:pt idx="19">
                  <c:v>27.17431148549532</c:v>
                </c:pt>
                <c:pt idx="20">
                  <c:v>27.34729635533386</c:v>
                </c:pt>
                <c:pt idx="21">
                  <c:v>27.517638090205043</c:v>
                </c:pt>
                <c:pt idx="22">
                  <c:v>27.684040286651342</c:v>
                </c:pt>
                <c:pt idx="23">
                  <c:v>27.845236523481404</c:v>
                </c:pt>
                <c:pt idx="24">
                  <c:v>28.000000000000004</c:v>
                </c:pt>
                <c:pt idx="25">
                  <c:v>28.147152872702094</c:v>
                </c:pt>
                <c:pt idx="26">
                  <c:v>28.285575219373079</c:v>
                </c:pt>
                <c:pt idx="27">
                  <c:v>28.414213562373096</c:v>
                </c:pt>
                <c:pt idx="28">
                  <c:v>28.532088886237958</c:v>
                </c:pt>
                <c:pt idx="29">
                  <c:v>28.638304088577986</c:v>
                </c:pt>
                <c:pt idx="30">
                  <c:v>28.732050807568875</c:v>
                </c:pt>
                <c:pt idx="31">
                  <c:v>28.812615574073302</c:v>
                </c:pt>
                <c:pt idx="32">
                  <c:v>28.879385241571818</c:v>
                </c:pt>
                <c:pt idx="33">
                  <c:v>28.931851652578136</c:v>
                </c:pt>
                <c:pt idx="34">
                  <c:v>28.969615506024418</c:v>
                </c:pt>
                <c:pt idx="35">
                  <c:v>28.992389396183491</c:v>
                </c:pt>
                <c:pt idx="36">
                  <c:v>29</c:v>
                </c:pt>
                <c:pt idx="37">
                  <c:v>28.992389396183491</c:v>
                </c:pt>
                <c:pt idx="38">
                  <c:v>28.969615506024418</c:v>
                </c:pt>
                <c:pt idx="39">
                  <c:v>28.931851652578136</c:v>
                </c:pt>
                <c:pt idx="40">
                  <c:v>28.879385241571818</c:v>
                </c:pt>
                <c:pt idx="41">
                  <c:v>28.812615574073298</c:v>
                </c:pt>
                <c:pt idx="42">
                  <c:v>28.732050807568875</c:v>
                </c:pt>
                <c:pt idx="43">
                  <c:v>28.638304088577982</c:v>
                </c:pt>
                <c:pt idx="44">
                  <c:v>28.532088886237958</c:v>
                </c:pt>
                <c:pt idx="45">
                  <c:v>28.414213562373092</c:v>
                </c:pt>
                <c:pt idx="46">
                  <c:v>28.285575219373076</c:v>
                </c:pt>
                <c:pt idx="47">
                  <c:v>28.14715287270209</c:v>
                </c:pt>
                <c:pt idx="48">
                  <c:v>28</c:v>
                </c:pt>
                <c:pt idx="49">
                  <c:v>27.8452365234814</c:v>
                </c:pt>
                <c:pt idx="50">
                  <c:v>27.684040286651339</c:v>
                </c:pt>
                <c:pt idx="51">
                  <c:v>27.51763809020504</c:v>
                </c:pt>
                <c:pt idx="52">
                  <c:v>27.34729635533386</c:v>
                </c:pt>
                <c:pt idx="53">
                  <c:v>27.17431148549532</c:v>
                </c:pt>
                <c:pt idx="54">
                  <c:v>27</c:v>
                </c:pt>
                <c:pt idx="55">
                  <c:v>26.82568851450468</c:v>
                </c:pt>
                <c:pt idx="56">
                  <c:v>26.65270364466614</c:v>
                </c:pt>
                <c:pt idx="57">
                  <c:v>26.482361909794957</c:v>
                </c:pt>
                <c:pt idx="58">
                  <c:v>26.315959713348658</c:v>
                </c:pt>
                <c:pt idx="59">
                  <c:v>26.154763476518603</c:v>
                </c:pt>
                <c:pt idx="60">
                  <c:v>25.999999999999996</c:v>
                </c:pt>
                <c:pt idx="61">
                  <c:v>25.85284712729791</c:v>
                </c:pt>
                <c:pt idx="62">
                  <c:v>25.714424780626921</c:v>
                </c:pt>
                <c:pt idx="63">
                  <c:v>25.585786437626904</c:v>
                </c:pt>
                <c:pt idx="64">
                  <c:v>25.467911113762046</c:v>
                </c:pt>
                <c:pt idx="65">
                  <c:v>25.361695911422014</c:v>
                </c:pt>
                <c:pt idx="66">
                  <c:v>25.267949192431121</c:v>
                </c:pt>
                <c:pt idx="67">
                  <c:v>25.187384425926698</c:v>
                </c:pt>
                <c:pt idx="68">
                  <c:v>25.120614758428182</c:v>
                </c:pt>
                <c:pt idx="69">
                  <c:v>25.068148347421864</c:v>
                </c:pt>
                <c:pt idx="70">
                  <c:v>25.030384493975582</c:v>
                </c:pt>
                <c:pt idx="71">
                  <c:v>25.007610603816509</c:v>
                </c:pt>
                <c:pt idx="72">
                  <c:v>25</c:v>
                </c:pt>
                <c:pt idx="73">
                  <c:v>25.007610603816509</c:v>
                </c:pt>
                <c:pt idx="74">
                  <c:v>25.030384493975586</c:v>
                </c:pt>
                <c:pt idx="75">
                  <c:v>25.068148347421864</c:v>
                </c:pt>
                <c:pt idx="76">
                  <c:v>25.120614758428182</c:v>
                </c:pt>
                <c:pt idx="77">
                  <c:v>25.187384425926702</c:v>
                </c:pt>
                <c:pt idx="78">
                  <c:v>25.267949192431125</c:v>
                </c:pt>
                <c:pt idx="79">
                  <c:v>25.361695911422014</c:v>
                </c:pt>
                <c:pt idx="80">
                  <c:v>25.467911113762042</c:v>
                </c:pt>
                <c:pt idx="81">
                  <c:v>25.585786437626904</c:v>
                </c:pt>
                <c:pt idx="82">
                  <c:v>25.714424780626924</c:v>
                </c:pt>
                <c:pt idx="83">
                  <c:v>25.85284712729791</c:v>
                </c:pt>
                <c:pt idx="84">
                  <c:v>26</c:v>
                </c:pt>
                <c:pt idx="85">
                  <c:v>26.1547634765186</c:v>
                </c:pt>
                <c:pt idx="86">
                  <c:v>26.315959713348661</c:v>
                </c:pt>
                <c:pt idx="87">
                  <c:v>26.48236190979496</c:v>
                </c:pt>
                <c:pt idx="88">
                  <c:v>26.65270364466614</c:v>
                </c:pt>
                <c:pt idx="89">
                  <c:v>26.825688514504684</c:v>
                </c:pt>
                <c:pt idx="90">
                  <c:v>27</c:v>
                </c:pt>
                <c:pt idx="91">
                  <c:v>27.174311485495316</c:v>
                </c:pt>
                <c:pt idx="92">
                  <c:v>27.34729635533386</c:v>
                </c:pt>
                <c:pt idx="93">
                  <c:v>27.517638090205043</c:v>
                </c:pt>
                <c:pt idx="94">
                  <c:v>27.684040286651339</c:v>
                </c:pt>
                <c:pt idx="95">
                  <c:v>27.845236523481397</c:v>
                </c:pt>
                <c:pt idx="96">
                  <c:v>28</c:v>
                </c:pt>
                <c:pt idx="97">
                  <c:v>28.14715287270209</c:v>
                </c:pt>
                <c:pt idx="98">
                  <c:v>28.285575219373079</c:v>
                </c:pt>
                <c:pt idx="99">
                  <c:v>28.414213562373096</c:v>
                </c:pt>
                <c:pt idx="100">
                  <c:v>28.532088886237958</c:v>
                </c:pt>
                <c:pt idx="101">
                  <c:v>28.638304088577986</c:v>
                </c:pt>
                <c:pt idx="102">
                  <c:v>28.732050807568879</c:v>
                </c:pt>
                <c:pt idx="103">
                  <c:v>28.812615574073298</c:v>
                </c:pt>
                <c:pt idx="104">
                  <c:v>28.879385241571818</c:v>
                </c:pt>
                <c:pt idx="105">
                  <c:v>28.931851652578136</c:v>
                </c:pt>
                <c:pt idx="106">
                  <c:v>28.969615506024418</c:v>
                </c:pt>
                <c:pt idx="107">
                  <c:v>28.992389396183491</c:v>
                </c:pt>
                <c:pt idx="108">
                  <c:v>29</c:v>
                </c:pt>
                <c:pt idx="109">
                  <c:v>28.992389396183491</c:v>
                </c:pt>
                <c:pt idx="110">
                  <c:v>28.969615506024418</c:v>
                </c:pt>
                <c:pt idx="111">
                  <c:v>28.931851652578136</c:v>
                </c:pt>
                <c:pt idx="112">
                  <c:v>28.879385241571818</c:v>
                </c:pt>
                <c:pt idx="113">
                  <c:v>28.812615574073298</c:v>
                </c:pt>
                <c:pt idx="114">
                  <c:v>28.732050807568879</c:v>
                </c:pt>
                <c:pt idx="115">
                  <c:v>28.638304088577986</c:v>
                </c:pt>
                <c:pt idx="116">
                  <c:v>28.532088886237954</c:v>
                </c:pt>
                <c:pt idx="117">
                  <c:v>28.414213562373096</c:v>
                </c:pt>
                <c:pt idx="118">
                  <c:v>28.285575219373079</c:v>
                </c:pt>
                <c:pt idx="119">
                  <c:v>28.14715287270209</c:v>
                </c:pt>
                <c:pt idx="120">
                  <c:v>28</c:v>
                </c:pt>
                <c:pt idx="121">
                  <c:v>27.845236523481397</c:v>
                </c:pt>
                <c:pt idx="122">
                  <c:v>27.684040286651339</c:v>
                </c:pt>
                <c:pt idx="123">
                  <c:v>27.51763809020504</c:v>
                </c:pt>
                <c:pt idx="124">
                  <c:v>27.34729635533386</c:v>
                </c:pt>
                <c:pt idx="125">
                  <c:v>27.174311485495316</c:v>
                </c:pt>
                <c:pt idx="126">
                  <c:v>27</c:v>
                </c:pt>
                <c:pt idx="127">
                  <c:v>26.825688514504684</c:v>
                </c:pt>
                <c:pt idx="128">
                  <c:v>26.65270364466614</c:v>
                </c:pt>
                <c:pt idx="129">
                  <c:v>26.482361909794957</c:v>
                </c:pt>
                <c:pt idx="130">
                  <c:v>26.315959713348661</c:v>
                </c:pt>
                <c:pt idx="131">
                  <c:v>26.1547634765186</c:v>
                </c:pt>
                <c:pt idx="132">
                  <c:v>26</c:v>
                </c:pt>
                <c:pt idx="133">
                  <c:v>25.85284712729791</c:v>
                </c:pt>
                <c:pt idx="134">
                  <c:v>25.714424780626921</c:v>
                </c:pt>
                <c:pt idx="135">
                  <c:v>25.585786437626904</c:v>
                </c:pt>
                <c:pt idx="136">
                  <c:v>25.467911113762042</c:v>
                </c:pt>
                <c:pt idx="137">
                  <c:v>25.361695911422014</c:v>
                </c:pt>
                <c:pt idx="138">
                  <c:v>25.267949192431121</c:v>
                </c:pt>
                <c:pt idx="139">
                  <c:v>25.187384425926698</c:v>
                </c:pt>
                <c:pt idx="140">
                  <c:v>25.120614758428182</c:v>
                </c:pt>
                <c:pt idx="141">
                  <c:v>25.068148347421864</c:v>
                </c:pt>
                <c:pt idx="142">
                  <c:v>25.030384493975586</c:v>
                </c:pt>
                <c:pt idx="143">
                  <c:v>25.007610603816509</c:v>
                </c:pt>
                <c:pt idx="144">
                  <c:v>25</c:v>
                </c:pt>
                <c:pt idx="145">
                  <c:v>25.007610603816509</c:v>
                </c:pt>
                <c:pt idx="146">
                  <c:v>25.030384493975586</c:v>
                </c:pt>
                <c:pt idx="147">
                  <c:v>25.068148347421864</c:v>
                </c:pt>
                <c:pt idx="148">
                  <c:v>25.120614758428182</c:v>
                </c:pt>
                <c:pt idx="149">
                  <c:v>25.187384425926702</c:v>
                </c:pt>
                <c:pt idx="150">
                  <c:v>25.267949192431121</c:v>
                </c:pt>
                <c:pt idx="151">
                  <c:v>25.361695911422018</c:v>
                </c:pt>
                <c:pt idx="152">
                  <c:v>25.467911113762042</c:v>
                </c:pt>
                <c:pt idx="153">
                  <c:v>25.585786437626904</c:v>
                </c:pt>
                <c:pt idx="154">
                  <c:v>25.714424780626921</c:v>
                </c:pt>
                <c:pt idx="155">
                  <c:v>25.852847127297906</c:v>
                </c:pt>
                <c:pt idx="156">
                  <c:v>26</c:v>
                </c:pt>
                <c:pt idx="157">
                  <c:v>26.154763476518603</c:v>
                </c:pt>
                <c:pt idx="158">
                  <c:v>26.315959713348661</c:v>
                </c:pt>
                <c:pt idx="159">
                  <c:v>26.48236190979496</c:v>
                </c:pt>
                <c:pt idx="160">
                  <c:v>26.65270364466614</c:v>
                </c:pt>
                <c:pt idx="161">
                  <c:v>26.825688514504684</c:v>
                </c:pt>
                <c:pt idx="162">
                  <c:v>27</c:v>
                </c:pt>
                <c:pt idx="163">
                  <c:v>27.174311485495316</c:v>
                </c:pt>
                <c:pt idx="164">
                  <c:v>27.34729635533386</c:v>
                </c:pt>
                <c:pt idx="165">
                  <c:v>27.517638090205043</c:v>
                </c:pt>
                <c:pt idx="166">
                  <c:v>27.684040286651339</c:v>
                </c:pt>
                <c:pt idx="167">
                  <c:v>27.8452365234814</c:v>
                </c:pt>
                <c:pt idx="168">
                  <c:v>28</c:v>
                </c:pt>
                <c:pt idx="169">
                  <c:v>28.147152872702094</c:v>
                </c:pt>
                <c:pt idx="170">
                  <c:v>28.285575219373079</c:v>
                </c:pt>
                <c:pt idx="171">
                  <c:v>28.414213562373096</c:v>
                </c:pt>
                <c:pt idx="172">
                  <c:v>28.532088886237958</c:v>
                </c:pt>
                <c:pt idx="173">
                  <c:v>28.638304088577982</c:v>
                </c:pt>
                <c:pt idx="174">
                  <c:v>28.732050807568879</c:v>
                </c:pt>
                <c:pt idx="175">
                  <c:v>28.812615574073298</c:v>
                </c:pt>
                <c:pt idx="176">
                  <c:v>28.879385241571818</c:v>
                </c:pt>
                <c:pt idx="177">
                  <c:v>28.931851652578136</c:v>
                </c:pt>
                <c:pt idx="178">
                  <c:v>28.969615506024418</c:v>
                </c:pt>
                <c:pt idx="179">
                  <c:v>28.992389396183491</c:v>
                </c:pt>
                <c:pt idx="180">
                  <c:v>29</c:v>
                </c:pt>
                <c:pt idx="181">
                  <c:v>28.992389396183491</c:v>
                </c:pt>
                <c:pt idx="182">
                  <c:v>28.969615506024418</c:v>
                </c:pt>
                <c:pt idx="183">
                  <c:v>28.931851652578136</c:v>
                </c:pt>
                <c:pt idx="184">
                  <c:v>28.879385241571818</c:v>
                </c:pt>
                <c:pt idx="185">
                  <c:v>28.812615574073298</c:v>
                </c:pt>
                <c:pt idx="186">
                  <c:v>28.732050807568879</c:v>
                </c:pt>
                <c:pt idx="187">
                  <c:v>28.638304088577982</c:v>
                </c:pt>
                <c:pt idx="188">
                  <c:v>28.532088886237958</c:v>
                </c:pt>
                <c:pt idx="189">
                  <c:v>28.414213562373096</c:v>
                </c:pt>
                <c:pt idx="190">
                  <c:v>28.285575219373079</c:v>
                </c:pt>
                <c:pt idx="191">
                  <c:v>28.147152872702094</c:v>
                </c:pt>
                <c:pt idx="192">
                  <c:v>28</c:v>
                </c:pt>
                <c:pt idx="193">
                  <c:v>27.8452365234814</c:v>
                </c:pt>
                <c:pt idx="194">
                  <c:v>27.684040286651339</c:v>
                </c:pt>
                <c:pt idx="195">
                  <c:v>27.517638090205043</c:v>
                </c:pt>
                <c:pt idx="196">
                  <c:v>27.34729635533386</c:v>
                </c:pt>
                <c:pt idx="197">
                  <c:v>27.174311485495316</c:v>
                </c:pt>
                <c:pt idx="198">
                  <c:v>27</c:v>
                </c:pt>
                <c:pt idx="199">
                  <c:v>26.825688514504684</c:v>
                </c:pt>
                <c:pt idx="200">
                  <c:v>26.65270364466614</c:v>
                </c:pt>
                <c:pt idx="201">
                  <c:v>26.48236190979496</c:v>
                </c:pt>
                <c:pt idx="202">
                  <c:v>26.315959713348661</c:v>
                </c:pt>
                <c:pt idx="203">
                  <c:v>26.154763476518603</c:v>
                </c:pt>
                <c:pt idx="204">
                  <c:v>26</c:v>
                </c:pt>
                <c:pt idx="205">
                  <c:v>25.852847127297906</c:v>
                </c:pt>
                <c:pt idx="206">
                  <c:v>25.714424780626921</c:v>
                </c:pt>
                <c:pt idx="207">
                  <c:v>25.585786437626904</c:v>
                </c:pt>
                <c:pt idx="208">
                  <c:v>25.467911113762042</c:v>
                </c:pt>
                <c:pt idx="209">
                  <c:v>25.361695911422018</c:v>
                </c:pt>
                <c:pt idx="210">
                  <c:v>25.267949192431121</c:v>
                </c:pt>
                <c:pt idx="211">
                  <c:v>25.187384425926702</c:v>
                </c:pt>
                <c:pt idx="212">
                  <c:v>25.120614758428182</c:v>
                </c:pt>
                <c:pt idx="213">
                  <c:v>25.068148347421864</c:v>
                </c:pt>
                <c:pt idx="214">
                  <c:v>25.030384493975586</c:v>
                </c:pt>
                <c:pt idx="215">
                  <c:v>25.007610603816509</c:v>
                </c:pt>
                <c:pt idx="216">
                  <c:v>25</c:v>
                </c:pt>
                <c:pt idx="217">
                  <c:v>25.007610603816509</c:v>
                </c:pt>
                <c:pt idx="218">
                  <c:v>25.030384493975586</c:v>
                </c:pt>
                <c:pt idx="219">
                  <c:v>25.068148347421864</c:v>
                </c:pt>
                <c:pt idx="220">
                  <c:v>25.120614758428182</c:v>
                </c:pt>
                <c:pt idx="221">
                  <c:v>25.187384425926698</c:v>
                </c:pt>
                <c:pt idx="222">
                  <c:v>25.267949192431121</c:v>
                </c:pt>
                <c:pt idx="223">
                  <c:v>25.361695911422014</c:v>
                </c:pt>
                <c:pt idx="224">
                  <c:v>25.467911113762042</c:v>
                </c:pt>
                <c:pt idx="225">
                  <c:v>25.585786437626904</c:v>
                </c:pt>
                <c:pt idx="226">
                  <c:v>25.714424780626921</c:v>
                </c:pt>
                <c:pt idx="227">
                  <c:v>25.85284712729791</c:v>
                </c:pt>
                <c:pt idx="228">
                  <c:v>26</c:v>
                </c:pt>
                <c:pt idx="229">
                  <c:v>26.1547634765186</c:v>
                </c:pt>
                <c:pt idx="230">
                  <c:v>26.315959713348661</c:v>
                </c:pt>
                <c:pt idx="231">
                  <c:v>26.482361909794957</c:v>
                </c:pt>
                <c:pt idx="232">
                  <c:v>26.65270364466614</c:v>
                </c:pt>
                <c:pt idx="233">
                  <c:v>26.825688514504684</c:v>
                </c:pt>
                <c:pt idx="234">
                  <c:v>27</c:v>
                </c:pt>
                <c:pt idx="235">
                  <c:v>27.174311485495316</c:v>
                </c:pt>
                <c:pt idx="236">
                  <c:v>27.34729635533386</c:v>
                </c:pt>
                <c:pt idx="237">
                  <c:v>27.51763809020504</c:v>
                </c:pt>
                <c:pt idx="238">
                  <c:v>27.684040286651339</c:v>
                </c:pt>
                <c:pt idx="239">
                  <c:v>27.845236523481397</c:v>
                </c:pt>
                <c:pt idx="240">
                  <c:v>28</c:v>
                </c:pt>
                <c:pt idx="241">
                  <c:v>28.14715287270209</c:v>
                </c:pt>
                <c:pt idx="242">
                  <c:v>28.285575219373079</c:v>
                </c:pt>
                <c:pt idx="243">
                  <c:v>28.414213562373096</c:v>
                </c:pt>
                <c:pt idx="244">
                  <c:v>28.532088886237954</c:v>
                </c:pt>
                <c:pt idx="245">
                  <c:v>28.638304088577986</c:v>
                </c:pt>
                <c:pt idx="246">
                  <c:v>28.732050807568879</c:v>
                </c:pt>
                <c:pt idx="247">
                  <c:v>28.812615574073298</c:v>
                </c:pt>
                <c:pt idx="248">
                  <c:v>28.879385241571818</c:v>
                </c:pt>
                <c:pt idx="249">
                  <c:v>28.931851652578136</c:v>
                </c:pt>
                <c:pt idx="250">
                  <c:v>28.969615506024418</c:v>
                </c:pt>
                <c:pt idx="251">
                  <c:v>28.992389396183491</c:v>
                </c:pt>
                <c:pt idx="252">
                  <c:v>29</c:v>
                </c:pt>
                <c:pt idx="253">
                  <c:v>28.992389396183491</c:v>
                </c:pt>
                <c:pt idx="254">
                  <c:v>28.969615506024418</c:v>
                </c:pt>
                <c:pt idx="255">
                  <c:v>28.931851652578136</c:v>
                </c:pt>
                <c:pt idx="256">
                  <c:v>28.879385241571818</c:v>
                </c:pt>
                <c:pt idx="257">
                  <c:v>28.812615574073298</c:v>
                </c:pt>
                <c:pt idx="258">
                  <c:v>28.732050807568879</c:v>
                </c:pt>
                <c:pt idx="259">
                  <c:v>28.638304088577986</c:v>
                </c:pt>
                <c:pt idx="260">
                  <c:v>28.532088886237958</c:v>
                </c:pt>
                <c:pt idx="261">
                  <c:v>28.414213562373096</c:v>
                </c:pt>
                <c:pt idx="262">
                  <c:v>28.285575219373079</c:v>
                </c:pt>
                <c:pt idx="263">
                  <c:v>28.14715287270209</c:v>
                </c:pt>
                <c:pt idx="264">
                  <c:v>28</c:v>
                </c:pt>
                <c:pt idx="265">
                  <c:v>27.845236523481397</c:v>
                </c:pt>
                <c:pt idx="266">
                  <c:v>27.684040286651339</c:v>
                </c:pt>
                <c:pt idx="267">
                  <c:v>27.517638090205043</c:v>
                </c:pt>
                <c:pt idx="268">
                  <c:v>27.34729635533386</c:v>
                </c:pt>
                <c:pt idx="269">
                  <c:v>27.174311485495316</c:v>
                </c:pt>
                <c:pt idx="270">
                  <c:v>27</c:v>
                </c:pt>
                <c:pt idx="271">
                  <c:v>26.825688514504684</c:v>
                </c:pt>
                <c:pt idx="272">
                  <c:v>26.65270364466614</c:v>
                </c:pt>
                <c:pt idx="273">
                  <c:v>26.48236190979496</c:v>
                </c:pt>
                <c:pt idx="274">
                  <c:v>26.315959713348661</c:v>
                </c:pt>
                <c:pt idx="275">
                  <c:v>26.1547634765186</c:v>
                </c:pt>
                <c:pt idx="276">
                  <c:v>26</c:v>
                </c:pt>
                <c:pt idx="277">
                  <c:v>25.85284712729791</c:v>
                </c:pt>
                <c:pt idx="278">
                  <c:v>25.714424780626924</c:v>
                </c:pt>
                <c:pt idx="279">
                  <c:v>25.585786437626904</c:v>
                </c:pt>
                <c:pt idx="280">
                  <c:v>25.467911113762042</c:v>
                </c:pt>
                <c:pt idx="281">
                  <c:v>25.361695911422014</c:v>
                </c:pt>
                <c:pt idx="282">
                  <c:v>25.267949192431125</c:v>
                </c:pt>
                <c:pt idx="283">
                  <c:v>25.187384425926702</c:v>
                </c:pt>
                <c:pt idx="284">
                  <c:v>25.120614758428182</c:v>
                </c:pt>
                <c:pt idx="285">
                  <c:v>25.068148347421864</c:v>
                </c:pt>
                <c:pt idx="286">
                  <c:v>25.030384493975586</c:v>
                </c:pt>
                <c:pt idx="287">
                  <c:v>25.007610603816509</c:v>
                </c:pt>
                <c:pt idx="288">
                  <c:v>25</c:v>
                </c:pt>
                <c:pt idx="289">
                  <c:v>25.007610603816509</c:v>
                </c:pt>
                <c:pt idx="290">
                  <c:v>25.030384493975582</c:v>
                </c:pt>
                <c:pt idx="291">
                  <c:v>25.068148347421864</c:v>
                </c:pt>
                <c:pt idx="292">
                  <c:v>25.120614758428182</c:v>
                </c:pt>
                <c:pt idx="293">
                  <c:v>25.187384425926698</c:v>
                </c:pt>
                <c:pt idx="294">
                  <c:v>25.267949192431121</c:v>
                </c:pt>
                <c:pt idx="295">
                  <c:v>25.361695911422014</c:v>
                </c:pt>
                <c:pt idx="296">
                  <c:v>25.467911113762046</c:v>
                </c:pt>
                <c:pt idx="297">
                  <c:v>25.585786437626904</c:v>
                </c:pt>
                <c:pt idx="298">
                  <c:v>25.714424780626921</c:v>
                </c:pt>
                <c:pt idx="299">
                  <c:v>25.85284712729791</c:v>
                </c:pt>
                <c:pt idx="300">
                  <c:v>25.999999999999996</c:v>
                </c:pt>
                <c:pt idx="301">
                  <c:v>26.154763476518603</c:v>
                </c:pt>
                <c:pt idx="302">
                  <c:v>26.315959713348658</c:v>
                </c:pt>
                <c:pt idx="303">
                  <c:v>26.482361909794957</c:v>
                </c:pt>
                <c:pt idx="304">
                  <c:v>26.65270364466614</c:v>
                </c:pt>
                <c:pt idx="305">
                  <c:v>26.82568851450468</c:v>
                </c:pt>
                <c:pt idx="306">
                  <c:v>27</c:v>
                </c:pt>
                <c:pt idx="307">
                  <c:v>27.17431148549532</c:v>
                </c:pt>
                <c:pt idx="308">
                  <c:v>27.34729635533386</c:v>
                </c:pt>
                <c:pt idx="309">
                  <c:v>27.51763809020504</c:v>
                </c:pt>
                <c:pt idx="310">
                  <c:v>27.684040286651339</c:v>
                </c:pt>
                <c:pt idx="311">
                  <c:v>27.8452365234814</c:v>
                </c:pt>
                <c:pt idx="312">
                  <c:v>28</c:v>
                </c:pt>
                <c:pt idx="313">
                  <c:v>28.14715287270209</c:v>
                </c:pt>
                <c:pt idx="314">
                  <c:v>28.285575219373076</c:v>
                </c:pt>
                <c:pt idx="315">
                  <c:v>28.414213562373092</c:v>
                </c:pt>
                <c:pt idx="316">
                  <c:v>28.532088886237958</c:v>
                </c:pt>
                <c:pt idx="317">
                  <c:v>28.638304088577982</c:v>
                </c:pt>
                <c:pt idx="318">
                  <c:v>28.732050807568875</c:v>
                </c:pt>
                <c:pt idx="319">
                  <c:v>28.812615574073298</c:v>
                </c:pt>
                <c:pt idx="320">
                  <c:v>28.879385241571818</c:v>
                </c:pt>
                <c:pt idx="321">
                  <c:v>28.931851652578136</c:v>
                </c:pt>
                <c:pt idx="322">
                  <c:v>28.969615506024418</c:v>
                </c:pt>
                <c:pt idx="323">
                  <c:v>28.992389396183491</c:v>
                </c:pt>
                <c:pt idx="324">
                  <c:v>29</c:v>
                </c:pt>
                <c:pt idx="325">
                  <c:v>28.992389396183491</c:v>
                </c:pt>
                <c:pt idx="326">
                  <c:v>28.969615506024418</c:v>
                </c:pt>
                <c:pt idx="327">
                  <c:v>28.931851652578136</c:v>
                </c:pt>
                <c:pt idx="328">
                  <c:v>28.879385241571818</c:v>
                </c:pt>
                <c:pt idx="329">
                  <c:v>28.812615574073302</c:v>
                </c:pt>
                <c:pt idx="330">
                  <c:v>28.732050807568875</c:v>
                </c:pt>
                <c:pt idx="331">
                  <c:v>28.638304088577986</c:v>
                </c:pt>
                <c:pt idx="332">
                  <c:v>28.532088886237958</c:v>
                </c:pt>
                <c:pt idx="333">
                  <c:v>28.414213562373096</c:v>
                </c:pt>
                <c:pt idx="334">
                  <c:v>28.285575219373079</c:v>
                </c:pt>
                <c:pt idx="335">
                  <c:v>28.147152872702094</c:v>
                </c:pt>
                <c:pt idx="336">
                  <c:v>28.000000000000004</c:v>
                </c:pt>
                <c:pt idx="337">
                  <c:v>27.845236523481404</c:v>
                </c:pt>
                <c:pt idx="338">
                  <c:v>27.684040286651342</c:v>
                </c:pt>
                <c:pt idx="339">
                  <c:v>27.517638090205043</c:v>
                </c:pt>
                <c:pt idx="340">
                  <c:v>27.34729635533386</c:v>
                </c:pt>
                <c:pt idx="341">
                  <c:v>27.17431148549532</c:v>
                </c:pt>
                <c:pt idx="342">
                  <c:v>27</c:v>
                </c:pt>
                <c:pt idx="343">
                  <c:v>26.825688514504684</c:v>
                </c:pt>
                <c:pt idx="344">
                  <c:v>26.652703644666143</c:v>
                </c:pt>
                <c:pt idx="345">
                  <c:v>26.48236190979496</c:v>
                </c:pt>
                <c:pt idx="346">
                  <c:v>26.315959713348661</c:v>
                </c:pt>
                <c:pt idx="347">
                  <c:v>26.1547634765186</c:v>
                </c:pt>
                <c:pt idx="348">
                  <c:v>26</c:v>
                </c:pt>
                <c:pt idx="349">
                  <c:v>25.85284712729791</c:v>
                </c:pt>
                <c:pt idx="350">
                  <c:v>25.714424780626921</c:v>
                </c:pt>
                <c:pt idx="351">
                  <c:v>25.585786437626908</c:v>
                </c:pt>
                <c:pt idx="352">
                  <c:v>25.467911113762046</c:v>
                </c:pt>
                <c:pt idx="353">
                  <c:v>25.361695911422018</c:v>
                </c:pt>
                <c:pt idx="354">
                  <c:v>25.267949192431125</c:v>
                </c:pt>
                <c:pt idx="355">
                  <c:v>25.187384425926702</c:v>
                </c:pt>
                <c:pt idx="356">
                  <c:v>25.120614758428182</c:v>
                </c:pt>
                <c:pt idx="357">
                  <c:v>25.068148347421864</c:v>
                </c:pt>
                <c:pt idx="358">
                  <c:v>25.030384493975582</c:v>
                </c:pt>
                <c:pt idx="359">
                  <c:v>25.007610603816509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Infinite!$O$225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Infinite!$O$226:$O$610</c:f>
              <c:numCache>
                <c:formatCode>General</c:formatCode>
                <c:ptCount val="385"/>
                <c:pt idx="0">
                  <c:v>16</c:v>
                </c:pt>
                <c:pt idx="1">
                  <c:v>16.004871899480353</c:v>
                </c:pt>
                <c:pt idx="2">
                  <c:v>16.019463862516858</c:v>
                </c:pt>
                <c:pt idx="3">
                  <c:v>16.043704798532389</c:v>
                </c:pt>
                <c:pt idx="4">
                  <c:v>16.077476608123362</c:v>
                </c:pt>
                <c:pt idx="5">
                  <c:v>16.120614758428186</c:v>
                </c:pt>
                <c:pt idx="6">
                  <c:v>16.172909084714799</c:v>
                </c:pt>
                <c:pt idx="7">
                  <c:v>16.234104814282148</c:v>
                </c:pt>
                <c:pt idx="8">
                  <c:v>16.303903807687149</c:v>
                </c:pt>
                <c:pt idx="9">
                  <c:v>16.381966011250107</c:v>
                </c:pt>
                <c:pt idx="10">
                  <c:v>16.467911113762042</c:v>
                </c:pt>
                <c:pt idx="11">
                  <c:v>16.5613203993227</c:v>
                </c:pt>
                <c:pt idx="12">
                  <c:v>16.661738787282282</c:v>
                </c:pt>
                <c:pt idx="13">
                  <c:v>16.768677049348682</c:v>
                </c:pt>
                <c:pt idx="14">
                  <c:v>16.881614193058507</c:v>
                </c:pt>
                <c:pt idx="15">
                  <c:v>17</c:v>
                </c:pt>
                <c:pt idx="16">
                  <c:v>17.12325770642185</c:v>
                </c:pt>
                <c:pt idx="17">
                  <c:v>17.25078681316818</c:v>
                </c:pt>
                <c:pt idx="18">
                  <c:v>17.381966011250107</c:v>
                </c:pt>
                <c:pt idx="19">
                  <c:v>17.516156208800666</c:v>
                </c:pt>
                <c:pt idx="20">
                  <c:v>17.65270364466614</c:v>
                </c:pt>
                <c:pt idx="21">
                  <c:v>17.790943073464693</c:v>
                </c:pt>
                <c:pt idx="22">
                  <c:v>17.930201006594999</c:v>
                </c:pt>
                <c:pt idx="23">
                  <c:v>18.069798993405005</c:v>
                </c:pt>
                <c:pt idx="24">
                  <c:v>18.209056926535307</c:v>
                </c:pt>
                <c:pt idx="25">
                  <c:v>18.34729635533386</c:v>
                </c:pt>
                <c:pt idx="26">
                  <c:v>18.483843791199334</c:v>
                </c:pt>
                <c:pt idx="27">
                  <c:v>18.618033988749897</c:v>
                </c:pt>
                <c:pt idx="28">
                  <c:v>18.749213186831827</c:v>
                </c:pt>
                <c:pt idx="29">
                  <c:v>18.876742293578157</c:v>
                </c:pt>
                <c:pt idx="30">
                  <c:v>19</c:v>
                </c:pt>
                <c:pt idx="31">
                  <c:v>19.118385806941497</c:v>
                </c:pt>
                <c:pt idx="32">
                  <c:v>19.231322950651318</c:v>
                </c:pt>
                <c:pt idx="33">
                  <c:v>19.338261212717715</c:v>
                </c:pt>
                <c:pt idx="34">
                  <c:v>19.438679600677304</c:v>
                </c:pt>
                <c:pt idx="35">
                  <c:v>19.532088886237958</c:v>
                </c:pt>
                <c:pt idx="36">
                  <c:v>19.618033988749897</c:v>
                </c:pt>
                <c:pt idx="37">
                  <c:v>19.696096192312851</c:v>
                </c:pt>
                <c:pt idx="38">
                  <c:v>19.765895185717856</c:v>
                </c:pt>
                <c:pt idx="39">
                  <c:v>19.827090915285204</c:v>
                </c:pt>
                <c:pt idx="40">
                  <c:v>19.879385241571818</c:v>
                </c:pt>
                <c:pt idx="41">
                  <c:v>19.922523391876638</c:v>
                </c:pt>
                <c:pt idx="42">
                  <c:v>19.956295201467611</c:v>
                </c:pt>
                <c:pt idx="43">
                  <c:v>19.980536137483142</c:v>
                </c:pt>
                <c:pt idx="44">
                  <c:v>19.995128100519651</c:v>
                </c:pt>
                <c:pt idx="45">
                  <c:v>20</c:v>
                </c:pt>
                <c:pt idx="46">
                  <c:v>19.995128100519647</c:v>
                </c:pt>
                <c:pt idx="47">
                  <c:v>19.980536137483142</c:v>
                </c:pt>
                <c:pt idx="48">
                  <c:v>19.956295201467611</c:v>
                </c:pt>
                <c:pt idx="49">
                  <c:v>19.922523391876638</c:v>
                </c:pt>
                <c:pt idx="50">
                  <c:v>19.879385241571818</c:v>
                </c:pt>
                <c:pt idx="51">
                  <c:v>19.827090915285201</c:v>
                </c:pt>
                <c:pt idx="52">
                  <c:v>19.765895185717852</c:v>
                </c:pt>
                <c:pt idx="53">
                  <c:v>19.696096192312854</c:v>
                </c:pt>
                <c:pt idx="54">
                  <c:v>19.618033988749893</c:v>
                </c:pt>
                <c:pt idx="55">
                  <c:v>19.532088886237954</c:v>
                </c:pt>
                <c:pt idx="56">
                  <c:v>19.4386796006773</c:v>
                </c:pt>
                <c:pt idx="57">
                  <c:v>19.338261212717718</c:v>
                </c:pt>
                <c:pt idx="58">
                  <c:v>19.231322950651315</c:v>
                </c:pt>
                <c:pt idx="59">
                  <c:v>19.118385806941493</c:v>
                </c:pt>
                <c:pt idx="60">
                  <c:v>19</c:v>
                </c:pt>
                <c:pt idx="61">
                  <c:v>18.876742293578154</c:v>
                </c:pt>
                <c:pt idx="62">
                  <c:v>18.749213186831824</c:v>
                </c:pt>
                <c:pt idx="63">
                  <c:v>18.618033988749893</c:v>
                </c:pt>
                <c:pt idx="64">
                  <c:v>18.483843791199337</c:v>
                </c:pt>
                <c:pt idx="65">
                  <c:v>18.34729635533386</c:v>
                </c:pt>
                <c:pt idx="66">
                  <c:v>18.209056926535304</c:v>
                </c:pt>
                <c:pt idx="67">
                  <c:v>18.069798993405001</c:v>
                </c:pt>
                <c:pt idx="68">
                  <c:v>17.930201006594999</c:v>
                </c:pt>
                <c:pt idx="69">
                  <c:v>17.790943073464693</c:v>
                </c:pt>
                <c:pt idx="70">
                  <c:v>17.65270364466614</c:v>
                </c:pt>
                <c:pt idx="71">
                  <c:v>17.516156208800663</c:v>
                </c:pt>
                <c:pt idx="72">
                  <c:v>17.381966011250103</c:v>
                </c:pt>
                <c:pt idx="73">
                  <c:v>17.250786813168176</c:v>
                </c:pt>
                <c:pt idx="74">
                  <c:v>17.123257706421846</c:v>
                </c:pt>
                <c:pt idx="75">
                  <c:v>17</c:v>
                </c:pt>
                <c:pt idx="76">
                  <c:v>16.881614193058507</c:v>
                </c:pt>
                <c:pt idx="77">
                  <c:v>16.768677049348682</c:v>
                </c:pt>
                <c:pt idx="78">
                  <c:v>16.661738787282282</c:v>
                </c:pt>
                <c:pt idx="79">
                  <c:v>16.561320399322696</c:v>
                </c:pt>
                <c:pt idx="80">
                  <c:v>16.467911113762042</c:v>
                </c:pt>
                <c:pt idx="81">
                  <c:v>16.381966011250107</c:v>
                </c:pt>
                <c:pt idx="82">
                  <c:v>16.303903807687149</c:v>
                </c:pt>
                <c:pt idx="83">
                  <c:v>16.234104814282144</c:v>
                </c:pt>
                <c:pt idx="84">
                  <c:v>16.172909084714799</c:v>
                </c:pt>
                <c:pt idx="85">
                  <c:v>16.120614758428182</c:v>
                </c:pt>
                <c:pt idx="86">
                  <c:v>16.077476608123362</c:v>
                </c:pt>
                <c:pt idx="87">
                  <c:v>16.043704798532389</c:v>
                </c:pt>
                <c:pt idx="88">
                  <c:v>16.019463862516858</c:v>
                </c:pt>
                <c:pt idx="89">
                  <c:v>16.004871899480353</c:v>
                </c:pt>
                <c:pt idx="90">
                  <c:v>16</c:v>
                </c:pt>
                <c:pt idx="91">
                  <c:v>16.004871899480353</c:v>
                </c:pt>
                <c:pt idx="92">
                  <c:v>16.019463862516858</c:v>
                </c:pt>
                <c:pt idx="93">
                  <c:v>16.043704798532389</c:v>
                </c:pt>
                <c:pt idx="94">
                  <c:v>16.077476608123362</c:v>
                </c:pt>
                <c:pt idx="95">
                  <c:v>16.120614758428182</c:v>
                </c:pt>
                <c:pt idx="96">
                  <c:v>16.172909084714799</c:v>
                </c:pt>
                <c:pt idx="97">
                  <c:v>16.234104814282148</c:v>
                </c:pt>
                <c:pt idx="98">
                  <c:v>16.303903807687149</c:v>
                </c:pt>
                <c:pt idx="99">
                  <c:v>16.381966011250107</c:v>
                </c:pt>
                <c:pt idx="100">
                  <c:v>16.467911113762046</c:v>
                </c:pt>
                <c:pt idx="101">
                  <c:v>16.5613203993227</c:v>
                </c:pt>
                <c:pt idx="102">
                  <c:v>16.661738787282285</c:v>
                </c:pt>
                <c:pt idx="103">
                  <c:v>16.768677049348682</c:v>
                </c:pt>
                <c:pt idx="104">
                  <c:v>16.881614193058507</c:v>
                </c:pt>
                <c:pt idx="105">
                  <c:v>17</c:v>
                </c:pt>
                <c:pt idx="106">
                  <c:v>17.123257706421846</c:v>
                </c:pt>
                <c:pt idx="107">
                  <c:v>17.250786813168176</c:v>
                </c:pt>
                <c:pt idx="108">
                  <c:v>17.381966011250107</c:v>
                </c:pt>
                <c:pt idx="109">
                  <c:v>17.516156208800666</c:v>
                </c:pt>
                <c:pt idx="110">
                  <c:v>17.65270364466614</c:v>
                </c:pt>
                <c:pt idx="111">
                  <c:v>17.790943073464693</c:v>
                </c:pt>
                <c:pt idx="112">
                  <c:v>17.930201006594999</c:v>
                </c:pt>
                <c:pt idx="113">
                  <c:v>18.069798993405005</c:v>
                </c:pt>
                <c:pt idx="114">
                  <c:v>18.209056926535307</c:v>
                </c:pt>
                <c:pt idx="115">
                  <c:v>18.34729635533386</c:v>
                </c:pt>
                <c:pt idx="116">
                  <c:v>18.483843791199334</c:v>
                </c:pt>
                <c:pt idx="117">
                  <c:v>18.618033988749893</c:v>
                </c:pt>
                <c:pt idx="118">
                  <c:v>18.749213186831824</c:v>
                </c:pt>
                <c:pt idx="119">
                  <c:v>18.876742293578154</c:v>
                </c:pt>
                <c:pt idx="120">
                  <c:v>19</c:v>
                </c:pt>
                <c:pt idx="121">
                  <c:v>19.118385806941497</c:v>
                </c:pt>
                <c:pt idx="122">
                  <c:v>19.231322950651315</c:v>
                </c:pt>
                <c:pt idx="123">
                  <c:v>19.338261212717718</c:v>
                </c:pt>
                <c:pt idx="124">
                  <c:v>19.438679600677304</c:v>
                </c:pt>
                <c:pt idx="125">
                  <c:v>19.532088886237958</c:v>
                </c:pt>
                <c:pt idx="126">
                  <c:v>19.618033988749897</c:v>
                </c:pt>
                <c:pt idx="127">
                  <c:v>19.696096192312851</c:v>
                </c:pt>
                <c:pt idx="128">
                  <c:v>19.765895185717852</c:v>
                </c:pt>
                <c:pt idx="129">
                  <c:v>19.827090915285204</c:v>
                </c:pt>
                <c:pt idx="130">
                  <c:v>19.879385241571818</c:v>
                </c:pt>
                <c:pt idx="131">
                  <c:v>19.922523391876638</c:v>
                </c:pt>
                <c:pt idx="132">
                  <c:v>19.956295201467611</c:v>
                </c:pt>
                <c:pt idx="133">
                  <c:v>19.980536137483142</c:v>
                </c:pt>
                <c:pt idx="134">
                  <c:v>19.995128100519651</c:v>
                </c:pt>
                <c:pt idx="135">
                  <c:v>20</c:v>
                </c:pt>
                <c:pt idx="136">
                  <c:v>19.995128100519651</c:v>
                </c:pt>
                <c:pt idx="137">
                  <c:v>19.980536137483142</c:v>
                </c:pt>
                <c:pt idx="138">
                  <c:v>19.956295201467611</c:v>
                </c:pt>
                <c:pt idx="139">
                  <c:v>19.922523391876638</c:v>
                </c:pt>
                <c:pt idx="140">
                  <c:v>19.879385241571818</c:v>
                </c:pt>
                <c:pt idx="141">
                  <c:v>19.827090915285201</c:v>
                </c:pt>
                <c:pt idx="142">
                  <c:v>19.765895185717852</c:v>
                </c:pt>
                <c:pt idx="143">
                  <c:v>19.696096192312851</c:v>
                </c:pt>
                <c:pt idx="144">
                  <c:v>19.618033988749893</c:v>
                </c:pt>
                <c:pt idx="145">
                  <c:v>19.532088886237954</c:v>
                </c:pt>
                <c:pt idx="146">
                  <c:v>19.438679600677304</c:v>
                </c:pt>
                <c:pt idx="147">
                  <c:v>19.338261212717715</c:v>
                </c:pt>
                <c:pt idx="148">
                  <c:v>19.231322950651318</c:v>
                </c:pt>
                <c:pt idx="149">
                  <c:v>19.118385806941493</c:v>
                </c:pt>
                <c:pt idx="150">
                  <c:v>19</c:v>
                </c:pt>
                <c:pt idx="151">
                  <c:v>18.876742293578154</c:v>
                </c:pt>
                <c:pt idx="152">
                  <c:v>18.749213186831824</c:v>
                </c:pt>
                <c:pt idx="153">
                  <c:v>18.618033988749893</c:v>
                </c:pt>
                <c:pt idx="154">
                  <c:v>18.483843791199334</c:v>
                </c:pt>
                <c:pt idx="155">
                  <c:v>18.34729635533386</c:v>
                </c:pt>
                <c:pt idx="156">
                  <c:v>18.209056926535307</c:v>
                </c:pt>
                <c:pt idx="157">
                  <c:v>18.069798993405001</c:v>
                </c:pt>
                <c:pt idx="158">
                  <c:v>17.930201006594999</c:v>
                </c:pt>
                <c:pt idx="159">
                  <c:v>17.790943073464693</c:v>
                </c:pt>
                <c:pt idx="160">
                  <c:v>17.65270364466614</c:v>
                </c:pt>
                <c:pt idx="161">
                  <c:v>17.516156208800663</c:v>
                </c:pt>
                <c:pt idx="162">
                  <c:v>17.381966011250107</c:v>
                </c:pt>
                <c:pt idx="163">
                  <c:v>17.250786813168176</c:v>
                </c:pt>
                <c:pt idx="164">
                  <c:v>17.123257706421846</c:v>
                </c:pt>
                <c:pt idx="165">
                  <c:v>17</c:v>
                </c:pt>
                <c:pt idx="166">
                  <c:v>16.881614193058507</c:v>
                </c:pt>
                <c:pt idx="167">
                  <c:v>16.768677049348682</c:v>
                </c:pt>
                <c:pt idx="168">
                  <c:v>16.661738787282282</c:v>
                </c:pt>
                <c:pt idx="169">
                  <c:v>16.561320399322696</c:v>
                </c:pt>
                <c:pt idx="170">
                  <c:v>16.467911113762042</c:v>
                </c:pt>
                <c:pt idx="171">
                  <c:v>16.381966011250107</c:v>
                </c:pt>
                <c:pt idx="172">
                  <c:v>16.303903807687149</c:v>
                </c:pt>
                <c:pt idx="173">
                  <c:v>16.234104814282148</c:v>
                </c:pt>
                <c:pt idx="174">
                  <c:v>16.172909084714799</c:v>
                </c:pt>
                <c:pt idx="175">
                  <c:v>16.120614758428182</c:v>
                </c:pt>
                <c:pt idx="176">
                  <c:v>16.077476608123362</c:v>
                </c:pt>
                <c:pt idx="177">
                  <c:v>16.043704798532389</c:v>
                </c:pt>
                <c:pt idx="178">
                  <c:v>16.019463862516858</c:v>
                </c:pt>
                <c:pt idx="179">
                  <c:v>16.004871899480353</c:v>
                </c:pt>
                <c:pt idx="180">
                  <c:v>16</c:v>
                </c:pt>
                <c:pt idx="181">
                  <c:v>16.004871899480353</c:v>
                </c:pt>
                <c:pt idx="182">
                  <c:v>16.019463862516858</c:v>
                </c:pt>
                <c:pt idx="183">
                  <c:v>16.043704798532389</c:v>
                </c:pt>
                <c:pt idx="184">
                  <c:v>16.077476608123362</c:v>
                </c:pt>
                <c:pt idx="185">
                  <c:v>16.120614758428182</c:v>
                </c:pt>
                <c:pt idx="186">
                  <c:v>16.172909084714799</c:v>
                </c:pt>
                <c:pt idx="187">
                  <c:v>16.234104814282148</c:v>
                </c:pt>
                <c:pt idx="188">
                  <c:v>16.303903807687149</c:v>
                </c:pt>
                <c:pt idx="189">
                  <c:v>16.381966011250107</c:v>
                </c:pt>
                <c:pt idx="190">
                  <c:v>16.467911113762042</c:v>
                </c:pt>
                <c:pt idx="191">
                  <c:v>16.561320399322696</c:v>
                </c:pt>
                <c:pt idx="192">
                  <c:v>16.661738787282282</c:v>
                </c:pt>
                <c:pt idx="193">
                  <c:v>16.768677049348682</c:v>
                </c:pt>
                <c:pt idx="194">
                  <c:v>16.881614193058507</c:v>
                </c:pt>
                <c:pt idx="195">
                  <c:v>17</c:v>
                </c:pt>
                <c:pt idx="196">
                  <c:v>17.123257706421846</c:v>
                </c:pt>
                <c:pt idx="197">
                  <c:v>17.250786813168176</c:v>
                </c:pt>
                <c:pt idx="198">
                  <c:v>17.381966011250107</c:v>
                </c:pt>
                <c:pt idx="199">
                  <c:v>17.516156208800663</c:v>
                </c:pt>
                <c:pt idx="200">
                  <c:v>17.65270364466614</c:v>
                </c:pt>
                <c:pt idx="201">
                  <c:v>17.790943073464693</c:v>
                </c:pt>
                <c:pt idx="202">
                  <c:v>17.930201006594999</c:v>
                </c:pt>
                <c:pt idx="203">
                  <c:v>18.069798993405001</c:v>
                </c:pt>
                <c:pt idx="204">
                  <c:v>18.209056926535307</c:v>
                </c:pt>
                <c:pt idx="205">
                  <c:v>18.34729635533386</c:v>
                </c:pt>
                <c:pt idx="206">
                  <c:v>18.483843791199334</c:v>
                </c:pt>
                <c:pt idx="207">
                  <c:v>18.618033988749893</c:v>
                </c:pt>
                <c:pt idx="208">
                  <c:v>18.749213186831824</c:v>
                </c:pt>
                <c:pt idx="209">
                  <c:v>18.876742293578154</c:v>
                </c:pt>
                <c:pt idx="210">
                  <c:v>19</c:v>
                </c:pt>
                <c:pt idx="211">
                  <c:v>19.118385806941493</c:v>
                </c:pt>
                <c:pt idx="212">
                  <c:v>19.231322950651318</c:v>
                </c:pt>
                <c:pt idx="213">
                  <c:v>19.338261212717715</c:v>
                </c:pt>
                <c:pt idx="214">
                  <c:v>19.438679600677304</c:v>
                </c:pt>
                <c:pt idx="215">
                  <c:v>19.532088886237954</c:v>
                </c:pt>
                <c:pt idx="216">
                  <c:v>19.618033988749893</c:v>
                </c:pt>
                <c:pt idx="217">
                  <c:v>19.696096192312851</c:v>
                </c:pt>
                <c:pt idx="218">
                  <c:v>19.765895185717852</c:v>
                </c:pt>
                <c:pt idx="219">
                  <c:v>19.827090915285201</c:v>
                </c:pt>
                <c:pt idx="220">
                  <c:v>19.879385241571818</c:v>
                </c:pt>
                <c:pt idx="221">
                  <c:v>19.922523391876638</c:v>
                </c:pt>
                <c:pt idx="222">
                  <c:v>19.956295201467611</c:v>
                </c:pt>
                <c:pt idx="223">
                  <c:v>19.980536137483142</c:v>
                </c:pt>
                <c:pt idx="224">
                  <c:v>19.995128100519651</c:v>
                </c:pt>
                <c:pt idx="225">
                  <c:v>20</c:v>
                </c:pt>
                <c:pt idx="226">
                  <c:v>19.995128100519651</c:v>
                </c:pt>
                <c:pt idx="227">
                  <c:v>19.980536137483142</c:v>
                </c:pt>
                <c:pt idx="228">
                  <c:v>19.956295201467611</c:v>
                </c:pt>
                <c:pt idx="229">
                  <c:v>19.922523391876638</c:v>
                </c:pt>
                <c:pt idx="230">
                  <c:v>19.879385241571818</c:v>
                </c:pt>
                <c:pt idx="231">
                  <c:v>19.827090915285204</c:v>
                </c:pt>
                <c:pt idx="232">
                  <c:v>19.765895185717852</c:v>
                </c:pt>
                <c:pt idx="233">
                  <c:v>19.696096192312851</c:v>
                </c:pt>
                <c:pt idx="234">
                  <c:v>19.618033988749897</c:v>
                </c:pt>
                <c:pt idx="235">
                  <c:v>19.532088886237958</c:v>
                </c:pt>
                <c:pt idx="236">
                  <c:v>19.438679600677304</c:v>
                </c:pt>
                <c:pt idx="237">
                  <c:v>19.338261212717718</c:v>
                </c:pt>
                <c:pt idx="238">
                  <c:v>19.231322950651315</c:v>
                </c:pt>
                <c:pt idx="239">
                  <c:v>19.118385806941497</c:v>
                </c:pt>
                <c:pt idx="240">
                  <c:v>19</c:v>
                </c:pt>
                <c:pt idx="241">
                  <c:v>18.876742293578154</c:v>
                </c:pt>
                <c:pt idx="242">
                  <c:v>18.749213186831824</c:v>
                </c:pt>
                <c:pt idx="243">
                  <c:v>18.618033988749893</c:v>
                </c:pt>
                <c:pt idx="244">
                  <c:v>18.483843791199334</c:v>
                </c:pt>
                <c:pt idx="245">
                  <c:v>18.34729635533386</c:v>
                </c:pt>
                <c:pt idx="246">
                  <c:v>18.209056926535307</c:v>
                </c:pt>
                <c:pt idx="247">
                  <c:v>18.069798993405005</c:v>
                </c:pt>
                <c:pt idx="248">
                  <c:v>17.930201006594999</c:v>
                </c:pt>
                <c:pt idx="249">
                  <c:v>17.790943073464693</c:v>
                </c:pt>
                <c:pt idx="250">
                  <c:v>17.65270364466614</c:v>
                </c:pt>
                <c:pt idx="251">
                  <c:v>17.516156208800666</c:v>
                </c:pt>
                <c:pt idx="252">
                  <c:v>17.381966011250107</c:v>
                </c:pt>
                <c:pt idx="253">
                  <c:v>17.250786813168176</c:v>
                </c:pt>
                <c:pt idx="254">
                  <c:v>17.123257706421846</c:v>
                </c:pt>
                <c:pt idx="255">
                  <c:v>17</c:v>
                </c:pt>
                <c:pt idx="256">
                  <c:v>16.881614193058507</c:v>
                </c:pt>
                <c:pt idx="257">
                  <c:v>16.768677049348682</c:v>
                </c:pt>
                <c:pt idx="258">
                  <c:v>16.661738787282285</c:v>
                </c:pt>
                <c:pt idx="259">
                  <c:v>16.5613203993227</c:v>
                </c:pt>
                <c:pt idx="260">
                  <c:v>16.467911113762046</c:v>
                </c:pt>
                <c:pt idx="261">
                  <c:v>16.381966011250107</c:v>
                </c:pt>
                <c:pt idx="262">
                  <c:v>16.303903807687149</c:v>
                </c:pt>
                <c:pt idx="263">
                  <c:v>16.234104814282148</c:v>
                </c:pt>
                <c:pt idx="264">
                  <c:v>16.172909084714799</c:v>
                </c:pt>
                <c:pt idx="265">
                  <c:v>16.120614758428182</c:v>
                </c:pt>
                <c:pt idx="266">
                  <c:v>16.077476608123362</c:v>
                </c:pt>
                <c:pt idx="267">
                  <c:v>16.043704798532389</c:v>
                </c:pt>
                <c:pt idx="268">
                  <c:v>16.019463862516858</c:v>
                </c:pt>
                <c:pt idx="269">
                  <c:v>16.004871899480353</c:v>
                </c:pt>
                <c:pt idx="270">
                  <c:v>16</c:v>
                </c:pt>
                <c:pt idx="271">
                  <c:v>16.004871899480353</c:v>
                </c:pt>
                <c:pt idx="272">
                  <c:v>16.019463862516858</c:v>
                </c:pt>
                <c:pt idx="273">
                  <c:v>16.043704798532389</c:v>
                </c:pt>
                <c:pt idx="274">
                  <c:v>16.077476608123362</c:v>
                </c:pt>
                <c:pt idx="275">
                  <c:v>16.120614758428182</c:v>
                </c:pt>
                <c:pt idx="276">
                  <c:v>16.172909084714799</c:v>
                </c:pt>
                <c:pt idx="277">
                  <c:v>16.234104814282144</c:v>
                </c:pt>
                <c:pt idx="278">
                  <c:v>16.303903807687149</c:v>
                </c:pt>
                <c:pt idx="279">
                  <c:v>16.381966011250107</c:v>
                </c:pt>
                <c:pt idx="280">
                  <c:v>16.467911113762042</c:v>
                </c:pt>
                <c:pt idx="281">
                  <c:v>16.561320399322696</c:v>
                </c:pt>
                <c:pt idx="282">
                  <c:v>16.661738787282282</c:v>
                </c:pt>
                <c:pt idx="283">
                  <c:v>16.768677049348682</c:v>
                </c:pt>
                <c:pt idx="284">
                  <c:v>16.881614193058507</c:v>
                </c:pt>
                <c:pt idx="285">
                  <c:v>17</c:v>
                </c:pt>
                <c:pt idx="286">
                  <c:v>17.123257706421846</c:v>
                </c:pt>
                <c:pt idx="287">
                  <c:v>17.250786813168176</c:v>
                </c:pt>
                <c:pt idx="288">
                  <c:v>17.381966011250103</c:v>
                </c:pt>
                <c:pt idx="289">
                  <c:v>17.516156208800663</c:v>
                </c:pt>
                <c:pt idx="290">
                  <c:v>17.65270364466614</c:v>
                </c:pt>
                <c:pt idx="291">
                  <c:v>17.790943073464693</c:v>
                </c:pt>
                <c:pt idx="292">
                  <c:v>17.930201006594999</c:v>
                </c:pt>
                <c:pt idx="293">
                  <c:v>18.069798993405001</c:v>
                </c:pt>
                <c:pt idx="294">
                  <c:v>18.209056926535304</c:v>
                </c:pt>
                <c:pt idx="295">
                  <c:v>18.34729635533386</c:v>
                </c:pt>
                <c:pt idx="296">
                  <c:v>18.483843791199337</c:v>
                </c:pt>
                <c:pt idx="297">
                  <c:v>18.618033988749893</c:v>
                </c:pt>
                <c:pt idx="298">
                  <c:v>18.749213186831824</c:v>
                </c:pt>
                <c:pt idx="299">
                  <c:v>18.876742293578154</c:v>
                </c:pt>
                <c:pt idx="300">
                  <c:v>19</c:v>
                </c:pt>
                <c:pt idx="301">
                  <c:v>19.118385806941493</c:v>
                </c:pt>
                <c:pt idx="302">
                  <c:v>19.231322950651315</c:v>
                </c:pt>
                <c:pt idx="303">
                  <c:v>19.338261212717718</c:v>
                </c:pt>
                <c:pt idx="304">
                  <c:v>19.4386796006773</c:v>
                </c:pt>
                <c:pt idx="305">
                  <c:v>19.532088886237954</c:v>
                </c:pt>
                <c:pt idx="306">
                  <c:v>19.618033988749893</c:v>
                </c:pt>
                <c:pt idx="307">
                  <c:v>19.696096192312854</c:v>
                </c:pt>
                <c:pt idx="308">
                  <c:v>19.765895185717852</c:v>
                </c:pt>
                <c:pt idx="309">
                  <c:v>19.827090915285201</c:v>
                </c:pt>
                <c:pt idx="310">
                  <c:v>19.879385241571818</c:v>
                </c:pt>
                <c:pt idx="311">
                  <c:v>19.922523391876638</c:v>
                </c:pt>
                <c:pt idx="312">
                  <c:v>19.956295201467611</c:v>
                </c:pt>
                <c:pt idx="313">
                  <c:v>19.980536137483142</c:v>
                </c:pt>
                <c:pt idx="314">
                  <c:v>19.995128100519647</c:v>
                </c:pt>
                <c:pt idx="315">
                  <c:v>20</c:v>
                </c:pt>
                <c:pt idx="316">
                  <c:v>19.995128100519651</c:v>
                </c:pt>
                <c:pt idx="317">
                  <c:v>19.980536137483142</c:v>
                </c:pt>
                <c:pt idx="318">
                  <c:v>19.956295201467611</c:v>
                </c:pt>
                <c:pt idx="319">
                  <c:v>19.922523391876638</c:v>
                </c:pt>
                <c:pt idx="320">
                  <c:v>19.879385241571818</c:v>
                </c:pt>
                <c:pt idx="321">
                  <c:v>19.827090915285204</c:v>
                </c:pt>
                <c:pt idx="322">
                  <c:v>19.765895185717856</c:v>
                </c:pt>
                <c:pt idx="323">
                  <c:v>19.696096192312851</c:v>
                </c:pt>
                <c:pt idx="324">
                  <c:v>19.618033988749897</c:v>
                </c:pt>
                <c:pt idx="325">
                  <c:v>19.532088886237958</c:v>
                </c:pt>
                <c:pt idx="326">
                  <c:v>19.438679600677304</c:v>
                </c:pt>
                <c:pt idx="327">
                  <c:v>19.338261212717715</c:v>
                </c:pt>
                <c:pt idx="328">
                  <c:v>19.231322950651318</c:v>
                </c:pt>
                <c:pt idx="329">
                  <c:v>19.118385806941497</c:v>
                </c:pt>
                <c:pt idx="330">
                  <c:v>19</c:v>
                </c:pt>
                <c:pt idx="331">
                  <c:v>18.876742293578157</c:v>
                </c:pt>
                <c:pt idx="332">
                  <c:v>18.749213186831827</c:v>
                </c:pt>
                <c:pt idx="333">
                  <c:v>18.618033988749897</c:v>
                </c:pt>
                <c:pt idx="334">
                  <c:v>18.483843791199334</c:v>
                </c:pt>
                <c:pt idx="335">
                  <c:v>18.34729635533386</c:v>
                </c:pt>
                <c:pt idx="336">
                  <c:v>18.209056926535307</c:v>
                </c:pt>
                <c:pt idx="337">
                  <c:v>18.069798993405005</c:v>
                </c:pt>
                <c:pt idx="338">
                  <c:v>17.930201006594999</c:v>
                </c:pt>
                <c:pt idx="339">
                  <c:v>17.790943073464693</c:v>
                </c:pt>
                <c:pt idx="340">
                  <c:v>17.65270364466614</c:v>
                </c:pt>
                <c:pt idx="341">
                  <c:v>17.516156208800666</c:v>
                </c:pt>
                <c:pt idx="342">
                  <c:v>17.381966011250107</c:v>
                </c:pt>
                <c:pt idx="343">
                  <c:v>17.25078681316818</c:v>
                </c:pt>
                <c:pt idx="344">
                  <c:v>17.12325770642185</c:v>
                </c:pt>
                <c:pt idx="345">
                  <c:v>17</c:v>
                </c:pt>
                <c:pt idx="346">
                  <c:v>16.881614193058507</c:v>
                </c:pt>
                <c:pt idx="347">
                  <c:v>16.768677049348682</c:v>
                </c:pt>
                <c:pt idx="348">
                  <c:v>16.661738787282282</c:v>
                </c:pt>
                <c:pt idx="349">
                  <c:v>16.5613203993227</c:v>
                </c:pt>
                <c:pt idx="350">
                  <c:v>16.467911113762042</c:v>
                </c:pt>
                <c:pt idx="351">
                  <c:v>16.381966011250107</c:v>
                </c:pt>
                <c:pt idx="352">
                  <c:v>16.303903807687149</c:v>
                </c:pt>
                <c:pt idx="353">
                  <c:v>16.234104814282148</c:v>
                </c:pt>
                <c:pt idx="354">
                  <c:v>16.172909084714799</c:v>
                </c:pt>
                <c:pt idx="355">
                  <c:v>16.120614758428186</c:v>
                </c:pt>
                <c:pt idx="356">
                  <c:v>16.077476608123362</c:v>
                </c:pt>
                <c:pt idx="357">
                  <c:v>16.043704798532389</c:v>
                </c:pt>
                <c:pt idx="358">
                  <c:v>16.019463862516858</c:v>
                </c:pt>
                <c:pt idx="359">
                  <c:v>16.004871899480353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Infinite!$P$225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Infinite!$P$226:$P$610</c:f>
              <c:numCache>
                <c:formatCode>General</c:formatCode>
                <c:ptCount val="385"/>
                <c:pt idx="0">
                  <c:v>9</c:v>
                </c:pt>
                <c:pt idx="1">
                  <c:v>9.0027409304908517</c:v>
                </c:pt>
                <c:pt idx="2">
                  <c:v>9.010956209263453</c:v>
                </c:pt>
                <c:pt idx="3">
                  <c:v>9.0246233188097236</c:v>
                </c:pt>
                <c:pt idx="4">
                  <c:v>9.0437047985323886</c:v>
                </c:pt>
                <c:pt idx="5">
                  <c:v>9.0681483474218645</c:v>
                </c:pt>
                <c:pt idx="6">
                  <c:v>9.0978869674096927</c:v>
                </c:pt>
                <c:pt idx="7">
                  <c:v>9.1328391470055976</c:v>
                </c:pt>
                <c:pt idx="8">
                  <c:v>9.1729090847147994</c:v>
                </c:pt>
                <c:pt idx="9">
                  <c:v>9.2179869516232635</c:v>
                </c:pt>
                <c:pt idx="10">
                  <c:v>9.2679491924311233</c:v>
                </c:pt>
                <c:pt idx="11">
                  <c:v>9.3226588641091528</c:v>
                </c:pt>
                <c:pt idx="12">
                  <c:v>9.3819660112501051</c:v>
                </c:pt>
                <c:pt idx="13">
                  <c:v>9.4457080770860564</c:v>
                </c:pt>
                <c:pt idx="14">
                  <c:v>9.513710349045212</c:v>
                </c:pt>
                <c:pt idx="15">
                  <c:v>9.585786437626906</c:v>
                </c:pt>
                <c:pt idx="16">
                  <c:v>9.6617387872822853</c:v>
                </c:pt>
                <c:pt idx="17">
                  <c:v>9.7413592179003281</c:v>
                </c:pt>
                <c:pt idx="18">
                  <c:v>9.8244294954150533</c:v>
                </c:pt>
                <c:pt idx="19">
                  <c:v>9.9107219299699469</c:v>
                </c:pt>
                <c:pt idx="20">
                  <c:v>10.000000000000002</c:v>
                </c:pt>
                <c:pt idx="21">
                  <c:v>10.092019000520905</c:v>
                </c:pt>
                <c:pt idx="22">
                  <c:v>10.1865267138484</c:v>
                </c:pt>
                <c:pt idx="23">
                  <c:v>10.283264100909403</c:v>
                </c:pt>
                <c:pt idx="24">
                  <c:v>10.381966011250105</c:v>
                </c:pt>
                <c:pt idx="25">
                  <c:v>10.48236190979496</c:v>
                </c:pt>
                <c:pt idx="26">
                  <c:v>10.584176618364481</c:v>
                </c:pt>
                <c:pt idx="27">
                  <c:v>10.687131069919541</c:v>
                </c:pt>
                <c:pt idx="28">
                  <c:v>10.790943073464696</c:v>
                </c:pt>
                <c:pt idx="29">
                  <c:v>10.895328087514113</c:v>
                </c:pt>
                <c:pt idx="30">
                  <c:v>11</c:v>
                </c:pt>
                <c:pt idx="31">
                  <c:v>11.104671912485889</c:v>
                </c:pt>
                <c:pt idx="32">
                  <c:v>11.209056926535307</c:v>
                </c:pt>
                <c:pt idx="33">
                  <c:v>11.312868930080461</c:v>
                </c:pt>
                <c:pt idx="34">
                  <c:v>11.415823381635517</c:v>
                </c:pt>
                <c:pt idx="35">
                  <c:v>11.517638090205043</c:v>
                </c:pt>
                <c:pt idx="36">
                  <c:v>11.618033988749897</c:v>
                </c:pt>
                <c:pt idx="37">
                  <c:v>11.716735899090601</c:v>
                </c:pt>
                <c:pt idx="38">
                  <c:v>11.813473286151602</c:v>
                </c:pt>
                <c:pt idx="39">
                  <c:v>11.907980999479095</c:v>
                </c:pt>
                <c:pt idx="40">
                  <c:v>12.000000000000002</c:v>
                </c:pt>
                <c:pt idx="41">
                  <c:v>12.089278070030055</c:v>
                </c:pt>
                <c:pt idx="42">
                  <c:v>12.175570504584947</c:v>
                </c:pt>
                <c:pt idx="43">
                  <c:v>12.258640782099675</c:v>
                </c:pt>
                <c:pt idx="44">
                  <c:v>12.338261212717715</c:v>
                </c:pt>
                <c:pt idx="45">
                  <c:v>12.414213562373096</c:v>
                </c:pt>
                <c:pt idx="46">
                  <c:v>12.48628965095479</c:v>
                </c:pt>
                <c:pt idx="47">
                  <c:v>12.554291922913942</c:v>
                </c:pt>
                <c:pt idx="48">
                  <c:v>12.618033988749895</c:v>
                </c:pt>
                <c:pt idx="49">
                  <c:v>12.677341135890845</c:v>
                </c:pt>
                <c:pt idx="50">
                  <c:v>12.732050807568879</c:v>
                </c:pt>
                <c:pt idx="51">
                  <c:v>12.782013048376736</c:v>
                </c:pt>
                <c:pt idx="52">
                  <c:v>12.827090915285201</c:v>
                </c:pt>
                <c:pt idx="53">
                  <c:v>12.867160852994404</c:v>
                </c:pt>
                <c:pt idx="54">
                  <c:v>12.902113032590307</c:v>
                </c:pt>
                <c:pt idx="55">
                  <c:v>12.931851652578137</c:v>
                </c:pt>
                <c:pt idx="56">
                  <c:v>12.956295201467611</c:v>
                </c:pt>
                <c:pt idx="57">
                  <c:v>12.975376681190276</c:v>
                </c:pt>
                <c:pt idx="58">
                  <c:v>12.989043790736545</c:v>
                </c:pt>
                <c:pt idx="59">
                  <c:v>12.997259069509148</c:v>
                </c:pt>
                <c:pt idx="60">
                  <c:v>13</c:v>
                </c:pt>
                <c:pt idx="61">
                  <c:v>12.997259069509148</c:v>
                </c:pt>
                <c:pt idx="62">
                  <c:v>12.989043790736545</c:v>
                </c:pt>
                <c:pt idx="63">
                  <c:v>12.975376681190276</c:v>
                </c:pt>
                <c:pt idx="64">
                  <c:v>12.956295201467611</c:v>
                </c:pt>
                <c:pt idx="65">
                  <c:v>12.931851652578136</c:v>
                </c:pt>
                <c:pt idx="66">
                  <c:v>12.902113032590307</c:v>
                </c:pt>
                <c:pt idx="67">
                  <c:v>12.867160852994402</c:v>
                </c:pt>
                <c:pt idx="68">
                  <c:v>12.827090915285202</c:v>
                </c:pt>
                <c:pt idx="69">
                  <c:v>12.782013048376736</c:v>
                </c:pt>
                <c:pt idx="70">
                  <c:v>12.732050807568879</c:v>
                </c:pt>
                <c:pt idx="71">
                  <c:v>12.677341135890847</c:v>
                </c:pt>
                <c:pt idx="72">
                  <c:v>12.618033988749895</c:v>
                </c:pt>
                <c:pt idx="73">
                  <c:v>12.554291922913942</c:v>
                </c:pt>
                <c:pt idx="74">
                  <c:v>12.486289650954788</c:v>
                </c:pt>
                <c:pt idx="75">
                  <c:v>12.414213562373096</c:v>
                </c:pt>
                <c:pt idx="76">
                  <c:v>12.338261212717716</c:v>
                </c:pt>
                <c:pt idx="77">
                  <c:v>12.258640782099674</c:v>
                </c:pt>
                <c:pt idx="78">
                  <c:v>12.175570504584947</c:v>
                </c:pt>
                <c:pt idx="79">
                  <c:v>12.089278070030053</c:v>
                </c:pt>
                <c:pt idx="80">
                  <c:v>12</c:v>
                </c:pt>
                <c:pt idx="81">
                  <c:v>11.907980999479095</c:v>
                </c:pt>
                <c:pt idx="82">
                  <c:v>11.8134732861516</c:v>
                </c:pt>
                <c:pt idx="83">
                  <c:v>11.716735899090601</c:v>
                </c:pt>
                <c:pt idx="84">
                  <c:v>11.618033988749895</c:v>
                </c:pt>
                <c:pt idx="85">
                  <c:v>11.517638090205043</c:v>
                </c:pt>
                <c:pt idx="86">
                  <c:v>11.415823381635519</c:v>
                </c:pt>
                <c:pt idx="87">
                  <c:v>11.312868930080459</c:v>
                </c:pt>
                <c:pt idx="88">
                  <c:v>11.209056926535306</c:v>
                </c:pt>
                <c:pt idx="89">
                  <c:v>11.104671912485887</c:v>
                </c:pt>
                <c:pt idx="90">
                  <c:v>11</c:v>
                </c:pt>
                <c:pt idx="91">
                  <c:v>10.895328087514113</c:v>
                </c:pt>
                <c:pt idx="92">
                  <c:v>10.790943073464691</c:v>
                </c:pt>
                <c:pt idx="93">
                  <c:v>10.687131069919538</c:v>
                </c:pt>
                <c:pt idx="94">
                  <c:v>10.584176618364481</c:v>
                </c:pt>
                <c:pt idx="95">
                  <c:v>10.482361909794959</c:v>
                </c:pt>
                <c:pt idx="96">
                  <c:v>10.381966011250105</c:v>
                </c:pt>
                <c:pt idx="97">
                  <c:v>10.283264100909399</c:v>
                </c:pt>
                <c:pt idx="98">
                  <c:v>10.186526713848398</c:v>
                </c:pt>
                <c:pt idx="99">
                  <c:v>10.092019000520907</c:v>
                </c:pt>
                <c:pt idx="100">
                  <c:v>10</c:v>
                </c:pt>
                <c:pt idx="101">
                  <c:v>9.9107219299699452</c:v>
                </c:pt>
                <c:pt idx="102">
                  <c:v>9.8244294954150533</c:v>
                </c:pt>
                <c:pt idx="103">
                  <c:v>9.7413592179003263</c:v>
                </c:pt>
                <c:pt idx="104">
                  <c:v>9.6617387872822817</c:v>
                </c:pt>
                <c:pt idx="105">
                  <c:v>9.5857864376269042</c:v>
                </c:pt>
                <c:pt idx="106">
                  <c:v>9.513710349045212</c:v>
                </c:pt>
                <c:pt idx="107">
                  <c:v>9.4457080770860582</c:v>
                </c:pt>
                <c:pt idx="108">
                  <c:v>9.3819660112501051</c:v>
                </c:pt>
                <c:pt idx="109">
                  <c:v>9.322658864109151</c:v>
                </c:pt>
                <c:pt idx="110">
                  <c:v>9.2679491924311233</c:v>
                </c:pt>
                <c:pt idx="111">
                  <c:v>9.2179869516232635</c:v>
                </c:pt>
                <c:pt idx="112">
                  <c:v>9.1729090847147994</c:v>
                </c:pt>
                <c:pt idx="113">
                  <c:v>9.1328391470055958</c:v>
                </c:pt>
                <c:pt idx="114">
                  <c:v>9.0978869674096927</c:v>
                </c:pt>
                <c:pt idx="115">
                  <c:v>9.0681483474218627</c:v>
                </c:pt>
                <c:pt idx="116">
                  <c:v>9.0437047985323886</c:v>
                </c:pt>
                <c:pt idx="117">
                  <c:v>9.0246233188097253</c:v>
                </c:pt>
                <c:pt idx="118">
                  <c:v>9.010956209263453</c:v>
                </c:pt>
                <c:pt idx="119">
                  <c:v>9.0027409304908517</c:v>
                </c:pt>
                <c:pt idx="120">
                  <c:v>9</c:v>
                </c:pt>
                <c:pt idx="121">
                  <c:v>9.0027409304908517</c:v>
                </c:pt>
                <c:pt idx="122">
                  <c:v>9.010956209263453</c:v>
                </c:pt>
                <c:pt idx="123">
                  <c:v>9.0246233188097253</c:v>
                </c:pt>
                <c:pt idx="124">
                  <c:v>9.0437047985323886</c:v>
                </c:pt>
                <c:pt idx="125">
                  <c:v>9.0681483474218627</c:v>
                </c:pt>
                <c:pt idx="126">
                  <c:v>9.0978869674096927</c:v>
                </c:pt>
                <c:pt idx="127">
                  <c:v>9.1328391470055976</c:v>
                </c:pt>
                <c:pt idx="128">
                  <c:v>9.1729090847147976</c:v>
                </c:pt>
                <c:pt idx="129">
                  <c:v>9.2179869516232635</c:v>
                </c:pt>
                <c:pt idx="130">
                  <c:v>9.2679491924311233</c:v>
                </c:pt>
                <c:pt idx="131">
                  <c:v>9.3226588641091528</c:v>
                </c:pt>
                <c:pt idx="132">
                  <c:v>9.3819660112501051</c:v>
                </c:pt>
                <c:pt idx="133">
                  <c:v>9.4457080770860582</c:v>
                </c:pt>
                <c:pt idx="134">
                  <c:v>9.513710349045212</c:v>
                </c:pt>
                <c:pt idx="135">
                  <c:v>9.585786437626906</c:v>
                </c:pt>
                <c:pt idx="136">
                  <c:v>9.6617387872822835</c:v>
                </c:pt>
                <c:pt idx="137">
                  <c:v>9.7413592179003246</c:v>
                </c:pt>
                <c:pt idx="138">
                  <c:v>9.8244294954150533</c:v>
                </c:pt>
                <c:pt idx="139">
                  <c:v>9.9107219299699469</c:v>
                </c:pt>
                <c:pt idx="140">
                  <c:v>10</c:v>
                </c:pt>
                <c:pt idx="141">
                  <c:v>10.092019000520907</c:v>
                </c:pt>
                <c:pt idx="142">
                  <c:v>10.1865267138484</c:v>
                </c:pt>
                <c:pt idx="143">
                  <c:v>10.283264100909399</c:v>
                </c:pt>
                <c:pt idx="144">
                  <c:v>10.381966011250105</c:v>
                </c:pt>
                <c:pt idx="145">
                  <c:v>10.482361909794959</c:v>
                </c:pt>
                <c:pt idx="146">
                  <c:v>10.584176618364481</c:v>
                </c:pt>
                <c:pt idx="147">
                  <c:v>10.687131069919538</c:v>
                </c:pt>
                <c:pt idx="148">
                  <c:v>10.790943073464693</c:v>
                </c:pt>
                <c:pt idx="149">
                  <c:v>10.895328087514113</c:v>
                </c:pt>
                <c:pt idx="150">
                  <c:v>11</c:v>
                </c:pt>
                <c:pt idx="151">
                  <c:v>11.104671912485887</c:v>
                </c:pt>
                <c:pt idx="152">
                  <c:v>11.209056926535307</c:v>
                </c:pt>
                <c:pt idx="153">
                  <c:v>11.312868930080462</c:v>
                </c:pt>
                <c:pt idx="154">
                  <c:v>11.415823381635519</c:v>
                </c:pt>
                <c:pt idx="155">
                  <c:v>11.517638090205041</c:v>
                </c:pt>
                <c:pt idx="156">
                  <c:v>11.618033988749895</c:v>
                </c:pt>
                <c:pt idx="157">
                  <c:v>11.716735899090601</c:v>
                </c:pt>
                <c:pt idx="158">
                  <c:v>11.8134732861516</c:v>
                </c:pt>
                <c:pt idx="159">
                  <c:v>11.907980999479093</c:v>
                </c:pt>
                <c:pt idx="160">
                  <c:v>12</c:v>
                </c:pt>
                <c:pt idx="161">
                  <c:v>12.089278070030055</c:v>
                </c:pt>
                <c:pt idx="162">
                  <c:v>12.175570504584947</c:v>
                </c:pt>
                <c:pt idx="163">
                  <c:v>12.258640782099675</c:v>
                </c:pt>
                <c:pt idx="164">
                  <c:v>12.338261212717716</c:v>
                </c:pt>
                <c:pt idx="165">
                  <c:v>12.414213562373096</c:v>
                </c:pt>
                <c:pt idx="166">
                  <c:v>12.486289650954788</c:v>
                </c:pt>
                <c:pt idx="167">
                  <c:v>12.554291922913942</c:v>
                </c:pt>
                <c:pt idx="168">
                  <c:v>12.618033988749895</c:v>
                </c:pt>
                <c:pt idx="169">
                  <c:v>12.677341135890849</c:v>
                </c:pt>
                <c:pt idx="170">
                  <c:v>12.732050807568879</c:v>
                </c:pt>
                <c:pt idx="171">
                  <c:v>12.782013048376736</c:v>
                </c:pt>
                <c:pt idx="172">
                  <c:v>12.827090915285202</c:v>
                </c:pt>
                <c:pt idx="173">
                  <c:v>12.867160852994404</c:v>
                </c:pt>
                <c:pt idx="174">
                  <c:v>12.902113032590307</c:v>
                </c:pt>
                <c:pt idx="175">
                  <c:v>12.931851652578136</c:v>
                </c:pt>
                <c:pt idx="176">
                  <c:v>12.956295201467611</c:v>
                </c:pt>
                <c:pt idx="177">
                  <c:v>12.975376681190276</c:v>
                </c:pt>
                <c:pt idx="178">
                  <c:v>12.989043790736545</c:v>
                </c:pt>
                <c:pt idx="179">
                  <c:v>12.997259069509148</c:v>
                </c:pt>
                <c:pt idx="180">
                  <c:v>13</c:v>
                </c:pt>
                <c:pt idx="181">
                  <c:v>12.997259069509148</c:v>
                </c:pt>
                <c:pt idx="182">
                  <c:v>12.989043790736545</c:v>
                </c:pt>
                <c:pt idx="183">
                  <c:v>12.975376681190276</c:v>
                </c:pt>
                <c:pt idx="184">
                  <c:v>12.956295201467611</c:v>
                </c:pt>
                <c:pt idx="185">
                  <c:v>12.931851652578136</c:v>
                </c:pt>
                <c:pt idx="186">
                  <c:v>12.902113032590307</c:v>
                </c:pt>
                <c:pt idx="187">
                  <c:v>12.867160852994404</c:v>
                </c:pt>
                <c:pt idx="188">
                  <c:v>12.827090915285202</c:v>
                </c:pt>
                <c:pt idx="189">
                  <c:v>12.782013048376736</c:v>
                </c:pt>
                <c:pt idx="190">
                  <c:v>12.732050807568879</c:v>
                </c:pt>
                <c:pt idx="191">
                  <c:v>12.677341135890849</c:v>
                </c:pt>
                <c:pt idx="192">
                  <c:v>12.618033988749895</c:v>
                </c:pt>
                <c:pt idx="193">
                  <c:v>12.554291922913942</c:v>
                </c:pt>
                <c:pt idx="194">
                  <c:v>12.486289650954788</c:v>
                </c:pt>
                <c:pt idx="195">
                  <c:v>12.414213562373096</c:v>
                </c:pt>
                <c:pt idx="196">
                  <c:v>12.338261212717716</c:v>
                </c:pt>
                <c:pt idx="197">
                  <c:v>12.258640782099675</c:v>
                </c:pt>
                <c:pt idx="198">
                  <c:v>12.175570504584947</c:v>
                </c:pt>
                <c:pt idx="199">
                  <c:v>12.089278070030055</c:v>
                </c:pt>
                <c:pt idx="200">
                  <c:v>12</c:v>
                </c:pt>
                <c:pt idx="201">
                  <c:v>11.907980999479093</c:v>
                </c:pt>
                <c:pt idx="202">
                  <c:v>11.8134732861516</c:v>
                </c:pt>
                <c:pt idx="203">
                  <c:v>11.716735899090601</c:v>
                </c:pt>
                <c:pt idx="204">
                  <c:v>11.618033988749895</c:v>
                </c:pt>
                <c:pt idx="205">
                  <c:v>11.517638090205041</c:v>
                </c:pt>
                <c:pt idx="206">
                  <c:v>11.415823381635519</c:v>
                </c:pt>
                <c:pt idx="207">
                  <c:v>11.312868930080462</c:v>
                </c:pt>
                <c:pt idx="208">
                  <c:v>11.209056926535307</c:v>
                </c:pt>
                <c:pt idx="209">
                  <c:v>11.104671912485887</c:v>
                </c:pt>
                <c:pt idx="210">
                  <c:v>11</c:v>
                </c:pt>
                <c:pt idx="211">
                  <c:v>10.895328087514113</c:v>
                </c:pt>
                <c:pt idx="212">
                  <c:v>10.790943073464693</c:v>
                </c:pt>
                <c:pt idx="213">
                  <c:v>10.687131069919538</c:v>
                </c:pt>
                <c:pt idx="214">
                  <c:v>10.584176618364481</c:v>
                </c:pt>
                <c:pt idx="215">
                  <c:v>10.482361909794959</c:v>
                </c:pt>
                <c:pt idx="216">
                  <c:v>10.381966011250105</c:v>
                </c:pt>
                <c:pt idx="217">
                  <c:v>10.283264100909399</c:v>
                </c:pt>
                <c:pt idx="218">
                  <c:v>10.1865267138484</c:v>
                </c:pt>
                <c:pt idx="219">
                  <c:v>10.092019000520907</c:v>
                </c:pt>
                <c:pt idx="220">
                  <c:v>10</c:v>
                </c:pt>
                <c:pt idx="221">
                  <c:v>9.9107219299699469</c:v>
                </c:pt>
                <c:pt idx="222">
                  <c:v>9.8244294954150533</c:v>
                </c:pt>
                <c:pt idx="223">
                  <c:v>9.7413592179003246</c:v>
                </c:pt>
                <c:pt idx="224">
                  <c:v>9.6617387872822835</c:v>
                </c:pt>
                <c:pt idx="225">
                  <c:v>9.585786437626906</c:v>
                </c:pt>
                <c:pt idx="226">
                  <c:v>9.513710349045212</c:v>
                </c:pt>
                <c:pt idx="227">
                  <c:v>9.4457080770860582</c:v>
                </c:pt>
                <c:pt idx="228">
                  <c:v>9.3819660112501051</c:v>
                </c:pt>
                <c:pt idx="229">
                  <c:v>9.3226588641091528</c:v>
                </c:pt>
                <c:pt idx="230">
                  <c:v>9.2679491924311233</c:v>
                </c:pt>
                <c:pt idx="231">
                  <c:v>9.2179869516232635</c:v>
                </c:pt>
                <c:pt idx="232">
                  <c:v>9.1729090847147976</c:v>
                </c:pt>
                <c:pt idx="233">
                  <c:v>9.1328391470055976</c:v>
                </c:pt>
                <c:pt idx="234">
                  <c:v>9.0978869674096927</c:v>
                </c:pt>
                <c:pt idx="235">
                  <c:v>9.0681483474218627</c:v>
                </c:pt>
                <c:pt idx="236">
                  <c:v>9.0437047985323886</c:v>
                </c:pt>
                <c:pt idx="237">
                  <c:v>9.0246233188097253</c:v>
                </c:pt>
                <c:pt idx="238">
                  <c:v>9.010956209263453</c:v>
                </c:pt>
                <c:pt idx="239">
                  <c:v>9.0027409304908517</c:v>
                </c:pt>
                <c:pt idx="240">
                  <c:v>9</c:v>
                </c:pt>
                <c:pt idx="241">
                  <c:v>9.0027409304908517</c:v>
                </c:pt>
                <c:pt idx="242">
                  <c:v>9.010956209263453</c:v>
                </c:pt>
                <c:pt idx="243">
                  <c:v>9.0246233188097253</c:v>
                </c:pt>
                <c:pt idx="244">
                  <c:v>9.0437047985323886</c:v>
                </c:pt>
                <c:pt idx="245">
                  <c:v>9.0681483474218627</c:v>
                </c:pt>
                <c:pt idx="246">
                  <c:v>9.0978869674096927</c:v>
                </c:pt>
                <c:pt idx="247">
                  <c:v>9.1328391470055958</c:v>
                </c:pt>
                <c:pt idx="248">
                  <c:v>9.1729090847147994</c:v>
                </c:pt>
                <c:pt idx="249">
                  <c:v>9.2179869516232635</c:v>
                </c:pt>
                <c:pt idx="250">
                  <c:v>9.2679491924311233</c:v>
                </c:pt>
                <c:pt idx="251">
                  <c:v>9.322658864109151</c:v>
                </c:pt>
                <c:pt idx="252">
                  <c:v>9.3819660112501051</c:v>
                </c:pt>
                <c:pt idx="253">
                  <c:v>9.4457080770860582</c:v>
                </c:pt>
                <c:pt idx="254">
                  <c:v>9.513710349045212</c:v>
                </c:pt>
                <c:pt idx="255">
                  <c:v>9.5857864376269042</c:v>
                </c:pt>
                <c:pt idx="256">
                  <c:v>9.6617387872822817</c:v>
                </c:pt>
                <c:pt idx="257">
                  <c:v>9.7413592179003263</c:v>
                </c:pt>
                <c:pt idx="258">
                  <c:v>9.8244294954150533</c:v>
                </c:pt>
                <c:pt idx="259">
                  <c:v>9.9107219299699452</c:v>
                </c:pt>
                <c:pt idx="260">
                  <c:v>10</c:v>
                </c:pt>
                <c:pt idx="261">
                  <c:v>10.092019000520907</c:v>
                </c:pt>
                <c:pt idx="262">
                  <c:v>10.186526713848398</c:v>
                </c:pt>
                <c:pt idx="263">
                  <c:v>10.283264100909399</c:v>
                </c:pt>
                <c:pt idx="264">
                  <c:v>10.381966011250105</c:v>
                </c:pt>
                <c:pt idx="265">
                  <c:v>10.482361909794959</c:v>
                </c:pt>
                <c:pt idx="266">
                  <c:v>10.584176618364481</c:v>
                </c:pt>
                <c:pt idx="267">
                  <c:v>10.687131069919538</c:v>
                </c:pt>
                <c:pt idx="268">
                  <c:v>10.790943073464691</c:v>
                </c:pt>
                <c:pt idx="269">
                  <c:v>10.895328087514113</c:v>
                </c:pt>
                <c:pt idx="270">
                  <c:v>11</c:v>
                </c:pt>
                <c:pt idx="271">
                  <c:v>11.104671912485887</c:v>
                </c:pt>
                <c:pt idx="272">
                  <c:v>11.209056926535306</c:v>
                </c:pt>
                <c:pt idx="273">
                  <c:v>11.312868930080459</c:v>
                </c:pt>
                <c:pt idx="274">
                  <c:v>11.415823381635519</c:v>
                </c:pt>
                <c:pt idx="275">
                  <c:v>11.517638090205043</c:v>
                </c:pt>
                <c:pt idx="276">
                  <c:v>11.618033988749895</c:v>
                </c:pt>
                <c:pt idx="277">
                  <c:v>11.716735899090601</c:v>
                </c:pt>
                <c:pt idx="278">
                  <c:v>11.8134732861516</c:v>
                </c:pt>
                <c:pt idx="279">
                  <c:v>11.907980999479095</c:v>
                </c:pt>
                <c:pt idx="280">
                  <c:v>12</c:v>
                </c:pt>
                <c:pt idx="281">
                  <c:v>12.089278070030053</c:v>
                </c:pt>
                <c:pt idx="282">
                  <c:v>12.175570504584947</c:v>
                </c:pt>
                <c:pt idx="283">
                  <c:v>12.258640782099674</c:v>
                </c:pt>
                <c:pt idx="284">
                  <c:v>12.338261212717716</c:v>
                </c:pt>
                <c:pt idx="285">
                  <c:v>12.414213562373096</c:v>
                </c:pt>
                <c:pt idx="286">
                  <c:v>12.486289650954788</c:v>
                </c:pt>
                <c:pt idx="287">
                  <c:v>12.554291922913942</c:v>
                </c:pt>
                <c:pt idx="288">
                  <c:v>12.618033988749895</c:v>
                </c:pt>
                <c:pt idx="289">
                  <c:v>12.677341135890847</c:v>
                </c:pt>
                <c:pt idx="290">
                  <c:v>12.732050807568879</c:v>
                </c:pt>
                <c:pt idx="291">
                  <c:v>12.782013048376736</c:v>
                </c:pt>
                <c:pt idx="292">
                  <c:v>12.827090915285202</c:v>
                </c:pt>
                <c:pt idx="293">
                  <c:v>12.867160852994402</c:v>
                </c:pt>
                <c:pt idx="294">
                  <c:v>12.902113032590307</c:v>
                </c:pt>
                <c:pt idx="295">
                  <c:v>12.931851652578136</c:v>
                </c:pt>
                <c:pt idx="296">
                  <c:v>12.956295201467611</c:v>
                </c:pt>
                <c:pt idx="297">
                  <c:v>12.975376681190276</c:v>
                </c:pt>
                <c:pt idx="298">
                  <c:v>12.989043790736545</c:v>
                </c:pt>
                <c:pt idx="299">
                  <c:v>12.997259069509148</c:v>
                </c:pt>
                <c:pt idx="300">
                  <c:v>13</c:v>
                </c:pt>
                <c:pt idx="301">
                  <c:v>12.997259069509148</c:v>
                </c:pt>
                <c:pt idx="302">
                  <c:v>12.989043790736545</c:v>
                </c:pt>
                <c:pt idx="303">
                  <c:v>12.975376681190276</c:v>
                </c:pt>
                <c:pt idx="304">
                  <c:v>12.956295201467611</c:v>
                </c:pt>
                <c:pt idx="305">
                  <c:v>12.931851652578137</c:v>
                </c:pt>
                <c:pt idx="306">
                  <c:v>12.902113032590307</c:v>
                </c:pt>
                <c:pt idx="307">
                  <c:v>12.867160852994404</c:v>
                </c:pt>
                <c:pt idx="308">
                  <c:v>12.827090915285201</c:v>
                </c:pt>
                <c:pt idx="309">
                  <c:v>12.782013048376736</c:v>
                </c:pt>
                <c:pt idx="310">
                  <c:v>12.732050807568879</c:v>
                </c:pt>
                <c:pt idx="311">
                  <c:v>12.677341135890845</c:v>
                </c:pt>
                <c:pt idx="312">
                  <c:v>12.618033988749895</c:v>
                </c:pt>
                <c:pt idx="313">
                  <c:v>12.554291922913942</c:v>
                </c:pt>
                <c:pt idx="314">
                  <c:v>12.48628965095479</c:v>
                </c:pt>
                <c:pt idx="315">
                  <c:v>12.414213562373096</c:v>
                </c:pt>
                <c:pt idx="316">
                  <c:v>12.338261212717715</c:v>
                </c:pt>
                <c:pt idx="317">
                  <c:v>12.258640782099675</c:v>
                </c:pt>
                <c:pt idx="318">
                  <c:v>12.175570504584947</c:v>
                </c:pt>
                <c:pt idx="319">
                  <c:v>12.089278070030055</c:v>
                </c:pt>
                <c:pt idx="320">
                  <c:v>12.000000000000002</c:v>
                </c:pt>
                <c:pt idx="321">
                  <c:v>11.907980999479095</c:v>
                </c:pt>
                <c:pt idx="322">
                  <c:v>11.813473286151602</c:v>
                </c:pt>
                <c:pt idx="323">
                  <c:v>11.716735899090601</c:v>
                </c:pt>
                <c:pt idx="324">
                  <c:v>11.618033988749897</c:v>
                </c:pt>
                <c:pt idx="325">
                  <c:v>11.517638090205043</c:v>
                </c:pt>
                <c:pt idx="326">
                  <c:v>11.415823381635517</c:v>
                </c:pt>
                <c:pt idx="327">
                  <c:v>11.312868930080461</c:v>
                </c:pt>
                <c:pt idx="328">
                  <c:v>11.209056926535307</c:v>
                </c:pt>
                <c:pt idx="329">
                  <c:v>11.104671912485889</c:v>
                </c:pt>
                <c:pt idx="330">
                  <c:v>11</c:v>
                </c:pt>
                <c:pt idx="331">
                  <c:v>10.895328087514113</c:v>
                </c:pt>
                <c:pt idx="332">
                  <c:v>10.790943073464696</c:v>
                </c:pt>
                <c:pt idx="333">
                  <c:v>10.687131069919541</c:v>
                </c:pt>
                <c:pt idx="334">
                  <c:v>10.584176618364481</c:v>
                </c:pt>
                <c:pt idx="335">
                  <c:v>10.48236190979496</c:v>
                </c:pt>
                <c:pt idx="336">
                  <c:v>10.381966011250105</c:v>
                </c:pt>
                <c:pt idx="337">
                  <c:v>10.283264100909403</c:v>
                </c:pt>
                <c:pt idx="338">
                  <c:v>10.1865267138484</c:v>
                </c:pt>
                <c:pt idx="339">
                  <c:v>10.092019000520905</c:v>
                </c:pt>
                <c:pt idx="340">
                  <c:v>10.000000000000002</c:v>
                </c:pt>
                <c:pt idx="341">
                  <c:v>9.9107219299699469</c:v>
                </c:pt>
                <c:pt idx="342">
                  <c:v>9.8244294954150533</c:v>
                </c:pt>
                <c:pt idx="343">
                  <c:v>9.7413592179003281</c:v>
                </c:pt>
                <c:pt idx="344">
                  <c:v>9.6617387872822853</c:v>
                </c:pt>
                <c:pt idx="345">
                  <c:v>9.585786437626906</c:v>
                </c:pt>
                <c:pt idx="346">
                  <c:v>9.513710349045212</c:v>
                </c:pt>
                <c:pt idx="347">
                  <c:v>9.4457080770860564</c:v>
                </c:pt>
                <c:pt idx="348">
                  <c:v>9.3819660112501051</c:v>
                </c:pt>
                <c:pt idx="349">
                  <c:v>9.3226588641091528</c:v>
                </c:pt>
                <c:pt idx="350">
                  <c:v>9.2679491924311233</c:v>
                </c:pt>
                <c:pt idx="351">
                  <c:v>9.2179869516232635</c:v>
                </c:pt>
                <c:pt idx="352">
                  <c:v>9.1729090847147994</c:v>
                </c:pt>
                <c:pt idx="353">
                  <c:v>9.1328391470055976</c:v>
                </c:pt>
                <c:pt idx="354">
                  <c:v>9.0978869674096927</c:v>
                </c:pt>
                <c:pt idx="355">
                  <c:v>9.0681483474218645</c:v>
                </c:pt>
                <c:pt idx="356">
                  <c:v>9.0437047985323886</c:v>
                </c:pt>
                <c:pt idx="357">
                  <c:v>9.0246233188097236</c:v>
                </c:pt>
                <c:pt idx="358">
                  <c:v>9.010956209263453</c:v>
                </c:pt>
                <c:pt idx="359">
                  <c:v>9.0027409304908517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Infinite!$Q$225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Infinite!$Q$226:$Q$610</c:f>
              <c:numCache>
                <c:formatCode>General</c:formatCode>
                <c:ptCount val="385"/>
                <c:pt idx="0">
                  <c:v>4</c:v>
                </c:pt>
                <c:pt idx="1">
                  <c:v>4.0012183459618083</c:v>
                </c:pt>
                <c:pt idx="2">
                  <c:v>4.0048718994803512</c:v>
                </c:pt>
                <c:pt idx="3">
                  <c:v>4.010956209263453</c:v>
                </c:pt>
                <c:pt idx="4">
                  <c:v>4.0194638625168597</c:v>
                </c:pt>
                <c:pt idx="5">
                  <c:v>4.0303844939755846</c:v>
                </c:pt>
                <c:pt idx="6">
                  <c:v>4.0437047985323886</c:v>
                </c:pt>
                <c:pt idx="7">
                  <c:v>4.0594085474480073</c:v>
                </c:pt>
                <c:pt idx="8">
                  <c:v>4.0774766081233622</c:v>
                </c:pt>
                <c:pt idx="9">
                  <c:v>4.0978869674096927</c:v>
                </c:pt>
                <c:pt idx="10">
                  <c:v>4.1206147584281831</c:v>
                </c:pt>
                <c:pt idx="11">
                  <c:v>4.1456322908664252</c:v>
                </c:pt>
                <c:pt idx="12">
                  <c:v>4.1729090847147985</c:v>
                </c:pt>
                <c:pt idx="13">
                  <c:v>4.2024119074016655</c:v>
                </c:pt>
                <c:pt idx="14">
                  <c:v>4.234104814282146</c:v>
                </c:pt>
                <c:pt idx="15">
                  <c:v>4.2679491924311233</c:v>
                </c:pt>
                <c:pt idx="16">
                  <c:v>4.3039038076871492</c:v>
                </c:pt>
                <c:pt idx="17">
                  <c:v>4.3419248548899176</c:v>
                </c:pt>
                <c:pt idx="18">
                  <c:v>4.3819660112501051</c:v>
                </c:pt>
                <c:pt idx="19">
                  <c:v>4.4239784927865573</c:v>
                </c:pt>
                <c:pt idx="20">
                  <c:v>4.4679111137620442</c:v>
                </c:pt>
                <c:pt idx="21">
                  <c:v>4.5137103490452111</c:v>
                </c:pt>
                <c:pt idx="22">
                  <c:v>4.5613203993226978</c:v>
                </c:pt>
                <c:pt idx="23">
                  <c:v>4.6106832590820064</c:v>
                </c:pt>
                <c:pt idx="24">
                  <c:v>4.6617387872822844</c:v>
                </c:pt>
                <c:pt idx="25">
                  <c:v>4.7144247806269215</c:v>
                </c:pt>
                <c:pt idx="26">
                  <c:v>4.7686770493486828</c:v>
                </c:pt>
                <c:pt idx="27">
                  <c:v>4.8244294954150542</c:v>
                </c:pt>
                <c:pt idx="28">
                  <c:v>4.8816141930585077</c:v>
                </c:pt>
                <c:pt idx="29">
                  <c:v>4.9401614715335906</c:v>
                </c:pt>
                <c:pt idx="30">
                  <c:v>5</c:v>
                </c:pt>
                <c:pt idx="31">
                  <c:v>5.0610568744282194</c:v>
                </c:pt>
                <c:pt idx="32">
                  <c:v>5.1232577064218452</c:v>
                </c:pt>
                <c:pt idx="33">
                  <c:v>5.1865267138483988</c:v>
                </c:pt>
                <c:pt idx="34">
                  <c:v>5.2507868131681761</c:v>
                </c:pt>
                <c:pt idx="35">
                  <c:v>5.315959713348664</c:v>
                </c:pt>
                <c:pt idx="36">
                  <c:v>5.381966011250106</c:v>
                </c:pt>
                <c:pt idx="37">
                  <c:v>5.4487252883660009</c:v>
                </c:pt>
                <c:pt idx="38">
                  <c:v>5.5161562088006653</c:v>
                </c:pt>
                <c:pt idx="39">
                  <c:v>5.5841766183644825</c:v>
                </c:pt>
                <c:pt idx="40">
                  <c:v>5.6527036446661398</c:v>
                </c:pt>
                <c:pt idx="41">
                  <c:v>5.7216537980798687</c:v>
                </c:pt>
                <c:pt idx="42">
                  <c:v>5.7909430734646943</c:v>
                </c:pt>
                <c:pt idx="43">
                  <c:v>5.8604870525117496</c:v>
                </c:pt>
                <c:pt idx="44">
                  <c:v>5.9302010065949968</c:v>
                </c:pt>
                <c:pt idx="45">
                  <c:v>6</c:v>
                </c:pt>
                <c:pt idx="46">
                  <c:v>6.0697989934050032</c:v>
                </c:pt>
                <c:pt idx="47">
                  <c:v>6.1395129474882513</c:v>
                </c:pt>
                <c:pt idx="48">
                  <c:v>6.2090569265353075</c:v>
                </c:pt>
                <c:pt idx="49">
                  <c:v>6.2783462019201295</c:v>
                </c:pt>
                <c:pt idx="50">
                  <c:v>6.3472963553338602</c:v>
                </c:pt>
                <c:pt idx="51">
                  <c:v>6.4158233816355192</c:v>
                </c:pt>
                <c:pt idx="52">
                  <c:v>6.4838437911993356</c:v>
                </c:pt>
                <c:pt idx="53">
                  <c:v>6.5512747116339973</c:v>
                </c:pt>
                <c:pt idx="54">
                  <c:v>6.6180339887498949</c:v>
                </c:pt>
                <c:pt idx="55">
                  <c:v>6.6840402866513386</c:v>
                </c:pt>
                <c:pt idx="56">
                  <c:v>6.7492131868318239</c:v>
                </c:pt>
                <c:pt idx="57">
                  <c:v>6.8134732861516003</c:v>
                </c:pt>
                <c:pt idx="58">
                  <c:v>6.8767422935781557</c:v>
                </c:pt>
                <c:pt idx="59">
                  <c:v>6.9389431255717824</c:v>
                </c:pt>
                <c:pt idx="60">
                  <c:v>7</c:v>
                </c:pt>
                <c:pt idx="61">
                  <c:v>7.0598385284664102</c:v>
                </c:pt>
                <c:pt idx="62">
                  <c:v>7.1183858069414949</c:v>
                </c:pt>
                <c:pt idx="63">
                  <c:v>7.1755705045849467</c:v>
                </c:pt>
                <c:pt idx="64">
                  <c:v>7.2313229506513164</c:v>
                </c:pt>
                <c:pt idx="65">
                  <c:v>7.2855752193730794</c:v>
                </c:pt>
                <c:pt idx="66">
                  <c:v>7.3382612127177165</c:v>
                </c:pt>
                <c:pt idx="67">
                  <c:v>7.3893167409179945</c:v>
                </c:pt>
                <c:pt idx="68">
                  <c:v>7.4386796006773022</c:v>
                </c:pt>
                <c:pt idx="69">
                  <c:v>7.486289650954788</c:v>
                </c:pt>
                <c:pt idx="70">
                  <c:v>7.5320888862379558</c:v>
                </c:pt>
                <c:pt idx="71">
                  <c:v>7.5760215072134436</c:v>
                </c:pt>
                <c:pt idx="72">
                  <c:v>7.6180339887498949</c:v>
                </c:pt>
                <c:pt idx="73">
                  <c:v>7.6580751451100841</c:v>
                </c:pt>
                <c:pt idx="74">
                  <c:v>7.6960961923128526</c:v>
                </c:pt>
                <c:pt idx="75">
                  <c:v>7.7320508075688776</c:v>
                </c:pt>
                <c:pt idx="76">
                  <c:v>7.765895185717854</c:v>
                </c:pt>
                <c:pt idx="77">
                  <c:v>7.7975880925983336</c:v>
                </c:pt>
                <c:pt idx="78">
                  <c:v>7.8270909152852024</c:v>
                </c:pt>
                <c:pt idx="79">
                  <c:v>7.8543677091335748</c:v>
                </c:pt>
                <c:pt idx="80">
                  <c:v>7.879385241571816</c:v>
                </c:pt>
                <c:pt idx="81">
                  <c:v>7.9021130325903064</c:v>
                </c:pt>
                <c:pt idx="82">
                  <c:v>7.9225233918766378</c:v>
                </c:pt>
                <c:pt idx="83">
                  <c:v>7.9405914525519936</c:v>
                </c:pt>
                <c:pt idx="84">
                  <c:v>7.9562952014676114</c:v>
                </c:pt>
                <c:pt idx="85">
                  <c:v>7.9696155060244163</c:v>
                </c:pt>
                <c:pt idx="86">
                  <c:v>7.9805361374831403</c:v>
                </c:pt>
                <c:pt idx="87">
                  <c:v>7.9890437907365461</c:v>
                </c:pt>
                <c:pt idx="88">
                  <c:v>7.9951281005196488</c:v>
                </c:pt>
                <c:pt idx="89">
                  <c:v>7.9987816540381917</c:v>
                </c:pt>
                <c:pt idx="90">
                  <c:v>8</c:v>
                </c:pt>
                <c:pt idx="91">
                  <c:v>7.9987816540381917</c:v>
                </c:pt>
                <c:pt idx="92">
                  <c:v>7.9951281005196488</c:v>
                </c:pt>
                <c:pt idx="93">
                  <c:v>7.9890437907365461</c:v>
                </c:pt>
                <c:pt idx="94">
                  <c:v>7.9805361374831403</c:v>
                </c:pt>
                <c:pt idx="95">
                  <c:v>7.9696155060244163</c:v>
                </c:pt>
                <c:pt idx="96">
                  <c:v>7.9562952014676114</c:v>
                </c:pt>
                <c:pt idx="97">
                  <c:v>7.9405914525519927</c:v>
                </c:pt>
                <c:pt idx="98">
                  <c:v>7.9225233918766378</c:v>
                </c:pt>
                <c:pt idx="99">
                  <c:v>7.9021130325903073</c:v>
                </c:pt>
                <c:pt idx="100">
                  <c:v>7.879385241571816</c:v>
                </c:pt>
                <c:pt idx="101">
                  <c:v>7.8543677091335748</c:v>
                </c:pt>
                <c:pt idx="102">
                  <c:v>7.8270909152852015</c:v>
                </c:pt>
                <c:pt idx="103">
                  <c:v>7.7975880925983336</c:v>
                </c:pt>
                <c:pt idx="104">
                  <c:v>7.765895185717854</c:v>
                </c:pt>
                <c:pt idx="105">
                  <c:v>7.7320508075688776</c:v>
                </c:pt>
                <c:pt idx="106">
                  <c:v>7.6960961923128526</c:v>
                </c:pt>
                <c:pt idx="107">
                  <c:v>7.6580751451100832</c:v>
                </c:pt>
                <c:pt idx="108">
                  <c:v>7.6180339887498949</c:v>
                </c:pt>
                <c:pt idx="109">
                  <c:v>7.5760215072134436</c:v>
                </c:pt>
                <c:pt idx="110">
                  <c:v>7.5320888862379558</c:v>
                </c:pt>
                <c:pt idx="111">
                  <c:v>7.486289650954788</c:v>
                </c:pt>
                <c:pt idx="112">
                  <c:v>7.4386796006773022</c:v>
                </c:pt>
                <c:pt idx="113">
                  <c:v>7.3893167409179945</c:v>
                </c:pt>
                <c:pt idx="114">
                  <c:v>7.3382612127177165</c:v>
                </c:pt>
                <c:pt idx="115">
                  <c:v>7.2855752193730785</c:v>
                </c:pt>
                <c:pt idx="116">
                  <c:v>7.2313229506513164</c:v>
                </c:pt>
                <c:pt idx="117">
                  <c:v>7.1755705045849458</c:v>
                </c:pt>
                <c:pt idx="118">
                  <c:v>7.1183858069414931</c:v>
                </c:pt>
                <c:pt idx="119">
                  <c:v>7.0598385284664094</c:v>
                </c:pt>
                <c:pt idx="120">
                  <c:v>7</c:v>
                </c:pt>
                <c:pt idx="121">
                  <c:v>6.9389431255717806</c:v>
                </c:pt>
                <c:pt idx="122">
                  <c:v>6.8767422935781548</c:v>
                </c:pt>
                <c:pt idx="123">
                  <c:v>6.8134732861516003</c:v>
                </c:pt>
                <c:pt idx="124">
                  <c:v>6.7492131868318239</c:v>
                </c:pt>
                <c:pt idx="125">
                  <c:v>6.6840402866513369</c:v>
                </c:pt>
                <c:pt idx="126">
                  <c:v>6.6180339887498949</c:v>
                </c:pt>
                <c:pt idx="127">
                  <c:v>6.5512747116339982</c:v>
                </c:pt>
                <c:pt idx="128">
                  <c:v>6.4838437911993356</c:v>
                </c:pt>
                <c:pt idx="129">
                  <c:v>6.4158233816355175</c:v>
                </c:pt>
                <c:pt idx="130">
                  <c:v>6.3472963553338602</c:v>
                </c:pt>
                <c:pt idx="131">
                  <c:v>6.2783462019201313</c:v>
                </c:pt>
                <c:pt idx="132">
                  <c:v>6.2090569265353057</c:v>
                </c:pt>
                <c:pt idx="133">
                  <c:v>6.1395129474882504</c:v>
                </c:pt>
                <c:pt idx="134">
                  <c:v>6.0697989934050014</c:v>
                </c:pt>
                <c:pt idx="135">
                  <c:v>6</c:v>
                </c:pt>
                <c:pt idx="136">
                  <c:v>5.9302010065949977</c:v>
                </c:pt>
                <c:pt idx="137">
                  <c:v>5.8604870525117487</c:v>
                </c:pt>
                <c:pt idx="138">
                  <c:v>5.7909430734646934</c:v>
                </c:pt>
                <c:pt idx="139">
                  <c:v>5.7216537980798687</c:v>
                </c:pt>
                <c:pt idx="140">
                  <c:v>5.6527036446661389</c:v>
                </c:pt>
                <c:pt idx="141">
                  <c:v>5.5841766183644808</c:v>
                </c:pt>
                <c:pt idx="142">
                  <c:v>5.5161562088006644</c:v>
                </c:pt>
                <c:pt idx="143">
                  <c:v>5.4487252883660018</c:v>
                </c:pt>
                <c:pt idx="144">
                  <c:v>5.3819660112501051</c:v>
                </c:pt>
                <c:pt idx="145">
                  <c:v>5.3159597133486622</c:v>
                </c:pt>
                <c:pt idx="146">
                  <c:v>5.2507868131681761</c:v>
                </c:pt>
                <c:pt idx="147">
                  <c:v>5.1865267138483997</c:v>
                </c:pt>
                <c:pt idx="148">
                  <c:v>5.1232577064218452</c:v>
                </c:pt>
                <c:pt idx="149">
                  <c:v>5.0610568744282185</c:v>
                </c:pt>
                <c:pt idx="150">
                  <c:v>5</c:v>
                </c:pt>
                <c:pt idx="151">
                  <c:v>4.9401614715335906</c:v>
                </c:pt>
                <c:pt idx="152">
                  <c:v>4.8816141930585069</c:v>
                </c:pt>
                <c:pt idx="153">
                  <c:v>4.8244294954150533</c:v>
                </c:pt>
                <c:pt idx="154">
                  <c:v>4.7686770493486836</c:v>
                </c:pt>
                <c:pt idx="155">
                  <c:v>4.7144247806269215</c:v>
                </c:pt>
                <c:pt idx="156">
                  <c:v>4.6617387872822835</c:v>
                </c:pt>
                <c:pt idx="157">
                  <c:v>4.6106832590820055</c:v>
                </c:pt>
                <c:pt idx="158">
                  <c:v>4.5613203993226978</c:v>
                </c:pt>
                <c:pt idx="159">
                  <c:v>4.513710349045212</c:v>
                </c:pt>
                <c:pt idx="160">
                  <c:v>4.4679111137620442</c:v>
                </c:pt>
                <c:pt idx="161">
                  <c:v>4.4239784927865564</c:v>
                </c:pt>
                <c:pt idx="162">
                  <c:v>4.3819660112501051</c:v>
                </c:pt>
                <c:pt idx="163">
                  <c:v>4.3419248548899168</c:v>
                </c:pt>
                <c:pt idx="164">
                  <c:v>4.3039038076871483</c:v>
                </c:pt>
                <c:pt idx="165">
                  <c:v>4.2679491924311224</c:v>
                </c:pt>
                <c:pt idx="166">
                  <c:v>4.234104814282146</c:v>
                </c:pt>
                <c:pt idx="167">
                  <c:v>4.2024119074016664</c:v>
                </c:pt>
                <c:pt idx="168">
                  <c:v>4.1729090847147985</c:v>
                </c:pt>
                <c:pt idx="169">
                  <c:v>4.1456322908664252</c:v>
                </c:pt>
                <c:pt idx="170">
                  <c:v>4.1206147584281831</c:v>
                </c:pt>
                <c:pt idx="171">
                  <c:v>4.0978869674096927</c:v>
                </c:pt>
                <c:pt idx="172">
                  <c:v>4.0774766081233622</c:v>
                </c:pt>
                <c:pt idx="173">
                  <c:v>4.0594085474480073</c:v>
                </c:pt>
                <c:pt idx="174">
                  <c:v>4.0437047985323886</c:v>
                </c:pt>
                <c:pt idx="175">
                  <c:v>4.0303844939755837</c:v>
                </c:pt>
                <c:pt idx="176">
                  <c:v>4.0194638625168597</c:v>
                </c:pt>
                <c:pt idx="177">
                  <c:v>4.010956209263453</c:v>
                </c:pt>
                <c:pt idx="178">
                  <c:v>4.0048718994803512</c:v>
                </c:pt>
                <c:pt idx="179">
                  <c:v>4.0012183459618083</c:v>
                </c:pt>
                <c:pt idx="180">
                  <c:v>4</c:v>
                </c:pt>
                <c:pt idx="181">
                  <c:v>4.0012183459618083</c:v>
                </c:pt>
                <c:pt idx="182">
                  <c:v>4.0048718994803512</c:v>
                </c:pt>
                <c:pt idx="183">
                  <c:v>4.010956209263453</c:v>
                </c:pt>
                <c:pt idx="184">
                  <c:v>4.0194638625168597</c:v>
                </c:pt>
                <c:pt idx="185">
                  <c:v>4.0303844939755837</c:v>
                </c:pt>
                <c:pt idx="186">
                  <c:v>4.0437047985323886</c:v>
                </c:pt>
                <c:pt idx="187">
                  <c:v>4.0594085474480073</c:v>
                </c:pt>
                <c:pt idx="188">
                  <c:v>4.0774766081233622</c:v>
                </c:pt>
                <c:pt idx="189">
                  <c:v>4.0978869674096927</c:v>
                </c:pt>
                <c:pt idx="190">
                  <c:v>4.1206147584281831</c:v>
                </c:pt>
                <c:pt idx="191">
                  <c:v>4.1456322908664252</c:v>
                </c:pt>
                <c:pt idx="192">
                  <c:v>4.1729090847147985</c:v>
                </c:pt>
                <c:pt idx="193">
                  <c:v>4.2024119074016664</c:v>
                </c:pt>
                <c:pt idx="194">
                  <c:v>4.234104814282146</c:v>
                </c:pt>
                <c:pt idx="195">
                  <c:v>4.2679491924311224</c:v>
                </c:pt>
                <c:pt idx="196">
                  <c:v>4.3039038076871483</c:v>
                </c:pt>
                <c:pt idx="197">
                  <c:v>4.3419248548899168</c:v>
                </c:pt>
                <c:pt idx="198">
                  <c:v>4.3819660112501051</c:v>
                </c:pt>
                <c:pt idx="199">
                  <c:v>4.4239784927865564</c:v>
                </c:pt>
                <c:pt idx="200">
                  <c:v>4.4679111137620442</c:v>
                </c:pt>
                <c:pt idx="201">
                  <c:v>4.513710349045212</c:v>
                </c:pt>
                <c:pt idx="202">
                  <c:v>4.5613203993226978</c:v>
                </c:pt>
                <c:pt idx="203">
                  <c:v>4.6106832590820055</c:v>
                </c:pt>
                <c:pt idx="204">
                  <c:v>4.6617387872822835</c:v>
                </c:pt>
                <c:pt idx="205">
                  <c:v>4.7144247806269215</c:v>
                </c:pt>
                <c:pt idx="206">
                  <c:v>4.7686770493486836</c:v>
                </c:pt>
                <c:pt idx="207">
                  <c:v>4.8244294954150533</c:v>
                </c:pt>
                <c:pt idx="208">
                  <c:v>4.8816141930585069</c:v>
                </c:pt>
                <c:pt idx="209">
                  <c:v>4.9401614715335906</c:v>
                </c:pt>
                <c:pt idx="210">
                  <c:v>5</c:v>
                </c:pt>
                <c:pt idx="211">
                  <c:v>5.0610568744282185</c:v>
                </c:pt>
                <c:pt idx="212">
                  <c:v>5.1232577064218452</c:v>
                </c:pt>
                <c:pt idx="213">
                  <c:v>5.1865267138483997</c:v>
                </c:pt>
                <c:pt idx="214">
                  <c:v>5.2507868131681761</c:v>
                </c:pt>
                <c:pt idx="215">
                  <c:v>5.3159597133486622</c:v>
                </c:pt>
                <c:pt idx="216">
                  <c:v>5.3819660112501051</c:v>
                </c:pt>
                <c:pt idx="217">
                  <c:v>5.4487252883660018</c:v>
                </c:pt>
                <c:pt idx="218">
                  <c:v>5.5161562088006644</c:v>
                </c:pt>
                <c:pt idx="219">
                  <c:v>5.5841766183644808</c:v>
                </c:pt>
                <c:pt idx="220">
                  <c:v>5.6527036446661389</c:v>
                </c:pt>
                <c:pt idx="221">
                  <c:v>5.7216537980798687</c:v>
                </c:pt>
                <c:pt idx="222">
                  <c:v>5.7909430734646934</c:v>
                </c:pt>
                <c:pt idx="223">
                  <c:v>5.8604870525117487</c:v>
                </c:pt>
                <c:pt idx="224">
                  <c:v>5.9302010065949977</c:v>
                </c:pt>
                <c:pt idx="225">
                  <c:v>6</c:v>
                </c:pt>
                <c:pt idx="226">
                  <c:v>6.0697989934050014</c:v>
                </c:pt>
                <c:pt idx="227">
                  <c:v>6.1395129474882504</c:v>
                </c:pt>
                <c:pt idx="228">
                  <c:v>6.2090569265353057</c:v>
                </c:pt>
                <c:pt idx="229">
                  <c:v>6.2783462019201313</c:v>
                </c:pt>
                <c:pt idx="230">
                  <c:v>6.3472963553338602</c:v>
                </c:pt>
                <c:pt idx="231">
                  <c:v>6.4158233816355175</c:v>
                </c:pt>
                <c:pt idx="232">
                  <c:v>6.4838437911993356</c:v>
                </c:pt>
                <c:pt idx="233">
                  <c:v>6.5512747116339982</c:v>
                </c:pt>
                <c:pt idx="234">
                  <c:v>6.6180339887498949</c:v>
                </c:pt>
                <c:pt idx="235">
                  <c:v>6.6840402866513369</c:v>
                </c:pt>
                <c:pt idx="236">
                  <c:v>6.7492131868318239</c:v>
                </c:pt>
                <c:pt idx="237">
                  <c:v>6.8134732861516003</c:v>
                </c:pt>
                <c:pt idx="238">
                  <c:v>6.8767422935781548</c:v>
                </c:pt>
                <c:pt idx="239">
                  <c:v>6.9389431255717806</c:v>
                </c:pt>
                <c:pt idx="240">
                  <c:v>7</c:v>
                </c:pt>
                <c:pt idx="241">
                  <c:v>7.0598385284664094</c:v>
                </c:pt>
                <c:pt idx="242">
                  <c:v>7.1183858069414931</c:v>
                </c:pt>
                <c:pt idx="243">
                  <c:v>7.1755705045849458</c:v>
                </c:pt>
                <c:pt idx="244">
                  <c:v>7.2313229506513164</c:v>
                </c:pt>
                <c:pt idx="245">
                  <c:v>7.2855752193730785</c:v>
                </c:pt>
                <c:pt idx="246">
                  <c:v>7.3382612127177165</c:v>
                </c:pt>
                <c:pt idx="247">
                  <c:v>7.3893167409179945</c:v>
                </c:pt>
                <c:pt idx="248">
                  <c:v>7.4386796006773022</c:v>
                </c:pt>
                <c:pt idx="249">
                  <c:v>7.486289650954788</c:v>
                </c:pt>
                <c:pt idx="250">
                  <c:v>7.5320888862379558</c:v>
                </c:pt>
                <c:pt idx="251">
                  <c:v>7.5760215072134436</c:v>
                </c:pt>
                <c:pt idx="252">
                  <c:v>7.6180339887498949</c:v>
                </c:pt>
                <c:pt idx="253">
                  <c:v>7.6580751451100832</c:v>
                </c:pt>
                <c:pt idx="254">
                  <c:v>7.6960961923128526</c:v>
                </c:pt>
                <c:pt idx="255">
                  <c:v>7.7320508075688776</c:v>
                </c:pt>
                <c:pt idx="256">
                  <c:v>7.765895185717854</c:v>
                </c:pt>
                <c:pt idx="257">
                  <c:v>7.7975880925983336</c:v>
                </c:pt>
                <c:pt idx="258">
                  <c:v>7.8270909152852015</c:v>
                </c:pt>
                <c:pt idx="259">
                  <c:v>7.8543677091335748</c:v>
                </c:pt>
                <c:pt idx="260">
                  <c:v>7.879385241571816</c:v>
                </c:pt>
                <c:pt idx="261">
                  <c:v>7.9021130325903073</c:v>
                </c:pt>
                <c:pt idx="262">
                  <c:v>7.9225233918766378</c:v>
                </c:pt>
                <c:pt idx="263">
                  <c:v>7.9405914525519927</c:v>
                </c:pt>
                <c:pt idx="264">
                  <c:v>7.9562952014676114</c:v>
                </c:pt>
                <c:pt idx="265">
                  <c:v>7.9696155060244163</c:v>
                </c:pt>
                <c:pt idx="266">
                  <c:v>7.9805361374831403</c:v>
                </c:pt>
                <c:pt idx="267">
                  <c:v>7.9890437907365461</c:v>
                </c:pt>
                <c:pt idx="268">
                  <c:v>7.9951281005196488</c:v>
                </c:pt>
                <c:pt idx="269">
                  <c:v>7.9987816540381917</c:v>
                </c:pt>
                <c:pt idx="270">
                  <c:v>8</c:v>
                </c:pt>
                <c:pt idx="271">
                  <c:v>7.9987816540381917</c:v>
                </c:pt>
                <c:pt idx="272">
                  <c:v>7.9951281005196488</c:v>
                </c:pt>
                <c:pt idx="273">
                  <c:v>7.9890437907365461</c:v>
                </c:pt>
                <c:pt idx="274">
                  <c:v>7.9805361374831403</c:v>
                </c:pt>
                <c:pt idx="275">
                  <c:v>7.9696155060244163</c:v>
                </c:pt>
                <c:pt idx="276">
                  <c:v>7.9562952014676114</c:v>
                </c:pt>
                <c:pt idx="277">
                  <c:v>7.9405914525519936</c:v>
                </c:pt>
                <c:pt idx="278">
                  <c:v>7.9225233918766378</c:v>
                </c:pt>
                <c:pt idx="279">
                  <c:v>7.9021130325903064</c:v>
                </c:pt>
                <c:pt idx="280">
                  <c:v>7.879385241571816</c:v>
                </c:pt>
                <c:pt idx="281">
                  <c:v>7.8543677091335748</c:v>
                </c:pt>
                <c:pt idx="282">
                  <c:v>7.8270909152852024</c:v>
                </c:pt>
                <c:pt idx="283">
                  <c:v>7.7975880925983336</c:v>
                </c:pt>
                <c:pt idx="284">
                  <c:v>7.765895185717854</c:v>
                </c:pt>
                <c:pt idx="285">
                  <c:v>7.7320508075688776</c:v>
                </c:pt>
                <c:pt idx="286">
                  <c:v>7.6960961923128526</c:v>
                </c:pt>
                <c:pt idx="287">
                  <c:v>7.6580751451100841</c:v>
                </c:pt>
                <c:pt idx="288">
                  <c:v>7.6180339887498949</c:v>
                </c:pt>
                <c:pt idx="289">
                  <c:v>7.5760215072134436</c:v>
                </c:pt>
                <c:pt idx="290">
                  <c:v>7.5320888862379558</c:v>
                </c:pt>
                <c:pt idx="291">
                  <c:v>7.486289650954788</c:v>
                </c:pt>
                <c:pt idx="292">
                  <c:v>7.4386796006773022</c:v>
                </c:pt>
                <c:pt idx="293">
                  <c:v>7.3893167409179945</c:v>
                </c:pt>
                <c:pt idx="294">
                  <c:v>7.3382612127177165</c:v>
                </c:pt>
                <c:pt idx="295">
                  <c:v>7.2855752193730794</c:v>
                </c:pt>
                <c:pt idx="296">
                  <c:v>7.2313229506513164</c:v>
                </c:pt>
                <c:pt idx="297">
                  <c:v>7.1755705045849467</c:v>
                </c:pt>
                <c:pt idx="298">
                  <c:v>7.1183858069414949</c:v>
                </c:pt>
                <c:pt idx="299">
                  <c:v>7.0598385284664102</c:v>
                </c:pt>
                <c:pt idx="300">
                  <c:v>7</c:v>
                </c:pt>
                <c:pt idx="301">
                  <c:v>6.9389431255717824</c:v>
                </c:pt>
                <c:pt idx="302">
                  <c:v>6.8767422935781557</c:v>
                </c:pt>
                <c:pt idx="303">
                  <c:v>6.8134732861516003</c:v>
                </c:pt>
                <c:pt idx="304">
                  <c:v>6.7492131868318239</c:v>
                </c:pt>
                <c:pt idx="305">
                  <c:v>6.6840402866513386</c:v>
                </c:pt>
                <c:pt idx="306">
                  <c:v>6.6180339887498949</c:v>
                </c:pt>
                <c:pt idx="307">
                  <c:v>6.5512747116339973</c:v>
                </c:pt>
                <c:pt idx="308">
                  <c:v>6.4838437911993356</c:v>
                </c:pt>
                <c:pt idx="309">
                  <c:v>6.4158233816355192</c:v>
                </c:pt>
                <c:pt idx="310">
                  <c:v>6.3472963553338602</c:v>
                </c:pt>
                <c:pt idx="311">
                  <c:v>6.2783462019201295</c:v>
                </c:pt>
                <c:pt idx="312">
                  <c:v>6.2090569265353075</c:v>
                </c:pt>
                <c:pt idx="313">
                  <c:v>6.1395129474882513</c:v>
                </c:pt>
                <c:pt idx="314">
                  <c:v>6.0697989934050032</c:v>
                </c:pt>
                <c:pt idx="315">
                  <c:v>6</c:v>
                </c:pt>
                <c:pt idx="316">
                  <c:v>5.9302010065949968</c:v>
                </c:pt>
                <c:pt idx="317">
                  <c:v>5.8604870525117496</c:v>
                </c:pt>
                <c:pt idx="318">
                  <c:v>5.7909430734646943</c:v>
                </c:pt>
                <c:pt idx="319">
                  <c:v>5.7216537980798687</c:v>
                </c:pt>
                <c:pt idx="320">
                  <c:v>5.6527036446661398</c:v>
                </c:pt>
                <c:pt idx="321">
                  <c:v>5.5841766183644825</c:v>
                </c:pt>
                <c:pt idx="322">
                  <c:v>5.5161562088006653</c:v>
                </c:pt>
                <c:pt idx="323">
                  <c:v>5.4487252883660009</c:v>
                </c:pt>
                <c:pt idx="324">
                  <c:v>5.381966011250106</c:v>
                </c:pt>
                <c:pt idx="325">
                  <c:v>5.315959713348664</c:v>
                </c:pt>
                <c:pt idx="326">
                  <c:v>5.2507868131681761</c:v>
                </c:pt>
                <c:pt idx="327">
                  <c:v>5.1865267138483988</c:v>
                </c:pt>
                <c:pt idx="328">
                  <c:v>5.1232577064218452</c:v>
                </c:pt>
                <c:pt idx="329">
                  <c:v>5.0610568744282194</c:v>
                </c:pt>
                <c:pt idx="330">
                  <c:v>5</c:v>
                </c:pt>
                <c:pt idx="331">
                  <c:v>4.9401614715335906</c:v>
                </c:pt>
                <c:pt idx="332">
                  <c:v>4.8816141930585077</c:v>
                </c:pt>
                <c:pt idx="333">
                  <c:v>4.8244294954150542</c:v>
                </c:pt>
                <c:pt idx="334">
                  <c:v>4.7686770493486828</c:v>
                </c:pt>
                <c:pt idx="335">
                  <c:v>4.7144247806269215</c:v>
                </c:pt>
                <c:pt idx="336">
                  <c:v>4.6617387872822844</c:v>
                </c:pt>
                <c:pt idx="337">
                  <c:v>4.6106832590820064</c:v>
                </c:pt>
                <c:pt idx="338">
                  <c:v>4.5613203993226978</c:v>
                </c:pt>
                <c:pt idx="339">
                  <c:v>4.5137103490452111</c:v>
                </c:pt>
                <c:pt idx="340">
                  <c:v>4.4679111137620442</c:v>
                </c:pt>
                <c:pt idx="341">
                  <c:v>4.4239784927865573</c:v>
                </c:pt>
                <c:pt idx="342">
                  <c:v>4.3819660112501051</c:v>
                </c:pt>
                <c:pt idx="343">
                  <c:v>4.3419248548899176</c:v>
                </c:pt>
                <c:pt idx="344">
                  <c:v>4.3039038076871492</c:v>
                </c:pt>
                <c:pt idx="345">
                  <c:v>4.2679491924311233</c:v>
                </c:pt>
                <c:pt idx="346">
                  <c:v>4.234104814282146</c:v>
                </c:pt>
                <c:pt idx="347">
                  <c:v>4.2024119074016655</c:v>
                </c:pt>
                <c:pt idx="348">
                  <c:v>4.1729090847147985</c:v>
                </c:pt>
                <c:pt idx="349">
                  <c:v>4.1456322908664252</c:v>
                </c:pt>
                <c:pt idx="350">
                  <c:v>4.1206147584281831</c:v>
                </c:pt>
                <c:pt idx="351">
                  <c:v>4.0978869674096927</c:v>
                </c:pt>
                <c:pt idx="352">
                  <c:v>4.0774766081233622</c:v>
                </c:pt>
                <c:pt idx="353">
                  <c:v>4.0594085474480073</c:v>
                </c:pt>
                <c:pt idx="354">
                  <c:v>4.0437047985323886</c:v>
                </c:pt>
                <c:pt idx="355">
                  <c:v>4.0303844939755846</c:v>
                </c:pt>
                <c:pt idx="356">
                  <c:v>4.0194638625168597</c:v>
                </c:pt>
                <c:pt idx="357">
                  <c:v>4.010956209263453</c:v>
                </c:pt>
                <c:pt idx="358">
                  <c:v>4.0048718994803512</c:v>
                </c:pt>
                <c:pt idx="359">
                  <c:v>4.0012183459618083</c:v>
                </c:pt>
                <c:pt idx="360">
                  <c:v>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Infinite!$R$225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Infinite!$R$226:$R$610</c:f>
              <c:numCache>
                <c:formatCode>General</c:formatCode>
                <c:ptCount val="385"/>
                <c:pt idx="0">
                  <c:v>1</c:v>
                </c:pt>
                <c:pt idx="1">
                  <c:v>1.0003046096872175</c:v>
                </c:pt>
                <c:pt idx="2">
                  <c:v>1.0012183459618085</c:v>
                </c:pt>
                <c:pt idx="3">
                  <c:v>1.0027409304908523</c:v>
                </c:pt>
                <c:pt idx="4">
                  <c:v>1.0048718994803516</c:v>
                </c:pt>
                <c:pt idx="5">
                  <c:v>1.0076106038165089</c:v>
                </c:pt>
                <c:pt idx="6">
                  <c:v>1.0109562092634534</c:v>
                </c:pt>
                <c:pt idx="7">
                  <c:v>1.014907696717356</c:v>
                </c:pt>
                <c:pt idx="8">
                  <c:v>1.0194638625168595</c:v>
                </c:pt>
                <c:pt idx="9">
                  <c:v>1.0246233188097247</c:v>
                </c:pt>
                <c:pt idx="10">
                  <c:v>1.030384493975584</c:v>
                </c:pt>
                <c:pt idx="11">
                  <c:v>1.036745633104672</c:v>
                </c:pt>
                <c:pt idx="12">
                  <c:v>1.0437047985323886</c:v>
                </c:pt>
                <c:pt idx="13">
                  <c:v>1.0512598704295295</c:v>
                </c:pt>
                <c:pt idx="14">
                  <c:v>1.0594085474480071</c:v>
                </c:pt>
                <c:pt idx="15">
                  <c:v>1.0681483474218636</c:v>
                </c:pt>
                <c:pt idx="16">
                  <c:v>1.0774766081233627</c:v>
                </c:pt>
                <c:pt idx="17">
                  <c:v>1.0873904880739291</c:v>
                </c:pt>
                <c:pt idx="18">
                  <c:v>1.0978869674096929</c:v>
                </c:pt>
                <c:pt idx="19">
                  <c:v>1.1089628488013665</c:v>
                </c:pt>
                <c:pt idx="20">
                  <c:v>1.1206147584281834</c:v>
                </c:pt>
                <c:pt idx="21">
                  <c:v>1.1328391470055965</c:v>
                </c:pt>
                <c:pt idx="22">
                  <c:v>1.1456322908664254</c:v>
                </c:pt>
                <c:pt idx="23">
                  <c:v>1.1589902930951197</c:v>
                </c:pt>
                <c:pt idx="24">
                  <c:v>1.1729090847147985</c:v>
                </c:pt>
                <c:pt idx="25">
                  <c:v>1.1873844259267001</c:v>
                </c:pt>
                <c:pt idx="26">
                  <c:v>1.2024119074016659</c:v>
                </c:pt>
                <c:pt idx="27">
                  <c:v>1.2179869516232644</c:v>
                </c:pt>
                <c:pt idx="28">
                  <c:v>1.2341048142821465</c:v>
                </c:pt>
                <c:pt idx="29">
                  <c:v>1.2507605857212085</c:v>
                </c:pt>
                <c:pt idx="30">
                  <c:v>1.2679491924311226</c:v>
                </c:pt>
                <c:pt idx="31">
                  <c:v>1.2856653985957756</c:v>
                </c:pt>
                <c:pt idx="32">
                  <c:v>1.3039038076871481</c:v>
                </c:pt>
                <c:pt idx="33">
                  <c:v>1.3226588641091517</c:v>
                </c:pt>
                <c:pt idx="34">
                  <c:v>1.3419248548899168</c:v>
                </c:pt>
                <c:pt idx="35">
                  <c:v>1.3616959114220168</c:v>
                </c:pt>
                <c:pt idx="36">
                  <c:v>1.3819660112501051</c:v>
                </c:pt>
                <c:pt idx="37">
                  <c:v>1.4027289799054141</c:v>
                </c:pt>
                <c:pt idx="38">
                  <c:v>1.4239784927865564</c:v>
                </c:pt>
                <c:pt idx="39">
                  <c:v>1.4457080770860586</c:v>
                </c:pt>
                <c:pt idx="40">
                  <c:v>1.4679111137620442</c:v>
                </c:pt>
                <c:pt idx="41">
                  <c:v>1.490580839554456</c:v>
                </c:pt>
                <c:pt idx="42">
                  <c:v>1.513710349045212</c:v>
                </c:pt>
                <c:pt idx="43">
                  <c:v>1.5372925967616591</c:v>
                </c:pt>
                <c:pt idx="44">
                  <c:v>1.5613203993226974</c:v>
                </c:pt>
                <c:pt idx="45">
                  <c:v>1.5857864376269051</c:v>
                </c:pt>
                <c:pt idx="46">
                  <c:v>1.6106832590820059</c:v>
                </c:pt>
                <c:pt idx="47">
                  <c:v>1.6360032798750033</c:v>
                </c:pt>
                <c:pt idx="48">
                  <c:v>1.6617387872822835</c:v>
                </c:pt>
                <c:pt idx="49">
                  <c:v>1.687881942018985</c:v>
                </c:pt>
                <c:pt idx="50">
                  <c:v>1.7144247806269215</c:v>
                </c:pt>
                <c:pt idx="51">
                  <c:v>1.7413592179003254</c:v>
                </c:pt>
                <c:pt idx="52">
                  <c:v>1.7686770493486836</c:v>
                </c:pt>
                <c:pt idx="53">
                  <c:v>1.796369953695903</c:v>
                </c:pt>
                <c:pt idx="54">
                  <c:v>1.8244294954150537</c:v>
                </c:pt>
                <c:pt idx="55">
                  <c:v>1.8528471272979083</c:v>
                </c:pt>
                <c:pt idx="56">
                  <c:v>1.8816141930585066</c:v>
                </c:pt>
                <c:pt idx="57">
                  <c:v>1.9107219299699458</c:v>
                </c:pt>
                <c:pt idx="58">
                  <c:v>1.9401614715335904</c:v>
                </c:pt>
                <c:pt idx="59">
                  <c:v>1.9699238501798915</c:v>
                </c:pt>
                <c:pt idx="60">
                  <c:v>2.0000000000000004</c:v>
                </c:pt>
                <c:pt idx="61">
                  <c:v>2.030380759507326</c:v>
                </c:pt>
                <c:pt idx="62">
                  <c:v>2.0610568744282194</c:v>
                </c:pt>
                <c:pt idx="63">
                  <c:v>2.0920190005209065</c:v>
                </c:pt>
                <c:pt idx="64">
                  <c:v>2.1232577064218452</c:v>
                </c:pt>
                <c:pt idx="65">
                  <c:v>2.1547634765186015</c:v>
                </c:pt>
                <c:pt idx="66">
                  <c:v>2.1865267138484001</c:v>
                </c:pt>
                <c:pt idx="67">
                  <c:v>2.2185377430214528</c:v>
                </c:pt>
                <c:pt idx="68">
                  <c:v>2.2507868131681761</c:v>
                </c:pt>
                <c:pt idx="69">
                  <c:v>2.2832641009093995</c:v>
                </c:pt>
                <c:pt idx="70">
                  <c:v>2.3159597133486631</c:v>
                </c:pt>
                <c:pt idx="71">
                  <c:v>2.348863691085687</c:v>
                </c:pt>
                <c:pt idx="72">
                  <c:v>2.3819660112501051</c:v>
                </c:pt>
                <c:pt idx="73">
                  <c:v>2.4152565905545269</c:v>
                </c:pt>
                <c:pt idx="74">
                  <c:v>2.4487252883660018</c:v>
                </c:pt>
                <c:pt idx="75">
                  <c:v>2.4823619097949585</c:v>
                </c:pt>
                <c:pt idx="76">
                  <c:v>2.5161562088006644</c:v>
                </c:pt>
                <c:pt idx="77">
                  <c:v>2.5500978913122703</c:v>
                </c:pt>
                <c:pt idx="78">
                  <c:v>2.5841766183644816</c:v>
                </c:pt>
                <c:pt idx="79">
                  <c:v>2.6183820092469103</c:v>
                </c:pt>
                <c:pt idx="80">
                  <c:v>2.6527036446661394</c:v>
                </c:pt>
                <c:pt idx="81">
                  <c:v>2.6871310699195377</c:v>
                </c:pt>
                <c:pt idx="82">
                  <c:v>2.7216537980798687</c:v>
                </c:pt>
                <c:pt idx="83">
                  <c:v>2.7562613131897051</c:v>
                </c:pt>
                <c:pt idx="84">
                  <c:v>2.7909430734646934</c:v>
                </c:pt>
                <c:pt idx="85">
                  <c:v>2.8256885145046837</c:v>
                </c:pt>
                <c:pt idx="86">
                  <c:v>2.8604870525117492</c:v>
                </c:pt>
                <c:pt idx="87">
                  <c:v>2.8953280875141125</c:v>
                </c:pt>
                <c:pt idx="88">
                  <c:v>2.9302010065949986</c:v>
                </c:pt>
                <c:pt idx="89">
                  <c:v>2.9650951871254332</c:v>
                </c:pt>
                <c:pt idx="90">
                  <c:v>3.0000000000000004</c:v>
                </c:pt>
                <c:pt idx="91">
                  <c:v>3.0349048128745668</c:v>
                </c:pt>
                <c:pt idx="92">
                  <c:v>3.0697989934050023</c:v>
                </c:pt>
                <c:pt idx="93">
                  <c:v>3.1046719124858875</c:v>
                </c:pt>
                <c:pt idx="94">
                  <c:v>3.1395129474882513</c:v>
                </c:pt>
                <c:pt idx="95">
                  <c:v>3.1743114854953158</c:v>
                </c:pt>
                <c:pt idx="96">
                  <c:v>3.2090569265353071</c:v>
                </c:pt>
                <c:pt idx="97">
                  <c:v>3.2437386868102953</c:v>
                </c:pt>
                <c:pt idx="98">
                  <c:v>3.2783462019201317</c:v>
                </c:pt>
                <c:pt idx="99">
                  <c:v>3.3128689300804619</c:v>
                </c:pt>
                <c:pt idx="100">
                  <c:v>3.3472963553338606</c:v>
                </c:pt>
                <c:pt idx="101">
                  <c:v>3.3816179907530897</c:v>
                </c:pt>
                <c:pt idx="102">
                  <c:v>3.4158233816355188</c:v>
                </c:pt>
                <c:pt idx="103">
                  <c:v>3.4499021086877302</c:v>
                </c:pt>
                <c:pt idx="104">
                  <c:v>3.4838437911993356</c:v>
                </c:pt>
                <c:pt idx="105">
                  <c:v>3.5176380902050415</c:v>
                </c:pt>
                <c:pt idx="106">
                  <c:v>3.5512747116339982</c:v>
                </c:pt>
                <c:pt idx="107">
                  <c:v>3.5847434094454731</c:v>
                </c:pt>
                <c:pt idx="108">
                  <c:v>3.6180339887498949</c:v>
                </c:pt>
                <c:pt idx="109">
                  <c:v>3.6511363089143134</c:v>
                </c:pt>
                <c:pt idx="110">
                  <c:v>3.6840402866513373</c:v>
                </c:pt>
                <c:pt idx="111">
                  <c:v>3.716735899090601</c:v>
                </c:pt>
                <c:pt idx="112">
                  <c:v>3.7492131868318235</c:v>
                </c:pt>
                <c:pt idx="113">
                  <c:v>3.7814622569785477</c:v>
                </c:pt>
                <c:pt idx="114">
                  <c:v>3.8134732861516007</c:v>
                </c:pt>
                <c:pt idx="115">
                  <c:v>3.845236523481399</c:v>
                </c:pt>
                <c:pt idx="116">
                  <c:v>3.8767422935781548</c:v>
                </c:pt>
                <c:pt idx="117">
                  <c:v>3.9079809994790935</c:v>
                </c:pt>
                <c:pt idx="118">
                  <c:v>3.9389431255717819</c:v>
                </c:pt>
                <c:pt idx="119">
                  <c:v>3.9696192404926745</c:v>
                </c:pt>
                <c:pt idx="120">
                  <c:v>4</c:v>
                </c:pt>
                <c:pt idx="121">
                  <c:v>4.0300761498201085</c:v>
                </c:pt>
                <c:pt idx="122">
                  <c:v>4.0598385284664094</c:v>
                </c:pt>
                <c:pt idx="123">
                  <c:v>4.0892780700300548</c:v>
                </c:pt>
                <c:pt idx="124">
                  <c:v>4.118385806941494</c:v>
                </c:pt>
                <c:pt idx="125">
                  <c:v>4.1471528727020921</c:v>
                </c:pt>
                <c:pt idx="126">
                  <c:v>4.1755705045849467</c:v>
                </c:pt>
                <c:pt idx="127">
                  <c:v>4.203630046304097</c:v>
                </c:pt>
                <c:pt idx="128">
                  <c:v>4.2313229506513164</c:v>
                </c:pt>
                <c:pt idx="129">
                  <c:v>4.2586407820996754</c:v>
                </c:pt>
                <c:pt idx="130">
                  <c:v>4.2855752193730785</c:v>
                </c:pt>
                <c:pt idx="131">
                  <c:v>4.3121180579810146</c:v>
                </c:pt>
                <c:pt idx="132">
                  <c:v>4.3382612127177165</c:v>
                </c:pt>
                <c:pt idx="133">
                  <c:v>4.3639967201249972</c:v>
                </c:pt>
                <c:pt idx="134">
                  <c:v>4.3893167409179945</c:v>
                </c:pt>
                <c:pt idx="135">
                  <c:v>4.4142135623730949</c:v>
                </c:pt>
                <c:pt idx="136">
                  <c:v>4.4386796006773022</c:v>
                </c:pt>
                <c:pt idx="137">
                  <c:v>4.4627074032383414</c:v>
                </c:pt>
                <c:pt idx="138">
                  <c:v>4.486289650954788</c:v>
                </c:pt>
                <c:pt idx="139">
                  <c:v>4.5094191604455443</c:v>
                </c:pt>
                <c:pt idx="140">
                  <c:v>4.5320888862379558</c:v>
                </c:pt>
                <c:pt idx="141">
                  <c:v>4.5542919229139418</c:v>
                </c:pt>
                <c:pt idx="142">
                  <c:v>4.5760215072134436</c:v>
                </c:pt>
                <c:pt idx="143">
                  <c:v>4.5972710200945857</c:v>
                </c:pt>
                <c:pt idx="144">
                  <c:v>4.6180339887498949</c:v>
                </c:pt>
                <c:pt idx="145">
                  <c:v>4.6383040885779838</c:v>
                </c:pt>
                <c:pt idx="146">
                  <c:v>4.6580751451100832</c:v>
                </c:pt>
                <c:pt idx="147">
                  <c:v>4.6773411358908481</c:v>
                </c:pt>
                <c:pt idx="148">
                  <c:v>4.6960961923128526</c:v>
                </c:pt>
                <c:pt idx="149">
                  <c:v>4.7143346014042242</c:v>
                </c:pt>
                <c:pt idx="150">
                  <c:v>4.7320508075688776</c:v>
                </c:pt>
                <c:pt idx="151">
                  <c:v>4.7492394142787919</c:v>
                </c:pt>
                <c:pt idx="152">
                  <c:v>4.765895185717854</c:v>
                </c:pt>
                <c:pt idx="153">
                  <c:v>4.7820130483767356</c:v>
                </c:pt>
                <c:pt idx="154">
                  <c:v>4.7975880925983336</c:v>
                </c:pt>
                <c:pt idx="155">
                  <c:v>4.8126155740733001</c:v>
                </c:pt>
                <c:pt idx="156">
                  <c:v>4.8270909152852024</c:v>
                </c:pt>
                <c:pt idx="157">
                  <c:v>4.841009706904881</c:v>
                </c:pt>
                <c:pt idx="158">
                  <c:v>4.8543677091335748</c:v>
                </c:pt>
                <c:pt idx="159">
                  <c:v>4.8671608529944042</c:v>
                </c:pt>
                <c:pt idx="160">
                  <c:v>4.879385241571816</c:v>
                </c:pt>
                <c:pt idx="161">
                  <c:v>4.8910371511986339</c:v>
                </c:pt>
                <c:pt idx="162">
                  <c:v>4.9021130325903073</c:v>
                </c:pt>
                <c:pt idx="163">
                  <c:v>4.9126095119260711</c:v>
                </c:pt>
                <c:pt idx="164">
                  <c:v>4.9225233918766378</c:v>
                </c:pt>
                <c:pt idx="165">
                  <c:v>4.9318516525781364</c:v>
                </c:pt>
                <c:pt idx="166">
                  <c:v>4.9405914525519927</c:v>
                </c:pt>
                <c:pt idx="167">
                  <c:v>4.9487401295704707</c:v>
                </c:pt>
                <c:pt idx="168">
                  <c:v>4.9562952014676114</c:v>
                </c:pt>
                <c:pt idx="169">
                  <c:v>4.9632543668953284</c:v>
                </c:pt>
                <c:pt idx="170">
                  <c:v>4.9696155060244163</c:v>
                </c:pt>
                <c:pt idx="171">
                  <c:v>4.9753766811902755</c:v>
                </c:pt>
                <c:pt idx="172">
                  <c:v>4.9805361374831403</c:v>
                </c:pt>
                <c:pt idx="173">
                  <c:v>4.9850923032826433</c:v>
                </c:pt>
                <c:pt idx="174">
                  <c:v>4.9890437907365461</c:v>
                </c:pt>
                <c:pt idx="175">
                  <c:v>4.9923893961834915</c:v>
                </c:pt>
                <c:pt idx="176">
                  <c:v>4.9951281005196488</c:v>
                </c:pt>
                <c:pt idx="177">
                  <c:v>4.9972590695091474</c:v>
                </c:pt>
                <c:pt idx="178">
                  <c:v>4.9987816540381917</c:v>
                </c:pt>
                <c:pt idx="179">
                  <c:v>4.9996953903127821</c:v>
                </c:pt>
                <c:pt idx="180">
                  <c:v>5</c:v>
                </c:pt>
                <c:pt idx="181">
                  <c:v>4.9996953903127821</c:v>
                </c:pt>
                <c:pt idx="182">
                  <c:v>4.9987816540381917</c:v>
                </c:pt>
                <c:pt idx="183">
                  <c:v>4.9972590695091474</c:v>
                </c:pt>
                <c:pt idx="184">
                  <c:v>4.9951281005196488</c:v>
                </c:pt>
                <c:pt idx="185">
                  <c:v>4.9923893961834915</c:v>
                </c:pt>
                <c:pt idx="186">
                  <c:v>4.9890437907365461</c:v>
                </c:pt>
                <c:pt idx="187">
                  <c:v>4.9850923032826433</c:v>
                </c:pt>
                <c:pt idx="188">
                  <c:v>4.9805361374831403</c:v>
                </c:pt>
                <c:pt idx="189">
                  <c:v>4.9753766811902755</c:v>
                </c:pt>
                <c:pt idx="190">
                  <c:v>4.9696155060244163</c:v>
                </c:pt>
                <c:pt idx="191">
                  <c:v>4.9632543668953284</c:v>
                </c:pt>
                <c:pt idx="192">
                  <c:v>4.9562952014676114</c:v>
                </c:pt>
                <c:pt idx="193">
                  <c:v>4.9487401295704707</c:v>
                </c:pt>
                <c:pt idx="194">
                  <c:v>4.9405914525519927</c:v>
                </c:pt>
                <c:pt idx="195">
                  <c:v>4.9318516525781364</c:v>
                </c:pt>
                <c:pt idx="196">
                  <c:v>4.9225233918766378</c:v>
                </c:pt>
                <c:pt idx="197">
                  <c:v>4.9126095119260711</c:v>
                </c:pt>
                <c:pt idx="198">
                  <c:v>4.9021130325903073</c:v>
                </c:pt>
                <c:pt idx="199">
                  <c:v>4.8910371511986339</c:v>
                </c:pt>
                <c:pt idx="200">
                  <c:v>4.879385241571816</c:v>
                </c:pt>
                <c:pt idx="201">
                  <c:v>4.8671608529944042</c:v>
                </c:pt>
                <c:pt idx="202">
                  <c:v>4.8543677091335748</c:v>
                </c:pt>
                <c:pt idx="203">
                  <c:v>4.841009706904881</c:v>
                </c:pt>
                <c:pt idx="204">
                  <c:v>4.8270909152852024</c:v>
                </c:pt>
                <c:pt idx="205">
                  <c:v>4.8126155740733001</c:v>
                </c:pt>
                <c:pt idx="206">
                  <c:v>4.7975880925983336</c:v>
                </c:pt>
                <c:pt idx="207">
                  <c:v>4.7820130483767356</c:v>
                </c:pt>
                <c:pt idx="208">
                  <c:v>4.765895185717854</c:v>
                </c:pt>
                <c:pt idx="209">
                  <c:v>4.7492394142787919</c:v>
                </c:pt>
                <c:pt idx="210">
                  <c:v>4.7320508075688776</c:v>
                </c:pt>
                <c:pt idx="211">
                  <c:v>4.7143346014042242</c:v>
                </c:pt>
                <c:pt idx="212">
                  <c:v>4.6960961923128526</c:v>
                </c:pt>
                <c:pt idx="213">
                  <c:v>4.6773411358908481</c:v>
                </c:pt>
                <c:pt idx="214">
                  <c:v>4.6580751451100832</c:v>
                </c:pt>
                <c:pt idx="215">
                  <c:v>4.6383040885779838</c:v>
                </c:pt>
                <c:pt idx="216">
                  <c:v>4.6180339887498949</c:v>
                </c:pt>
                <c:pt idx="217">
                  <c:v>4.5972710200945857</c:v>
                </c:pt>
                <c:pt idx="218">
                  <c:v>4.5760215072134436</c:v>
                </c:pt>
                <c:pt idx="219">
                  <c:v>4.5542919229139418</c:v>
                </c:pt>
                <c:pt idx="220">
                  <c:v>4.5320888862379558</c:v>
                </c:pt>
                <c:pt idx="221">
                  <c:v>4.5094191604455443</c:v>
                </c:pt>
                <c:pt idx="222">
                  <c:v>4.486289650954788</c:v>
                </c:pt>
                <c:pt idx="223">
                  <c:v>4.4627074032383414</c:v>
                </c:pt>
                <c:pt idx="224">
                  <c:v>4.4386796006773022</c:v>
                </c:pt>
                <c:pt idx="225">
                  <c:v>4.4142135623730949</c:v>
                </c:pt>
                <c:pt idx="226">
                  <c:v>4.3893167409179945</c:v>
                </c:pt>
                <c:pt idx="227">
                  <c:v>4.3639967201249972</c:v>
                </c:pt>
                <c:pt idx="228">
                  <c:v>4.3382612127177165</c:v>
                </c:pt>
                <c:pt idx="229">
                  <c:v>4.3121180579810146</c:v>
                </c:pt>
                <c:pt idx="230">
                  <c:v>4.2855752193730785</c:v>
                </c:pt>
                <c:pt idx="231">
                  <c:v>4.2586407820996754</c:v>
                </c:pt>
                <c:pt idx="232">
                  <c:v>4.2313229506513164</c:v>
                </c:pt>
                <c:pt idx="233">
                  <c:v>4.203630046304097</c:v>
                </c:pt>
                <c:pt idx="234">
                  <c:v>4.1755705045849467</c:v>
                </c:pt>
                <c:pt idx="235">
                  <c:v>4.1471528727020921</c:v>
                </c:pt>
                <c:pt idx="236">
                  <c:v>4.118385806941494</c:v>
                </c:pt>
                <c:pt idx="237">
                  <c:v>4.0892780700300548</c:v>
                </c:pt>
                <c:pt idx="238">
                  <c:v>4.0598385284664094</c:v>
                </c:pt>
                <c:pt idx="239">
                  <c:v>4.0300761498201085</c:v>
                </c:pt>
                <c:pt idx="240">
                  <c:v>4</c:v>
                </c:pt>
                <c:pt idx="241">
                  <c:v>3.9696192404926745</c:v>
                </c:pt>
                <c:pt idx="242">
                  <c:v>3.9389431255717819</c:v>
                </c:pt>
                <c:pt idx="243">
                  <c:v>3.9079809994790935</c:v>
                </c:pt>
                <c:pt idx="244">
                  <c:v>3.8767422935781548</c:v>
                </c:pt>
                <c:pt idx="245">
                  <c:v>3.845236523481399</c:v>
                </c:pt>
                <c:pt idx="246">
                  <c:v>3.8134732861516007</c:v>
                </c:pt>
                <c:pt idx="247">
                  <c:v>3.7814622569785477</c:v>
                </c:pt>
                <c:pt idx="248">
                  <c:v>3.7492131868318235</c:v>
                </c:pt>
                <c:pt idx="249">
                  <c:v>3.716735899090601</c:v>
                </c:pt>
                <c:pt idx="250">
                  <c:v>3.6840402866513373</c:v>
                </c:pt>
                <c:pt idx="251">
                  <c:v>3.6511363089143134</c:v>
                </c:pt>
                <c:pt idx="252">
                  <c:v>3.6180339887498949</c:v>
                </c:pt>
                <c:pt idx="253">
                  <c:v>3.5847434094454731</c:v>
                </c:pt>
                <c:pt idx="254">
                  <c:v>3.5512747116339982</c:v>
                </c:pt>
                <c:pt idx="255">
                  <c:v>3.5176380902050415</c:v>
                </c:pt>
                <c:pt idx="256">
                  <c:v>3.4838437911993356</c:v>
                </c:pt>
                <c:pt idx="257">
                  <c:v>3.4499021086877302</c:v>
                </c:pt>
                <c:pt idx="258">
                  <c:v>3.4158233816355188</c:v>
                </c:pt>
                <c:pt idx="259">
                  <c:v>3.3816179907530897</c:v>
                </c:pt>
                <c:pt idx="260">
                  <c:v>3.3472963553338606</c:v>
                </c:pt>
                <c:pt idx="261">
                  <c:v>3.3128689300804619</c:v>
                </c:pt>
                <c:pt idx="262">
                  <c:v>3.2783462019201317</c:v>
                </c:pt>
                <c:pt idx="263">
                  <c:v>3.2437386868102953</c:v>
                </c:pt>
                <c:pt idx="264">
                  <c:v>3.2090569265353071</c:v>
                </c:pt>
                <c:pt idx="265">
                  <c:v>3.1743114854953158</c:v>
                </c:pt>
                <c:pt idx="266">
                  <c:v>3.1395129474882513</c:v>
                </c:pt>
                <c:pt idx="267">
                  <c:v>3.1046719124858875</c:v>
                </c:pt>
                <c:pt idx="268">
                  <c:v>3.0697989934050023</c:v>
                </c:pt>
                <c:pt idx="269">
                  <c:v>3.0349048128745668</c:v>
                </c:pt>
                <c:pt idx="270">
                  <c:v>3.0000000000000004</c:v>
                </c:pt>
                <c:pt idx="271">
                  <c:v>2.9650951871254332</c:v>
                </c:pt>
                <c:pt idx="272">
                  <c:v>2.9302010065949986</c:v>
                </c:pt>
                <c:pt idx="273">
                  <c:v>2.8953280875141125</c:v>
                </c:pt>
                <c:pt idx="274">
                  <c:v>2.8604870525117492</c:v>
                </c:pt>
                <c:pt idx="275">
                  <c:v>2.8256885145046837</c:v>
                </c:pt>
                <c:pt idx="276">
                  <c:v>2.7909430734646934</c:v>
                </c:pt>
                <c:pt idx="277">
                  <c:v>2.7562613131897051</c:v>
                </c:pt>
                <c:pt idx="278">
                  <c:v>2.7216537980798687</c:v>
                </c:pt>
                <c:pt idx="279">
                  <c:v>2.6871310699195377</c:v>
                </c:pt>
                <c:pt idx="280">
                  <c:v>2.6527036446661394</c:v>
                </c:pt>
                <c:pt idx="281">
                  <c:v>2.6183820092469103</c:v>
                </c:pt>
                <c:pt idx="282">
                  <c:v>2.5841766183644816</c:v>
                </c:pt>
                <c:pt idx="283">
                  <c:v>2.5500978913122703</c:v>
                </c:pt>
                <c:pt idx="284">
                  <c:v>2.5161562088006644</c:v>
                </c:pt>
                <c:pt idx="285">
                  <c:v>2.4823619097949585</c:v>
                </c:pt>
                <c:pt idx="286">
                  <c:v>2.4487252883660018</c:v>
                </c:pt>
                <c:pt idx="287">
                  <c:v>2.4152565905545269</c:v>
                </c:pt>
                <c:pt idx="288">
                  <c:v>2.3819660112501051</c:v>
                </c:pt>
                <c:pt idx="289">
                  <c:v>2.348863691085687</c:v>
                </c:pt>
                <c:pt idx="290">
                  <c:v>2.3159597133486631</c:v>
                </c:pt>
                <c:pt idx="291">
                  <c:v>2.2832641009093995</c:v>
                </c:pt>
                <c:pt idx="292">
                  <c:v>2.2507868131681761</c:v>
                </c:pt>
                <c:pt idx="293">
                  <c:v>2.2185377430214528</c:v>
                </c:pt>
                <c:pt idx="294">
                  <c:v>2.1865267138484001</c:v>
                </c:pt>
                <c:pt idx="295">
                  <c:v>2.1547634765186015</c:v>
                </c:pt>
                <c:pt idx="296">
                  <c:v>2.1232577064218452</c:v>
                </c:pt>
                <c:pt idx="297">
                  <c:v>2.0920190005209065</c:v>
                </c:pt>
                <c:pt idx="298">
                  <c:v>2.0610568744282194</c:v>
                </c:pt>
                <c:pt idx="299">
                  <c:v>2.030380759507326</c:v>
                </c:pt>
                <c:pt idx="300">
                  <c:v>2.0000000000000004</c:v>
                </c:pt>
                <c:pt idx="301">
                  <c:v>1.9699238501798915</c:v>
                </c:pt>
                <c:pt idx="302">
                  <c:v>1.9401614715335904</c:v>
                </c:pt>
                <c:pt idx="303">
                  <c:v>1.9107219299699458</c:v>
                </c:pt>
                <c:pt idx="304">
                  <c:v>1.8816141930585066</c:v>
                </c:pt>
                <c:pt idx="305">
                  <c:v>1.8528471272979083</c:v>
                </c:pt>
                <c:pt idx="306">
                  <c:v>1.8244294954150537</c:v>
                </c:pt>
                <c:pt idx="307">
                  <c:v>1.796369953695903</c:v>
                </c:pt>
                <c:pt idx="308">
                  <c:v>1.7686770493486836</c:v>
                </c:pt>
                <c:pt idx="309">
                  <c:v>1.7413592179003254</c:v>
                </c:pt>
                <c:pt idx="310">
                  <c:v>1.7144247806269215</c:v>
                </c:pt>
                <c:pt idx="311">
                  <c:v>1.687881942018985</c:v>
                </c:pt>
                <c:pt idx="312">
                  <c:v>1.6617387872822835</c:v>
                </c:pt>
                <c:pt idx="313">
                  <c:v>1.6360032798750033</c:v>
                </c:pt>
                <c:pt idx="314">
                  <c:v>1.6106832590820059</c:v>
                </c:pt>
                <c:pt idx="315">
                  <c:v>1.5857864376269051</c:v>
                </c:pt>
                <c:pt idx="316">
                  <c:v>1.5613203993226974</c:v>
                </c:pt>
                <c:pt idx="317">
                  <c:v>1.5372925967616591</c:v>
                </c:pt>
                <c:pt idx="318">
                  <c:v>1.513710349045212</c:v>
                </c:pt>
                <c:pt idx="319">
                  <c:v>1.490580839554456</c:v>
                </c:pt>
                <c:pt idx="320">
                  <c:v>1.4679111137620442</c:v>
                </c:pt>
                <c:pt idx="321">
                  <c:v>1.4457080770860586</c:v>
                </c:pt>
                <c:pt idx="322">
                  <c:v>1.4239784927865564</c:v>
                </c:pt>
                <c:pt idx="323">
                  <c:v>1.4027289799054141</c:v>
                </c:pt>
                <c:pt idx="324">
                  <c:v>1.3819660112501051</c:v>
                </c:pt>
                <c:pt idx="325">
                  <c:v>1.3616959114220168</c:v>
                </c:pt>
                <c:pt idx="326">
                  <c:v>1.3419248548899168</c:v>
                </c:pt>
                <c:pt idx="327">
                  <c:v>1.3226588641091517</c:v>
                </c:pt>
                <c:pt idx="328">
                  <c:v>1.3039038076871481</c:v>
                </c:pt>
                <c:pt idx="329">
                  <c:v>1.2856653985957756</c:v>
                </c:pt>
                <c:pt idx="330">
                  <c:v>1.2679491924311226</c:v>
                </c:pt>
                <c:pt idx="331">
                  <c:v>1.2507605857212085</c:v>
                </c:pt>
                <c:pt idx="332">
                  <c:v>1.2341048142821465</c:v>
                </c:pt>
                <c:pt idx="333">
                  <c:v>1.2179869516232644</c:v>
                </c:pt>
                <c:pt idx="334">
                  <c:v>1.2024119074016659</c:v>
                </c:pt>
                <c:pt idx="335">
                  <c:v>1.1873844259267001</c:v>
                </c:pt>
                <c:pt idx="336">
                  <c:v>1.1729090847147985</c:v>
                </c:pt>
                <c:pt idx="337">
                  <c:v>1.1589902930951197</c:v>
                </c:pt>
                <c:pt idx="338">
                  <c:v>1.1456322908664254</c:v>
                </c:pt>
                <c:pt idx="339">
                  <c:v>1.1328391470055965</c:v>
                </c:pt>
                <c:pt idx="340">
                  <c:v>1.1206147584281834</c:v>
                </c:pt>
                <c:pt idx="341">
                  <c:v>1.1089628488013665</c:v>
                </c:pt>
                <c:pt idx="342">
                  <c:v>1.0978869674096929</c:v>
                </c:pt>
                <c:pt idx="343">
                  <c:v>1.0873904880739291</c:v>
                </c:pt>
                <c:pt idx="344">
                  <c:v>1.0774766081233627</c:v>
                </c:pt>
                <c:pt idx="345">
                  <c:v>1.0681483474218636</c:v>
                </c:pt>
                <c:pt idx="346">
                  <c:v>1.0594085474480071</c:v>
                </c:pt>
                <c:pt idx="347">
                  <c:v>1.0512598704295295</c:v>
                </c:pt>
                <c:pt idx="348">
                  <c:v>1.0437047985323886</c:v>
                </c:pt>
                <c:pt idx="349">
                  <c:v>1.036745633104672</c:v>
                </c:pt>
                <c:pt idx="350">
                  <c:v>1.030384493975584</c:v>
                </c:pt>
                <c:pt idx="351">
                  <c:v>1.0246233188097247</c:v>
                </c:pt>
                <c:pt idx="352">
                  <c:v>1.0194638625168595</c:v>
                </c:pt>
                <c:pt idx="353">
                  <c:v>1.014907696717356</c:v>
                </c:pt>
                <c:pt idx="354">
                  <c:v>1.0109562092634534</c:v>
                </c:pt>
                <c:pt idx="355">
                  <c:v>1.0076106038165089</c:v>
                </c:pt>
                <c:pt idx="356">
                  <c:v>1.0048718994803516</c:v>
                </c:pt>
                <c:pt idx="357">
                  <c:v>1.0027409304908523</c:v>
                </c:pt>
                <c:pt idx="358">
                  <c:v>1.0012183459618085</c:v>
                </c:pt>
                <c:pt idx="359">
                  <c:v>1.0003046096872175</c:v>
                </c:pt>
                <c:pt idx="360">
                  <c:v>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Infinite!$S$225</c:f>
              <c:strCache>
                <c:ptCount val="1"/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Infinite!$S$226:$S$610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Infinite!$T$225</c:f>
              <c:strCache>
                <c:ptCount val="1"/>
              </c:strCache>
            </c:strRef>
          </c:tx>
          <c:spPr>
            <a:ln w="15875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Infinite!$L$226:$L$610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Infinite!$T$226:$T$610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axId val="105727104"/>
        <c:axId val="105728640"/>
      </c:scatterChart>
      <c:valAx>
        <c:axId val="1057271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5728640"/>
        <c:crosses val="autoZero"/>
        <c:crossBetween val="midCat"/>
      </c:valAx>
      <c:valAx>
        <c:axId val="10572864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05727104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54301219400103895"/>
          <c:y val="4.2993595165203492E-2"/>
          <c:w val="0.16191647007159213"/>
          <c:h val="0.27356903760706158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6015508001857615E-2"/>
          <c:y val="2.8036665871311556E-2"/>
          <c:w val="0.88735200346477561"/>
          <c:h val="0.90870158275670088"/>
        </c:manualLayout>
      </c:layout>
      <c:scatterChart>
        <c:scatterStyle val="smoothMarker"/>
        <c:ser>
          <c:idx val="0"/>
          <c:order val="0"/>
          <c:tx>
            <c:strRef>
              <c:f>Infinite!$V$225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Infinite!$V$226:$V$610</c:f>
              <c:numCache>
                <c:formatCode>General</c:formatCode>
                <c:ptCount val="385"/>
                <c:pt idx="0">
                  <c:v>36</c:v>
                </c:pt>
                <c:pt idx="1">
                  <c:v>36.005478104631727</c:v>
                </c:pt>
                <c:pt idx="2">
                  <c:v>36.021852399266194</c:v>
                </c:pt>
                <c:pt idx="3">
                  <c:v>36.048943483704846</c:v>
                </c:pt>
                <c:pt idx="4">
                  <c:v>36.086454542357401</c:v>
                </c:pt>
                <c:pt idx="5">
                  <c:v>36.133974596215566</c:v>
                </c:pt>
                <c:pt idx="6">
                  <c:v>36.19098300562505</c:v>
                </c:pt>
                <c:pt idx="7">
                  <c:v>36.256855174522606</c:v>
                </c:pt>
                <c:pt idx="8">
                  <c:v>36.330869393641144</c:v>
                </c:pt>
                <c:pt idx="9">
                  <c:v>36.412214747707523</c:v>
                </c:pt>
                <c:pt idx="10">
                  <c:v>36.5</c:v>
                </c:pt>
                <c:pt idx="11">
                  <c:v>36.593263356924197</c:v>
                </c:pt>
                <c:pt idx="12">
                  <c:v>36.69098300562505</c:v>
                </c:pt>
                <c:pt idx="13">
                  <c:v>36.79208830918224</c:v>
                </c:pt>
                <c:pt idx="14">
                  <c:v>36.895471536732352</c:v>
                </c:pt>
                <c:pt idx="15">
                  <c:v>37</c:v>
                </c:pt>
                <c:pt idx="16">
                  <c:v>37.104528463267656</c:v>
                </c:pt>
                <c:pt idx="17">
                  <c:v>37.207911690817767</c:v>
                </c:pt>
                <c:pt idx="18">
                  <c:v>37.30901699437495</c:v>
                </c:pt>
                <c:pt idx="19">
                  <c:v>37.406736643075803</c:v>
                </c:pt>
                <c:pt idx="20">
                  <c:v>37.5</c:v>
                </c:pt>
                <c:pt idx="21">
                  <c:v>37.58778525229247</c:v>
                </c:pt>
                <c:pt idx="22">
                  <c:v>37.669130606358856</c:v>
                </c:pt>
                <c:pt idx="23">
                  <c:v>37.743144825477394</c:v>
                </c:pt>
                <c:pt idx="24">
                  <c:v>37.80901699437495</c:v>
                </c:pt>
                <c:pt idx="25">
                  <c:v>37.866025403784441</c:v>
                </c:pt>
                <c:pt idx="26">
                  <c:v>37.913545457642599</c:v>
                </c:pt>
                <c:pt idx="27">
                  <c:v>37.951056516295154</c:v>
                </c:pt>
                <c:pt idx="28">
                  <c:v>37.978147600733806</c:v>
                </c:pt>
                <c:pt idx="29">
                  <c:v>37.994521895368273</c:v>
                </c:pt>
                <c:pt idx="30">
                  <c:v>38</c:v>
                </c:pt>
                <c:pt idx="31">
                  <c:v>37.994521895368273</c:v>
                </c:pt>
                <c:pt idx="32">
                  <c:v>37.978147600733806</c:v>
                </c:pt>
                <c:pt idx="33">
                  <c:v>37.951056516295154</c:v>
                </c:pt>
                <c:pt idx="34">
                  <c:v>37.913545457642599</c:v>
                </c:pt>
                <c:pt idx="35">
                  <c:v>37.866025403784441</c:v>
                </c:pt>
                <c:pt idx="36">
                  <c:v>37.80901699437495</c:v>
                </c:pt>
                <c:pt idx="37">
                  <c:v>37.743144825477394</c:v>
                </c:pt>
                <c:pt idx="38">
                  <c:v>37.669130606358856</c:v>
                </c:pt>
                <c:pt idx="39">
                  <c:v>37.58778525229247</c:v>
                </c:pt>
                <c:pt idx="40">
                  <c:v>37.5</c:v>
                </c:pt>
                <c:pt idx="41">
                  <c:v>37.406736643075803</c:v>
                </c:pt>
                <c:pt idx="42">
                  <c:v>37.30901699437495</c:v>
                </c:pt>
                <c:pt idx="43">
                  <c:v>37.20791169081776</c:v>
                </c:pt>
                <c:pt idx="44">
                  <c:v>37.104528463267656</c:v>
                </c:pt>
                <c:pt idx="45">
                  <c:v>37</c:v>
                </c:pt>
                <c:pt idx="46">
                  <c:v>36.895471536732344</c:v>
                </c:pt>
                <c:pt idx="47">
                  <c:v>36.79208830918224</c:v>
                </c:pt>
                <c:pt idx="48">
                  <c:v>36.69098300562505</c:v>
                </c:pt>
                <c:pt idx="49">
                  <c:v>36.593263356924204</c:v>
                </c:pt>
                <c:pt idx="50">
                  <c:v>36.5</c:v>
                </c:pt>
                <c:pt idx="51">
                  <c:v>36.412214747707523</c:v>
                </c:pt>
                <c:pt idx="52">
                  <c:v>36.330869393641144</c:v>
                </c:pt>
                <c:pt idx="53">
                  <c:v>36.256855174522606</c:v>
                </c:pt>
                <c:pt idx="54">
                  <c:v>36.19098300562505</c:v>
                </c:pt>
                <c:pt idx="55">
                  <c:v>36.133974596215559</c:v>
                </c:pt>
                <c:pt idx="56">
                  <c:v>36.086454542357401</c:v>
                </c:pt>
                <c:pt idx="57">
                  <c:v>36.048943483704846</c:v>
                </c:pt>
                <c:pt idx="58">
                  <c:v>36.021852399266194</c:v>
                </c:pt>
                <c:pt idx="59">
                  <c:v>36.005478104631727</c:v>
                </c:pt>
                <c:pt idx="60">
                  <c:v>36</c:v>
                </c:pt>
                <c:pt idx="61">
                  <c:v>36.005478104631727</c:v>
                </c:pt>
                <c:pt idx="62">
                  <c:v>36.021852399266194</c:v>
                </c:pt>
                <c:pt idx="63">
                  <c:v>36.048943483704846</c:v>
                </c:pt>
                <c:pt idx="64">
                  <c:v>36.086454542357401</c:v>
                </c:pt>
                <c:pt idx="65">
                  <c:v>36.133974596215559</c:v>
                </c:pt>
                <c:pt idx="66">
                  <c:v>36.19098300562505</c:v>
                </c:pt>
                <c:pt idx="67">
                  <c:v>36.256855174522606</c:v>
                </c:pt>
                <c:pt idx="68">
                  <c:v>36.330869393641144</c:v>
                </c:pt>
                <c:pt idx="69">
                  <c:v>36.41221474770753</c:v>
                </c:pt>
                <c:pt idx="70">
                  <c:v>36.5</c:v>
                </c:pt>
                <c:pt idx="71">
                  <c:v>36.593263356924204</c:v>
                </c:pt>
                <c:pt idx="72">
                  <c:v>36.69098300562505</c:v>
                </c:pt>
                <c:pt idx="73">
                  <c:v>36.79208830918224</c:v>
                </c:pt>
                <c:pt idx="74">
                  <c:v>36.895471536732352</c:v>
                </c:pt>
                <c:pt idx="75">
                  <c:v>37</c:v>
                </c:pt>
                <c:pt idx="76">
                  <c:v>37.104528463267656</c:v>
                </c:pt>
                <c:pt idx="77">
                  <c:v>37.20791169081776</c:v>
                </c:pt>
                <c:pt idx="78">
                  <c:v>37.30901699437495</c:v>
                </c:pt>
                <c:pt idx="79">
                  <c:v>37.406736643075803</c:v>
                </c:pt>
                <c:pt idx="80">
                  <c:v>37.5</c:v>
                </c:pt>
                <c:pt idx="81">
                  <c:v>37.58778525229247</c:v>
                </c:pt>
                <c:pt idx="82">
                  <c:v>37.669130606358863</c:v>
                </c:pt>
                <c:pt idx="83">
                  <c:v>37.743144825477394</c:v>
                </c:pt>
                <c:pt idx="84">
                  <c:v>37.80901699437495</c:v>
                </c:pt>
                <c:pt idx="85">
                  <c:v>37.866025403784441</c:v>
                </c:pt>
                <c:pt idx="86">
                  <c:v>37.913545457642599</c:v>
                </c:pt>
                <c:pt idx="87">
                  <c:v>37.951056516295154</c:v>
                </c:pt>
                <c:pt idx="88">
                  <c:v>37.978147600733806</c:v>
                </c:pt>
                <c:pt idx="89">
                  <c:v>37.994521895368273</c:v>
                </c:pt>
                <c:pt idx="90">
                  <c:v>38</c:v>
                </c:pt>
                <c:pt idx="91">
                  <c:v>37.994521895368273</c:v>
                </c:pt>
                <c:pt idx="92">
                  <c:v>37.978147600733806</c:v>
                </c:pt>
                <c:pt idx="93">
                  <c:v>37.951056516295154</c:v>
                </c:pt>
                <c:pt idx="94">
                  <c:v>37.913545457642599</c:v>
                </c:pt>
                <c:pt idx="95">
                  <c:v>37.866025403784441</c:v>
                </c:pt>
                <c:pt idx="96">
                  <c:v>37.80901699437495</c:v>
                </c:pt>
                <c:pt idx="97">
                  <c:v>37.743144825477394</c:v>
                </c:pt>
                <c:pt idx="98">
                  <c:v>37.669130606358856</c:v>
                </c:pt>
                <c:pt idx="99">
                  <c:v>37.58778525229247</c:v>
                </c:pt>
                <c:pt idx="100">
                  <c:v>37.5</c:v>
                </c:pt>
                <c:pt idx="101">
                  <c:v>37.406736643075803</c:v>
                </c:pt>
                <c:pt idx="102">
                  <c:v>37.30901699437495</c:v>
                </c:pt>
                <c:pt idx="103">
                  <c:v>37.20791169081776</c:v>
                </c:pt>
                <c:pt idx="104">
                  <c:v>37.104528463267656</c:v>
                </c:pt>
                <c:pt idx="105">
                  <c:v>37</c:v>
                </c:pt>
                <c:pt idx="106">
                  <c:v>36.895471536732344</c:v>
                </c:pt>
                <c:pt idx="107">
                  <c:v>36.79208830918224</c:v>
                </c:pt>
                <c:pt idx="108">
                  <c:v>36.69098300562505</c:v>
                </c:pt>
                <c:pt idx="109">
                  <c:v>36.593263356924197</c:v>
                </c:pt>
                <c:pt idx="110">
                  <c:v>36.5</c:v>
                </c:pt>
                <c:pt idx="111">
                  <c:v>36.41221474770753</c:v>
                </c:pt>
                <c:pt idx="112">
                  <c:v>36.330869393641144</c:v>
                </c:pt>
                <c:pt idx="113">
                  <c:v>36.256855174522606</c:v>
                </c:pt>
                <c:pt idx="114">
                  <c:v>36.19098300562505</c:v>
                </c:pt>
                <c:pt idx="115">
                  <c:v>36.133974596215559</c:v>
                </c:pt>
                <c:pt idx="116">
                  <c:v>36.086454542357401</c:v>
                </c:pt>
                <c:pt idx="117">
                  <c:v>36.048943483704846</c:v>
                </c:pt>
                <c:pt idx="118">
                  <c:v>36.021852399266194</c:v>
                </c:pt>
                <c:pt idx="119">
                  <c:v>36.005478104631727</c:v>
                </c:pt>
                <c:pt idx="120">
                  <c:v>36</c:v>
                </c:pt>
                <c:pt idx="121">
                  <c:v>36.005478104631727</c:v>
                </c:pt>
                <c:pt idx="122">
                  <c:v>36.021852399266194</c:v>
                </c:pt>
                <c:pt idx="123">
                  <c:v>36.048943483704846</c:v>
                </c:pt>
                <c:pt idx="124">
                  <c:v>36.086454542357401</c:v>
                </c:pt>
                <c:pt idx="125">
                  <c:v>36.133974596215559</c:v>
                </c:pt>
                <c:pt idx="126">
                  <c:v>36.19098300562505</c:v>
                </c:pt>
                <c:pt idx="127">
                  <c:v>36.256855174522606</c:v>
                </c:pt>
                <c:pt idx="128">
                  <c:v>36.330869393641144</c:v>
                </c:pt>
                <c:pt idx="129">
                  <c:v>36.41221474770753</c:v>
                </c:pt>
                <c:pt idx="130">
                  <c:v>36.5</c:v>
                </c:pt>
                <c:pt idx="131">
                  <c:v>36.593263356924197</c:v>
                </c:pt>
                <c:pt idx="132">
                  <c:v>36.69098300562505</c:v>
                </c:pt>
                <c:pt idx="133">
                  <c:v>36.79208830918224</c:v>
                </c:pt>
                <c:pt idx="134">
                  <c:v>36.895471536732344</c:v>
                </c:pt>
                <c:pt idx="135">
                  <c:v>37</c:v>
                </c:pt>
                <c:pt idx="136">
                  <c:v>37.104528463267656</c:v>
                </c:pt>
                <c:pt idx="137">
                  <c:v>37.20791169081776</c:v>
                </c:pt>
                <c:pt idx="138">
                  <c:v>37.30901699437495</c:v>
                </c:pt>
                <c:pt idx="139">
                  <c:v>37.406736643075803</c:v>
                </c:pt>
                <c:pt idx="140">
                  <c:v>37.5</c:v>
                </c:pt>
                <c:pt idx="141">
                  <c:v>37.587785252292477</c:v>
                </c:pt>
                <c:pt idx="142">
                  <c:v>37.669130606358863</c:v>
                </c:pt>
                <c:pt idx="143">
                  <c:v>37.743144825477394</c:v>
                </c:pt>
                <c:pt idx="144">
                  <c:v>37.80901699437495</c:v>
                </c:pt>
                <c:pt idx="145">
                  <c:v>37.866025403784441</c:v>
                </c:pt>
                <c:pt idx="146">
                  <c:v>37.913545457642599</c:v>
                </c:pt>
                <c:pt idx="147">
                  <c:v>37.951056516295154</c:v>
                </c:pt>
                <c:pt idx="148">
                  <c:v>37.978147600733806</c:v>
                </c:pt>
                <c:pt idx="149">
                  <c:v>37.994521895368273</c:v>
                </c:pt>
                <c:pt idx="150">
                  <c:v>38</c:v>
                </c:pt>
                <c:pt idx="151">
                  <c:v>37.994521895368273</c:v>
                </c:pt>
                <c:pt idx="152">
                  <c:v>37.978147600733806</c:v>
                </c:pt>
                <c:pt idx="153">
                  <c:v>37.951056516295154</c:v>
                </c:pt>
                <c:pt idx="154">
                  <c:v>37.913545457642599</c:v>
                </c:pt>
                <c:pt idx="155">
                  <c:v>37.866025403784441</c:v>
                </c:pt>
                <c:pt idx="156">
                  <c:v>37.80901699437495</c:v>
                </c:pt>
                <c:pt idx="157">
                  <c:v>37.743144825477394</c:v>
                </c:pt>
                <c:pt idx="158">
                  <c:v>37.669130606358856</c:v>
                </c:pt>
                <c:pt idx="159">
                  <c:v>37.58778525229247</c:v>
                </c:pt>
                <c:pt idx="160">
                  <c:v>37.5</c:v>
                </c:pt>
                <c:pt idx="161">
                  <c:v>37.406736643075803</c:v>
                </c:pt>
                <c:pt idx="162">
                  <c:v>37.30901699437495</c:v>
                </c:pt>
                <c:pt idx="163">
                  <c:v>37.20791169081776</c:v>
                </c:pt>
                <c:pt idx="164">
                  <c:v>37.104528463267656</c:v>
                </c:pt>
                <c:pt idx="165">
                  <c:v>37</c:v>
                </c:pt>
                <c:pt idx="166">
                  <c:v>36.895471536732344</c:v>
                </c:pt>
                <c:pt idx="167">
                  <c:v>36.79208830918224</c:v>
                </c:pt>
                <c:pt idx="168">
                  <c:v>36.69098300562505</c:v>
                </c:pt>
                <c:pt idx="169">
                  <c:v>36.593263356924197</c:v>
                </c:pt>
                <c:pt idx="170">
                  <c:v>36.5</c:v>
                </c:pt>
                <c:pt idx="171">
                  <c:v>36.41221474770753</c:v>
                </c:pt>
                <c:pt idx="172">
                  <c:v>36.330869393641144</c:v>
                </c:pt>
                <c:pt idx="173">
                  <c:v>36.256855174522606</c:v>
                </c:pt>
                <c:pt idx="174">
                  <c:v>36.19098300562505</c:v>
                </c:pt>
                <c:pt idx="175">
                  <c:v>36.133974596215559</c:v>
                </c:pt>
                <c:pt idx="176">
                  <c:v>36.086454542357401</c:v>
                </c:pt>
                <c:pt idx="177">
                  <c:v>36.048943483704846</c:v>
                </c:pt>
                <c:pt idx="178">
                  <c:v>36.021852399266194</c:v>
                </c:pt>
                <c:pt idx="179">
                  <c:v>36.005478104631727</c:v>
                </c:pt>
                <c:pt idx="180">
                  <c:v>36</c:v>
                </c:pt>
                <c:pt idx="181">
                  <c:v>36.005478104631727</c:v>
                </c:pt>
                <c:pt idx="182">
                  <c:v>36.021852399266194</c:v>
                </c:pt>
                <c:pt idx="183">
                  <c:v>36.048943483704846</c:v>
                </c:pt>
                <c:pt idx="184">
                  <c:v>36.086454542357401</c:v>
                </c:pt>
                <c:pt idx="185">
                  <c:v>36.133974596215559</c:v>
                </c:pt>
                <c:pt idx="186">
                  <c:v>36.19098300562505</c:v>
                </c:pt>
                <c:pt idx="187">
                  <c:v>36.256855174522606</c:v>
                </c:pt>
                <c:pt idx="188">
                  <c:v>36.330869393641144</c:v>
                </c:pt>
                <c:pt idx="189">
                  <c:v>36.41221474770753</c:v>
                </c:pt>
                <c:pt idx="190">
                  <c:v>36.5</c:v>
                </c:pt>
                <c:pt idx="191">
                  <c:v>36.593263356924197</c:v>
                </c:pt>
                <c:pt idx="192">
                  <c:v>36.69098300562505</c:v>
                </c:pt>
                <c:pt idx="193">
                  <c:v>36.79208830918224</c:v>
                </c:pt>
                <c:pt idx="194">
                  <c:v>36.895471536732344</c:v>
                </c:pt>
                <c:pt idx="195">
                  <c:v>37</c:v>
                </c:pt>
                <c:pt idx="196">
                  <c:v>37.104528463267656</c:v>
                </c:pt>
                <c:pt idx="197">
                  <c:v>37.20791169081776</c:v>
                </c:pt>
                <c:pt idx="198">
                  <c:v>37.30901699437495</c:v>
                </c:pt>
                <c:pt idx="199">
                  <c:v>37.406736643075803</c:v>
                </c:pt>
                <c:pt idx="200">
                  <c:v>37.5</c:v>
                </c:pt>
                <c:pt idx="201">
                  <c:v>37.58778525229247</c:v>
                </c:pt>
                <c:pt idx="202">
                  <c:v>37.669130606358856</c:v>
                </c:pt>
                <c:pt idx="203">
                  <c:v>37.743144825477394</c:v>
                </c:pt>
                <c:pt idx="204">
                  <c:v>37.80901699437495</c:v>
                </c:pt>
                <c:pt idx="205">
                  <c:v>37.866025403784441</c:v>
                </c:pt>
                <c:pt idx="206">
                  <c:v>37.913545457642599</c:v>
                </c:pt>
                <c:pt idx="207">
                  <c:v>37.951056516295154</c:v>
                </c:pt>
                <c:pt idx="208">
                  <c:v>37.978147600733806</c:v>
                </c:pt>
                <c:pt idx="209">
                  <c:v>37.994521895368273</c:v>
                </c:pt>
                <c:pt idx="210">
                  <c:v>38</c:v>
                </c:pt>
                <c:pt idx="211">
                  <c:v>37.994521895368273</c:v>
                </c:pt>
                <c:pt idx="212">
                  <c:v>37.978147600733806</c:v>
                </c:pt>
                <c:pt idx="213">
                  <c:v>37.951056516295154</c:v>
                </c:pt>
                <c:pt idx="214">
                  <c:v>37.913545457642599</c:v>
                </c:pt>
                <c:pt idx="215">
                  <c:v>37.866025403784441</c:v>
                </c:pt>
                <c:pt idx="216">
                  <c:v>37.80901699437495</c:v>
                </c:pt>
                <c:pt idx="217">
                  <c:v>37.743144825477394</c:v>
                </c:pt>
                <c:pt idx="218">
                  <c:v>37.669130606358863</c:v>
                </c:pt>
                <c:pt idx="219">
                  <c:v>37.587785252292477</c:v>
                </c:pt>
                <c:pt idx="220">
                  <c:v>37.5</c:v>
                </c:pt>
                <c:pt idx="221">
                  <c:v>37.406736643075803</c:v>
                </c:pt>
                <c:pt idx="222">
                  <c:v>37.30901699437495</c:v>
                </c:pt>
                <c:pt idx="223">
                  <c:v>37.20791169081776</c:v>
                </c:pt>
                <c:pt idx="224">
                  <c:v>37.104528463267656</c:v>
                </c:pt>
                <c:pt idx="225">
                  <c:v>37</c:v>
                </c:pt>
                <c:pt idx="226">
                  <c:v>36.895471536732344</c:v>
                </c:pt>
                <c:pt idx="227">
                  <c:v>36.79208830918224</c:v>
                </c:pt>
                <c:pt idx="228">
                  <c:v>36.69098300562505</c:v>
                </c:pt>
                <c:pt idx="229">
                  <c:v>36.593263356924197</c:v>
                </c:pt>
                <c:pt idx="230">
                  <c:v>36.5</c:v>
                </c:pt>
                <c:pt idx="231">
                  <c:v>36.41221474770753</c:v>
                </c:pt>
                <c:pt idx="232">
                  <c:v>36.330869393641144</c:v>
                </c:pt>
                <c:pt idx="233">
                  <c:v>36.256855174522606</c:v>
                </c:pt>
                <c:pt idx="234">
                  <c:v>36.19098300562505</c:v>
                </c:pt>
                <c:pt idx="235">
                  <c:v>36.133974596215559</c:v>
                </c:pt>
                <c:pt idx="236">
                  <c:v>36.086454542357401</c:v>
                </c:pt>
                <c:pt idx="237">
                  <c:v>36.048943483704846</c:v>
                </c:pt>
                <c:pt idx="238">
                  <c:v>36.021852399266194</c:v>
                </c:pt>
                <c:pt idx="239">
                  <c:v>36.005478104631727</c:v>
                </c:pt>
                <c:pt idx="240">
                  <c:v>36</c:v>
                </c:pt>
                <c:pt idx="241">
                  <c:v>36.005478104631727</c:v>
                </c:pt>
                <c:pt idx="242">
                  <c:v>36.021852399266194</c:v>
                </c:pt>
                <c:pt idx="243">
                  <c:v>36.048943483704846</c:v>
                </c:pt>
                <c:pt idx="244">
                  <c:v>36.086454542357401</c:v>
                </c:pt>
                <c:pt idx="245">
                  <c:v>36.133974596215559</c:v>
                </c:pt>
                <c:pt idx="246">
                  <c:v>36.19098300562505</c:v>
                </c:pt>
                <c:pt idx="247">
                  <c:v>36.256855174522606</c:v>
                </c:pt>
                <c:pt idx="248">
                  <c:v>36.330869393641144</c:v>
                </c:pt>
                <c:pt idx="249">
                  <c:v>36.41221474770753</c:v>
                </c:pt>
                <c:pt idx="250">
                  <c:v>36.5</c:v>
                </c:pt>
                <c:pt idx="251">
                  <c:v>36.593263356924197</c:v>
                </c:pt>
                <c:pt idx="252">
                  <c:v>36.69098300562505</c:v>
                </c:pt>
                <c:pt idx="253">
                  <c:v>36.79208830918224</c:v>
                </c:pt>
                <c:pt idx="254">
                  <c:v>36.895471536732344</c:v>
                </c:pt>
                <c:pt idx="255">
                  <c:v>37</c:v>
                </c:pt>
                <c:pt idx="256">
                  <c:v>37.104528463267656</c:v>
                </c:pt>
                <c:pt idx="257">
                  <c:v>37.20791169081776</c:v>
                </c:pt>
                <c:pt idx="258">
                  <c:v>37.30901699437495</c:v>
                </c:pt>
                <c:pt idx="259">
                  <c:v>37.406736643075803</c:v>
                </c:pt>
                <c:pt idx="260">
                  <c:v>37.5</c:v>
                </c:pt>
                <c:pt idx="261">
                  <c:v>37.58778525229247</c:v>
                </c:pt>
                <c:pt idx="262">
                  <c:v>37.669130606358856</c:v>
                </c:pt>
                <c:pt idx="263">
                  <c:v>37.743144825477394</c:v>
                </c:pt>
                <c:pt idx="264">
                  <c:v>37.80901699437495</c:v>
                </c:pt>
                <c:pt idx="265">
                  <c:v>37.866025403784441</c:v>
                </c:pt>
                <c:pt idx="266">
                  <c:v>37.913545457642599</c:v>
                </c:pt>
                <c:pt idx="267">
                  <c:v>37.951056516295154</c:v>
                </c:pt>
                <c:pt idx="268">
                  <c:v>37.978147600733806</c:v>
                </c:pt>
                <c:pt idx="269">
                  <c:v>37.994521895368273</c:v>
                </c:pt>
                <c:pt idx="270">
                  <c:v>38</c:v>
                </c:pt>
                <c:pt idx="271">
                  <c:v>37.994521895368273</c:v>
                </c:pt>
                <c:pt idx="272">
                  <c:v>37.978147600733806</c:v>
                </c:pt>
                <c:pt idx="273">
                  <c:v>37.951056516295154</c:v>
                </c:pt>
                <c:pt idx="274">
                  <c:v>37.913545457642599</c:v>
                </c:pt>
                <c:pt idx="275">
                  <c:v>37.866025403784441</c:v>
                </c:pt>
                <c:pt idx="276">
                  <c:v>37.80901699437495</c:v>
                </c:pt>
                <c:pt idx="277">
                  <c:v>37.743144825477394</c:v>
                </c:pt>
                <c:pt idx="278">
                  <c:v>37.669130606358863</c:v>
                </c:pt>
                <c:pt idx="279">
                  <c:v>37.58778525229247</c:v>
                </c:pt>
                <c:pt idx="280">
                  <c:v>37.5</c:v>
                </c:pt>
                <c:pt idx="281">
                  <c:v>37.406736643075803</c:v>
                </c:pt>
                <c:pt idx="282">
                  <c:v>37.30901699437495</c:v>
                </c:pt>
                <c:pt idx="283">
                  <c:v>37.20791169081776</c:v>
                </c:pt>
                <c:pt idx="284">
                  <c:v>37.104528463267656</c:v>
                </c:pt>
                <c:pt idx="285">
                  <c:v>37</c:v>
                </c:pt>
                <c:pt idx="286">
                  <c:v>36.895471536732352</c:v>
                </c:pt>
                <c:pt idx="287">
                  <c:v>36.79208830918224</c:v>
                </c:pt>
                <c:pt idx="288">
                  <c:v>36.69098300562505</c:v>
                </c:pt>
                <c:pt idx="289">
                  <c:v>36.593263356924204</c:v>
                </c:pt>
                <c:pt idx="290">
                  <c:v>36.5</c:v>
                </c:pt>
                <c:pt idx="291">
                  <c:v>36.41221474770753</c:v>
                </c:pt>
                <c:pt idx="292">
                  <c:v>36.330869393641144</c:v>
                </c:pt>
                <c:pt idx="293">
                  <c:v>36.256855174522606</c:v>
                </c:pt>
                <c:pt idx="294">
                  <c:v>36.19098300562505</c:v>
                </c:pt>
                <c:pt idx="295">
                  <c:v>36.133974596215559</c:v>
                </c:pt>
                <c:pt idx="296">
                  <c:v>36.086454542357401</c:v>
                </c:pt>
                <c:pt idx="297">
                  <c:v>36.048943483704846</c:v>
                </c:pt>
                <c:pt idx="298">
                  <c:v>36.021852399266194</c:v>
                </c:pt>
                <c:pt idx="299">
                  <c:v>36.005478104631727</c:v>
                </c:pt>
                <c:pt idx="300">
                  <c:v>36</c:v>
                </c:pt>
                <c:pt idx="301">
                  <c:v>36.005478104631727</c:v>
                </c:pt>
                <c:pt idx="302">
                  <c:v>36.021852399266194</c:v>
                </c:pt>
                <c:pt idx="303">
                  <c:v>36.048943483704846</c:v>
                </c:pt>
                <c:pt idx="304">
                  <c:v>36.086454542357401</c:v>
                </c:pt>
                <c:pt idx="305">
                  <c:v>36.133974596215559</c:v>
                </c:pt>
                <c:pt idx="306">
                  <c:v>36.19098300562505</c:v>
                </c:pt>
                <c:pt idx="307">
                  <c:v>36.256855174522606</c:v>
                </c:pt>
                <c:pt idx="308">
                  <c:v>36.330869393641144</c:v>
                </c:pt>
                <c:pt idx="309">
                  <c:v>36.412214747707523</c:v>
                </c:pt>
                <c:pt idx="310">
                  <c:v>36.5</c:v>
                </c:pt>
                <c:pt idx="311">
                  <c:v>36.593263356924204</c:v>
                </c:pt>
                <c:pt idx="312">
                  <c:v>36.69098300562505</c:v>
                </c:pt>
                <c:pt idx="313">
                  <c:v>36.79208830918224</c:v>
                </c:pt>
                <c:pt idx="314">
                  <c:v>36.895471536732344</c:v>
                </c:pt>
                <c:pt idx="315">
                  <c:v>37</c:v>
                </c:pt>
                <c:pt idx="316">
                  <c:v>37.104528463267656</c:v>
                </c:pt>
                <c:pt idx="317">
                  <c:v>37.20791169081776</c:v>
                </c:pt>
                <c:pt idx="318">
                  <c:v>37.30901699437495</c:v>
                </c:pt>
                <c:pt idx="319">
                  <c:v>37.406736643075803</c:v>
                </c:pt>
                <c:pt idx="320">
                  <c:v>37.5</c:v>
                </c:pt>
                <c:pt idx="321">
                  <c:v>37.58778525229247</c:v>
                </c:pt>
                <c:pt idx="322">
                  <c:v>37.669130606358856</c:v>
                </c:pt>
                <c:pt idx="323">
                  <c:v>37.743144825477394</c:v>
                </c:pt>
                <c:pt idx="324">
                  <c:v>37.80901699437495</c:v>
                </c:pt>
                <c:pt idx="325">
                  <c:v>37.866025403784441</c:v>
                </c:pt>
                <c:pt idx="326">
                  <c:v>37.913545457642599</c:v>
                </c:pt>
                <c:pt idx="327">
                  <c:v>37.951056516295154</c:v>
                </c:pt>
                <c:pt idx="328">
                  <c:v>37.978147600733806</c:v>
                </c:pt>
                <c:pt idx="329">
                  <c:v>37.994521895368273</c:v>
                </c:pt>
                <c:pt idx="330">
                  <c:v>38</c:v>
                </c:pt>
                <c:pt idx="331">
                  <c:v>37.994521895368273</c:v>
                </c:pt>
                <c:pt idx="332">
                  <c:v>37.978147600733806</c:v>
                </c:pt>
                <c:pt idx="333">
                  <c:v>37.951056516295154</c:v>
                </c:pt>
                <c:pt idx="334">
                  <c:v>37.913545457642599</c:v>
                </c:pt>
                <c:pt idx="335">
                  <c:v>37.866025403784441</c:v>
                </c:pt>
                <c:pt idx="336">
                  <c:v>37.80901699437495</c:v>
                </c:pt>
                <c:pt idx="337">
                  <c:v>37.743144825477394</c:v>
                </c:pt>
                <c:pt idx="338">
                  <c:v>37.669130606358856</c:v>
                </c:pt>
                <c:pt idx="339">
                  <c:v>37.58778525229247</c:v>
                </c:pt>
                <c:pt idx="340">
                  <c:v>37.5</c:v>
                </c:pt>
                <c:pt idx="341">
                  <c:v>37.406736643075803</c:v>
                </c:pt>
                <c:pt idx="342">
                  <c:v>37.30901699437495</c:v>
                </c:pt>
                <c:pt idx="343">
                  <c:v>37.207911690817767</c:v>
                </c:pt>
                <c:pt idx="344">
                  <c:v>37.104528463267656</c:v>
                </c:pt>
                <c:pt idx="345">
                  <c:v>37</c:v>
                </c:pt>
                <c:pt idx="346">
                  <c:v>36.895471536732352</c:v>
                </c:pt>
                <c:pt idx="347">
                  <c:v>36.79208830918224</c:v>
                </c:pt>
                <c:pt idx="348">
                  <c:v>36.69098300562505</c:v>
                </c:pt>
                <c:pt idx="349">
                  <c:v>36.593263356924197</c:v>
                </c:pt>
                <c:pt idx="350">
                  <c:v>36.5</c:v>
                </c:pt>
                <c:pt idx="351">
                  <c:v>36.412214747707523</c:v>
                </c:pt>
                <c:pt idx="352">
                  <c:v>36.330869393641144</c:v>
                </c:pt>
                <c:pt idx="353">
                  <c:v>36.256855174522606</c:v>
                </c:pt>
                <c:pt idx="354">
                  <c:v>36.19098300562505</c:v>
                </c:pt>
                <c:pt idx="355">
                  <c:v>36.133974596215566</c:v>
                </c:pt>
                <c:pt idx="356">
                  <c:v>36.086454542357401</c:v>
                </c:pt>
                <c:pt idx="357">
                  <c:v>36.048943483704846</c:v>
                </c:pt>
                <c:pt idx="358">
                  <c:v>36.021852399266194</c:v>
                </c:pt>
                <c:pt idx="359">
                  <c:v>36.005478104631727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Infinite!$W$225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Infinite!$W$226:$W$610</c:f>
              <c:numCache>
                <c:formatCode>General</c:formatCode>
                <c:ptCount val="385"/>
                <c:pt idx="0">
                  <c:v>25</c:v>
                </c:pt>
                <c:pt idx="1">
                  <c:v>25.003805301908255</c:v>
                </c:pt>
                <c:pt idx="2">
                  <c:v>25.015192246987791</c:v>
                </c:pt>
                <c:pt idx="3">
                  <c:v>25.03407417371093</c:v>
                </c:pt>
                <c:pt idx="4">
                  <c:v>25.060307379214091</c:v>
                </c:pt>
                <c:pt idx="5">
                  <c:v>25.093692212963351</c:v>
                </c:pt>
                <c:pt idx="6">
                  <c:v>25.133974596215563</c:v>
                </c:pt>
                <c:pt idx="7">
                  <c:v>25.180847955711009</c:v>
                </c:pt>
                <c:pt idx="8">
                  <c:v>25.233955556881025</c:v>
                </c:pt>
                <c:pt idx="9">
                  <c:v>25.292893218813454</c:v>
                </c:pt>
                <c:pt idx="10">
                  <c:v>25.35721239031346</c:v>
                </c:pt>
                <c:pt idx="11">
                  <c:v>25.426423563648957</c:v>
                </c:pt>
                <c:pt idx="12">
                  <c:v>25.5</c:v>
                </c:pt>
                <c:pt idx="13">
                  <c:v>25.577381738259302</c:v>
                </c:pt>
                <c:pt idx="14">
                  <c:v>25.657979856674331</c:v>
                </c:pt>
                <c:pt idx="15">
                  <c:v>25.74118095489748</c:v>
                </c:pt>
                <c:pt idx="16">
                  <c:v>25.826351822333073</c:v>
                </c:pt>
                <c:pt idx="17">
                  <c:v>25.912844257252342</c:v>
                </c:pt>
                <c:pt idx="18">
                  <c:v>26</c:v>
                </c:pt>
                <c:pt idx="19">
                  <c:v>26.087155742747662</c:v>
                </c:pt>
                <c:pt idx="20">
                  <c:v>26.17364817766693</c:v>
                </c:pt>
                <c:pt idx="21">
                  <c:v>26.25881904510252</c:v>
                </c:pt>
                <c:pt idx="22">
                  <c:v>26.342020143325669</c:v>
                </c:pt>
                <c:pt idx="23">
                  <c:v>26.422618261740702</c:v>
                </c:pt>
                <c:pt idx="24">
                  <c:v>26.5</c:v>
                </c:pt>
                <c:pt idx="25">
                  <c:v>26.573576436351047</c:v>
                </c:pt>
                <c:pt idx="26">
                  <c:v>26.64278760968654</c:v>
                </c:pt>
                <c:pt idx="27">
                  <c:v>26.707106781186546</c:v>
                </c:pt>
                <c:pt idx="28">
                  <c:v>26.766044443118979</c:v>
                </c:pt>
                <c:pt idx="29">
                  <c:v>26.819152044288991</c:v>
                </c:pt>
                <c:pt idx="30">
                  <c:v>26.866025403784437</c:v>
                </c:pt>
                <c:pt idx="31">
                  <c:v>26.906307787036649</c:v>
                </c:pt>
                <c:pt idx="32">
                  <c:v>26.939692620785909</c:v>
                </c:pt>
                <c:pt idx="33">
                  <c:v>26.96592582628907</c:v>
                </c:pt>
                <c:pt idx="34">
                  <c:v>26.984807753012209</c:v>
                </c:pt>
                <c:pt idx="35">
                  <c:v>26.996194698091745</c:v>
                </c:pt>
                <c:pt idx="36">
                  <c:v>27</c:v>
                </c:pt>
                <c:pt idx="37">
                  <c:v>26.996194698091745</c:v>
                </c:pt>
                <c:pt idx="38">
                  <c:v>26.984807753012209</c:v>
                </c:pt>
                <c:pt idx="39">
                  <c:v>26.965925826289066</c:v>
                </c:pt>
                <c:pt idx="40">
                  <c:v>26.939692620785909</c:v>
                </c:pt>
                <c:pt idx="41">
                  <c:v>26.906307787036649</c:v>
                </c:pt>
                <c:pt idx="42">
                  <c:v>26.866025403784437</c:v>
                </c:pt>
                <c:pt idx="43">
                  <c:v>26.819152044288991</c:v>
                </c:pt>
                <c:pt idx="44">
                  <c:v>26.766044443118979</c:v>
                </c:pt>
                <c:pt idx="45">
                  <c:v>26.707106781186546</c:v>
                </c:pt>
                <c:pt idx="46">
                  <c:v>26.64278760968654</c:v>
                </c:pt>
                <c:pt idx="47">
                  <c:v>26.573576436351047</c:v>
                </c:pt>
                <c:pt idx="48">
                  <c:v>26.5</c:v>
                </c:pt>
                <c:pt idx="49">
                  <c:v>26.422618261740702</c:v>
                </c:pt>
                <c:pt idx="50">
                  <c:v>26.342020143325669</c:v>
                </c:pt>
                <c:pt idx="51">
                  <c:v>26.25881904510252</c:v>
                </c:pt>
                <c:pt idx="52">
                  <c:v>26.17364817766693</c:v>
                </c:pt>
                <c:pt idx="53">
                  <c:v>26.087155742747658</c:v>
                </c:pt>
                <c:pt idx="54">
                  <c:v>26</c:v>
                </c:pt>
                <c:pt idx="55">
                  <c:v>25.912844257252338</c:v>
                </c:pt>
                <c:pt idx="56">
                  <c:v>25.82635182233307</c:v>
                </c:pt>
                <c:pt idx="57">
                  <c:v>25.74118095489748</c:v>
                </c:pt>
                <c:pt idx="58">
                  <c:v>25.657979856674331</c:v>
                </c:pt>
                <c:pt idx="59">
                  <c:v>25.577381738259302</c:v>
                </c:pt>
                <c:pt idx="60">
                  <c:v>25.5</c:v>
                </c:pt>
                <c:pt idx="61">
                  <c:v>25.426423563648953</c:v>
                </c:pt>
                <c:pt idx="62">
                  <c:v>25.35721239031346</c:v>
                </c:pt>
                <c:pt idx="63">
                  <c:v>25.292893218813454</c:v>
                </c:pt>
                <c:pt idx="64">
                  <c:v>25.233955556881021</c:v>
                </c:pt>
                <c:pt idx="65">
                  <c:v>25.180847955711009</c:v>
                </c:pt>
                <c:pt idx="66">
                  <c:v>25.133974596215563</c:v>
                </c:pt>
                <c:pt idx="67">
                  <c:v>25.093692212963351</c:v>
                </c:pt>
                <c:pt idx="68">
                  <c:v>25.060307379214091</c:v>
                </c:pt>
                <c:pt idx="69">
                  <c:v>25.03407417371093</c:v>
                </c:pt>
                <c:pt idx="70">
                  <c:v>25.015192246987791</c:v>
                </c:pt>
                <c:pt idx="71">
                  <c:v>25.003805301908255</c:v>
                </c:pt>
                <c:pt idx="72">
                  <c:v>25</c:v>
                </c:pt>
                <c:pt idx="73">
                  <c:v>25.003805301908255</c:v>
                </c:pt>
                <c:pt idx="74">
                  <c:v>25.015192246987791</c:v>
                </c:pt>
                <c:pt idx="75">
                  <c:v>25.03407417371093</c:v>
                </c:pt>
                <c:pt idx="76">
                  <c:v>25.060307379214091</c:v>
                </c:pt>
                <c:pt idx="77">
                  <c:v>25.093692212963351</c:v>
                </c:pt>
                <c:pt idx="78">
                  <c:v>25.133974596215563</c:v>
                </c:pt>
                <c:pt idx="79">
                  <c:v>25.180847955711009</c:v>
                </c:pt>
                <c:pt idx="80">
                  <c:v>25.233955556881021</c:v>
                </c:pt>
                <c:pt idx="81">
                  <c:v>25.292893218813454</c:v>
                </c:pt>
                <c:pt idx="82">
                  <c:v>25.35721239031346</c:v>
                </c:pt>
                <c:pt idx="83">
                  <c:v>25.426423563648953</c:v>
                </c:pt>
                <c:pt idx="84">
                  <c:v>25.5</c:v>
                </c:pt>
                <c:pt idx="85">
                  <c:v>25.577381738259298</c:v>
                </c:pt>
                <c:pt idx="86">
                  <c:v>25.657979856674331</c:v>
                </c:pt>
                <c:pt idx="87">
                  <c:v>25.74118095489748</c:v>
                </c:pt>
                <c:pt idx="88">
                  <c:v>25.82635182233307</c:v>
                </c:pt>
                <c:pt idx="89">
                  <c:v>25.912844257252342</c:v>
                </c:pt>
                <c:pt idx="90">
                  <c:v>26</c:v>
                </c:pt>
                <c:pt idx="91">
                  <c:v>26.087155742747658</c:v>
                </c:pt>
                <c:pt idx="92">
                  <c:v>26.17364817766693</c:v>
                </c:pt>
                <c:pt idx="93">
                  <c:v>26.25881904510252</c:v>
                </c:pt>
                <c:pt idx="94">
                  <c:v>26.342020143325669</c:v>
                </c:pt>
                <c:pt idx="95">
                  <c:v>26.422618261740698</c:v>
                </c:pt>
                <c:pt idx="96">
                  <c:v>26.5</c:v>
                </c:pt>
                <c:pt idx="97">
                  <c:v>26.573576436351047</c:v>
                </c:pt>
                <c:pt idx="98">
                  <c:v>26.64278760968654</c:v>
                </c:pt>
                <c:pt idx="99">
                  <c:v>26.70710678118655</c:v>
                </c:pt>
                <c:pt idx="100">
                  <c:v>26.766044443118979</c:v>
                </c:pt>
                <c:pt idx="101">
                  <c:v>26.819152044288991</c:v>
                </c:pt>
                <c:pt idx="102">
                  <c:v>26.866025403784441</c:v>
                </c:pt>
                <c:pt idx="103">
                  <c:v>26.906307787036649</c:v>
                </c:pt>
                <c:pt idx="104">
                  <c:v>26.939692620785909</c:v>
                </c:pt>
                <c:pt idx="105">
                  <c:v>26.96592582628907</c:v>
                </c:pt>
                <c:pt idx="106">
                  <c:v>26.984807753012209</c:v>
                </c:pt>
                <c:pt idx="107">
                  <c:v>26.996194698091745</c:v>
                </c:pt>
                <c:pt idx="108">
                  <c:v>27</c:v>
                </c:pt>
                <c:pt idx="109">
                  <c:v>26.996194698091745</c:v>
                </c:pt>
                <c:pt idx="110">
                  <c:v>26.984807753012209</c:v>
                </c:pt>
                <c:pt idx="111">
                  <c:v>26.96592582628907</c:v>
                </c:pt>
                <c:pt idx="112">
                  <c:v>26.939692620785909</c:v>
                </c:pt>
                <c:pt idx="113">
                  <c:v>26.906307787036649</c:v>
                </c:pt>
                <c:pt idx="114">
                  <c:v>26.866025403784437</c:v>
                </c:pt>
                <c:pt idx="115">
                  <c:v>26.819152044288991</c:v>
                </c:pt>
                <c:pt idx="116">
                  <c:v>26.766044443118979</c:v>
                </c:pt>
                <c:pt idx="117">
                  <c:v>26.707106781186546</c:v>
                </c:pt>
                <c:pt idx="118">
                  <c:v>26.64278760968654</c:v>
                </c:pt>
                <c:pt idx="119">
                  <c:v>26.573576436351047</c:v>
                </c:pt>
                <c:pt idx="120">
                  <c:v>26.5</c:v>
                </c:pt>
                <c:pt idx="121">
                  <c:v>26.422618261740698</c:v>
                </c:pt>
                <c:pt idx="122">
                  <c:v>26.342020143325669</c:v>
                </c:pt>
                <c:pt idx="123">
                  <c:v>26.25881904510252</c:v>
                </c:pt>
                <c:pt idx="124">
                  <c:v>26.17364817766693</c:v>
                </c:pt>
                <c:pt idx="125">
                  <c:v>26.087155742747658</c:v>
                </c:pt>
                <c:pt idx="126">
                  <c:v>26</c:v>
                </c:pt>
                <c:pt idx="127">
                  <c:v>25.912844257252342</c:v>
                </c:pt>
                <c:pt idx="128">
                  <c:v>25.82635182233307</c:v>
                </c:pt>
                <c:pt idx="129">
                  <c:v>25.74118095489748</c:v>
                </c:pt>
                <c:pt idx="130">
                  <c:v>25.657979856674331</c:v>
                </c:pt>
                <c:pt idx="131">
                  <c:v>25.577381738259302</c:v>
                </c:pt>
                <c:pt idx="132">
                  <c:v>25.5</c:v>
                </c:pt>
                <c:pt idx="133">
                  <c:v>25.426423563648953</c:v>
                </c:pt>
                <c:pt idx="134">
                  <c:v>25.35721239031346</c:v>
                </c:pt>
                <c:pt idx="135">
                  <c:v>25.292893218813454</c:v>
                </c:pt>
                <c:pt idx="136">
                  <c:v>25.233955556881021</c:v>
                </c:pt>
                <c:pt idx="137">
                  <c:v>25.180847955711009</c:v>
                </c:pt>
                <c:pt idx="138">
                  <c:v>25.133974596215563</c:v>
                </c:pt>
                <c:pt idx="139">
                  <c:v>25.093692212963351</c:v>
                </c:pt>
                <c:pt idx="140">
                  <c:v>25.060307379214091</c:v>
                </c:pt>
                <c:pt idx="141">
                  <c:v>25.03407417371093</c:v>
                </c:pt>
                <c:pt idx="142">
                  <c:v>25.015192246987791</c:v>
                </c:pt>
                <c:pt idx="143">
                  <c:v>25.003805301908255</c:v>
                </c:pt>
                <c:pt idx="144">
                  <c:v>25</c:v>
                </c:pt>
                <c:pt idx="145">
                  <c:v>25.003805301908255</c:v>
                </c:pt>
                <c:pt idx="146">
                  <c:v>25.015192246987791</c:v>
                </c:pt>
                <c:pt idx="147">
                  <c:v>25.03407417371093</c:v>
                </c:pt>
                <c:pt idx="148">
                  <c:v>25.060307379214091</c:v>
                </c:pt>
                <c:pt idx="149">
                  <c:v>25.093692212963351</c:v>
                </c:pt>
                <c:pt idx="150">
                  <c:v>25.133974596215563</c:v>
                </c:pt>
                <c:pt idx="151">
                  <c:v>25.180847955711009</c:v>
                </c:pt>
                <c:pt idx="152">
                  <c:v>25.233955556881021</c:v>
                </c:pt>
                <c:pt idx="153">
                  <c:v>25.292893218813454</c:v>
                </c:pt>
                <c:pt idx="154">
                  <c:v>25.35721239031346</c:v>
                </c:pt>
                <c:pt idx="155">
                  <c:v>25.426423563648953</c:v>
                </c:pt>
                <c:pt idx="156">
                  <c:v>25.5</c:v>
                </c:pt>
                <c:pt idx="157">
                  <c:v>25.577381738259302</c:v>
                </c:pt>
                <c:pt idx="158">
                  <c:v>25.657979856674331</c:v>
                </c:pt>
                <c:pt idx="159">
                  <c:v>25.74118095489748</c:v>
                </c:pt>
                <c:pt idx="160">
                  <c:v>25.82635182233307</c:v>
                </c:pt>
                <c:pt idx="161">
                  <c:v>25.912844257252342</c:v>
                </c:pt>
                <c:pt idx="162">
                  <c:v>26</c:v>
                </c:pt>
                <c:pt idx="163">
                  <c:v>26.087155742747658</c:v>
                </c:pt>
                <c:pt idx="164">
                  <c:v>26.17364817766693</c:v>
                </c:pt>
                <c:pt idx="165">
                  <c:v>26.25881904510252</c:v>
                </c:pt>
                <c:pt idx="166">
                  <c:v>26.342020143325669</c:v>
                </c:pt>
                <c:pt idx="167">
                  <c:v>26.422618261740698</c:v>
                </c:pt>
                <c:pt idx="168">
                  <c:v>26.5</c:v>
                </c:pt>
                <c:pt idx="169">
                  <c:v>26.573576436351047</c:v>
                </c:pt>
                <c:pt idx="170">
                  <c:v>26.64278760968654</c:v>
                </c:pt>
                <c:pt idx="171">
                  <c:v>26.707106781186546</c:v>
                </c:pt>
                <c:pt idx="172">
                  <c:v>26.766044443118979</c:v>
                </c:pt>
                <c:pt idx="173">
                  <c:v>26.819152044288991</c:v>
                </c:pt>
                <c:pt idx="174">
                  <c:v>26.866025403784437</c:v>
                </c:pt>
                <c:pt idx="175">
                  <c:v>26.906307787036649</c:v>
                </c:pt>
                <c:pt idx="176">
                  <c:v>26.939692620785909</c:v>
                </c:pt>
                <c:pt idx="177">
                  <c:v>26.96592582628907</c:v>
                </c:pt>
                <c:pt idx="178">
                  <c:v>26.984807753012209</c:v>
                </c:pt>
                <c:pt idx="179">
                  <c:v>26.996194698091745</c:v>
                </c:pt>
                <c:pt idx="180">
                  <c:v>27</c:v>
                </c:pt>
                <c:pt idx="181">
                  <c:v>26.996194698091745</c:v>
                </c:pt>
                <c:pt idx="182">
                  <c:v>26.984807753012209</c:v>
                </c:pt>
                <c:pt idx="183">
                  <c:v>26.96592582628907</c:v>
                </c:pt>
                <c:pt idx="184">
                  <c:v>26.939692620785909</c:v>
                </c:pt>
                <c:pt idx="185">
                  <c:v>26.906307787036649</c:v>
                </c:pt>
                <c:pt idx="186">
                  <c:v>26.866025403784437</c:v>
                </c:pt>
                <c:pt idx="187">
                  <c:v>26.819152044288991</c:v>
                </c:pt>
                <c:pt idx="188">
                  <c:v>26.766044443118979</c:v>
                </c:pt>
                <c:pt idx="189">
                  <c:v>26.707106781186546</c:v>
                </c:pt>
                <c:pt idx="190">
                  <c:v>26.64278760968654</c:v>
                </c:pt>
                <c:pt idx="191">
                  <c:v>26.573576436351047</c:v>
                </c:pt>
                <c:pt idx="192">
                  <c:v>26.5</c:v>
                </c:pt>
                <c:pt idx="193">
                  <c:v>26.422618261740698</c:v>
                </c:pt>
                <c:pt idx="194">
                  <c:v>26.342020143325669</c:v>
                </c:pt>
                <c:pt idx="195">
                  <c:v>26.25881904510252</c:v>
                </c:pt>
                <c:pt idx="196">
                  <c:v>26.17364817766693</c:v>
                </c:pt>
                <c:pt idx="197">
                  <c:v>26.087155742747658</c:v>
                </c:pt>
                <c:pt idx="198">
                  <c:v>26</c:v>
                </c:pt>
                <c:pt idx="199">
                  <c:v>25.912844257252342</c:v>
                </c:pt>
                <c:pt idx="200">
                  <c:v>25.82635182233307</c:v>
                </c:pt>
                <c:pt idx="201">
                  <c:v>25.74118095489748</c:v>
                </c:pt>
                <c:pt idx="202">
                  <c:v>25.657979856674331</c:v>
                </c:pt>
                <c:pt idx="203">
                  <c:v>25.577381738259302</c:v>
                </c:pt>
                <c:pt idx="204">
                  <c:v>25.5</c:v>
                </c:pt>
                <c:pt idx="205">
                  <c:v>25.426423563648953</c:v>
                </c:pt>
                <c:pt idx="206">
                  <c:v>25.35721239031346</c:v>
                </c:pt>
                <c:pt idx="207">
                  <c:v>25.292893218813454</c:v>
                </c:pt>
                <c:pt idx="208">
                  <c:v>25.233955556881021</c:v>
                </c:pt>
                <c:pt idx="209">
                  <c:v>25.180847955711009</c:v>
                </c:pt>
                <c:pt idx="210">
                  <c:v>25.133974596215563</c:v>
                </c:pt>
                <c:pt idx="211">
                  <c:v>25.093692212963351</c:v>
                </c:pt>
                <c:pt idx="212">
                  <c:v>25.060307379214091</c:v>
                </c:pt>
                <c:pt idx="213">
                  <c:v>25.03407417371093</c:v>
                </c:pt>
                <c:pt idx="214">
                  <c:v>25.015192246987791</c:v>
                </c:pt>
                <c:pt idx="215">
                  <c:v>25.003805301908255</c:v>
                </c:pt>
                <c:pt idx="216">
                  <c:v>25</c:v>
                </c:pt>
                <c:pt idx="217">
                  <c:v>25.003805301908255</c:v>
                </c:pt>
                <c:pt idx="218">
                  <c:v>25.015192246987791</c:v>
                </c:pt>
                <c:pt idx="219">
                  <c:v>25.03407417371093</c:v>
                </c:pt>
                <c:pt idx="220">
                  <c:v>25.060307379214091</c:v>
                </c:pt>
                <c:pt idx="221">
                  <c:v>25.093692212963351</c:v>
                </c:pt>
                <c:pt idx="222">
                  <c:v>25.133974596215563</c:v>
                </c:pt>
                <c:pt idx="223">
                  <c:v>25.180847955711009</c:v>
                </c:pt>
                <c:pt idx="224">
                  <c:v>25.233955556881021</c:v>
                </c:pt>
                <c:pt idx="225">
                  <c:v>25.292893218813454</c:v>
                </c:pt>
                <c:pt idx="226">
                  <c:v>25.35721239031346</c:v>
                </c:pt>
                <c:pt idx="227">
                  <c:v>25.426423563648953</c:v>
                </c:pt>
                <c:pt idx="228">
                  <c:v>25.5</c:v>
                </c:pt>
                <c:pt idx="229">
                  <c:v>25.577381738259302</c:v>
                </c:pt>
                <c:pt idx="230">
                  <c:v>25.657979856674331</c:v>
                </c:pt>
                <c:pt idx="231">
                  <c:v>25.74118095489748</c:v>
                </c:pt>
                <c:pt idx="232">
                  <c:v>25.82635182233307</c:v>
                </c:pt>
                <c:pt idx="233">
                  <c:v>25.912844257252342</c:v>
                </c:pt>
                <c:pt idx="234">
                  <c:v>26</c:v>
                </c:pt>
                <c:pt idx="235">
                  <c:v>26.087155742747658</c:v>
                </c:pt>
                <c:pt idx="236">
                  <c:v>26.17364817766693</c:v>
                </c:pt>
                <c:pt idx="237">
                  <c:v>26.25881904510252</c:v>
                </c:pt>
                <c:pt idx="238">
                  <c:v>26.342020143325669</c:v>
                </c:pt>
                <c:pt idx="239">
                  <c:v>26.422618261740698</c:v>
                </c:pt>
                <c:pt idx="240">
                  <c:v>26.5</c:v>
                </c:pt>
                <c:pt idx="241">
                  <c:v>26.573576436351047</c:v>
                </c:pt>
                <c:pt idx="242">
                  <c:v>26.64278760968654</c:v>
                </c:pt>
                <c:pt idx="243">
                  <c:v>26.707106781186546</c:v>
                </c:pt>
                <c:pt idx="244">
                  <c:v>26.766044443118979</c:v>
                </c:pt>
                <c:pt idx="245">
                  <c:v>26.819152044288991</c:v>
                </c:pt>
                <c:pt idx="246">
                  <c:v>26.866025403784437</c:v>
                </c:pt>
                <c:pt idx="247">
                  <c:v>26.906307787036649</c:v>
                </c:pt>
                <c:pt idx="248">
                  <c:v>26.939692620785909</c:v>
                </c:pt>
                <c:pt idx="249">
                  <c:v>26.96592582628907</c:v>
                </c:pt>
                <c:pt idx="250">
                  <c:v>26.984807753012209</c:v>
                </c:pt>
                <c:pt idx="251">
                  <c:v>26.996194698091745</c:v>
                </c:pt>
                <c:pt idx="252">
                  <c:v>27</c:v>
                </c:pt>
                <c:pt idx="253">
                  <c:v>26.996194698091745</c:v>
                </c:pt>
                <c:pt idx="254">
                  <c:v>26.984807753012209</c:v>
                </c:pt>
                <c:pt idx="255">
                  <c:v>26.96592582628907</c:v>
                </c:pt>
                <c:pt idx="256">
                  <c:v>26.939692620785909</c:v>
                </c:pt>
                <c:pt idx="257">
                  <c:v>26.906307787036649</c:v>
                </c:pt>
                <c:pt idx="258">
                  <c:v>26.866025403784441</c:v>
                </c:pt>
                <c:pt idx="259">
                  <c:v>26.819152044288991</c:v>
                </c:pt>
                <c:pt idx="260">
                  <c:v>26.766044443118979</c:v>
                </c:pt>
                <c:pt idx="261">
                  <c:v>26.70710678118655</c:v>
                </c:pt>
                <c:pt idx="262">
                  <c:v>26.64278760968654</c:v>
                </c:pt>
                <c:pt idx="263">
                  <c:v>26.573576436351047</c:v>
                </c:pt>
                <c:pt idx="264">
                  <c:v>26.5</c:v>
                </c:pt>
                <c:pt idx="265">
                  <c:v>26.422618261740698</c:v>
                </c:pt>
                <c:pt idx="266">
                  <c:v>26.342020143325669</c:v>
                </c:pt>
                <c:pt idx="267">
                  <c:v>26.25881904510252</c:v>
                </c:pt>
                <c:pt idx="268">
                  <c:v>26.17364817766693</c:v>
                </c:pt>
                <c:pt idx="269">
                  <c:v>26.087155742747658</c:v>
                </c:pt>
                <c:pt idx="270">
                  <c:v>26</c:v>
                </c:pt>
                <c:pt idx="271">
                  <c:v>25.912844257252342</c:v>
                </c:pt>
                <c:pt idx="272">
                  <c:v>25.82635182233307</c:v>
                </c:pt>
                <c:pt idx="273">
                  <c:v>25.74118095489748</c:v>
                </c:pt>
                <c:pt idx="274">
                  <c:v>25.657979856674331</c:v>
                </c:pt>
                <c:pt idx="275">
                  <c:v>25.577381738259298</c:v>
                </c:pt>
                <c:pt idx="276">
                  <c:v>25.5</c:v>
                </c:pt>
                <c:pt idx="277">
                  <c:v>25.426423563648953</c:v>
                </c:pt>
                <c:pt idx="278">
                  <c:v>25.35721239031346</c:v>
                </c:pt>
                <c:pt idx="279">
                  <c:v>25.292893218813454</c:v>
                </c:pt>
                <c:pt idx="280">
                  <c:v>25.233955556881021</c:v>
                </c:pt>
                <c:pt idx="281">
                  <c:v>25.180847955711009</c:v>
                </c:pt>
                <c:pt idx="282">
                  <c:v>25.133974596215563</c:v>
                </c:pt>
                <c:pt idx="283">
                  <c:v>25.093692212963351</c:v>
                </c:pt>
                <c:pt idx="284">
                  <c:v>25.060307379214091</c:v>
                </c:pt>
                <c:pt idx="285">
                  <c:v>25.03407417371093</c:v>
                </c:pt>
                <c:pt idx="286">
                  <c:v>25.015192246987791</c:v>
                </c:pt>
                <c:pt idx="287">
                  <c:v>25.003805301908255</c:v>
                </c:pt>
                <c:pt idx="288">
                  <c:v>25</c:v>
                </c:pt>
                <c:pt idx="289">
                  <c:v>25.003805301908255</c:v>
                </c:pt>
                <c:pt idx="290">
                  <c:v>25.015192246987791</c:v>
                </c:pt>
                <c:pt idx="291">
                  <c:v>25.03407417371093</c:v>
                </c:pt>
                <c:pt idx="292">
                  <c:v>25.060307379214091</c:v>
                </c:pt>
                <c:pt idx="293">
                  <c:v>25.093692212963351</c:v>
                </c:pt>
                <c:pt idx="294">
                  <c:v>25.133974596215563</c:v>
                </c:pt>
                <c:pt idx="295">
                  <c:v>25.180847955711009</c:v>
                </c:pt>
                <c:pt idx="296">
                  <c:v>25.233955556881021</c:v>
                </c:pt>
                <c:pt idx="297">
                  <c:v>25.292893218813454</c:v>
                </c:pt>
                <c:pt idx="298">
                  <c:v>25.35721239031346</c:v>
                </c:pt>
                <c:pt idx="299">
                  <c:v>25.426423563648953</c:v>
                </c:pt>
                <c:pt idx="300">
                  <c:v>25.5</c:v>
                </c:pt>
                <c:pt idx="301">
                  <c:v>25.577381738259302</c:v>
                </c:pt>
                <c:pt idx="302">
                  <c:v>25.657979856674331</c:v>
                </c:pt>
                <c:pt idx="303">
                  <c:v>25.74118095489748</c:v>
                </c:pt>
                <c:pt idx="304">
                  <c:v>25.82635182233307</c:v>
                </c:pt>
                <c:pt idx="305">
                  <c:v>25.912844257252338</c:v>
                </c:pt>
                <c:pt idx="306">
                  <c:v>26</c:v>
                </c:pt>
                <c:pt idx="307">
                  <c:v>26.087155742747658</c:v>
                </c:pt>
                <c:pt idx="308">
                  <c:v>26.17364817766693</c:v>
                </c:pt>
                <c:pt idx="309">
                  <c:v>26.25881904510252</c:v>
                </c:pt>
                <c:pt idx="310">
                  <c:v>26.342020143325669</c:v>
                </c:pt>
                <c:pt idx="311">
                  <c:v>26.422618261740702</c:v>
                </c:pt>
                <c:pt idx="312">
                  <c:v>26.5</c:v>
                </c:pt>
                <c:pt idx="313">
                  <c:v>26.573576436351047</c:v>
                </c:pt>
                <c:pt idx="314">
                  <c:v>26.64278760968654</c:v>
                </c:pt>
                <c:pt idx="315">
                  <c:v>26.707106781186546</c:v>
                </c:pt>
                <c:pt idx="316">
                  <c:v>26.766044443118979</c:v>
                </c:pt>
                <c:pt idx="317">
                  <c:v>26.819152044288991</c:v>
                </c:pt>
                <c:pt idx="318">
                  <c:v>26.866025403784437</c:v>
                </c:pt>
                <c:pt idx="319">
                  <c:v>26.906307787036649</c:v>
                </c:pt>
                <c:pt idx="320">
                  <c:v>26.939692620785909</c:v>
                </c:pt>
                <c:pt idx="321">
                  <c:v>26.965925826289066</c:v>
                </c:pt>
                <c:pt idx="322">
                  <c:v>26.984807753012209</c:v>
                </c:pt>
                <c:pt idx="323">
                  <c:v>26.996194698091745</c:v>
                </c:pt>
                <c:pt idx="324">
                  <c:v>27</c:v>
                </c:pt>
                <c:pt idx="325">
                  <c:v>26.996194698091745</c:v>
                </c:pt>
                <c:pt idx="326">
                  <c:v>26.984807753012209</c:v>
                </c:pt>
                <c:pt idx="327">
                  <c:v>26.96592582628907</c:v>
                </c:pt>
                <c:pt idx="328">
                  <c:v>26.939692620785909</c:v>
                </c:pt>
                <c:pt idx="329">
                  <c:v>26.906307787036649</c:v>
                </c:pt>
                <c:pt idx="330">
                  <c:v>26.866025403784437</c:v>
                </c:pt>
                <c:pt idx="331">
                  <c:v>26.819152044288991</c:v>
                </c:pt>
                <c:pt idx="332">
                  <c:v>26.766044443118979</c:v>
                </c:pt>
                <c:pt idx="333">
                  <c:v>26.707106781186546</c:v>
                </c:pt>
                <c:pt idx="334">
                  <c:v>26.64278760968654</c:v>
                </c:pt>
                <c:pt idx="335">
                  <c:v>26.573576436351047</c:v>
                </c:pt>
                <c:pt idx="336">
                  <c:v>26.5</c:v>
                </c:pt>
                <c:pt idx="337">
                  <c:v>26.422618261740702</c:v>
                </c:pt>
                <c:pt idx="338">
                  <c:v>26.342020143325669</c:v>
                </c:pt>
                <c:pt idx="339">
                  <c:v>26.25881904510252</c:v>
                </c:pt>
                <c:pt idx="340">
                  <c:v>26.17364817766693</c:v>
                </c:pt>
                <c:pt idx="341">
                  <c:v>26.087155742747662</c:v>
                </c:pt>
                <c:pt idx="342">
                  <c:v>26</c:v>
                </c:pt>
                <c:pt idx="343">
                  <c:v>25.912844257252342</c:v>
                </c:pt>
                <c:pt idx="344">
                  <c:v>25.826351822333073</c:v>
                </c:pt>
                <c:pt idx="345">
                  <c:v>25.74118095489748</c:v>
                </c:pt>
                <c:pt idx="346">
                  <c:v>25.657979856674331</c:v>
                </c:pt>
                <c:pt idx="347">
                  <c:v>25.577381738259302</c:v>
                </c:pt>
                <c:pt idx="348">
                  <c:v>25.5</c:v>
                </c:pt>
                <c:pt idx="349">
                  <c:v>25.426423563648957</c:v>
                </c:pt>
                <c:pt idx="350">
                  <c:v>25.35721239031346</c:v>
                </c:pt>
                <c:pt idx="351">
                  <c:v>25.292893218813454</c:v>
                </c:pt>
                <c:pt idx="352">
                  <c:v>25.233955556881025</c:v>
                </c:pt>
                <c:pt idx="353">
                  <c:v>25.180847955711009</c:v>
                </c:pt>
                <c:pt idx="354">
                  <c:v>25.133974596215563</c:v>
                </c:pt>
                <c:pt idx="355">
                  <c:v>25.093692212963351</c:v>
                </c:pt>
                <c:pt idx="356">
                  <c:v>25.060307379214091</c:v>
                </c:pt>
                <c:pt idx="357">
                  <c:v>25.03407417371093</c:v>
                </c:pt>
                <c:pt idx="358">
                  <c:v>25.015192246987791</c:v>
                </c:pt>
                <c:pt idx="359">
                  <c:v>25.003805301908255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Infinite!$X$225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Infinite!$X$226:$X$610</c:f>
              <c:numCache>
                <c:formatCode>General</c:formatCode>
                <c:ptCount val="385"/>
                <c:pt idx="0">
                  <c:v>16</c:v>
                </c:pt>
                <c:pt idx="1">
                  <c:v>16.002435949740175</c:v>
                </c:pt>
                <c:pt idx="2">
                  <c:v>16.009731931258429</c:v>
                </c:pt>
                <c:pt idx="3">
                  <c:v>16.021852399266194</c:v>
                </c:pt>
                <c:pt idx="4">
                  <c:v>16.038738304061681</c:v>
                </c:pt>
                <c:pt idx="5">
                  <c:v>16.060307379214091</c:v>
                </c:pt>
                <c:pt idx="6">
                  <c:v>16.086454542357398</c:v>
                </c:pt>
                <c:pt idx="7">
                  <c:v>16.117052407141074</c:v>
                </c:pt>
                <c:pt idx="8">
                  <c:v>16.151951903843575</c:v>
                </c:pt>
                <c:pt idx="9">
                  <c:v>16.190983005625053</c:v>
                </c:pt>
                <c:pt idx="10">
                  <c:v>16.233955556881021</c:v>
                </c:pt>
                <c:pt idx="11">
                  <c:v>16.280660199661348</c:v>
                </c:pt>
                <c:pt idx="12">
                  <c:v>16.330869393641141</c:v>
                </c:pt>
                <c:pt idx="13">
                  <c:v>16.384338524674341</c:v>
                </c:pt>
                <c:pt idx="14">
                  <c:v>16.440807096529252</c:v>
                </c:pt>
                <c:pt idx="15">
                  <c:v>16.5</c:v>
                </c:pt>
                <c:pt idx="16">
                  <c:v>16.561628853210923</c:v>
                </c:pt>
                <c:pt idx="17">
                  <c:v>16.625393406584088</c:v>
                </c:pt>
                <c:pt idx="18">
                  <c:v>16.690983005625053</c:v>
                </c:pt>
                <c:pt idx="19">
                  <c:v>16.758078104400333</c:v>
                </c:pt>
                <c:pt idx="20">
                  <c:v>16.82635182233307</c:v>
                </c:pt>
                <c:pt idx="21">
                  <c:v>16.895471536732348</c:v>
                </c:pt>
                <c:pt idx="22">
                  <c:v>16.965100503297499</c:v>
                </c:pt>
                <c:pt idx="23">
                  <c:v>17.034899496702504</c:v>
                </c:pt>
                <c:pt idx="24">
                  <c:v>17.104528463267656</c:v>
                </c:pt>
                <c:pt idx="25">
                  <c:v>17.17364817766693</c:v>
                </c:pt>
                <c:pt idx="26">
                  <c:v>17.241921895599667</c:v>
                </c:pt>
                <c:pt idx="27">
                  <c:v>17.309016994374947</c:v>
                </c:pt>
                <c:pt idx="28">
                  <c:v>17.374606593415912</c:v>
                </c:pt>
                <c:pt idx="29">
                  <c:v>17.438371146789077</c:v>
                </c:pt>
                <c:pt idx="30">
                  <c:v>17.5</c:v>
                </c:pt>
                <c:pt idx="31">
                  <c:v>17.559192903470748</c:v>
                </c:pt>
                <c:pt idx="32">
                  <c:v>17.615661475325659</c:v>
                </c:pt>
                <c:pt idx="33">
                  <c:v>17.669130606358859</c:v>
                </c:pt>
                <c:pt idx="34">
                  <c:v>17.719339800338652</c:v>
                </c:pt>
                <c:pt idx="35">
                  <c:v>17.766044443118979</c:v>
                </c:pt>
                <c:pt idx="36">
                  <c:v>17.809016994374947</c:v>
                </c:pt>
                <c:pt idx="37">
                  <c:v>17.848048096156425</c:v>
                </c:pt>
                <c:pt idx="38">
                  <c:v>17.882947592858926</c:v>
                </c:pt>
                <c:pt idx="39">
                  <c:v>17.913545457642602</c:v>
                </c:pt>
                <c:pt idx="40">
                  <c:v>17.939692620785909</c:v>
                </c:pt>
                <c:pt idx="41">
                  <c:v>17.961261695938319</c:v>
                </c:pt>
                <c:pt idx="42">
                  <c:v>17.978147600733806</c:v>
                </c:pt>
                <c:pt idx="43">
                  <c:v>17.990268068741571</c:v>
                </c:pt>
                <c:pt idx="44">
                  <c:v>17.997564050259825</c:v>
                </c:pt>
                <c:pt idx="45">
                  <c:v>18</c:v>
                </c:pt>
                <c:pt idx="46">
                  <c:v>17.997564050259825</c:v>
                </c:pt>
                <c:pt idx="47">
                  <c:v>17.990268068741571</c:v>
                </c:pt>
                <c:pt idx="48">
                  <c:v>17.978147600733806</c:v>
                </c:pt>
                <c:pt idx="49">
                  <c:v>17.961261695938319</c:v>
                </c:pt>
                <c:pt idx="50">
                  <c:v>17.939692620785909</c:v>
                </c:pt>
                <c:pt idx="51">
                  <c:v>17.913545457642602</c:v>
                </c:pt>
                <c:pt idx="52">
                  <c:v>17.882947592858926</c:v>
                </c:pt>
                <c:pt idx="53">
                  <c:v>17.848048096156425</c:v>
                </c:pt>
                <c:pt idx="54">
                  <c:v>17.809016994374947</c:v>
                </c:pt>
                <c:pt idx="55">
                  <c:v>17.766044443118979</c:v>
                </c:pt>
                <c:pt idx="56">
                  <c:v>17.719339800338652</c:v>
                </c:pt>
                <c:pt idx="57">
                  <c:v>17.669130606358859</c:v>
                </c:pt>
                <c:pt idx="58">
                  <c:v>17.615661475325659</c:v>
                </c:pt>
                <c:pt idx="59">
                  <c:v>17.559192903470748</c:v>
                </c:pt>
                <c:pt idx="60">
                  <c:v>17.5</c:v>
                </c:pt>
                <c:pt idx="61">
                  <c:v>17.438371146789077</c:v>
                </c:pt>
                <c:pt idx="62">
                  <c:v>17.374606593415912</c:v>
                </c:pt>
                <c:pt idx="63">
                  <c:v>17.309016994374947</c:v>
                </c:pt>
                <c:pt idx="64">
                  <c:v>17.241921895599667</c:v>
                </c:pt>
                <c:pt idx="65">
                  <c:v>17.17364817766693</c:v>
                </c:pt>
                <c:pt idx="66">
                  <c:v>17.104528463267652</c:v>
                </c:pt>
                <c:pt idx="67">
                  <c:v>17.034899496702501</c:v>
                </c:pt>
                <c:pt idx="68">
                  <c:v>16.965100503297499</c:v>
                </c:pt>
                <c:pt idx="69">
                  <c:v>16.895471536732348</c:v>
                </c:pt>
                <c:pt idx="70">
                  <c:v>16.82635182233307</c:v>
                </c:pt>
                <c:pt idx="71">
                  <c:v>16.758078104400333</c:v>
                </c:pt>
                <c:pt idx="72">
                  <c:v>16.690983005625053</c:v>
                </c:pt>
                <c:pt idx="73">
                  <c:v>16.625393406584088</c:v>
                </c:pt>
                <c:pt idx="74">
                  <c:v>16.561628853210923</c:v>
                </c:pt>
                <c:pt idx="75">
                  <c:v>16.5</c:v>
                </c:pt>
                <c:pt idx="76">
                  <c:v>16.440807096529252</c:v>
                </c:pt>
                <c:pt idx="77">
                  <c:v>16.384338524674341</c:v>
                </c:pt>
                <c:pt idx="78">
                  <c:v>16.330869393641141</c:v>
                </c:pt>
                <c:pt idx="79">
                  <c:v>16.280660199661348</c:v>
                </c:pt>
                <c:pt idx="80">
                  <c:v>16.233955556881021</c:v>
                </c:pt>
                <c:pt idx="81">
                  <c:v>16.190983005625053</c:v>
                </c:pt>
                <c:pt idx="82">
                  <c:v>16.151951903843575</c:v>
                </c:pt>
                <c:pt idx="83">
                  <c:v>16.117052407141074</c:v>
                </c:pt>
                <c:pt idx="84">
                  <c:v>16.086454542357398</c:v>
                </c:pt>
                <c:pt idx="85">
                  <c:v>16.060307379214091</c:v>
                </c:pt>
                <c:pt idx="86">
                  <c:v>16.038738304061681</c:v>
                </c:pt>
                <c:pt idx="87">
                  <c:v>16.021852399266194</c:v>
                </c:pt>
                <c:pt idx="88">
                  <c:v>16.009731931258429</c:v>
                </c:pt>
                <c:pt idx="89">
                  <c:v>16.002435949740175</c:v>
                </c:pt>
                <c:pt idx="90">
                  <c:v>16</c:v>
                </c:pt>
                <c:pt idx="91">
                  <c:v>16.002435949740175</c:v>
                </c:pt>
                <c:pt idx="92">
                  <c:v>16.009731931258429</c:v>
                </c:pt>
                <c:pt idx="93">
                  <c:v>16.021852399266194</c:v>
                </c:pt>
                <c:pt idx="94">
                  <c:v>16.038738304061681</c:v>
                </c:pt>
                <c:pt idx="95">
                  <c:v>16.060307379214091</c:v>
                </c:pt>
                <c:pt idx="96">
                  <c:v>16.086454542357398</c:v>
                </c:pt>
                <c:pt idx="97">
                  <c:v>16.117052407141074</c:v>
                </c:pt>
                <c:pt idx="98">
                  <c:v>16.151951903843575</c:v>
                </c:pt>
                <c:pt idx="99">
                  <c:v>16.190983005625053</c:v>
                </c:pt>
                <c:pt idx="100">
                  <c:v>16.233955556881021</c:v>
                </c:pt>
                <c:pt idx="101">
                  <c:v>16.280660199661348</c:v>
                </c:pt>
                <c:pt idx="102">
                  <c:v>16.330869393641141</c:v>
                </c:pt>
                <c:pt idx="103">
                  <c:v>16.384338524674341</c:v>
                </c:pt>
                <c:pt idx="104">
                  <c:v>16.440807096529255</c:v>
                </c:pt>
                <c:pt idx="105">
                  <c:v>16.5</c:v>
                </c:pt>
                <c:pt idx="106">
                  <c:v>16.561628853210923</c:v>
                </c:pt>
                <c:pt idx="107">
                  <c:v>16.625393406584088</c:v>
                </c:pt>
                <c:pt idx="108">
                  <c:v>16.690983005625053</c:v>
                </c:pt>
                <c:pt idx="109">
                  <c:v>16.758078104400333</c:v>
                </c:pt>
                <c:pt idx="110">
                  <c:v>16.82635182233307</c:v>
                </c:pt>
                <c:pt idx="111">
                  <c:v>16.895471536732348</c:v>
                </c:pt>
                <c:pt idx="112">
                  <c:v>16.965100503297499</c:v>
                </c:pt>
                <c:pt idx="113">
                  <c:v>17.034899496702501</c:v>
                </c:pt>
                <c:pt idx="114">
                  <c:v>17.104528463267652</c:v>
                </c:pt>
                <c:pt idx="115">
                  <c:v>17.17364817766693</c:v>
                </c:pt>
                <c:pt idx="116">
                  <c:v>17.241921895599667</c:v>
                </c:pt>
                <c:pt idx="117">
                  <c:v>17.309016994374947</c:v>
                </c:pt>
                <c:pt idx="118">
                  <c:v>17.374606593415912</c:v>
                </c:pt>
                <c:pt idx="119">
                  <c:v>17.438371146789077</c:v>
                </c:pt>
                <c:pt idx="120">
                  <c:v>17.5</c:v>
                </c:pt>
                <c:pt idx="121">
                  <c:v>17.559192903470748</c:v>
                </c:pt>
                <c:pt idx="122">
                  <c:v>17.615661475325659</c:v>
                </c:pt>
                <c:pt idx="123">
                  <c:v>17.669130606358859</c:v>
                </c:pt>
                <c:pt idx="124">
                  <c:v>17.719339800338652</c:v>
                </c:pt>
                <c:pt idx="125">
                  <c:v>17.766044443118979</c:v>
                </c:pt>
                <c:pt idx="126">
                  <c:v>17.809016994374947</c:v>
                </c:pt>
                <c:pt idx="127">
                  <c:v>17.848048096156425</c:v>
                </c:pt>
                <c:pt idx="128">
                  <c:v>17.882947592858926</c:v>
                </c:pt>
                <c:pt idx="129">
                  <c:v>17.913545457642602</c:v>
                </c:pt>
                <c:pt idx="130">
                  <c:v>17.939692620785909</c:v>
                </c:pt>
                <c:pt idx="131">
                  <c:v>17.961261695938319</c:v>
                </c:pt>
                <c:pt idx="132">
                  <c:v>17.978147600733806</c:v>
                </c:pt>
                <c:pt idx="133">
                  <c:v>17.990268068741571</c:v>
                </c:pt>
                <c:pt idx="134">
                  <c:v>17.997564050259825</c:v>
                </c:pt>
                <c:pt idx="135">
                  <c:v>18</c:v>
                </c:pt>
                <c:pt idx="136">
                  <c:v>17.997564050259825</c:v>
                </c:pt>
                <c:pt idx="137">
                  <c:v>17.990268068741571</c:v>
                </c:pt>
                <c:pt idx="138">
                  <c:v>17.978147600733806</c:v>
                </c:pt>
                <c:pt idx="139">
                  <c:v>17.961261695938319</c:v>
                </c:pt>
                <c:pt idx="140">
                  <c:v>17.939692620785909</c:v>
                </c:pt>
                <c:pt idx="141">
                  <c:v>17.913545457642602</c:v>
                </c:pt>
                <c:pt idx="142">
                  <c:v>17.882947592858926</c:v>
                </c:pt>
                <c:pt idx="143">
                  <c:v>17.848048096156425</c:v>
                </c:pt>
                <c:pt idx="144">
                  <c:v>17.809016994374947</c:v>
                </c:pt>
                <c:pt idx="145">
                  <c:v>17.766044443118979</c:v>
                </c:pt>
                <c:pt idx="146">
                  <c:v>17.719339800338652</c:v>
                </c:pt>
                <c:pt idx="147">
                  <c:v>17.669130606358859</c:v>
                </c:pt>
                <c:pt idx="148">
                  <c:v>17.615661475325659</c:v>
                </c:pt>
                <c:pt idx="149">
                  <c:v>17.559192903470745</c:v>
                </c:pt>
                <c:pt idx="150">
                  <c:v>17.5</c:v>
                </c:pt>
                <c:pt idx="151">
                  <c:v>17.438371146789077</c:v>
                </c:pt>
                <c:pt idx="152">
                  <c:v>17.374606593415912</c:v>
                </c:pt>
                <c:pt idx="153">
                  <c:v>17.309016994374947</c:v>
                </c:pt>
                <c:pt idx="154">
                  <c:v>17.241921895599667</c:v>
                </c:pt>
                <c:pt idx="155">
                  <c:v>17.17364817766693</c:v>
                </c:pt>
                <c:pt idx="156">
                  <c:v>17.104528463267652</c:v>
                </c:pt>
                <c:pt idx="157">
                  <c:v>17.034899496702501</c:v>
                </c:pt>
                <c:pt idx="158">
                  <c:v>16.965100503297499</c:v>
                </c:pt>
                <c:pt idx="159">
                  <c:v>16.895471536732348</c:v>
                </c:pt>
                <c:pt idx="160">
                  <c:v>16.82635182233307</c:v>
                </c:pt>
                <c:pt idx="161">
                  <c:v>16.758078104400333</c:v>
                </c:pt>
                <c:pt idx="162">
                  <c:v>16.690983005625053</c:v>
                </c:pt>
                <c:pt idx="163">
                  <c:v>16.625393406584088</c:v>
                </c:pt>
                <c:pt idx="164">
                  <c:v>16.561628853210923</c:v>
                </c:pt>
                <c:pt idx="165">
                  <c:v>16.5</c:v>
                </c:pt>
                <c:pt idx="166">
                  <c:v>16.440807096529252</c:v>
                </c:pt>
                <c:pt idx="167">
                  <c:v>16.384338524674341</c:v>
                </c:pt>
                <c:pt idx="168">
                  <c:v>16.330869393641141</c:v>
                </c:pt>
                <c:pt idx="169">
                  <c:v>16.280660199661348</c:v>
                </c:pt>
                <c:pt idx="170">
                  <c:v>16.233955556881021</c:v>
                </c:pt>
                <c:pt idx="171">
                  <c:v>16.190983005625053</c:v>
                </c:pt>
                <c:pt idx="172">
                  <c:v>16.151951903843575</c:v>
                </c:pt>
                <c:pt idx="173">
                  <c:v>16.117052407141074</c:v>
                </c:pt>
                <c:pt idx="174">
                  <c:v>16.086454542357398</c:v>
                </c:pt>
                <c:pt idx="175">
                  <c:v>16.060307379214091</c:v>
                </c:pt>
                <c:pt idx="176">
                  <c:v>16.038738304061681</c:v>
                </c:pt>
                <c:pt idx="177">
                  <c:v>16.021852399266194</c:v>
                </c:pt>
                <c:pt idx="178">
                  <c:v>16.009731931258429</c:v>
                </c:pt>
                <c:pt idx="179">
                  <c:v>16.002435949740175</c:v>
                </c:pt>
                <c:pt idx="180">
                  <c:v>16</c:v>
                </c:pt>
                <c:pt idx="181">
                  <c:v>16.002435949740175</c:v>
                </c:pt>
                <c:pt idx="182">
                  <c:v>16.009731931258429</c:v>
                </c:pt>
                <c:pt idx="183">
                  <c:v>16.021852399266194</c:v>
                </c:pt>
                <c:pt idx="184">
                  <c:v>16.038738304061681</c:v>
                </c:pt>
                <c:pt idx="185">
                  <c:v>16.060307379214091</c:v>
                </c:pt>
                <c:pt idx="186">
                  <c:v>16.086454542357398</c:v>
                </c:pt>
                <c:pt idx="187">
                  <c:v>16.117052407141074</c:v>
                </c:pt>
                <c:pt idx="188">
                  <c:v>16.151951903843575</c:v>
                </c:pt>
                <c:pt idx="189">
                  <c:v>16.190983005625053</c:v>
                </c:pt>
                <c:pt idx="190">
                  <c:v>16.233955556881021</c:v>
                </c:pt>
                <c:pt idx="191">
                  <c:v>16.280660199661348</c:v>
                </c:pt>
                <c:pt idx="192">
                  <c:v>16.330869393641141</c:v>
                </c:pt>
                <c:pt idx="193">
                  <c:v>16.384338524674341</c:v>
                </c:pt>
                <c:pt idx="194">
                  <c:v>16.440807096529252</c:v>
                </c:pt>
                <c:pt idx="195">
                  <c:v>16.5</c:v>
                </c:pt>
                <c:pt idx="196">
                  <c:v>16.561628853210923</c:v>
                </c:pt>
                <c:pt idx="197">
                  <c:v>16.625393406584088</c:v>
                </c:pt>
                <c:pt idx="198">
                  <c:v>16.690983005625053</c:v>
                </c:pt>
                <c:pt idx="199">
                  <c:v>16.758078104400333</c:v>
                </c:pt>
                <c:pt idx="200">
                  <c:v>16.82635182233307</c:v>
                </c:pt>
                <c:pt idx="201">
                  <c:v>16.895471536732348</c:v>
                </c:pt>
                <c:pt idx="202">
                  <c:v>16.965100503297499</c:v>
                </c:pt>
                <c:pt idx="203">
                  <c:v>17.034899496702501</c:v>
                </c:pt>
                <c:pt idx="204">
                  <c:v>17.104528463267652</c:v>
                </c:pt>
                <c:pt idx="205">
                  <c:v>17.17364817766693</c:v>
                </c:pt>
                <c:pt idx="206">
                  <c:v>17.241921895599667</c:v>
                </c:pt>
                <c:pt idx="207">
                  <c:v>17.309016994374947</c:v>
                </c:pt>
                <c:pt idx="208">
                  <c:v>17.374606593415912</c:v>
                </c:pt>
                <c:pt idx="209">
                  <c:v>17.438371146789077</c:v>
                </c:pt>
                <c:pt idx="210">
                  <c:v>17.5</c:v>
                </c:pt>
                <c:pt idx="211">
                  <c:v>17.559192903470745</c:v>
                </c:pt>
                <c:pt idx="212">
                  <c:v>17.615661475325659</c:v>
                </c:pt>
                <c:pt idx="213">
                  <c:v>17.669130606358859</c:v>
                </c:pt>
                <c:pt idx="214">
                  <c:v>17.719339800338652</c:v>
                </c:pt>
                <c:pt idx="215">
                  <c:v>17.766044443118979</c:v>
                </c:pt>
                <c:pt idx="216">
                  <c:v>17.809016994374947</c:v>
                </c:pt>
                <c:pt idx="217">
                  <c:v>17.848048096156425</c:v>
                </c:pt>
                <c:pt idx="218">
                  <c:v>17.882947592858926</c:v>
                </c:pt>
                <c:pt idx="219">
                  <c:v>17.913545457642602</c:v>
                </c:pt>
                <c:pt idx="220">
                  <c:v>17.939692620785909</c:v>
                </c:pt>
                <c:pt idx="221">
                  <c:v>17.961261695938319</c:v>
                </c:pt>
                <c:pt idx="222">
                  <c:v>17.978147600733806</c:v>
                </c:pt>
                <c:pt idx="223">
                  <c:v>17.990268068741571</c:v>
                </c:pt>
                <c:pt idx="224">
                  <c:v>17.997564050259825</c:v>
                </c:pt>
                <c:pt idx="225">
                  <c:v>18</c:v>
                </c:pt>
                <c:pt idx="226">
                  <c:v>17.997564050259825</c:v>
                </c:pt>
                <c:pt idx="227">
                  <c:v>17.990268068741571</c:v>
                </c:pt>
                <c:pt idx="228">
                  <c:v>17.978147600733806</c:v>
                </c:pt>
                <c:pt idx="229">
                  <c:v>17.961261695938319</c:v>
                </c:pt>
                <c:pt idx="230">
                  <c:v>17.939692620785909</c:v>
                </c:pt>
                <c:pt idx="231">
                  <c:v>17.913545457642602</c:v>
                </c:pt>
                <c:pt idx="232">
                  <c:v>17.882947592858926</c:v>
                </c:pt>
                <c:pt idx="233">
                  <c:v>17.848048096156425</c:v>
                </c:pt>
                <c:pt idx="234">
                  <c:v>17.809016994374947</c:v>
                </c:pt>
                <c:pt idx="235">
                  <c:v>17.766044443118979</c:v>
                </c:pt>
                <c:pt idx="236">
                  <c:v>17.719339800338652</c:v>
                </c:pt>
                <c:pt idx="237">
                  <c:v>17.669130606358859</c:v>
                </c:pt>
                <c:pt idx="238">
                  <c:v>17.615661475325659</c:v>
                </c:pt>
                <c:pt idx="239">
                  <c:v>17.559192903470748</c:v>
                </c:pt>
                <c:pt idx="240">
                  <c:v>17.5</c:v>
                </c:pt>
                <c:pt idx="241">
                  <c:v>17.438371146789077</c:v>
                </c:pt>
                <c:pt idx="242">
                  <c:v>17.374606593415912</c:v>
                </c:pt>
                <c:pt idx="243">
                  <c:v>17.309016994374947</c:v>
                </c:pt>
                <c:pt idx="244">
                  <c:v>17.241921895599667</c:v>
                </c:pt>
                <c:pt idx="245">
                  <c:v>17.17364817766693</c:v>
                </c:pt>
                <c:pt idx="246">
                  <c:v>17.104528463267652</c:v>
                </c:pt>
                <c:pt idx="247">
                  <c:v>17.034899496702501</c:v>
                </c:pt>
                <c:pt idx="248">
                  <c:v>16.965100503297499</c:v>
                </c:pt>
                <c:pt idx="249">
                  <c:v>16.895471536732348</c:v>
                </c:pt>
                <c:pt idx="250">
                  <c:v>16.82635182233307</c:v>
                </c:pt>
                <c:pt idx="251">
                  <c:v>16.758078104400333</c:v>
                </c:pt>
                <c:pt idx="252">
                  <c:v>16.690983005625053</c:v>
                </c:pt>
                <c:pt idx="253">
                  <c:v>16.625393406584088</c:v>
                </c:pt>
                <c:pt idx="254">
                  <c:v>16.561628853210923</c:v>
                </c:pt>
                <c:pt idx="255">
                  <c:v>16.5</c:v>
                </c:pt>
                <c:pt idx="256">
                  <c:v>16.440807096529255</c:v>
                </c:pt>
                <c:pt idx="257">
                  <c:v>16.384338524674341</c:v>
                </c:pt>
                <c:pt idx="258">
                  <c:v>16.330869393641141</c:v>
                </c:pt>
                <c:pt idx="259">
                  <c:v>16.280660199661348</c:v>
                </c:pt>
                <c:pt idx="260">
                  <c:v>16.233955556881021</c:v>
                </c:pt>
                <c:pt idx="261">
                  <c:v>16.190983005625053</c:v>
                </c:pt>
                <c:pt idx="262">
                  <c:v>16.151951903843575</c:v>
                </c:pt>
                <c:pt idx="263">
                  <c:v>16.117052407141074</c:v>
                </c:pt>
                <c:pt idx="264">
                  <c:v>16.086454542357398</c:v>
                </c:pt>
                <c:pt idx="265">
                  <c:v>16.060307379214091</c:v>
                </c:pt>
                <c:pt idx="266">
                  <c:v>16.038738304061681</c:v>
                </c:pt>
                <c:pt idx="267">
                  <c:v>16.021852399266194</c:v>
                </c:pt>
                <c:pt idx="268">
                  <c:v>16.009731931258429</c:v>
                </c:pt>
                <c:pt idx="269">
                  <c:v>16.002435949740175</c:v>
                </c:pt>
                <c:pt idx="270">
                  <c:v>16</c:v>
                </c:pt>
                <c:pt idx="271">
                  <c:v>16.002435949740175</c:v>
                </c:pt>
                <c:pt idx="272">
                  <c:v>16.009731931258429</c:v>
                </c:pt>
                <c:pt idx="273">
                  <c:v>16.021852399266194</c:v>
                </c:pt>
                <c:pt idx="274">
                  <c:v>16.038738304061681</c:v>
                </c:pt>
                <c:pt idx="275">
                  <c:v>16.060307379214091</c:v>
                </c:pt>
                <c:pt idx="276">
                  <c:v>16.086454542357398</c:v>
                </c:pt>
                <c:pt idx="277">
                  <c:v>16.117052407141074</c:v>
                </c:pt>
                <c:pt idx="278">
                  <c:v>16.151951903843575</c:v>
                </c:pt>
                <c:pt idx="279">
                  <c:v>16.190983005625053</c:v>
                </c:pt>
                <c:pt idx="280">
                  <c:v>16.233955556881021</c:v>
                </c:pt>
                <c:pt idx="281">
                  <c:v>16.280660199661348</c:v>
                </c:pt>
                <c:pt idx="282">
                  <c:v>16.330869393641141</c:v>
                </c:pt>
                <c:pt idx="283">
                  <c:v>16.384338524674341</c:v>
                </c:pt>
                <c:pt idx="284">
                  <c:v>16.440807096529252</c:v>
                </c:pt>
                <c:pt idx="285">
                  <c:v>16.5</c:v>
                </c:pt>
                <c:pt idx="286">
                  <c:v>16.561628853210923</c:v>
                </c:pt>
                <c:pt idx="287">
                  <c:v>16.625393406584088</c:v>
                </c:pt>
                <c:pt idx="288">
                  <c:v>16.690983005625053</c:v>
                </c:pt>
                <c:pt idx="289">
                  <c:v>16.758078104400333</c:v>
                </c:pt>
                <c:pt idx="290">
                  <c:v>16.82635182233307</c:v>
                </c:pt>
                <c:pt idx="291">
                  <c:v>16.895471536732348</c:v>
                </c:pt>
                <c:pt idx="292">
                  <c:v>16.965100503297499</c:v>
                </c:pt>
                <c:pt idx="293">
                  <c:v>17.034899496702501</c:v>
                </c:pt>
                <c:pt idx="294">
                  <c:v>17.104528463267652</c:v>
                </c:pt>
                <c:pt idx="295">
                  <c:v>17.17364817766693</c:v>
                </c:pt>
                <c:pt idx="296">
                  <c:v>17.241921895599667</c:v>
                </c:pt>
                <c:pt idx="297">
                  <c:v>17.309016994374947</c:v>
                </c:pt>
                <c:pt idx="298">
                  <c:v>17.374606593415912</c:v>
                </c:pt>
                <c:pt idx="299">
                  <c:v>17.438371146789077</c:v>
                </c:pt>
                <c:pt idx="300">
                  <c:v>17.5</c:v>
                </c:pt>
                <c:pt idx="301">
                  <c:v>17.559192903470748</c:v>
                </c:pt>
                <c:pt idx="302">
                  <c:v>17.615661475325659</c:v>
                </c:pt>
                <c:pt idx="303">
                  <c:v>17.669130606358859</c:v>
                </c:pt>
                <c:pt idx="304">
                  <c:v>17.719339800338652</c:v>
                </c:pt>
                <c:pt idx="305">
                  <c:v>17.766044443118979</c:v>
                </c:pt>
                <c:pt idx="306">
                  <c:v>17.809016994374947</c:v>
                </c:pt>
                <c:pt idx="307">
                  <c:v>17.848048096156425</c:v>
                </c:pt>
                <c:pt idx="308">
                  <c:v>17.882947592858926</c:v>
                </c:pt>
                <c:pt idx="309">
                  <c:v>17.913545457642602</c:v>
                </c:pt>
                <c:pt idx="310">
                  <c:v>17.939692620785909</c:v>
                </c:pt>
                <c:pt idx="311">
                  <c:v>17.961261695938319</c:v>
                </c:pt>
                <c:pt idx="312">
                  <c:v>17.978147600733806</c:v>
                </c:pt>
                <c:pt idx="313">
                  <c:v>17.990268068741571</c:v>
                </c:pt>
                <c:pt idx="314">
                  <c:v>17.997564050259825</c:v>
                </c:pt>
                <c:pt idx="315">
                  <c:v>18</c:v>
                </c:pt>
                <c:pt idx="316">
                  <c:v>17.997564050259825</c:v>
                </c:pt>
                <c:pt idx="317">
                  <c:v>17.990268068741571</c:v>
                </c:pt>
                <c:pt idx="318">
                  <c:v>17.978147600733806</c:v>
                </c:pt>
                <c:pt idx="319">
                  <c:v>17.961261695938319</c:v>
                </c:pt>
                <c:pt idx="320">
                  <c:v>17.939692620785909</c:v>
                </c:pt>
                <c:pt idx="321">
                  <c:v>17.913545457642602</c:v>
                </c:pt>
                <c:pt idx="322">
                  <c:v>17.882947592858926</c:v>
                </c:pt>
                <c:pt idx="323">
                  <c:v>17.848048096156425</c:v>
                </c:pt>
                <c:pt idx="324">
                  <c:v>17.809016994374947</c:v>
                </c:pt>
                <c:pt idx="325">
                  <c:v>17.766044443118979</c:v>
                </c:pt>
                <c:pt idx="326">
                  <c:v>17.719339800338652</c:v>
                </c:pt>
                <c:pt idx="327">
                  <c:v>17.669130606358859</c:v>
                </c:pt>
                <c:pt idx="328">
                  <c:v>17.615661475325659</c:v>
                </c:pt>
                <c:pt idx="329">
                  <c:v>17.559192903470748</c:v>
                </c:pt>
                <c:pt idx="330">
                  <c:v>17.5</c:v>
                </c:pt>
                <c:pt idx="331">
                  <c:v>17.438371146789077</c:v>
                </c:pt>
                <c:pt idx="332">
                  <c:v>17.374606593415912</c:v>
                </c:pt>
                <c:pt idx="333">
                  <c:v>17.309016994374947</c:v>
                </c:pt>
                <c:pt idx="334">
                  <c:v>17.241921895599667</c:v>
                </c:pt>
                <c:pt idx="335">
                  <c:v>17.17364817766693</c:v>
                </c:pt>
                <c:pt idx="336">
                  <c:v>17.104528463267656</c:v>
                </c:pt>
                <c:pt idx="337">
                  <c:v>17.034899496702504</c:v>
                </c:pt>
                <c:pt idx="338">
                  <c:v>16.965100503297499</c:v>
                </c:pt>
                <c:pt idx="339">
                  <c:v>16.895471536732348</c:v>
                </c:pt>
                <c:pt idx="340">
                  <c:v>16.82635182233307</c:v>
                </c:pt>
                <c:pt idx="341">
                  <c:v>16.758078104400333</c:v>
                </c:pt>
                <c:pt idx="342">
                  <c:v>16.690983005625053</c:v>
                </c:pt>
                <c:pt idx="343">
                  <c:v>16.625393406584088</c:v>
                </c:pt>
                <c:pt idx="344">
                  <c:v>16.561628853210923</c:v>
                </c:pt>
                <c:pt idx="345">
                  <c:v>16.5</c:v>
                </c:pt>
                <c:pt idx="346">
                  <c:v>16.440807096529252</c:v>
                </c:pt>
                <c:pt idx="347">
                  <c:v>16.384338524674341</c:v>
                </c:pt>
                <c:pt idx="348">
                  <c:v>16.330869393641141</c:v>
                </c:pt>
                <c:pt idx="349">
                  <c:v>16.280660199661348</c:v>
                </c:pt>
                <c:pt idx="350">
                  <c:v>16.233955556881021</c:v>
                </c:pt>
                <c:pt idx="351">
                  <c:v>16.190983005625053</c:v>
                </c:pt>
                <c:pt idx="352">
                  <c:v>16.151951903843575</c:v>
                </c:pt>
                <c:pt idx="353">
                  <c:v>16.117052407141074</c:v>
                </c:pt>
                <c:pt idx="354">
                  <c:v>16.086454542357398</c:v>
                </c:pt>
                <c:pt idx="355">
                  <c:v>16.060307379214091</c:v>
                </c:pt>
                <c:pt idx="356">
                  <c:v>16.038738304061681</c:v>
                </c:pt>
                <c:pt idx="357">
                  <c:v>16.021852399266194</c:v>
                </c:pt>
                <c:pt idx="358">
                  <c:v>16.009731931258429</c:v>
                </c:pt>
                <c:pt idx="359">
                  <c:v>16.002435949740175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Infinite!$Y$225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Infinite!$Y$226:$Y$610</c:f>
              <c:numCache>
                <c:formatCode>General</c:formatCode>
                <c:ptCount val="385"/>
                <c:pt idx="0">
                  <c:v>9</c:v>
                </c:pt>
                <c:pt idx="1">
                  <c:v>9.0013704652454258</c:v>
                </c:pt>
                <c:pt idx="2">
                  <c:v>9.0054781046317274</c:v>
                </c:pt>
                <c:pt idx="3">
                  <c:v>9.0123116594048618</c:v>
                </c:pt>
                <c:pt idx="4">
                  <c:v>9.0218523992661943</c:v>
                </c:pt>
                <c:pt idx="5">
                  <c:v>9.0340741737109322</c:v>
                </c:pt>
                <c:pt idx="6">
                  <c:v>9.0489434837048464</c:v>
                </c:pt>
                <c:pt idx="7">
                  <c:v>9.0664195735027988</c:v>
                </c:pt>
                <c:pt idx="8">
                  <c:v>9.0864545423573997</c:v>
                </c:pt>
                <c:pt idx="9">
                  <c:v>9.1089934758116318</c:v>
                </c:pt>
                <c:pt idx="10">
                  <c:v>9.1339745962155607</c:v>
                </c:pt>
                <c:pt idx="11">
                  <c:v>9.1613294320545755</c:v>
                </c:pt>
                <c:pt idx="12">
                  <c:v>9.1909830056250534</c:v>
                </c:pt>
                <c:pt idx="13">
                  <c:v>9.2228540385430282</c:v>
                </c:pt>
                <c:pt idx="14">
                  <c:v>9.256855174522606</c:v>
                </c:pt>
                <c:pt idx="15">
                  <c:v>9.2928932188134539</c:v>
                </c:pt>
                <c:pt idx="16">
                  <c:v>9.3308693936411427</c:v>
                </c:pt>
                <c:pt idx="17">
                  <c:v>9.3706796089501641</c:v>
                </c:pt>
                <c:pt idx="18">
                  <c:v>9.4122147477075266</c:v>
                </c:pt>
                <c:pt idx="19">
                  <c:v>9.4553609649849726</c:v>
                </c:pt>
                <c:pt idx="20">
                  <c:v>9.5000000000000018</c:v>
                </c:pt>
                <c:pt idx="21">
                  <c:v>9.5460095002604533</c:v>
                </c:pt>
                <c:pt idx="22">
                  <c:v>9.593263356924199</c:v>
                </c:pt>
                <c:pt idx="23">
                  <c:v>9.6416320504547013</c:v>
                </c:pt>
                <c:pt idx="24">
                  <c:v>9.6909830056250534</c:v>
                </c:pt>
                <c:pt idx="25">
                  <c:v>9.7411809548974801</c:v>
                </c:pt>
                <c:pt idx="26">
                  <c:v>9.7920883091822404</c:v>
                </c:pt>
                <c:pt idx="27">
                  <c:v>9.8435655349597706</c:v>
                </c:pt>
                <c:pt idx="28">
                  <c:v>9.895471536732348</c:v>
                </c:pt>
                <c:pt idx="29">
                  <c:v>9.9476640437570563</c:v>
                </c:pt>
                <c:pt idx="30">
                  <c:v>10</c:v>
                </c:pt>
                <c:pt idx="31">
                  <c:v>10.052335956242946</c:v>
                </c:pt>
                <c:pt idx="32">
                  <c:v>10.104528463267654</c:v>
                </c:pt>
                <c:pt idx="33">
                  <c:v>10.156434465040231</c:v>
                </c:pt>
                <c:pt idx="34">
                  <c:v>10.20791169081776</c:v>
                </c:pt>
                <c:pt idx="35">
                  <c:v>10.258819045102522</c:v>
                </c:pt>
                <c:pt idx="36">
                  <c:v>10.309016994374948</c:v>
                </c:pt>
                <c:pt idx="37">
                  <c:v>10.3583679495453</c:v>
                </c:pt>
                <c:pt idx="38">
                  <c:v>10.406736643075801</c:v>
                </c:pt>
                <c:pt idx="39">
                  <c:v>10.453990499739549</c:v>
                </c:pt>
                <c:pt idx="40">
                  <c:v>10.5</c:v>
                </c:pt>
                <c:pt idx="41">
                  <c:v>10.544639035015027</c:v>
                </c:pt>
                <c:pt idx="42">
                  <c:v>10.587785252292473</c:v>
                </c:pt>
                <c:pt idx="43">
                  <c:v>10.629320391049838</c:v>
                </c:pt>
                <c:pt idx="44">
                  <c:v>10.669130606358857</c:v>
                </c:pt>
                <c:pt idx="45">
                  <c:v>10.707106781186548</c:v>
                </c:pt>
                <c:pt idx="46">
                  <c:v>10.743144825477396</c:v>
                </c:pt>
                <c:pt idx="47">
                  <c:v>10.777145961456972</c:v>
                </c:pt>
                <c:pt idx="48">
                  <c:v>10.809016994374948</c:v>
                </c:pt>
                <c:pt idx="49">
                  <c:v>10.838670567945424</c:v>
                </c:pt>
                <c:pt idx="50">
                  <c:v>10.866025403784439</c:v>
                </c:pt>
                <c:pt idx="51">
                  <c:v>10.891006524188368</c:v>
                </c:pt>
                <c:pt idx="52">
                  <c:v>10.9135454576426</c:v>
                </c:pt>
                <c:pt idx="53">
                  <c:v>10.933580426497201</c:v>
                </c:pt>
                <c:pt idx="54">
                  <c:v>10.951056516295154</c:v>
                </c:pt>
                <c:pt idx="55">
                  <c:v>10.96592582628907</c:v>
                </c:pt>
                <c:pt idx="56">
                  <c:v>10.978147600733806</c:v>
                </c:pt>
                <c:pt idx="57">
                  <c:v>10.987688340595138</c:v>
                </c:pt>
                <c:pt idx="58">
                  <c:v>10.994521895368273</c:v>
                </c:pt>
                <c:pt idx="59">
                  <c:v>10.998629534754574</c:v>
                </c:pt>
                <c:pt idx="60">
                  <c:v>11</c:v>
                </c:pt>
                <c:pt idx="61">
                  <c:v>10.998629534754574</c:v>
                </c:pt>
                <c:pt idx="62">
                  <c:v>10.994521895368273</c:v>
                </c:pt>
                <c:pt idx="63">
                  <c:v>10.987688340595138</c:v>
                </c:pt>
                <c:pt idx="64">
                  <c:v>10.978147600733806</c:v>
                </c:pt>
                <c:pt idx="65">
                  <c:v>10.965925826289068</c:v>
                </c:pt>
                <c:pt idx="66">
                  <c:v>10.951056516295154</c:v>
                </c:pt>
                <c:pt idx="67">
                  <c:v>10.933580426497201</c:v>
                </c:pt>
                <c:pt idx="68">
                  <c:v>10.913545457642602</c:v>
                </c:pt>
                <c:pt idx="69">
                  <c:v>10.891006524188368</c:v>
                </c:pt>
                <c:pt idx="70">
                  <c:v>10.866025403784439</c:v>
                </c:pt>
                <c:pt idx="71">
                  <c:v>10.838670567945424</c:v>
                </c:pt>
                <c:pt idx="72">
                  <c:v>10.809016994374948</c:v>
                </c:pt>
                <c:pt idx="73">
                  <c:v>10.77714596145697</c:v>
                </c:pt>
                <c:pt idx="74">
                  <c:v>10.743144825477394</c:v>
                </c:pt>
                <c:pt idx="75">
                  <c:v>10.707106781186548</c:v>
                </c:pt>
                <c:pt idx="76">
                  <c:v>10.669130606358859</c:v>
                </c:pt>
                <c:pt idx="77">
                  <c:v>10.629320391049838</c:v>
                </c:pt>
                <c:pt idx="78">
                  <c:v>10.587785252292473</c:v>
                </c:pt>
                <c:pt idx="79">
                  <c:v>10.544639035015027</c:v>
                </c:pt>
                <c:pt idx="80">
                  <c:v>10.5</c:v>
                </c:pt>
                <c:pt idx="81">
                  <c:v>10.453990499739547</c:v>
                </c:pt>
                <c:pt idx="82">
                  <c:v>10.406736643075799</c:v>
                </c:pt>
                <c:pt idx="83">
                  <c:v>10.3583679495453</c:v>
                </c:pt>
                <c:pt idx="84">
                  <c:v>10.309016994374947</c:v>
                </c:pt>
                <c:pt idx="85">
                  <c:v>10.258819045102522</c:v>
                </c:pt>
                <c:pt idx="86">
                  <c:v>10.20791169081776</c:v>
                </c:pt>
                <c:pt idx="87">
                  <c:v>10.156434465040229</c:v>
                </c:pt>
                <c:pt idx="88">
                  <c:v>10.104528463267652</c:v>
                </c:pt>
                <c:pt idx="89">
                  <c:v>10.052335956242944</c:v>
                </c:pt>
                <c:pt idx="90">
                  <c:v>10</c:v>
                </c:pt>
                <c:pt idx="91">
                  <c:v>9.9476640437570563</c:v>
                </c:pt>
                <c:pt idx="92">
                  <c:v>9.8954715367323463</c:v>
                </c:pt>
                <c:pt idx="93">
                  <c:v>9.8435655349597688</c:v>
                </c:pt>
                <c:pt idx="94">
                  <c:v>9.7920883091822404</c:v>
                </c:pt>
                <c:pt idx="95">
                  <c:v>9.7411809548974801</c:v>
                </c:pt>
                <c:pt idx="96">
                  <c:v>9.6909830056250534</c:v>
                </c:pt>
                <c:pt idx="97">
                  <c:v>9.6416320504546995</c:v>
                </c:pt>
                <c:pt idx="98">
                  <c:v>9.593263356924199</c:v>
                </c:pt>
                <c:pt idx="99">
                  <c:v>9.5460095002604533</c:v>
                </c:pt>
                <c:pt idx="100">
                  <c:v>9.5</c:v>
                </c:pt>
                <c:pt idx="101">
                  <c:v>9.4553609649849726</c:v>
                </c:pt>
                <c:pt idx="102">
                  <c:v>9.4122147477075266</c:v>
                </c:pt>
                <c:pt idx="103">
                  <c:v>9.3706796089501623</c:v>
                </c:pt>
                <c:pt idx="104">
                  <c:v>9.3308693936411409</c:v>
                </c:pt>
                <c:pt idx="105">
                  <c:v>9.2928932188134521</c:v>
                </c:pt>
                <c:pt idx="106">
                  <c:v>9.256855174522606</c:v>
                </c:pt>
                <c:pt idx="107">
                  <c:v>9.22285403854303</c:v>
                </c:pt>
                <c:pt idx="108">
                  <c:v>9.1909830056250517</c:v>
                </c:pt>
                <c:pt idx="109">
                  <c:v>9.1613294320545755</c:v>
                </c:pt>
                <c:pt idx="110">
                  <c:v>9.1339745962155607</c:v>
                </c:pt>
                <c:pt idx="111">
                  <c:v>9.1089934758116318</c:v>
                </c:pt>
                <c:pt idx="112">
                  <c:v>9.0864545423573997</c:v>
                </c:pt>
                <c:pt idx="113">
                  <c:v>9.0664195735027988</c:v>
                </c:pt>
                <c:pt idx="114">
                  <c:v>9.0489434837048464</c:v>
                </c:pt>
                <c:pt idx="115">
                  <c:v>9.0340741737109322</c:v>
                </c:pt>
                <c:pt idx="116">
                  <c:v>9.0218523992661943</c:v>
                </c:pt>
                <c:pt idx="117">
                  <c:v>9.0123116594048618</c:v>
                </c:pt>
                <c:pt idx="118">
                  <c:v>9.0054781046317274</c:v>
                </c:pt>
                <c:pt idx="119">
                  <c:v>9.0013704652454258</c:v>
                </c:pt>
                <c:pt idx="120">
                  <c:v>9</c:v>
                </c:pt>
                <c:pt idx="121">
                  <c:v>9.0013704652454258</c:v>
                </c:pt>
                <c:pt idx="122">
                  <c:v>9.0054781046317274</c:v>
                </c:pt>
                <c:pt idx="123">
                  <c:v>9.0123116594048618</c:v>
                </c:pt>
                <c:pt idx="124">
                  <c:v>9.0218523992661943</c:v>
                </c:pt>
                <c:pt idx="125">
                  <c:v>9.0340741737109322</c:v>
                </c:pt>
                <c:pt idx="126">
                  <c:v>9.0489434837048464</c:v>
                </c:pt>
                <c:pt idx="127">
                  <c:v>9.0664195735027988</c:v>
                </c:pt>
                <c:pt idx="128">
                  <c:v>9.0864545423573997</c:v>
                </c:pt>
                <c:pt idx="129">
                  <c:v>9.1089934758116318</c:v>
                </c:pt>
                <c:pt idx="130">
                  <c:v>9.1339745962155607</c:v>
                </c:pt>
                <c:pt idx="131">
                  <c:v>9.1613294320545755</c:v>
                </c:pt>
                <c:pt idx="132">
                  <c:v>9.1909830056250534</c:v>
                </c:pt>
                <c:pt idx="133">
                  <c:v>9.22285403854303</c:v>
                </c:pt>
                <c:pt idx="134">
                  <c:v>9.256855174522606</c:v>
                </c:pt>
                <c:pt idx="135">
                  <c:v>9.2928932188134521</c:v>
                </c:pt>
                <c:pt idx="136">
                  <c:v>9.3308693936411427</c:v>
                </c:pt>
                <c:pt idx="137">
                  <c:v>9.3706796089501623</c:v>
                </c:pt>
                <c:pt idx="138">
                  <c:v>9.4122147477075266</c:v>
                </c:pt>
                <c:pt idx="139">
                  <c:v>9.4553609649849726</c:v>
                </c:pt>
                <c:pt idx="140">
                  <c:v>9.5</c:v>
                </c:pt>
                <c:pt idx="141">
                  <c:v>9.5460095002604533</c:v>
                </c:pt>
                <c:pt idx="142">
                  <c:v>9.5932633569242007</c:v>
                </c:pt>
                <c:pt idx="143">
                  <c:v>9.6416320504546995</c:v>
                </c:pt>
                <c:pt idx="144">
                  <c:v>9.6909830056250534</c:v>
                </c:pt>
                <c:pt idx="145">
                  <c:v>9.7411809548974801</c:v>
                </c:pt>
                <c:pt idx="146">
                  <c:v>9.7920883091822404</c:v>
                </c:pt>
                <c:pt idx="147">
                  <c:v>9.8435655349597688</c:v>
                </c:pt>
                <c:pt idx="148">
                  <c:v>9.8954715367323463</c:v>
                </c:pt>
                <c:pt idx="149">
                  <c:v>9.9476640437570563</c:v>
                </c:pt>
                <c:pt idx="150">
                  <c:v>10</c:v>
                </c:pt>
                <c:pt idx="151">
                  <c:v>10.052335956242944</c:v>
                </c:pt>
                <c:pt idx="152">
                  <c:v>10.104528463267654</c:v>
                </c:pt>
                <c:pt idx="153">
                  <c:v>10.156434465040231</c:v>
                </c:pt>
                <c:pt idx="154">
                  <c:v>10.20791169081776</c:v>
                </c:pt>
                <c:pt idx="155">
                  <c:v>10.258819045102522</c:v>
                </c:pt>
                <c:pt idx="156">
                  <c:v>10.309016994374948</c:v>
                </c:pt>
                <c:pt idx="157">
                  <c:v>10.3583679495453</c:v>
                </c:pt>
                <c:pt idx="158">
                  <c:v>10.406736643075801</c:v>
                </c:pt>
                <c:pt idx="159">
                  <c:v>10.453990499739547</c:v>
                </c:pt>
                <c:pt idx="160">
                  <c:v>10.5</c:v>
                </c:pt>
                <c:pt idx="161">
                  <c:v>10.544639035015027</c:v>
                </c:pt>
                <c:pt idx="162">
                  <c:v>10.587785252292473</c:v>
                </c:pt>
                <c:pt idx="163">
                  <c:v>10.629320391049838</c:v>
                </c:pt>
                <c:pt idx="164">
                  <c:v>10.669130606358859</c:v>
                </c:pt>
                <c:pt idx="165">
                  <c:v>10.707106781186548</c:v>
                </c:pt>
                <c:pt idx="166">
                  <c:v>10.743144825477394</c:v>
                </c:pt>
                <c:pt idx="167">
                  <c:v>10.777145961456972</c:v>
                </c:pt>
                <c:pt idx="168">
                  <c:v>10.809016994374948</c:v>
                </c:pt>
                <c:pt idx="169">
                  <c:v>10.838670567945424</c:v>
                </c:pt>
                <c:pt idx="170">
                  <c:v>10.866025403784439</c:v>
                </c:pt>
                <c:pt idx="171">
                  <c:v>10.891006524188368</c:v>
                </c:pt>
                <c:pt idx="172">
                  <c:v>10.913545457642602</c:v>
                </c:pt>
                <c:pt idx="173">
                  <c:v>10.933580426497201</c:v>
                </c:pt>
                <c:pt idx="174">
                  <c:v>10.951056516295154</c:v>
                </c:pt>
                <c:pt idx="175">
                  <c:v>10.965925826289068</c:v>
                </c:pt>
                <c:pt idx="176">
                  <c:v>10.978147600733806</c:v>
                </c:pt>
                <c:pt idx="177">
                  <c:v>10.987688340595138</c:v>
                </c:pt>
                <c:pt idx="178">
                  <c:v>10.994521895368273</c:v>
                </c:pt>
                <c:pt idx="179">
                  <c:v>10.998629534754574</c:v>
                </c:pt>
                <c:pt idx="180">
                  <c:v>11</c:v>
                </c:pt>
                <c:pt idx="181">
                  <c:v>10.998629534754574</c:v>
                </c:pt>
                <c:pt idx="182">
                  <c:v>10.994521895368273</c:v>
                </c:pt>
                <c:pt idx="183">
                  <c:v>10.987688340595138</c:v>
                </c:pt>
                <c:pt idx="184">
                  <c:v>10.978147600733806</c:v>
                </c:pt>
                <c:pt idx="185">
                  <c:v>10.965925826289068</c:v>
                </c:pt>
                <c:pt idx="186">
                  <c:v>10.951056516295154</c:v>
                </c:pt>
                <c:pt idx="187">
                  <c:v>10.933580426497201</c:v>
                </c:pt>
                <c:pt idx="188">
                  <c:v>10.913545457642602</c:v>
                </c:pt>
                <c:pt idx="189">
                  <c:v>10.891006524188368</c:v>
                </c:pt>
                <c:pt idx="190">
                  <c:v>10.866025403784439</c:v>
                </c:pt>
                <c:pt idx="191">
                  <c:v>10.838670567945424</c:v>
                </c:pt>
                <c:pt idx="192">
                  <c:v>10.809016994374948</c:v>
                </c:pt>
                <c:pt idx="193">
                  <c:v>10.777145961456972</c:v>
                </c:pt>
                <c:pt idx="194">
                  <c:v>10.743144825477394</c:v>
                </c:pt>
                <c:pt idx="195">
                  <c:v>10.707106781186548</c:v>
                </c:pt>
                <c:pt idx="196">
                  <c:v>10.669130606358859</c:v>
                </c:pt>
                <c:pt idx="197">
                  <c:v>10.629320391049838</c:v>
                </c:pt>
                <c:pt idx="198">
                  <c:v>10.587785252292473</c:v>
                </c:pt>
                <c:pt idx="199">
                  <c:v>10.544639035015027</c:v>
                </c:pt>
                <c:pt idx="200">
                  <c:v>10.5</c:v>
                </c:pt>
                <c:pt idx="201">
                  <c:v>10.453990499739547</c:v>
                </c:pt>
                <c:pt idx="202">
                  <c:v>10.406736643075801</c:v>
                </c:pt>
                <c:pt idx="203">
                  <c:v>10.3583679495453</c:v>
                </c:pt>
                <c:pt idx="204">
                  <c:v>10.309016994374948</c:v>
                </c:pt>
                <c:pt idx="205">
                  <c:v>10.258819045102522</c:v>
                </c:pt>
                <c:pt idx="206">
                  <c:v>10.20791169081776</c:v>
                </c:pt>
                <c:pt idx="207">
                  <c:v>10.156434465040231</c:v>
                </c:pt>
                <c:pt idx="208">
                  <c:v>10.104528463267654</c:v>
                </c:pt>
                <c:pt idx="209">
                  <c:v>10.052335956242944</c:v>
                </c:pt>
                <c:pt idx="210">
                  <c:v>10</c:v>
                </c:pt>
                <c:pt idx="211">
                  <c:v>9.9476640437570563</c:v>
                </c:pt>
                <c:pt idx="212">
                  <c:v>9.8954715367323463</c:v>
                </c:pt>
                <c:pt idx="213">
                  <c:v>9.8435655349597688</c:v>
                </c:pt>
                <c:pt idx="214">
                  <c:v>9.7920883091822404</c:v>
                </c:pt>
                <c:pt idx="215">
                  <c:v>9.7411809548974801</c:v>
                </c:pt>
                <c:pt idx="216">
                  <c:v>9.6909830056250534</c:v>
                </c:pt>
                <c:pt idx="217">
                  <c:v>9.6416320504546995</c:v>
                </c:pt>
                <c:pt idx="218">
                  <c:v>9.5932633569242007</c:v>
                </c:pt>
                <c:pt idx="219">
                  <c:v>9.5460095002604533</c:v>
                </c:pt>
                <c:pt idx="220">
                  <c:v>9.5</c:v>
                </c:pt>
                <c:pt idx="221">
                  <c:v>9.4553609649849726</c:v>
                </c:pt>
                <c:pt idx="222">
                  <c:v>9.4122147477075266</c:v>
                </c:pt>
                <c:pt idx="223">
                  <c:v>9.3706796089501623</c:v>
                </c:pt>
                <c:pt idx="224">
                  <c:v>9.3308693936411427</c:v>
                </c:pt>
                <c:pt idx="225">
                  <c:v>9.2928932188134521</c:v>
                </c:pt>
                <c:pt idx="226">
                  <c:v>9.256855174522606</c:v>
                </c:pt>
                <c:pt idx="227">
                  <c:v>9.22285403854303</c:v>
                </c:pt>
                <c:pt idx="228">
                  <c:v>9.1909830056250534</c:v>
                </c:pt>
                <c:pt idx="229">
                  <c:v>9.1613294320545755</c:v>
                </c:pt>
                <c:pt idx="230">
                  <c:v>9.1339745962155607</c:v>
                </c:pt>
                <c:pt idx="231">
                  <c:v>9.1089934758116318</c:v>
                </c:pt>
                <c:pt idx="232">
                  <c:v>9.0864545423573997</c:v>
                </c:pt>
                <c:pt idx="233">
                  <c:v>9.0664195735027988</c:v>
                </c:pt>
                <c:pt idx="234">
                  <c:v>9.0489434837048464</c:v>
                </c:pt>
                <c:pt idx="235">
                  <c:v>9.0340741737109322</c:v>
                </c:pt>
                <c:pt idx="236">
                  <c:v>9.0218523992661943</c:v>
                </c:pt>
                <c:pt idx="237">
                  <c:v>9.0123116594048618</c:v>
                </c:pt>
                <c:pt idx="238">
                  <c:v>9.0054781046317274</c:v>
                </c:pt>
                <c:pt idx="239">
                  <c:v>9.0013704652454258</c:v>
                </c:pt>
                <c:pt idx="240">
                  <c:v>9</c:v>
                </c:pt>
                <c:pt idx="241">
                  <c:v>9.0013704652454258</c:v>
                </c:pt>
                <c:pt idx="242">
                  <c:v>9.0054781046317274</c:v>
                </c:pt>
                <c:pt idx="243">
                  <c:v>9.0123116594048618</c:v>
                </c:pt>
                <c:pt idx="244">
                  <c:v>9.0218523992661943</c:v>
                </c:pt>
                <c:pt idx="245">
                  <c:v>9.0340741737109322</c:v>
                </c:pt>
                <c:pt idx="246">
                  <c:v>9.0489434837048464</c:v>
                </c:pt>
                <c:pt idx="247">
                  <c:v>9.0664195735027988</c:v>
                </c:pt>
                <c:pt idx="248">
                  <c:v>9.0864545423573997</c:v>
                </c:pt>
                <c:pt idx="249">
                  <c:v>9.1089934758116318</c:v>
                </c:pt>
                <c:pt idx="250">
                  <c:v>9.1339745962155607</c:v>
                </c:pt>
                <c:pt idx="251">
                  <c:v>9.1613294320545755</c:v>
                </c:pt>
                <c:pt idx="252">
                  <c:v>9.1909830056250517</c:v>
                </c:pt>
                <c:pt idx="253">
                  <c:v>9.22285403854303</c:v>
                </c:pt>
                <c:pt idx="254">
                  <c:v>9.256855174522606</c:v>
                </c:pt>
                <c:pt idx="255">
                  <c:v>9.2928932188134521</c:v>
                </c:pt>
                <c:pt idx="256">
                  <c:v>9.3308693936411409</c:v>
                </c:pt>
                <c:pt idx="257">
                  <c:v>9.3706796089501623</c:v>
                </c:pt>
                <c:pt idx="258">
                  <c:v>9.4122147477075266</c:v>
                </c:pt>
                <c:pt idx="259">
                  <c:v>9.4553609649849726</c:v>
                </c:pt>
                <c:pt idx="260">
                  <c:v>9.5</c:v>
                </c:pt>
                <c:pt idx="261">
                  <c:v>9.5460095002604533</c:v>
                </c:pt>
                <c:pt idx="262">
                  <c:v>9.593263356924199</c:v>
                </c:pt>
                <c:pt idx="263">
                  <c:v>9.6416320504546995</c:v>
                </c:pt>
                <c:pt idx="264">
                  <c:v>9.6909830056250534</c:v>
                </c:pt>
                <c:pt idx="265">
                  <c:v>9.7411809548974801</c:v>
                </c:pt>
                <c:pt idx="266">
                  <c:v>9.7920883091822404</c:v>
                </c:pt>
                <c:pt idx="267">
                  <c:v>9.8435655349597688</c:v>
                </c:pt>
                <c:pt idx="268">
                  <c:v>9.8954715367323463</c:v>
                </c:pt>
                <c:pt idx="269">
                  <c:v>9.9476640437570563</c:v>
                </c:pt>
                <c:pt idx="270">
                  <c:v>10</c:v>
                </c:pt>
                <c:pt idx="271">
                  <c:v>10.052335956242944</c:v>
                </c:pt>
                <c:pt idx="272">
                  <c:v>10.104528463267652</c:v>
                </c:pt>
                <c:pt idx="273">
                  <c:v>10.156434465040229</c:v>
                </c:pt>
                <c:pt idx="274">
                  <c:v>10.20791169081776</c:v>
                </c:pt>
                <c:pt idx="275">
                  <c:v>10.258819045102522</c:v>
                </c:pt>
                <c:pt idx="276">
                  <c:v>10.309016994374947</c:v>
                </c:pt>
                <c:pt idx="277">
                  <c:v>10.3583679495453</c:v>
                </c:pt>
                <c:pt idx="278">
                  <c:v>10.406736643075799</c:v>
                </c:pt>
                <c:pt idx="279">
                  <c:v>10.453990499739547</c:v>
                </c:pt>
                <c:pt idx="280">
                  <c:v>10.5</c:v>
                </c:pt>
                <c:pt idx="281">
                  <c:v>10.544639035015027</c:v>
                </c:pt>
                <c:pt idx="282">
                  <c:v>10.587785252292473</c:v>
                </c:pt>
                <c:pt idx="283">
                  <c:v>10.629320391049838</c:v>
                </c:pt>
                <c:pt idx="284">
                  <c:v>10.669130606358859</c:v>
                </c:pt>
                <c:pt idx="285">
                  <c:v>10.707106781186548</c:v>
                </c:pt>
                <c:pt idx="286">
                  <c:v>10.743144825477394</c:v>
                </c:pt>
                <c:pt idx="287">
                  <c:v>10.77714596145697</c:v>
                </c:pt>
                <c:pt idx="288">
                  <c:v>10.809016994374948</c:v>
                </c:pt>
                <c:pt idx="289">
                  <c:v>10.838670567945424</c:v>
                </c:pt>
                <c:pt idx="290">
                  <c:v>10.866025403784439</c:v>
                </c:pt>
                <c:pt idx="291">
                  <c:v>10.891006524188368</c:v>
                </c:pt>
                <c:pt idx="292">
                  <c:v>10.913545457642602</c:v>
                </c:pt>
                <c:pt idx="293">
                  <c:v>10.933580426497201</c:v>
                </c:pt>
                <c:pt idx="294">
                  <c:v>10.951056516295154</c:v>
                </c:pt>
                <c:pt idx="295">
                  <c:v>10.965925826289068</c:v>
                </c:pt>
                <c:pt idx="296">
                  <c:v>10.978147600733806</c:v>
                </c:pt>
                <c:pt idx="297">
                  <c:v>10.987688340595138</c:v>
                </c:pt>
                <c:pt idx="298">
                  <c:v>10.994521895368273</c:v>
                </c:pt>
                <c:pt idx="299">
                  <c:v>10.998629534754574</c:v>
                </c:pt>
                <c:pt idx="300">
                  <c:v>11</c:v>
                </c:pt>
                <c:pt idx="301">
                  <c:v>10.998629534754574</c:v>
                </c:pt>
                <c:pt idx="302">
                  <c:v>10.994521895368273</c:v>
                </c:pt>
                <c:pt idx="303">
                  <c:v>10.987688340595138</c:v>
                </c:pt>
                <c:pt idx="304">
                  <c:v>10.978147600733806</c:v>
                </c:pt>
                <c:pt idx="305">
                  <c:v>10.96592582628907</c:v>
                </c:pt>
                <c:pt idx="306">
                  <c:v>10.951056516295154</c:v>
                </c:pt>
                <c:pt idx="307">
                  <c:v>10.933580426497201</c:v>
                </c:pt>
                <c:pt idx="308">
                  <c:v>10.9135454576426</c:v>
                </c:pt>
                <c:pt idx="309">
                  <c:v>10.891006524188368</c:v>
                </c:pt>
                <c:pt idx="310">
                  <c:v>10.866025403784439</c:v>
                </c:pt>
                <c:pt idx="311">
                  <c:v>10.838670567945424</c:v>
                </c:pt>
                <c:pt idx="312">
                  <c:v>10.809016994374948</c:v>
                </c:pt>
                <c:pt idx="313">
                  <c:v>10.777145961456972</c:v>
                </c:pt>
                <c:pt idx="314">
                  <c:v>10.743144825477396</c:v>
                </c:pt>
                <c:pt idx="315">
                  <c:v>10.707106781186548</c:v>
                </c:pt>
                <c:pt idx="316">
                  <c:v>10.669130606358857</c:v>
                </c:pt>
                <c:pt idx="317">
                  <c:v>10.629320391049838</c:v>
                </c:pt>
                <c:pt idx="318">
                  <c:v>10.587785252292473</c:v>
                </c:pt>
                <c:pt idx="319">
                  <c:v>10.544639035015027</c:v>
                </c:pt>
                <c:pt idx="320">
                  <c:v>10.5</c:v>
                </c:pt>
                <c:pt idx="321">
                  <c:v>10.453990499739549</c:v>
                </c:pt>
                <c:pt idx="322">
                  <c:v>10.406736643075801</c:v>
                </c:pt>
                <c:pt idx="323">
                  <c:v>10.3583679495453</c:v>
                </c:pt>
                <c:pt idx="324">
                  <c:v>10.309016994374948</c:v>
                </c:pt>
                <c:pt idx="325">
                  <c:v>10.258819045102522</c:v>
                </c:pt>
                <c:pt idx="326">
                  <c:v>10.20791169081776</c:v>
                </c:pt>
                <c:pt idx="327">
                  <c:v>10.156434465040231</c:v>
                </c:pt>
                <c:pt idx="328">
                  <c:v>10.104528463267654</c:v>
                </c:pt>
                <c:pt idx="329">
                  <c:v>10.052335956242946</c:v>
                </c:pt>
                <c:pt idx="330">
                  <c:v>10</c:v>
                </c:pt>
                <c:pt idx="331">
                  <c:v>9.9476640437570563</c:v>
                </c:pt>
                <c:pt idx="332">
                  <c:v>9.895471536732348</c:v>
                </c:pt>
                <c:pt idx="333">
                  <c:v>9.8435655349597706</c:v>
                </c:pt>
                <c:pt idx="334">
                  <c:v>9.7920883091822404</c:v>
                </c:pt>
                <c:pt idx="335">
                  <c:v>9.7411809548974801</c:v>
                </c:pt>
                <c:pt idx="336">
                  <c:v>9.6909830056250534</c:v>
                </c:pt>
                <c:pt idx="337">
                  <c:v>9.6416320504547013</c:v>
                </c:pt>
                <c:pt idx="338">
                  <c:v>9.593263356924199</c:v>
                </c:pt>
                <c:pt idx="339">
                  <c:v>9.5460095002604533</c:v>
                </c:pt>
                <c:pt idx="340">
                  <c:v>9.5000000000000018</c:v>
                </c:pt>
                <c:pt idx="341">
                  <c:v>9.4553609649849726</c:v>
                </c:pt>
                <c:pt idx="342">
                  <c:v>9.4122147477075266</c:v>
                </c:pt>
                <c:pt idx="343">
                  <c:v>9.3706796089501641</c:v>
                </c:pt>
                <c:pt idx="344">
                  <c:v>9.3308693936411427</c:v>
                </c:pt>
                <c:pt idx="345">
                  <c:v>9.2928932188134539</c:v>
                </c:pt>
                <c:pt idx="346">
                  <c:v>9.256855174522606</c:v>
                </c:pt>
                <c:pt idx="347">
                  <c:v>9.2228540385430282</c:v>
                </c:pt>
                <c:pt idx="348">
                  <c:v>9.1909830056250534</c:v>
                </c:pt>
                <c:pt idx="349">
                  <c:v>9.1613294320545755</c:v>
                </c:pt>
                <c:pt idx="350">
                  <c:v>9.1339745962155607</c:v>
                </c:pt>
                <c:pt idx="351">
                  <c:v>9.1089934758116318</c:v>
                </c:pt>
                <c:pt idx="352">
                  <c:v>9.0864545423573997</c:v>
                </c:pt>
                <c:pt idx="353">
                  <c:v>9.0664195735027988</c:v>
                </c:pt>
                <c:pt idx="354">
                  <c:v>9.0489434837048464</c:v>
                </c:pt>
                <c:pt idx="355">
                  <c:v>9.0340741737109322</c:v>
                </c:pt>
                <c:pt idx="356">
                  <c:v>9.0218523992661943</c:v>
                </c:pt>
                <c:pt idx="357">
                  <c:v>9.0123116594048618</c:v>
                </c:pt>
                <c:pt idx="358">
                  <c:v>9.0054781046317274</c:v>
                </c:pt>
                <c:pt idx="359">
                  <c:v>9.0013704652454258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Infinite!$Z$225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Infinite!$Z$226:$Z$610</c:f>
              <c:numCache>
                <c:formatCode>General</c:formatCode>
                <c:ptCount val="385"/>
                <c:pt idx="0">
                  <c:v>4</c:v>
                </c:pt>
                <c:pt idx="1">
                  <c:v>4.0006091729809041</c:v>
                </c:pt>
                <c:pt idx="2">
                  <c:v>4.0024359497401756</c:v>
                </c:pt>
                <c:pt idx="3">
                  <c:v>4.0054781046317265</c:v>
                </c:pt>
                <c:pt idx="4">
                  <c:v>4.0097319312584299</c:v>
                </c:pt>
                <c:pt idx="5">
                  <c:v>4.0151922469877919</c:v>
                </c:pt>
                <c:pt idx="6">
                  <c:v>4.0218523992661943</c:v>
                </c:pt>
                <c:pt idx="7">
                  <c:v>4.0297042737240032</c:v>
                </c:pt>
                <c:pt idx="8">
                  <c:v>4.0387383040616811</c:v>
                </c:pt>
                <c:pt idx="9">
                  <c:v>4.0489434837048464</c:v>
                </c:pt>
                <c:pt idx="10">
                  <c:v>4.060307379214092</c:v>
                </c:pt>
                <c:pt idx="11">
                  <c:v>4.0728161454332126</c:v>
                </c:pt>
                <c:pt idx="12">
                  <c:v>4.0864545423573988</c:v>
                </c:pt>
                <c:pt idx="13">
                  <c:v>4.1012059537008332</c:v>
                </c:pt>
                <c:pt idx="14">
                  <c:v>4.117052407141073</c:v>
                </c:pt>
                <c:pt idx="15">
                  <c:v>4.1339745962155616</c:v>
                </c:pt>
                <c:pt idx="16">
                  <c:v>4.1519519038435746</c:v>
                </c:pt>
                <c:pt idx="17">
                  <c:v>4.1709624274449588</c:v>
                </c:pt>
                <c:pt idx="18">
                  <c:v>4.1909830056250525</c:v>
                </c:pt>
                <c:pt idx="19">
                  <c:v>4.2119892463932782</c:v>
                </c:pt>
                <c:pt idx="20">
                  <c:v>4.2339555568810221</c:v>
                </c:pt>
                <c:pt idx="21">
                  <c:v>4.256855174522606</c:v>
                </c:pt>
                <c:pt idx="22">
                  <c:v>4.2806601996613489</c:v>
                </c:pt>
                <c:pt idx="23">
                  <c:v>4.3053416295410036</c:v>
                </c:pt>
                <c:pt idx="24">
                  <c:v>4.3308693936411418</c:v>
                </c:pt>
                <c:pt idx="25">
                  <c:v>4.3572123903134612</c:v>
                </c:pt>
                <c:pt idx="26">
                  <c:v>4.3843385246743418</c:v>
                </c:pt>
                <c:pt idx="27">
                  <c:v>4.4122147477075266</c:v>
                </c:pt>
                <c:pt idx="28">
                  <c:v>4.4408070965292534</c:v>
                </c:pt>
                <c:pt idx="29">
                  <c:v>4.4700807357667953</c:v>
                </c:pt>
                <c:pt idx="30">
                  <c:v>4.5</c:v>
                </c:pt>
                <c:pt idx="31">
                  <c:v>4.5305284372141097</c:v>
                </c:pt>
                <c:pt idx="32">
                  <c:v>4.5616288532109222</c:v>
                </c:pt>
                <c:pt idx="33">
                  <c:v>4.5932633569241998</c:v>
                </c:pt>
                <c:pt idx="34">
                  <c:v>4.625393406584088</c:v>
                </c:pt>
                <c:pt idx="35">
                  <c:v>4.6579798566743325</c:v>
                </c:pt>
                <c:pt idx="36">
                  <c:v>4.6909830056250525</c:v>
                </c:pt>
                <c:pt idx="37">
                  <c:v>4.7243626441830004</c:v>
                </c:pt>
                <c:pt idx="38">
                  <c:v>4.7580781044003331</c:v>
                </c:pt>
                <c:pt idx="39">
                  <c:v>4.7920883091822413</c:v>
                </c:pt>
                <c:pt idx="40">
                  <c:v>4.8263518223330699</c:v>
                </c:pt>
                <c:pt idx="41">
                  <c:v>4.8608268990399344</c:v>
                </c:pt>
                <c:pt idx="42">
                  <c:v>4.8954715367323471</c:v>
                </c:pt>
                <c:pt idx="43">
                  <c:v>4.9302435262558753</c:v>
                </c:pt>
                <c:pt idx="44">
                  <c:v>4.9651005032974993</c:v>
                </c:pt>
                <c:pt idx="45">
                  <c:v>5</c:v>
                </c:pt>
                <c:pt idx="46">
                  <c:v>5.0348994967025016</c:v>
                </c:pt>
                <c:pt idx="47">
                  <c:v>5.0697564737441256</c:v>
                </c:pt>
                <c:pt idx="48">
                  <c:v>5.1045284632676537</c:v>
                </c:pt>
                <c:pt idx="49">
                  <c:v>5.1391731009600647</c:v>
                </c:pt>
                <c:pt idx="50">
                  <c:v>5.1736481776669301</c:v>
                </c:pt>
                <c:pt idx="51">
                  <c:v>5.2079116908177596</c:v>
                </c:pt>
                <c:pt idx="52">
                  <c:v>5.2419218955996687</c:v>
                </c:pt>
                <c:pt idx="53">
                  <c:v>5.2756373558169987</c:v>
                </c:pt>
                <c:pt idx="54">
                  <c:v>5.3090169943749475</c:v>
                </c:pt>
                <c:pt idx="55">
                  <c:v>5.3420201433256693</c:v>
                </c:pt>
                <c:pt idx="56">
                  <c:v>5.374606593415912</c:v>
                </c:pt>
                <c:pt idx="57">
                  <c:v>5.4067366430758002</c:v>
                </c:pt>
                <c:pt idx="58">
                  <c:v>5.4383711467890778</c:v>
                </c:pt>
                <c:pt idx="59">
                  <c:v>5.4694715627858912</c:v>
                </c:pt>
                <c:pt idx="60">
                  <c:v>5.5</c:v>
                </c:pt>
                <c:pt idx="61">
                  <c:v>5.5299192642332056</c:v>
                </c:pt>
                <c:pt idx="62">
                  <c:v>5.5591929034707475</c:v>
                </c:pt>
                <c:pt idx="63">
                  <c:v>5.5877852522924734</c:v>
                </c:pt>
                <c:pt idx="64">
                  <c:v>5.6156614753256582</c:v>
                </c:pt>
                <c:pt idx="65">
                  <c:v>5.6427876096865397</c:v>
                </c:pt>
                <c:pt idx="66">
                  <c:v>5.6691306063588582</c:v>
                </c:pt>
                <c:pt idx="67">
                  <c:v>5.6946583704589973</c:v>
                </c:pt>
                <c:pt idx="68">
                  <c:v>5.719339800338652</c:v>
                </c:pt>
                <c:pt idx="69">
                  <c:v>5.743144825477394</c:v>
                </c:pt>
                <c:pt idx="70">
                  <c:v>5.7660444431189788</c:v>
                </c:pt>
                <c:pt idx="71">
                  <c:v>5.7880107536067218</c:v>
                </c:pt>
                <c:pt idx="72">
                  <c:v>5.8090169943749475</c:v>
                </c:pt>
                <c:pt idx="73">
                  <c:v>5.8290375725550421</c:v>
                </c:pt>
                <c:pt idx="74">
                  <c:v>5.8480480961564263</c:v>
                </c:pt>
                <c:pt idx="75">
                  <c:v>5.8660254037844393</c:v>
                </c:pt>
                <c:pt idx="76">
                  <c:v>5.882947592858927</c:v>
                </c:pt>
                <c:pt idx="77">
                  <c:v>5.8987940462991668</c:v>
                </c:pt>
                <c:pt idx="78">
                  <c:v>5.9135454576426012</c:v>
                </c:pt>
                <c:pt idx="79">
                  <c:v>5.9271838545667874</c:v>
                </c:pt>
                <c:pt idx="80">
                  <c:v>5.9396926207859089</c:v>
                </c:pt>
                <c:pt idx="81">
                  <c:v>5.9510565162951536</c:v>
                </c:pt>
                <c:pt idx="82">
                  <c:v>5.9612616959383189</c:v>
                </c:pt>
                <c:pt idx="83">
                  <c:v>5.9702957262759968</c:v>
                </c:pt>
                <c:pt idx="84">
                  <c:v>5.9781476007338066</c:v>
                </c:pt>
                <c:pt idx="85">
                  <c:v>5.9848077530122081</c:v>
                </c:pt>
                <c:pt idx="86">
                  <c:v>5.990268068741571</c:v>
                </c:pt>
                <c:pt idx="87">
                  <c:v>5.9945218953682735</c:v>
                </c:pt>
                <c:pt idx="88">
                  <c:v>5.9975640502598244</c:v>
                </c:pt>
                <c:pt idx="89">
                  <c:v>5.9993908270190959</c:v>
                </c:pt>
                <c:pt idx="90">
                  <c:v>6</c:v>
                </c:pt>
                <c:pt idx="91">
                  <c:v>5.9993908270190959</c:v>
                </c:pt>
                <c:pt idx="92">
                  <c:v>5.9975640502598244</c:v>
                </c:pt>
                <c:pt idx="93">
                  <c:v>5.9945218953682735</c:v>
                </c:pt>
                <c:pt idx="94">
                  <c:v>5.990268068741571</c:v>
                </c:pt>
                <c:pt idx="95">
                  <c:v>5.9848077530122081</c:v>
                </c:pt>
                <c:pt idx="96">
                  <c:v>5.9781476007338057</c:v>
                </c:pt>
                <c:pt idx="97">
                  <c:v>5.9702957262759959</c:v>
                </c:pt>
                <c:pt idx="98">
                  <c:v>5.9612616959383189</c:v>
                </c:pt>
                <c:pt idx="99">
                  <c:v>5.9510565162951545</c:v>
                </c:pt>
                <c:pt idx="100">
                  <c:v>5.9396926207859089</c:v>
                </c:pt>
                <c:pt idx="101">
                  <c:v>5.9271838545667874</c:v>
                </c:pt>
                <c:pt idx="102">
                  <c:v>5.9135454576426003</c:v>
                </c:pt>
                <c:pt idx="103">
                  <c:v>5.8987940462991668</c:v>
                </c:pt>
                <c:pt idx="104">
                  <c:v>5.882947592858927</c:v>
                </c:pt>
                <c:pt idx="105">
                  <c:v>5.8660254037844393</c:v>
                </c:pt>
                <c:pt idx="106">
                  <c:v>5.8480480961564263</c:v>
                </c:pt>
                <c:pt idx="107">
                  <c:v>5.8290375725550421</c:v>
                </c:pt>
                <c:pt idx="108">
                  <c:v>5.8090169943749475</c:v>
                </c:pt>
                <c:pt idx="109">
                  <c:v>5.7880107536067218</c:v>
                </c:pt>
                <c:pt idx="110">
                  <c:v>5.7660444431189779</c:v>
                </c:pt>
                <c:pt idx="111">
                  <c:v>5.743144825477394</c:v>
                </c:pt>
                <c:pt idx="112">
                  <c:v>5.719339800338652</c:v>
                </c:pt>
                <c:pt idx="113">
                  <c:v>5.6946583704589973</c:v>
                </c:pt>
                <c:pt idx="114">
                  <c:v>5.6691306063588582</c:v>
                </c:pt>
                <c:pt idx="115">
                  <c:v>5.6427876096865397</c:v>
                </c:pt>
                <c:pt idx="116">
                  <c:v>5.6156614753256591</c:v>
                </c:pt>
                <c:pt idx="117">
                  <c:v>5.5877852522924734</c:v>
                </c:pt>
                <c:pt idx="118">
                  <c:v>5.5591929034707466</c:v>
                </c:pt>
                <c:pt idx="119">
                  <c:v>5.5299192642332047</c:v>
                </c:pt>
                <c:pt idx="120">
                  <c:v>5.5</c:v>
                </c:pt>
                <c:pt idx="121">
                  <c:v>5.4694715627858912</c:v>
                </c:pt>
                <c:pt idx="122">
                  <c:v>5.438371146789077</c:v>
                </c:pt>
                <c:pt idx="123">
                  <c:v>5.4067366430758002</c:v>
                </c:pt>
                <c:pt idx="124">
                  <c:v>5.374606593415912</c:v>
                </c:pt>
                <c:pt idx="125">
                  <c:v>5.3420201433256693</c:v>
                </c:pt>
                <c:pt idx="126">
                  <c:v>5.3090169943749475</c:v>
                </c:pt>
                <c:pt idx="127">
                  <c:v>5.2756373558169987</c:v>
                </c:pt>
                <c:pt idx="128">
                  <c:v>5.2419218955996687</c:v>
                </c:pt>
                <c:pt idx="129">
                  <c:v>5.2079116908177596</c:v>
                </c:pt>
                <c:pt idx="130">
                  <c:v>5.1736481776669301</c:v>
                </c:pt>
                <c:pt idx="131">
                  <c:v>5.1391731009600656</c:v>
                </c:pt>
                <c:pt idx="132">
                  <c:v>5.1045284632676537</c:v>
                </c:pt>
                <c:pt idx="133">
                  <c:v>5.0697564737441256</c:v>
                </c:pt>
                <c:pt idx="134">
                  <c:v>5.0348994967025007</c:v>
                </c:pt>
                <c:pt idx="135">
                  <c:v>5</c:v>
                </c:pt>
                <c:pt idx="136">
                  <c:v>4.9651005032974993</c:v>
                </c:pt>
                <c:pt idx="137">
                  <c:v>4.9302435262558753</c:v>
                </c:pt>
                <c:pt idx="138">
                  <c:v>4.8954715367323463</c:v>
                </c:pt>
                <c:pt idx="139">
                  <c:v>4.8608268990399344</c:v>
                </c:pt>
                <c:pt idx="140">
                  <c:v>4.8263518223330699</c:v>
                </c:pt>
                <c:pt idx="141">
                  <c:v>4.7920883091822404</c:v>
                </c:pt>
                <c:pt idx="142">
                  <c:v>4.7580781044003322</c:v>
                </c:pt>
                <c:pt idx="143">
                  <c:v>4.7243626441830013</c:v>
                </c:pt>
                <c:pt idx="144">
                  <c:v>4.6909830056250525</c:v>
                </c:pt>
                <c:pt idx="145">
                  <c:v>4.6579798566743316</c:v>
                </c:pt>
                <c:pt idx="146">
                  <c:v>4.625393406584088</c:v>
                </c:pt>
                <c:pt idx="147">
                  <c:v>4.5932633569241998</c:v>
                </c:pt>
                <c:pt idx="148">
                  <c:v>4.5616288532109222</c:v>
                </c:pt>
                <c:pt idx="149">
                  <c:v>4.5305284372141088</c:v>
                </c:pt>
                <c:pt idx="150">
                  <c:v>4.5</c:v>
                </c:pt>
                <c:pt idx="151">
                  <c:v>4.4700807357667953</c:v>
                </c:pt>
                <c:pt idx="152">
                  <c:v>4.4408070965292534</c:v>
                </c:pt>
                <c:pt idx="153">
                  <c:v>4.4122147477075266</c:v>
                </c:pt>
                <c:pt idx="154">
                  <c:v>4.3843385246743418</c:v>
                </c:pt>
                <c:pt idx="155">
                  <c:v>4.3572123903134603</c:v>
                </c:pt>
                <c:pt idx="156">
                  <c:v>4.3308693936411418</c:v>
                </c:pt>
                <c:pt idx="157">
                  <c:v>4.3053416295410027</c:v>
                </c:pt>
                <c:pt idx="158">
                  <c:v>4.2806601996613489</c:v>
                </c:pt>
                <c:pt idx="159">
                  <c:v>4.256855174522606</c:v>
                </c:pt>
                <c:pt idx="160">
                  <c:v>4.2339555568810221</c:v>
                </c:pt>
                <c:pt idx="161">
                  <c:v>4.2119892463932782</c:v>
                </c:pt>
                <c:pt idx="162">
                  <c:v>4.1909830056250525</c:v>
                </c:pt>
                <c:pt idx="163">
                  <c:v>4.1709624274449588</c:v>
                </c:pt>
                <c:pt idx="164">
                  <c:v>4.1519519038435737</c:v>
                </c:pt>
                <c:pt idx="165">
                  <c:v>4.1339745962155616</c:v>
                </c:pt>
                <c:pt idx="166">
                  <c:v>4.117052407141073</c:v>
                </c:pt>
                <c:pt idx="167">
                  <c:v>4.1012059537008332</c:v>
                </c:pt>
                <c:pt idx="168">
                  <c:v>4.0864545423573988</c:v>
                </c:pt>
                <c:pt idx="169">
                  <c:v>4.0728161454332126</c:v>
                </c:pt>
                <c:pt idx="170">
                  <c:v>4.060307379214092</c:v>
                </c:pt>
                <c:pt idx="171">
                  <c:v>4.0489434837048464</c:v>
                </c:pt>
                <c:pt idx="172">
                  <c:v>4.0387383040616811</c:v>
                </c:pt>
                <c:pt idx="173">
                  <c:v>4.0297042737240032</c:v>
                </c:pt>
                <c:pt idx="174">
                  <c:v>4.0218523992661943</c:v>
                </c:pt>
                <c:pt idx="175">
                  <c:v>4.0151922469877919</c:v>
                </c:pt>
                <c:pt idx="176">
                  <c:v>4.0097319312584299</c:v>
                </c:pt>
                <c:pt idx="177">
                  <c:v>4.0054781046317265</c:v>
                </c:pt>
                <c:pt idx="178">
                  <c:v>4.0024359497401756</c:v>
                </c:pt>
                <c:pt idx="179">
                  <c:v>4.0006091729809041</c:v>
                </c:pt>
                <c:pt idx="180">
                  <c:v>4</c:v>
                </c:pt>
                <c:pt idx="181">
                  <c:v>4.0006091729809041</c:v>
                </c:pt>
                <c:pt idx="182">
                  <c:v>4.0024359497401756</c:v>
                </c:pt>
                <c:pt idx="183">
                  <c:v>4.0054781046317265</c:v>
                </c:pt>
                <c:pt idx="184">
                  <c:v>4.0097319312584299</c:v>
                </c:pt>
                <c:pt idx="185">
                  <c:v>4.0151922469877919</c:v>
                </c:pt>
                <c:pt idx="186">
                  <c:v>4.0218523992661943</c:v>
                </c:pt>
                <c:pt idx="187">
                  <c:v>4.0297042737240032</c:v>
                </c:pt>
                <c:pt idx="188">
                  <c:v>4.0387383040616811</c:v>
                </c:pt>
                <c:pt idx="189">
                  <c:v>4.0489434837048464</c:v>
                </c:pt>
                <c:pt idx="190">
                  <c:v>4.060307379214092</c:v>
                </c:pt>
                <c:pt idx="191">
                  <c:v>4.0728161454332126</c:v>
                </c:pt>
                <c:pt idx="192">
                  <c:v>4.0864545423573988</c:v>
                </c:pt>
                <c:pt idx="193">
                  <c:v>4.1012059537008332</c:v>
                </c:pt>
                <c:pt idx="194">
                  <c:v>4.117052407141073</c:v>
                </c:pt>
                <c:pt idx="195">
                  <c:v>4.1339745962155616</c:v>
                </c:pt>
                <c:pt idx="196">
                  <c:v>4.1519519038435737</c:v>
                </c:pt>
                <c:pt idx="197">
                  <c:v>4.1709624274449588</c:v>
                </c:pt>
                <c:pt idx="198">
                  <c:v>4.1909830056250525</c:v>
                </c:pt>
                <c:pt idx="199">
                  <c:v>4.2119892463932782</c:v>
                </c:pt>
                <c:pt idx="200">
                  <c:v>4.2339555568810221</c:v>
                </c:pt>
                <c:pt idx="201">
                  <c:v>4.256855174522606</c:v>
                </c:pt>
                <c:pt idx="202">
                  <c:v>4.2806601996613489</c:v>
                </c:pt>
                <c:pt idx="203">
                  <c:v>4.3053416295410027</c:v>
                </c:pt>
                <c:pt idx="204">
                  <c:v>4.3308693936411418</c:v>
                </c:pt>
                <c:pt idx="205">
                  <c:v>4.3572123903134603</c:v>
                </c:pt>
                <c:pt idx="206">
                  <c:v>4.3843385246743418</c:v>
                </c:pt>
                <c:pt idx="207">
                  <c:v>4.4122147477075266</c:v>
                </c:pt>
                <c:pt idx="208">
                  <c:v>4.4408070965292534</c:v>
                </c:pt>
                <c:pt idx="209">
                  <c:v>4.4700807357667953</c:v>
                </c:pt>
                <c:pt idx="210">
                  <c:v>4.5</c:v>
                </c:pt>
                <c:pt idx="211">
                  <c:v>4.5305284372141088</c:v>
                </c:pt>
                <c:pt idx="212">
                  <c:v>4.5616288532109222</c:v>
                </c:pt>
                <c:pt idx="213">
                  <c:v>4.5932633569241998</c:v>
                </c:pt>
                <c:pt idx="214">
                  <c:v>4.625393406584088</c:v>
                </c:pt>
                <c:pt idx="215">
                  <c:v>4.6579798566743316</c:v>
                </c:pt>
                <c:pt idx="216">
                  <c:v>4.6909830056250525</c:v>
                </c:pt>
                <c:pt idx="217">
                  <c:v>4.7243626441830013</c:v>
                </c:pt>
                <c:pt idx="218">
                  <c:v>4.7580781044003322</c:v>
                </c:pt>
                <c:pt idx="219">
                  <c:v>4.7920883091822404</c:v>
                </c:pt>
                <c:pt idx="220">
                  <c:v>4.8263518223330699</c:v>
                </c:pt>
                <c:pt idx="221">
                  <c:v>4.8608268990399344</c:v>
                </c:pt>
                <c:pt idx="222">
                  <c:v>4.8954715367323463</c:v>
                </c:pt>
                <c:pt idx="223">
                  <c:v>4.9302435262558753</c:v>
                </c:pt>
                <c:pt idx="224">
                  <c:v>4.9651005032974993</c:v>
                </c:pt>
                <c:pt idx="225">
                  <c:v>5</c:v>
                </c:pt>
                <c:pt idx="226">
                  <c:v>5.0348994967025007</c:v>
                </c:pt>
                <c:pt idx="227">
                  <c:v>5.0697564737441256</c:v>
                </c:pt>
                <c:pt idx="228">
                  <c:v>5.1045284632676537</c:v>
                </c:pt>
                <c:pt idx="229">
                  <c:v>5.1391731009600656</c:v>
                </c:pt>
                <c:pt idx="230">
                  <c:v>5.1736481776669301</c:v>
                </c:pt>
                <c:pt idx="231">
                  <c:v>5.2079116908177596</c:v>
                </c:pt>
                <c:pt idx="232">
                  <c:v>5.2419218955996687</c:v>
                </c:pt>
                <c:pt idx="233">
                  <c:v>5.2756373558169987</c:v>
                </c:pt>
                <c:pt idx="234">
                  <c:v>5.3090169943749475</c:v>
                </c:pt>
                <c:pt idx="235">
                  <c:v>5.3420201433256693</c:v>
                </c:pt>
                <c:pt idx="236">
                  <c:v>5.374606593415912</c:v>
                </c:pt>
                <c:pt idx="237">
                  <c:v>5.4067366430758002</c:v>
                </c:pt>
                <c:pt idx="238">
                  <c:v>5.438371146789077</c:v>
                </c:pt>
                <c:pt idx="239">
                  <c:v>5.4694715627858912</c:v>
                </c:pt>
                <c:pt idx="240">
                  <c:v>5.5</c:v>
                </c:pt>
                <c:pt idx="241">
                  <c:v>5.5299192642332047</c:v>
                </c:pt>
                <c:pt idx="242">
                  <c:v>5.5591929034707466</c:v>
                </c:pt>
                <c:pt idx="243">
                  <c:v>5.5877852522924734</c:v>
                </c:pt>
                <c:pt idx="244">
                  <c:v>5.6156614753256591</c:v>
                </c:pt>
                <c:pt idx="245">
                  <c:v>5.6427876096865397</c:v>
                </c:pt>
                <c:pt idx="246">
                  <c:v>5.6691306063588582</c:v>
                </c:pt>
                <c:pt idx="247">
                  <c:v>5.6946583704589973</c:v>
                </c:pt>
                <c:pt idx="248">
                  <c:v>5.719339800338652</c:v>
                </c:pt>
                <c:pt idx="249">
                  <c:v>5.743144825477394</c:v>
                </c:pt>
                <c:pt idx="250">
                  <c:v>5.7660444431189779</c:v>
                </c:pt>
                <c:pt idx="251">
                  <c:v>5.7880107536067218</c:v>
                </c:pt>
                <c:pt idx="252">
                  <c:v>5.8090169943749475</c:v>
                </c:pt>
                <c:pt idx="253">
                  <c:v>5.8290375725550421</c:v>
                </c:pt>
                <c:pt idx="254">
                  <c:v>5.8480480961564263</c:v>
                </c:pt>
                <c:pt idx="255">
                  <c:v>5.8660254037844393</c:v>
                </c:pt>
                <c:pt idx="256">
                  <c:v>5.882947592858927</c:v>
                </c:pt>
                <c:pt idx="257">
                  <c:v>5.8987940462991668</c:v>
                </c:pt>
                <c:pt idx="258">
                  <c:v>5.9135454576426003</c:v>
                </c:pt>
                <c:pt idx="259">
                  <c:v>5.9271838545667874</c:v>
                </c:pt>
                <c:pt idx="260">
                  <c:v>5.9396926207859089</c:v>
                </c:pt>
                <c:pt idx="261">
                  <c:v>5.9510565162951545</c:v>
                </c:pt>
                <c:pt idx="262">
                  <c:v>5.9612616959383189</c:v>
                </c:pt>
                <c:pt idx="263">
                  <c:v>5.9702957262759959</c:v>
                </c:pt>
                <c:pt idx="264">
                  <c:v>5.9781476007338057</c:v>
                </c:pt>
                <c:pt idx="265">
                  <c:v>5.9848077530122081</c:v>
                </c:pt>
                <c:pt idx="266">
                  <c:v>5.990268068741571</c:v>
                </c:pt>
                <c:pt idx="267">
                  <c:v>5.9945218953682735</c:v>
                </c:pt>
                <c:pt idx="268">
                  <c:v>5.9975640502598244</c:v>
                </c:pt>
                <c:pt idx="269">
                  <c:v>5.9993908270190959</c:v>
                </c:pt>
                <c:pt idx="270">
                  <c:v>6</c:v>
                </c:pt>
                <c:pt idx="271">
                  <c:v>5.9993908270190959</c:v>
                </c:pt>
                <c:pt idx="272">
                  <c:v>5.9975640502598244</c:v>
                </c:pt>
                <c:pt idx="273">
                  <c:v>5.9945218953682735</c:v>
                </c:pt>
                <c:pt idx="274">
                  <c:v>5.990268068741571</c:v>
                </c:pt>
                <c:pt idx="275">
                  <c:v>5.9848077530122081</c:v>
                </c:pt>
                <c:pt idx="276">
                  <c:v>5.9781476007338066</c:v>
                </c:pt>
                <c:pt idx="277">
                  <c:v>5.9702957262759968</c:v>
                </c:pt>
                <c:pt idx="278">
                  <c:v>5.9612616959383189</c:v>
                </c:pt>
                <c:pt idx="279">
                  <c:v>5.9510565162951536</c:v>
                </c:pt>
                <c:pt idx="280">
                  <c:v>5.9396926207859089</c:v>
                </c:pt>
                <c:pt idx="281">
                  <c:v>5.9271838545667874</c:v>
                </c:pt>
                <c:pt idx="282">
                  <c:v>5.9135454576426012</c:v>
                </c:pt>
                <c:pt idx="283">
                  <c:v>5.8987940462991668</c:v>
                </c:pt>
                <c:pt idx="284">
                  <c:v>5.882947592858927</c:v>
                </c:pt>
                <c:pt idx="285">
                  <c:v>5.8660254037844393</c:v>
                </c:pt>
                <c:pt idx="286">
                  <c:v>5.8480480961564263</c:v>
                </c:pt>
                <c:pt idx="287">
                  <c:v>5.8290375725550421</c:v>
                </c:pt>
                <c:pt idx="288">
                  <c:v>5.8090169943749475</c:v>
                </c:pt>
                <c:pt idx="289">
                  <c:v>5.7880107536067218</c:v>
                </c:pt>
                <c:pt idx="290">
                  <c:v>5.7660444431189788</c:v>
                </c:pt>
                <c:pt idx="291">
                  <c:v>5.743144825477394</c:v>
                </c:pt>
                <c:pt idx="292">
                  <c:v>5.719339800338652</c:v>
                </c:pt>
                <c:pt idx="293">
                  <c:v>5.6946583704589973</c:v>
                </c:pt>
                <c:pt idx="294">
                  <c:v>5.6691306063588582</c:v>
                </c:pt>
                <c:pt idx="295">
                  <c:v>5.6427876096865397</c:v>
                </c:pt>
                <c:pt idx="296">
                  <c:v>5.6156614753256582</c:v>
                </c:pt>
                <c:pt idx="297">
                  <c:v>5.5877852522924734</c:v>
                </c:pt>
                <c:pt idx="298">
                  <c:v>5.5591929034707475</c:v>
                </c:pt>
                <c:pt idx="299">
                  <c:v>5.5299192642332056</c:v>
                </c:pt>
                <c:pt idx="300">
                  <c:v>5.5</c:v>
                </c:pt>
                <c:pt idx="301">
                  <c:v>5.4694715627858912</c:v>
                </c:pt>
                <c:pt idx="302">
                  <c:v>5.4383711467890778</c:v>
                </c:pt>
                <c:pt idx="303">
                  <c:v>5.4067366430758002</c:v>
                </c:pt>
                <c:pt idx="304">
                  <c:v>5.374606593415912</c:v>
                </c:pt>
                <c:pt idx="305">
                  <c:v>5.3420201433256693</c:v>
                </c:pt>
                <c:pt idx="306">
                  <c:v>5.3090169943749475</c:v>
                </c:pt>
                <c:pt idx="307">
                  <c:v>5.2756373558169987</c:v>
                </c:pt>
                <c:pt idx="308">
                  <c:v>5.2419218955996687</c:v>
                </c:pt>
                <c:pt idx="309">
                  <c:v>5.2079116908177596</c:v>
                </c:pt>
                <c:pt idx="310">
                  <c:v>5.1736481776669301</c:v>
                </c:pt>
                <c:pt idx="311">
                  <c:v>5.1391731009600647</c:v>
                </c:pt>
                <c:pt idx="312">
                  <c:v>5.1045284632676537</c:v>
                </c:pt>
                <c:pt idx="313">
                  <c:v>5.0697564737441256</c:v>
                </c:pt>
                <c:pt idx="314">
                  <c:v>5.0348994967025016</c:v>
                </c:pt>
                <c:pt idx="315">
                  <c:v>5</c:v>
                </c:pt>
                <c:pt idx="316">
                  <c:v>4.9651005032974993</c:v>
                </c:pt>
                <c:pt idx="317">
                  <c:v>4.9302435262558753</c:v>
                </c:pt>
                <c:pt idx="318">
                  <c:v>4.8954715367323471</c:v>
                </c:pt>
                <c:pt idx="319">
                  <c:v>4.8608268990399344</c:v>
                </c:pt>
                <c:pt idx="320">
                  <c:v>4.8263518223330699</c:v>
                </c:pt>
                <c:pt idx="321">
                  <c:v>4.7920883091822413</c:v>
                </c:pt>
                <c:pt idx="322">
                  <c:v>4.7580781044003331</c:v>
                </c:pt>
                <c:pt idx="323">
                  <c:v>4.7243626441830004</c:v>
                </c:pt>
                <c:pt idx="324">
                  <c:v>4.6909830056250525</c:v>
                </c:pt>
                <c:pt idx="325">
                  <c:v>4.6579798566743325</c:v>
                </c:pt>
                <c:pt idx="326">
                  <c:v>4.625393406584088</c:v>
                </c:pt>
                <c:pt idx="327">
                  <c:v>4.5932633569241998</c:v>
                </c:pt>
                <c:pt idx="328">
                  <c:v>4.5616288532109222</c:v>
                </c:pt>
                <c:pt idx="329">
                  <c:v>4.5305284372141097</c:v>
                </c:pt>
                <c:pt idx="330">
                  <c:v>4.5</c:v>
                </c:pt>
                <c:pt idx="331">
                  <c:v>4.4700807357667953</c:v>
                </c:pt>
                <c:pt idx="332">
                  <c:v>4.4408070965292534</c:v>
                </c:pt>
                <c:pt idx="333">
                  <c:v>4.4122147477075266</c:v>
                </c:pt>
                <c:pt idx="334">
                  <c:v>4.3843385246743418</c:v>
                </c:pt>
                <c:pt idx="335">
                  <c:v>4.3572123903134612</c:v>
                </c:pt>
                <c:pt idx="336">
                  <c:v>4.3308693936411418</c:v>
                </c:pt>
                <c:pt idx="337">
                  <c:v>4.3053416295410036</c:v>
                </c:pt>
                <c:pt idx="338">
                  <c:v>4.2806601996613489</c:v>
                </c:pt>
                <c:pt idx="339">
                  <c:v>4.256855174522606</c:v>
                </c:pt>
                <c:pt idx="340">
                  <c:v>4.2339555568810221</c:v>
                </c:pt>
                <c:pt idx="341">
                  <c:v>4.2119892463932782</c:v>
                </c:pt>
                <c:pt idx="342">
                  <c:v>4.1909830056250525</c:v>
                </c:pt>
                <c:pt idx="343">
                  <c:v>4.1709624274449588</c:v>
                </c:pt>
                <c:pt idx="344">
                  <c:v>4.1519519038435746</c:v>
                </c:pt>
                <c:pt idx="345">
                  <c:v>4.1339745962155616</c:v>
                </c:pt>
                <c:pt idx="346">
                  <c:v>4.117052407141073</c:v>
                </c:pt>
                <c:pt idx="347">
                  <c:v>4.1012059537008332</c:v>
                </c:pt>
                <c:pt idx="348">
                  <c:v>4.0864545423573988</c:v>
                </c:pt>
                <c:pt idx="349">
                  <c:v>4.0728161454332126</c:v>
                </c:pt>
                <c:pt idx="350">
                  <c:v>4.060307379214092</c:v>
                </c:pt>
                <c:pt idx="351">
                  <c:v>4.0489434837048464</c:v>
                </c:pt>
                <c:pt idx="352">
                  <c:v>4.0387383040616811</c:v>
                </c:pt>
                <c:pt idx="353">
                  <c:v>4.0297042737240032</c:v>
                </c:pt>
                <c:pt idx="354">
                  <c:v>4.0218523992661943</c:v>
                </c:pt>
                <c:pt idx="355">
                  <c:v>4.0151922469877919</c:v>
                </c:pt>
                <c:pt idx="356">
                  <c:v>4.0097319312584299</c:v>
                </c:pt>
                <c:pt idx="357">
                  <c:v>4.0054781046317265</c:v>
                </c:pt>
                <c:pt idx="358">
                  <c:v>4.0024359497401756</c:v>
                </c:pt>
                <c:pt idx="359">
                  <c:v>4.0006091729809041</c:v>
                </c:pt>
                <c:pt idx="360">
                  <c:v>4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Infinite!$AA$225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Infinite!$AA$226:$AA$610</c:f>
              <c:numCache>
                <c:formatCode>General</c:formatCode>
                <c:ptCount val="385"/>
                <c:pt idx="0">
                  <c:v>1</c:v>
                </c:pt>
                <c:pt idx="1">
                  <c:v>1.0001523048436087</c:v>
                </c:pt>
                <c:pt idx="2">
                  <c:v>1.0006091729809043</c:v>
                </c:pt>
                <c:pt idx="3">
                  <c:v>1.0013704652454261</c:v>
                </c:pt>
                <c:pt idx="4">
                  <c:v>1.0024359497401758</c:v>
                </c:pt>
                <c:pt idx="5">
                  <c:v>1.0038053019082545</c:v>
                </c:pt>
                <c:pt idx="6">
                  <c:v>1.0054781046317267</c:v>
                </c:pt>
                <c:pt idx="7">
                  <c:v>1.0074538483586779</c:v>
                </c:pt>
                <c:pt idx="8">
                  <c:v>1.0097319312584296</c:v>
                </c:pt>
                <c:pt idx="9">
                  <c:v>1.0123116594048622</c:v>
                </c:pt>
                <c:pt idx="10">
                  <c:v>1.0151922469877919</c:v>
                </c:pt>
                <c:pt idx="11">
                  <c:v>1.018372816552336</c:v>
                </c:pt>
                <c:pt idx="12">
                  <c:v>1.0218523992661943</c:v>
                </c:pt>
                <c:pt idx="13">
                  <c:v>1.0256299352147646</c:v>
                </c:pt>
                <c:pt idx="14">
                  <c:v>1.0297042737240036</c:v>
                </c:pt>
                <c:pt idx="15">
                  <c:v>1.0340741737109318</c:v>
                </c:pt>
                <c:pt idx="16">
                  <c:v>1.0387383040616813</c:v>
                </c:pt>
                <c:pt idx="17">
                  <c:v>1.0436952440369647</c:v>
                </c:pt>
                <c:pt idx="18">
                  <c:v>1.0489434837048466</c:v>
                </c:pt>
                <c:pt idx="19">
                  <c:v>1.0544814244006833</c:v>
                </c:pt>
                <c:pt idx="20">
                  <c:v>1.0603073792140916</c:v>
                </c:pt>
                <c:pt idx="21">
                  <c:v>1.0664195735027981</c:v>
                </c:pt>
                <c:pt idx="22">
                  <c:v>1.0728161454332128</c:v>
                </c:pt>
                <c:pt idx="23">
                  <c:v>1.07949514654756</c:v>
                </c:pt>
                <c:pt idx="24">
                  <c:v>1.0864545423573992</c:v>
                </c:pt>
                <c:pt idx="25">
                  <c:v>1.0936922129633502</c:v>
                </c:pt>
                <c:pt idx="26">
                  <c:v>1.101205953700833</c:v>
                </c:pt>
                <c:pt idx="27">
                  <c:v>1.1089934758116322</c:v>
                </c:pt>
                <c:pt idx="28">
                  <c:v>1.1170524071410732</c:v>
                </c:pt>
                <c:pt idx="29">
                  <c:v>1.1253802928606043</c:v>
                </c:pt>
                <c:pt idx="30">
                  <c:v>1.1339745962155614</c:v>
                </c:pt>
                <c:pt idx="31">
                  <c:v>1.1428326992978879</c:v>
                </c:pt>
                <c:pt idx="32">
                  <c:v>1.1519519038435742</c:v>
                </c:pt>
                <c:pt idx="33">
                  <c:v>1.1613294320545759</c:v>
                </c:pt>
                <c:pt idx="34">
                  <c:v>1.1709624274449584</c:v>
                </c:pt>
                <c:pt idx="35">
                  <c:v>1.1808479557110085</c:v>
                </c:pt>
                <c:pt idx="36">
                  <c:v>1.1909830056250525</c:v>
                </c:pt>
                <c:pt idx="37">
                  <c:v>1.2013644899527072</c:v>
                </c:pt>
                <c:pt idx="38">
                  <c:v>1.2119892463932782</c:v>
                </c:pt>
                <c:pt idx="39">
                  <c:v>1.2228540385430293</c:v>
                </c:pt>
                <c:pt idx="40">
                  <c:v>1.2339555568810221</c:v>
                </c:pt>
                <c:pt idx="41">
                  <c:v>1.2452904197772279</c:v>
                </c:pt>
                <c:pt idx="42">
                  <c:v>1.256855174522606</c:v>
                </c:pt>
                <c:pt idx="43">
                  <c:v>1.2686462983808298</c:v>
                </c:pt>
                <c:pt idx="44">
                  <c:v>1.2806601996613489</c:v>
                </c:pt>
                <c:pt idx="45">
                  <c:v>1.2928932188134525</c:v>
                </c:pt>
                <c:pt idx="46">
                  <c:v>1.3053416295410032</c:v>
                </c:pt>
                <c:pt idx="47">
                  <c:v>1.3180016399375016</c:v>
                </c:pt>
                <c:pt idx="48">
                  <c:v>1.3308693936411418</c:v>
                </c:pt>
                <c:pt idx="49">
                  <c:v>1.3439409710094925</c:v>
                </c:pt>
                <c:pt idx="50">
                  <c:v>1.3572123903134607</c:v>
                </c:pt>
                <c:pt idx="51">
                  <c:v>1.3706796089501627</c:v>
                </c:pt>
                <c:pt idx="52">
                  <c:v>1.3843385246743418</c:v>
                </c:pt>
                <c:pt idx="53">
                  <c:v>1.3981849768479515</c:v>
                </c:pt>
                <c:pt idx="54">
                  <c:v>1.4122147477075269</c:v>
                </c:pt>
                <c:pt idx="55">
                  <c:v>1.4264235636489542</c:v>
                </c:pt>
                <c:pt idx="56">
                  <c:v>1.4408070965292534</c:v>
                </c:pt>
                <c:pt idx="57">
                  <c:v>1.455360964984973</c:v>
                </c:pt>
                <c:pt idx="58">
                  <c:v>1.4700807357667953</c:v>
                </c:pt>
                <c:pt idx="59">
                  <c:v>1.4849619250899457</c:v>
                </c:pt>
                <c:pt idx="60">
                  <c:v>1.5000000000000002</c:v>
                </c:pt>
                <c:pt idx="61">
                  <c:v>1.5151903797536632</c:v>
                </c:pt>
                <c:pt idx="62">
                  <c:v>1.5305284372141097</c:v>
                </c:pt>
                <c:pt idx="63">
                  <c:v>1.5460095002604533</c:v>
                </c:pt>
                <c:pt idx="64">
                  <c:v>1.5616288532109226</c:v>
                </c:pt>
                <c:pt idx="65">
                  <c:v>1.5773817382593007</c:v>
                </c:pt>
                <c:pt idx="66">
                  <c:v>1.5932633569242001</c:v>
                </c:pt>
                <c:pt idx="67">
                  <c:v>1.6092688715107264</c:v>
                </c:pt>
                <c:pt idx="68">
                  <c:v>1.625393406584088</c:v>
                </c:pt>
                <c:pt idx="69">
                  <c:v>1.6416320504547</c:v>
                </c:pt>
                <c:pt idx="70">
                  <c:v>1.6579798566743316</c:v>
                </c:pt>
                <c:pt idx="71">
                  <c:v>1.6744318455428437</c:v>
                </c:pt>
                <c:pt idx="72">
                  <c:v>1.6909830056250525</c:v>
                </c:pt>
                <c:pt idx="73">
                  <c:v>1.7076282952772637</c:v>
                </c:pt>
                <c:pt idx="74">
                  <c:v>1.7243626441830011</c:v>
                </c:pt>
                <c:pt idx="75">
                  <c:v>1.7411809548974793</c:v>
                </c:pt>
                <c:pt idx="76">
                  <c:v>1.7580781044003324</c:v>
                </c:pt>
                <c:pt idx="77">
                  <c:v>1.7750489456561351</c:v>
                </c:pt>
                <c:pt idx="78">
                  <c:v>1.7920883091822408</c:v>
                </c:pt>
                <c:pt idx="79">
                  <c:v>1.8091910046234552</c:v>
                </c:pt>
                <c:pt idx="80">
                  <c:v>1.8263518223330699</c:v>
                </c:pt>
                <c:pt idx="81">
                  <c:v>1.8435655349597688</c:v>
                </c:pt>
                <c:pt idx="82">
                  <c:v>1.8608268990399348</c:v>
                </c:pt>
                <c:pt idx="83">
                  <c:v>1.8781306565948528</c:v>
                </c:pt>
                <c:pt idx="84">
                  <c:v>1.8954715367323467</c:v>
                </c:pt>
                <c:pt idx="85">
                  <c:v>1.9128442572523419</c:v>
                </c:pt>
                <c:pt idx="86">
                  <c:v>1.9302435262558748</c:v>
                </c:pt>
                <c:pt idx="87">
                  <c:v>1.9476640437570565</c:v>
                </c:pt>
                <c:pt idx="88">
                  <c:v>1.9651005032974993</c:v>
                </c:pt>
                <c:pt idx="89">
                  <c:v>1.9825475935627166</c:v>
                </c:pt>
                <c:pt idx="90">
                  <c:v>2.0000000000000004</c:v>
                </c:pt>
                <c:pt idx="91">
                  <c:v>2.0174524064372834</c:v>
                </c:pt>
                <c:pt idx="92">
                  <c:v>2.0348994967025016</c:v>
                </c:pt>
                <c:pt idx="93">
                  <c:v>2.0523359562429437</c:v>
                </c:pt>
                <c:pt idx="94">
                  <c:v>2.0697564737441256</c:v>
                </c:pt>
                <c:pt idx="95">
                  <c:v>2.0871557427476581</c:v>
                </c:pt>
                <c:pt idx="96">
                  <c:v>2.1045284632676537</c:v>
                </c:pt>
                <c:pt idx="97">
                  <c:v>2.1218693434051477</c:v>
                </c:pt>
                <c:pt idx="98">
                  <c:v>2.1391731009600661</c:v>
                </c:pt>
                <c:pt idx="99">
                  <c:v>2.1564344650402307</c:v>
                </c:pt>
                <c:pt idx="100">
                  <c:v>2.1736481776669301</c:v>
                </c:pt>
                <c:pt idx="101">
                  <c:v>2.1908089953765453</c:v>
                </c:pt>
                <c:pt idx="102">
                  <c:v>2.2079116908177596</c:v>
                </c:pt>
                <c:pt idx="103">
                  <c:v>2.2249510543438653</c:v>
                </c:pt>
                <c:pt idx="104">
                  <c:v>2.2419218955996683</c:v>
                </c:pt>
                <c:pt idx="105">
                  <c:v>2.2588190451025207</c:v>
                </c:pt>
                <c:pt idx="106">
                  <c:v>2.2756373558169991</c:v>
                </c:pt>
                <c:pt idx="107">
                  <c:v>2.2923717047227368</c:v>
                </c:pt>
                <c:pt idx="108">
                  <c:v>2.3090169943749475</c:v>
                </c:pt>
                <c:pt idx="109">
                  <c:v>2.3255681544571569</c:v>
                </c:pt>
                <c:pt idx="110">
                  <c:v>2.3420201433256689</c:v>
                </c:pt>
                <c:pt idx="111">
                  <c:v>2.3583679495453005</c:v>
                </c:pt>
                <c:pt idx="112">
                  <c:v>2.374606593415912</c:v>
                </c:pt>
                <c:pt idx="113">
                  <c:v>2.390731128489274</c:v>
                </c:pt>
                <c:pt idx="114">
                  <c:v>2.4067366430758002</c:v>
                </c:pt>
                <c:pt idx="115">
                  <c:v>2.4226182617407002</c:v>
                </c:pt>
                <c:pt idx="116">
                  <c:v>2.4383711467890774</c:v>
                </c:pt>
                <c:pt idx="117">
                  <c:v>2.4539904997395467</c:v>
                </c:pt>
                <c:pt idx="118">
                  <c:v>2.4694715627858912</c:v>
                </c:pt>
                <c:pt idx="119">
                  <c:v>2.4848096202463377</c:v>
                </c:pt>
                <c:pt idx="120">
                  <c:v>2.5</c:v>
                </c:pt>
                <c:pt idx="121">
                  <c:v>2.5150380749100543</c:v>
                </c:pt>
                <c:pt idx="122">
                  <c:v>2.5299192642332047</c:v>
                </c:pt>
                <c:pt idx="123">
                  <c:v>2.5446390350150274</c:v>
                </c:pt>
                <c:pt idx="124">
                  <c:v>2.559192903470747</c:v>
                </c:pt>
                <c:pt idx="125">
                  <c:v>2.573576436351046</c:v>
                </c:pt>
                <c:pt idx="126">
                  <c:v>2.5877852522924734</c:v>
                </c:pt>
                <c:pt idx="127">
                  <c:v>2.6018150231520485</c:v>
                </c:pt>
                <c:pt idx="128">
                  <c:v>2.6156614753256586</c:v>
                </c:pt>
                <c:pt idx="129">
                  <c:v>2.6293203910498377</c:v>
                </c:pt>
                <c:pt idx="130">
                  <c:v>2.6427876096865393</c:v>
                </c:pt>
                <c:pt idx="131">
                  <c:v>2.6560590289905077</c:v>
                </c:pt>
                <c:pt idx="132">
                  <c:v>2.6691306063588582</c:v>
                </c:pt>
                <c:pt idx="133">
                  <c:v>2.6819983600624986</c:v>
                </c:pt>
                <c:pt idx="134">
                  <c:v>2.6946583704589977</c:v>
                </c:pt>
                <c:pt idx="135">
                  <c:v>2.7071067811865479</c:v>
                </c:pt>
                <c:pt idx="136">
                  <c:v>2.719339800338652</c:v>
                </c:pt>
                <c:pt idx="137">
                  <c:v>2.7313537016191711</c:v>
                </c:pt>
                <c:pt idx="138">
                  <c:v>2.743144825477394</c:v>
                </c:pt>
                <c:pt idx="139">
                  <c:v>2.754709580222773</c:v>
                </c:pt>
                <c:pt idx="140">
                  <c:v>2.7660444431189783</c:v>
                </c:pt>
                <c:pt idx="141">
                  <c:v>2.7771459614569718</c:v>
                </c:pt>
                <c:pt idx="142">
                  <c:v>2.7880107536067218</c:v>
                </c:pt>
                <c:pt idx="143">
                  <c:v>2.7986355100472928</c:v>
                </c:pt>
                <c:pt idx="144">
                  <c:v>2.8090169943749475</c:v>
                </c:pt>
                <c:pt idx="145">
                  <c:v>2.8191520442889919</c:v>
                </c:pt>
                <c:pt idx="146">
                  <c:v>2.8290375725550421</c:v>
                </c:pt>
                <c:pt idx="147">
                  <c:v>2.8386705679454245</c:v>
                </c:pt>
                <c:pt idx="148">
                  <c:v>2.8480480961564263</c:v>
                </c:pt>
                <c:pt idx="149">
                  <c:v>2.8571673007021126</c:v>
                </c:pt>
                <c:pt idx="150">
                  <c:v>2.8660254037844393</c:v>
                </c:pt>
                <c:pt idx="151">
                  <c:v>2.874619707139396</c:v>
                </c:pt>
                <c:pt idx="152">
                  <c:v>2.882947592858927</c:v>
                </c:pt>
                <c:pt idx="153">
                  <c:v>2.8910065241883682</c:v>
                </c:pt>
                <c:pt idx="154">
                  <c:v>2.8987940462991668</c:v>
                </c:pt>
                <c:pt idx="155">
                  <c:v>2.9063077870366505</c:v>
                </c:pt>
                <c:pt idx="156">
                  <c:v>2.9135454576426012</c:v>
                </c:pt>
                <c:pt idx="157">
                  <c:v>2.9205048534524405</c:v>
                </c:pt>
                <c:pt idx="158">
                  <c:v>2.9271838545667874</c:v>
                </c:pt>
                <c:pt idx="159">
                  <c:v>2.9335804264972021</c:v>
                </c:pt>
                <c:pt idx="160">
                  <c:v>2.9396926207859089</c:v>
                </c:pt>
                <c:pt idx="161">
                  <c:v>2.9455185755993174</c:v>
                </c:pt>
                <c:pt idx="162">
                  <c:v>2.9510565162951545</c:v>
                </c:pt>
                <c:pt idx="163">
                  <c:v>2.956304755963036</c:v>
                </c:pt>
                <c:pt idx="164">
                  <c:v>2.9612616959383193</c:v>
                </c:pt>
                <c:pt idx="165">
                  <c:v>2.9659258262890686</c:v>
                </c:pt>
                <c:pt idx="166">
                  <c:v>2.9702957262759964</c:v>
                </c:pt>
                <c:pt idx="167">
                  <c:v>2.9743700647852354</c:v>
                </c:pt>
                <c:pt idx="168">
                  <c:v>2.9781476007338057</c:v>
                </c:pt>
                <c:pt idx="169">
                  <c:v>2.9816271834476646</c:v>
                </c:pt>
                <c:pt idx="170">
                  <c:v>2.9848077530122081</c:v>
                </c:pt>
                <c:pt idx="171">
                  <c:v>2.9876883405951382</c:v>
                </c:pt>
                <c:pt idx="172">
                  <c:v>2.9902680687415706</c:v>
                </c:pt>
                <c:pt idx="173">
                  <c:v>2.9925461516413225</c:v>
                </c:pt>
                <c:pt idx="174">
                  <c:v>2.9945218953682735</c:v>
                </c:pt>
                <c:pt idx="175">
                  <c:v>2.9961946980917453</c:v>
                </c:pt>
                <c:pt idx="176">
                  <c:v>2.9975640502598244</c:v>
                </c:pt>
                <c:pt idx="177">
                  <c:v>2.9986295347545742</c:v>
                </c:pt>
                <c:pt idx="178">
                  <c:v>2.9993908270190959</c:v>
                </c:pt>
                <c:pt idx="179">
                  <c:v>2.9998476951563919</c:v>
                </c:pt>
                <c:pt idx="180">
                  <c:v>3.0000000000000004</c:v>
                </c:pt>
                <c:pt idx="181">
                  <c:v>2.9998476951563919</c:v>
                </c:pt>
                <c:pt idx="182">
                  <c:v>2.9993908270190959</c:v>
                </c:pt>
                <c:pt idx="183">
                  <c:v>2.9986295347545742</c:v>
                </c:pt>
                <c:pt idx="184">
                  <c:v>2.9975640502598244</c:v>
                </c:pt>
                <c:pt idx="185">
                  <c:v>2.9961946980917453</c:v>
                </c:pt>
                <c:pt idx="186">
                  <c:v>2.9945218953682735</c:v>
                </c:pt>
                <c:pt idx="187">
                  <c:v>2.9925461516413225</c:v>
                </c:pt>
                <c:pt idx="188">
                  <c:v>2.9902680687415706</c:v>
                </c:pt>
                <c:pt idx="189">
                  <c:v>2.9876883405951382</c:v>
                </c:pt>
                <c:pt idx="190">
                  <c:v>2.9848077530122081</c:v>
                </c:pt>
                <c:pt idx="191">
                  <c:v>2.9816271834476646</c:v>
                </c:pt>
                <c:pt idx="192">
                  <c:v>2.9781476007338057</c:v>
                </c:pt>
                <c:pt idx="193">
                  <c:v>2.9743700647852354</c:v>
                </c:pt>
                <c:pt idx="194">
                  <c:v>2.9702957262759964</c:v>
                </c:pt>
                <c:pt idx="195">
                  <c:v>2.9659258262890686</c:v>
                </c:pt>
                <c:pt idx="196">
                  <c:v>2.9612616959383193</c:v>
                </c:pt>
                <c:pt idx="197">
                  <c:v>2.956304755963036</c:v>
                </c:pt>
                <c:pt idx="198">
                  <c:v>2.9510565162951545</c:v>
                </c:pt>
                <c:pt idx="199">
                  <c:v>2.9455185755993174</c:v>
                </c:pt>
                <c:pt idx="200">
                  <c:v>2.9396926207859089</c:v>
                </c:pt>
                <c:pt idx="201">
                  <c:v>2.9335804264972021</c:v>
                </c:pt>
                <c:pt idx="202">
                  <c:v>2.9271838545667874</c:v>
                </c:pt>
                <c:pt idx="203">
                  <c:v>2.9205048534524405</c:v>
                </c:pt>
                <c:pt idx="204">
                  <c:v>2.9135454576426012</c:v>
                </c:pt>
                <c:pt idx="205">
                  <c:v>2.9063077870366505</c:v>
                </c:pt>
                <c:pt idx="206">
                  <c:v>2.8987940462991668</c:v>
                </c:pt>
                <c:pt idx="207">
                  <c:v>2.8910065241883682</c:v>
                </c:pt>
                <c:pt idx="208">
                  <c:v>2.882947592858927</c:v>
                </c:pt>
                <c:pt idx="209">
                  <c:v>2.874619707139396</c:v>
                </c:pt>
                <c:pt idx="210">
                  <c:v>2.8660254037844393</c:v>
                </c:pt>
                <c:pt idx="211">
                  <c:v>2.8571673007021126</c:v>
                </c:pt>
                <c:pt idx="212">
                  <c:v>2.8480480961564263</c:v>
                </c:pt>
                <c:pt idx="213">
                  <c:v>2.8386705679454245</c:v>
                </c:pt>
                <c:pt idx="214">
                  <c:v>2.8290375725550421</c:v>
                </c:pt>
                <c:pt idx="215">
                  <c:v>2.8191520442889919</c:v>
                </c:pt>
                <c:pt idx="216">
                  <c:v>2.8090169943749475</c:v>
                </c:pt>
                <c:pt idx="217">
                  <c:v>2.7986355100472928</c:v>
                </c:pt>
                <c:pt idx="218">
                  <c:v>2.7880107536067218</c:v>
                </c:pt>
                <c:pt idx="219">
                  <c:v>2.7771459614569718</c:v>
                </c:pt>
                <c:pt idx="220">
                  <c:v>2.7660444431189783</c:v>
                </c:pt>
                <c:pt idx="221">
                  <c:v>2.754709580222773</c:v>
                </c:pt>
                <c:pt idx="222">
                  <c:v>2.743144825477394</c:v>
                </c:pt>
                <c:pt idx="223">
                  <c:v>2.7313537016191711</c:v>
                </c:pt>
                <c:pt idx="224">
                  <c:v>2.719339800338652</c:v>
                </c:pt>
                <c:pt idx="225">
                  <c:v>2.7071067811865479</c:v>
                </c:pt>
                <c:pt idx="226">
                  <c:v>2.6946583704589977</c:v>
                </c:pt>
                <c:pt idx="227">
                  <c:v>2.6819983600624986</c:v>
                </c:pt>
                <c:pt idx="228">
                  <c:v>2.6691306063588582</c:v>
                </c:pt>
                <c:pt idx="229">
                  <c:v>2.6560590289905077</c:v>
                </c:pt>
                <c:pt idx="230">
                  <c:v>2.6427876096865393</c:v>
                </c:pt>
                <c:pt idx="231">
                  <c:v>2.6293203910498377</c:v>
                </c:pt>
                <c:pt idx="232">
                  <c:v>2.6156614753256586</c:v>
                </c:pt>
                <c:pt idx="233">
                  <c:v>2.6018150231520485</c:v>
                </c:pt>
                <c:pt idx="234">
                  <c:v>2.5877852522924734</c:v>
                </c:pt>
                <c:pt idx="235">
                  <c:v>2.573576436351046</c:v>
                </c:pt>
                <c:pt idx="236">
                  <c:v>2.559192903470747</c:v>
                </c:pt>
                <c:pt idx="237">
                  <c:v>2.5446390350150274</c:v>
                </c:pt>
                <c:pt idx="238">
                  <c:v>2.5299192642332047</c:v>
                </c:pt>
                <c:pt idx="239">
                  <c:v>2.5150380749100543</c:v>
                </c:pt>
                <c:pt idx="240">
                  <c:v>2.5</c:v>
                </c:pt>
                <c:pt idx="241">
                  <c:v>2.4848096202463377</c:v>
                </c:pt>
                <c:pt idx="242">
                  <c:v>2.4694715627858912</c:v>
                </c:pt>
                <c:pt idx="243">
                  <c:v>2.4539904997395467</c:v>
                </c:pt>
                <c:pt idx="244">
                  <c:v>2.4383711467890774</c:v>
                </c:pt>
                <c:pt idx="245">
                  <c:v>2.4226182617407002</c:v>
                </c:pt>
                <c:pt idx="246">
                  <c:v>2.4067366430758002</c:v>
                </c:pt>
                <c:pt idx="247">
                  <c:v>2.390731128489274</c:v>
                </c:pt>
                <c:pt idx="248">
                  <c:v>2.374606593415912</c:v>
                </c:pt>
                <c:pt idx="249">
                  <c:v>2.3583679495453005</c:v>
                </c:pt>
                <c:pt idx="250">
                  <c:v>2.3420201433256689</c:v>
                </c:pt>
                <c:pt idx="251">
                  <c:v>2.3255681544571569</c:v>
                </c:pt>
                <c:pt idx="252">
                  <c:v>2.3090169943749475</c:v>
                </c:pt>
                <c:pt idx="253">
                  <c:v>2.2923717047227368</c:v>
                </c:pt>
                <c:pt idx="254">
                  <c:v>2.2756373558169991</c:v>
                </c:pt>
                <c:pt idx="255">
                  <c:v>2.2588190451025207</c:v>
                </c:pt>
                <c:pt idx="256">
                  <c:v>2.2419218955996683</c:v>
                </c:pt>
                <c:pt idx="257">
                  <c:v>2.2249510543438653</c:v>
                </c:pt>
                <c:pt idx="258">
                  <c:v>2.2079116908177596</c:v>
                </c:pt>
                <c:pt idx="259">
                  <c:v>2.1908089953765453</c:v>
                </c:pt>
                <c:pt idx="260">
                  <c:v>2.1736481776669301</c:v>
                </c:pt>
                <c:pt idx="261">
                  <c:v>2.1564344650402307</c:v>
                </c:pt>
                <c:pt idx="262">
                  <c:v>2.1391731009600661</c:v>
                </c:pt>
                <c:pt idx="263">
                  <c:v>2.1218693434051477</c:v>
                </c:pt>
                <c:pt idx="264">
                  <c:v>2.1045284632676537</c:v>
                </c:pt>
                <c:pt idx="265">
                  <c:v>2.0871557427476581</c:v>
                </c:pt>
                <c:pt idx="266">
                  <c:v>2.0697564737441256</c:v>
                </c:pt>
                <c:pt idx="267">
                  <c:v>2.0523359562429437</c:v>
                </c:pt>
                <c:pt idx="268">
                  <c:v>2.0348994967025016</c:v>
                </c:pt>
                <c:pt idx="269">
                  <c:v>2.0174524064372834</c:v>
                </c:pt>
                <c:pt idx="270">
                  <c:v>2.0000000000000004</c:v>
                </c:pt>
                <c:pt idx="271">
                  <c:v>1.9825475935627166</c:v>
                </c:pt>
                <c:pt idx="272">
                  <c:v>1.9651005032974993</c:v>
                </c:pt>
                <c:pt idx="273">
                  <c:v>1.9476640437570565</c:v>
                </c:pt>
                <c:pt idx="274">
                  <c:v>1.9302435262558748</c:v>
                </c:pt>
                <c:pt idx="275">
                  <c:v>1.9128442572523419</c:v>
                </c:pt>
                <c:pt idx="276">
                  <c:v>1.8954715367323467</c:v>
                </c:pt>
                <c:pt idx="277">
                  <c:v>1.8781306565948528</c:v>
                </c:pt>
                <c:pt idx="278">
                  <c:v>1.8608268990399348</c:v>
                </c:pt>
                <c:pt idx="279">
                  <c:v>1.8435655349597688</c:v>
                </c:pt>
                <c:pt idx="280">
                  <c:v>1.8263518223330699</c:v>
                </c:pt>
                <c:pt idx="281">
                  <c:v>1.8091910046234552</c:v>
                </c:pt>
                <c:pt idx="282">
                  <c:v>1.7920883091822408</c:v>
                </c:pt>
                <c:pt idx="283">
                  <c:v>1.7750489456561351</c:v>
                </c:pt>
                <c:pt idx="284">
                  <c:v>1.7580781044003324</c:v>
                </c:pt>
                <c:pt idx="285">
                  <c:v>1.7411809548974793</c:v>
                </c:pt>
                <c:pt idx="286">
                  <c:v>1.7243626441830011</c:v>
                </c:pt>
                <c:pt idx="287">
                  <c:v>1.7076282952772637</c:v>
                </c:pt>
                <c:pt idx="288">
                  <c:v>1.6909830056250525</c:v>
                </c:pt>
                <c:pt idx="289">
                  <c:v>1.6744318455428437</c:v>
                </c:pt>
                <c:pt idx="290">
                  <c:v>1.6579798566743316</c:v>
                </c:pt>
                <c:pt idx="291">
                  <c:v>1.6416320504547</c:v>
                </c:pt>
                <c:pt idx="292">
                  <c:v>1.625393406584088</c:v>
                </c:pt>
                <c:pt idx="293">
                  <c:v>1.6092688715107264</c:v>
                </c:pt>
                <c:pt idx="294">
                  <c:v>1.5932633569242001</c:v>
                </c:pt>
                <c:pt idx="295">
                  <c:v>1.5773817382593007</c:v>
                </c:pt>
                <c:pt idx="296">
                  <c:v>1.5616288532109226</c:v>
                </c:pt>
                <c:pt idx="297">
                  <c:v>1.5460095002604533</c:v>
                </c:pt>
                <c:pt idx="298">
                  <c:v>1.5305284372141097</c:v>
                </c:pt>
                <c:pt idx="299">
                  <c:v>1.5151903797536632</c:v>
                </c:pt>
                <c:pt idx="300">
                  <c:v>1.5000000000000002</c:v>
                </c:pt>
                <c:pt idx="301">
                  <c:v>1.4849619250899457</c:v>
                </c:pt>
                <c:pt idx="302">
                  <c:v>1.4700807357667953</c:v>
                </c:pt>
                <c:pt idx="303">
                  <c:v>1.455360964984973</c:v>
                </c:pt>
                <c:pt idx="304">
                  <c:v>1.4408070965292534</c:v>
                </c:pt>
                <c:pt idx="305">
                  <c:v>1.4264235636489542</c:v>
                </c:pt>
                <c:pt idx="306">
                  <c:v>1.4122147477075269</c:v>
                </c:pt>
                <c:pt idx="307">
                  <c:v>1.3981849768479515</c:v>
                </c:pt>
                <c:pt idx="308">
                  <c:v>1.3843385246743418</c:v>
                </c:pt>
                <c:pt idx="309">
                  <c:v>1.3706796089501627</c:v>
                </c:pt>
                <c:pt idx="310">
                  <c:v>1.3572123903134607</c:v>
                </c:pt>
                <c:pt idx="311">
                  <c:v>1.3439409710094925</c:v>
                </c:pt>
                <c:pt idx="312">
                  <c:v>1.3308693936411418</c:v>
                </c:pt>
                <c:pt idx="313">
                  <c:v>1.3180016399375016</c:v>
                </c:pt>
                <c:pt idx="314">
                  <c:v>1.3053416295410032</c:v>
                </c:pt>
                <c:pt idx="315">
                  <c:v>1.2928932188134525</c:v>
                </c:pt>
                <c:pt idx="316">
                  <c:v>1.2806601996613489</c:v>
                </c:pt>
                <c:pt idx="317">
                  <c:v>1.2686462983808298</c:v>
                </c:pt>
                <c:pt idx="318">
                  <c:v>1.256855174522606</c:v>
                </c:pt>
                <c:pt idx="319">
                  <c:v>1.2452904197772279</c:v>
                </c:pt>
                <c:pt idx="320">
                  <c:v>1.2339555568810221</c:v>
                </c:pt>
                <c:pt idx="321">
                  <c:v>1.2228540385430293</c:v>
                </c:pt>
                <c:pt idx="322">
                  <c:v>1.2119892463932782</c:v>
                </c:pt>
                <c:pt idx="323">
                  <c:v>1.2013644899527072</c:v>
                </c:pt>
                <c:pt idx="324">
                  <c:v>1.1909830056250525</c:v>
                </c:pt>
                <c:pt idx="325">
                  <c:v>1.1808479557110085</c:v>
                </c:pt>
                <c:pt idx="326">
                  <c:v>1.1709624274449584</c:v>
                </c:pt>
                <c:pt idx="327">
                  <c:v>1.1613294320545759</c:v>
                </c:pt>
                <c:pt idx="328">
                  <c:v>1.1519519038435742</c:v>
                </c:pt>
                <c:pt idx="329">
                  <c:v>1.1428326992978879</c:v>
                </c:pt>
                <c:pt idx="330">
                  <c:v>1.1339745962155614</c:v>
                </c:pt>
                <c:pt idx="331">
                  <c:v>1.1253802928606043</c:v>
                </c:pt>
                <c:pt idx="332">
                  <c:v>1.1170524071410732</c:v>
                </c:pt>
                <c:pt idx="333">
                  <c:v>1.1089934758116322</c:v>
                </c:pt>
                <c:pt idx="334">
                  <c:v>1.101205953700833</c:v>
                </c:pt>
                <c:pt idx="335">
                  <c:v>1.0936922129633502</c:v>
                </c:pt>
                <c:pt idx="336">
                  <c:v>1.0864545423573992</c:v>
                </c:pt>
                <c:pt idx="337">
                  <c:v>1.07949514654756</c:v>
                </c:pt>
                <c:pt idx="338">
                  <c:v>1.0728161454332128</c:v>
                </c:pt>
                <c:pt idx="339">
                  <c:v>1.0664195735027981</c:v>
                </c:pt>
                <c:pt idx="340">
                  <c:v>1.0603073792140916</c:v>
                </c:pt>
                <c:pt idx="341">
                  <c:v>1.0544814244006833</c:v>
                </c:pt>
                <c:pt idx="342">
                  <c:v>1.0489434837048466</c:v>
                </c:pt>
                <c:pt idx="343">
                  <c:v>1.0436952440369647</c:v>
                </c:pt>
                <c:pt idx="344">
                  <c:v>1.0387383040616813</c:v>
                </c:pt>
                <c:pt idx="345">
                  <c:v>1.0340741737109318</c:v>
                </c:pt>
                <c:pt idx="346">
                  <c:v>1.0297042737240036</c:v>
                </c:pt>
                <c:pt idx="347">
                  <c:v>1.0256299352147646</c:v>
                </c:pt>
                <c:pt idx="348">
                  <c:v>1.0218523992661943</c:v>
                </c:pt>
                <c:pt idx="349">
                  <c:v>1.018372816552336</c:v>
                </c:pt>
                <c:pt idx="350">
                  <c:v>1.0151922469877919</c:v>
                </c:pt>
                <c:pt idx="351">
                  <c:v>1.0123116594048622</c:v>
                </c:pt>
                <c:pt idx="352">
                  <c:v>1.0097319312584296</c:v>
                </c:pt>
                <c:pt idx="353">
                  <c:v>1.0074538483586779</c:v>
                </c:pt>
                <c:pt idx="354">
                  <c:v>1.0054781046317267</c:v>
                </c:pt>
                <c:pt idx="355">
                  <c:v>1.0038053019082545</c:v>
                </c:pt>
                <c:pt idx="356">
                  <c:v>1.0024359497401758</c:v>
                </c:pt>
                <c:pt idx="357">
                  <c:v>1.0013704652454261</c:v>
                </c:pt>
                <c:pt idx="358">
                  <c:v>1.0006091729809043</c:v>
                </c:pt>
                <c:pt idx="359">
                  <c:v>1.0001523048436087</c:v>
                </c:pt>
                <c:pt idx="360">
                  <c:v>1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Infinite!$AB$225</c:f>
              <c:strCache>
                <c:ptCount val="1"/>
              </c:strCache>
            </c:strRef>
          </c:tx>
          <c:spPr>
            <a:ln>
              <a:solidFill>
                <a:prstClr val="black"/>
              </a:solidFill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Infinite!$AB$226:$AB$610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Infinite!$AC$225</c:f>
              <c:strCache>
                <c:ptCount val="1"/>
              </c:strCache>
            </c:strRef>
          </c:tx>
          <c:spPr>
            <a:ln w="15875">
              <a:solidFill>
                <a:prstClr val="black"/>
              </a:solidFill>
            </a:ln>
          </c:spPr>
          <c:marker>
            <c:symbol val="none"/>
          </c:marker>
          <c:xVal>
            <c:numRef>
              <c:f>Infinite!$U$226:$U$610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Infinite!$AC$226:$AC$610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axId val="128918656"/>
        <c:axId val="128920192"/>
      </c:scatterChart>
      <c:valAx>
        <c:axId val="1289186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920192"/>
        <c:crosses val="autoZero"/>
        <c:crossBetween val="midCat"/>
      </c:valAx>
      <c:valAx>
        <c:axId val="128920192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8918656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55995270638340267"/>
          <c:y val="4.4826413743736977E-2"/>
          <c:w val="0.20965989777593591"/>
          <c:h val="0.27398353614889048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4.5742688784455303E-2"/>
          <c:y val="2.7784083295894331E-2"/>
          <c:w val="0.88394982000767763"/>
          <c:h val="0.90952409102015397"/>
        </c:manualLayout>
      </c:layout>
      <c:scatterChart>
        <c:scatterStyle val="smoothMarker"/>
        <c:ser>
          <c:idx val="0"/>
          <c:order val="0"/>
          <c:tx>
            <c:strRef>
              <c:f>Infinite!$D$225</c:f>
              <c:strCache>
                <c:ptCount val="1"/>
                <c:pt idx="0">
                  <c:v> n =6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Infinite!$D$226:$D$610</c:f>
              <c:numCache>
                <c:formatCode>General</c:formatCode>
                <c:ptCount val="385"/>
                <c:pt idx="0">
                  <c:v>36</c:v>
                </c:pt>
                <c:pt idx="1">
                  <c:v>36.104671912485891</c:v>
                </c:pt>
                <c:pt idx="2">
                  <c:v>36.209056926535304</c:v>
                </c:pt>
                <c:pt idx="3">
                  <c:v>36.312868930080462</c:v>
                </c:pt>
                <c:pt idx="4">
                  <c:v>36.415823381635519</c:v>
                </c:pt>
                <c:pt idx="5">
                  <c:v>36.517638090205047</c:v>
                </c:pt>
                <c:pt idx="6">
                  <c:v>36.618033988749893</c:v>
                </c:pt>
                <c:pt idx="7">
                  <c:v>36.716735899090601</c:v>
                </c:pt>
                <c:pt idx="8">
                  <c:v>36.813473286151606</c:v>
                </c:pt>
                <c:pt idx="9">
                  <c:v>36.907980999479093</c:v>
                </c:pt>
                <c:pt idx="10">
                  <c:v>37</c:v>
                </c:pt>
                <c:pt idx="11">
                  <c:v>37.089278070030055</c:v>
                </c:pt>
                <c:pt idx="12">
                  <c:v>37.175570504584947</c:v>
                </c:pt>
                <c:pt idx="13">
                  <c:v>37.258640782099675</c:v>
                </c:pt>
                <c:pt idx="14">
                  <c:v>37.338261212717718</c:v>
                </c:pt>
                <c:pt idx="15">
                  <c:v>37.414213562373099</c:v>
                </c:pt>
                <c:pt idx="16">
                  <c:v>37.486289650954788</c:v>
                </c:pt>
                <c:pt idx="17">
                  <c:v>37.554291922913947</c:v>
                </c:pt>
                <c:pt idx="18">
                  <c:v>37.618033988749893</c:v>
                </c:pt>
                <c:pt idx="19">
                  <c:v>37.677341135890849</c:v>
                </c:pt>
                <c:pt idx="20">
                  <c:v>37.732050807568875</c:v>
                </c:pt>
                <c:pt idx="21">
                  <c:v>37.782013048376733</c:v>
                </c:pt>
                <c:pt idx="22">
                  <c:v>37.827090915285204</c:v>
                </c:pt>
                <c:pt idx="23">
                  <c:v>37.867160852994402</c:v>
                </c:pt>
                <c:pt idx="24">
                  <c:v>37.902113032590307</c:v>
                </c:pt>
                <c:pt idx="25">
                  <c:v>37.931851652578139</c:v>
                </c:pt>
                <c:pt idx="26">
                  <c:v>37.956295201467611</c:v>
                </c:pt>
                <c:pt idx="27">
                  <c:v>37.975376681190276</c:v>
                </c:pt>
                <c:pt idx="28">
                  <c:v>37.989043790736545</c:v>
                </c:pt>
                <c:pt idx="29">
                  <c:v>37.997259069509148</c:v>
                </c:pt>
                <c:pt idx="30">
                  <c:v>38</c:v>
                </c:pt>
                <c:pt idx="31">
                  <c:v>37.997259069509148</c:v>
                </c:pt>
                <c:pt idx="32">
                  <c:v>37.989043790736545</c:v>
                </c:pt>
                <c:pt idx="33">
                  <c:v>37.975376681190276</c:v>
                </c:pt>
                <c:pt idx="34">
                  <c:v>37.956295201467611</c:v>
                </c:pt>
                <c:pt idx="35">
                  <c:v>37.931851652578139</c:v>
                </c:pt>
                <c:pt idx="36">
                  <c:v>37.902113032590307</c:v>
                </c:pt>
                <c:pt idx="37">
                  <c:v>37.867160852994402</c:v>
                </c:pt>
                <c:pt idx="38">
                  <c:v>37.827090915285204</c:v>
                </c:pt>
                <c:pt idx="39">
                  <c:v>37.782013048376733</c:v>
                </c:pt>
                <c:pt idx="40">
                  <c:v>37.732050807568875</c:v>
                </c:pt>
                <c:pt idx="41">
                  <c:v>37.677341135890849</c:v>
                </c:pt>
                <c:pt idx="42">
                  <c:v>37.618033988749893</c:v>
                </c:pt>
                <c:pt idx="43">
                  <c:v>37.55429192291394</c:v>
                </c:pt>
                <c:pt idx="44">
                  <c:v>37.486289650954788</c:v>
                </c:pt>
                <c:pt idx="45">
                  <c:v>37.414213562373092</c:v>
                </c:pt>
                <c:pt idx="46">
                  <c:v>37.338261212717711</c:v>
                </c:pt>
                <c:pt idx="47">
                  <c:v>37.258640782099675</c:v>
                </c:pt>
                <c:pt idx="48">
                  <c:v>37.175570504584947</c:v>
                </c:pt>
                <c:pt idx="49">
                  <c:v>37.089278070030055</c:v>
                </c:pt>
                <c:pt idx="50">
                  <c:v>37</c:v>
                </c:pt>
                <c:pt idx="51">
                  <c:v>36.907980999479093</c:v>
                </c:pt>
                <c:pt idx="52">
                  <c:v>36.813473286151599</c:v>
                </c:pt>
                <c:pt idx="53">
                  <c:v>36.716735899090601</c:v>
                </c:pt>
                <c:pt idx="54">
                  <c:v>36.618033988749893</c:v>
                </c:pt>
                <c:pt idx="55">
                  <c:v>36.51763809020504</c:v>
                </c:pt>
                <c:pt idx="56">
                  <c:v>36.415823381635519</c:v>
                </c:pt>
                <c:pt idx="57">
                  <c:v>36.312868930080462</c:v>
                </c:pt>
                <c:pt idx="58">
                  <c:v>36.209056926535304</c:v>
                </c:pt>
                <c:pt idx="59">
                  <c:v>36.104671912485891</c:v>
                </c:pt>
                <c:pt idx="60">
                  <c:v>36</c:v>
                </c:pt>
                <c:pt idx="61">
                  <c:v>35.895328087514109</c:v>
                </c:pt>
                <c:pt idx="62">
                  <c:v>35.790943073464689</c:v>
                </c:pt>
                <c:pt idx="63">
                  <c:v>35.687131069919538</c:v>
                </c:pt>
                <c:pt idx="64">
                  <c:v>35.584176618364481</c:v>
                </c:pt>
                <c:pt idx="65">
                  <c:v>35.48236190979496</c:v>
                </c:pt>
                <c:pt idx="66">
                  <c:v>35.381966011250107</c:v>
                </c:pt>
                <c:pt idx="67">
                  <c:v>35.283264100909399</c:v>
                </c:pt>
                <c:pt idx="68">
                  <c:v>35.186526713848401</c:v>
                </c:pt>
                <c:pt idx="69">
                  <c:v>35.092019000520907</c:v>
                </c:pt>
                <c:pt idx="70">
                  <c:v>35</c:v>
                </c:pt>
                <c:pt idx="71">
                  <c:v>34.910721929969945</c:v>
                </c:pt>
                <c:pt idx="72">
                  <c:v>34.824429495415053</c:v>
                </c:pt>
                <c:pt idx="73">
                  <c:v>34.741359217900325</c:v>
                </c:pt>
                <c:pt idx="74">
                  <c:v>34.661738787282282</c:v>
                </c:pt>
                <c:pt idx="75">
                  <c:v>34.585786437626908</c:v>
                </c:pt>
                <c:pt idx="76">
                  <c:v>34.513710349045212</c:v>
                </c:pt>
                <c:pt idx="77">
                  <c:v>34.44570807708606</c:v>
                </c:pt>
                <c:pt idx="78">
                  <c:v>34.381966011250107</c:v>
                </c:pt>
                <c:pt idx="79">
                  <c:v>34.322658864109151</c:v>
                </c:pt>
                <c:pt idx="80">
                  <c:v>34.267949192431125</c:v>
                </c:pt>
                <c:pt idx="81">
                  <c:v>34.217986951623267</c:v>
                </c:pt>
                <c:pt idx="82">
                  <c:v>34.172909084714796</c:v>
                </c:pt>
                <c:pt idx="83">
                  <c:v>34.132839147005598</c:v>
                </c:pt>
                <c:pt idx="84">
                  <c:v>34.097886967409693</c:v>
                </c:pt>
                <c:pt idx="85">
                  <c:v>34.068148347421861</c:v>
                </c:pt>
                <c:pt idx="86">
                  <c:v>34.043704798532389</c:v>
                </c:pt>
                <c:pt idx="87">
                  <c:v>34.024623318809724</c:v>
                </c:pt>
                <c:pt idx="88">
                  <c:v>34.010956209263455</c:v>
                </c:pt>
                <c:pt idx="89">
                  <c:v>34.002740930490852</c:v>
                </c:pt>
                <c:pt idx="90">
                  <c:v>34</c:v>
                </c:pt>
                <c:pt idx="91">
                  <c:v>34.002740930490852</c:v>
                </c:pt>
                <c:pt idx="92">
                  <c:v>34.010956209263455</c:v>
                </c:pt>
                <c:pt idx="93">
                  <c:v>34.024623318809724</c:v>
                </c:pt>
                <c:pt idx="94">
                  <c:v>34.043704798532389</c:v>
                </c:pt>
                <c:pt idx="95">
                  <c:v>34.068148347421861</c:v>
                </c:pt>
                <c:pt idx="96">
                  <c:v>34.097886967409693</c:v>
                </c:pt>
                <c:pt idx="97">
                  <c:v>34.132839147005598</c:v>
                </c:pt>
                <c:pt idx="98">
                  <c:v>34.172909084714796</c:v>
                </c:pt>
                <c:pt idx="99">
                  <c:v>34.217986951623267</c:v>
                </c:pt>
                <c:pt idx="100">
                  <c:v>34.267949192431125</c:v>
                </c:pt>
                <c:pt idx="101">
                  <c:v>34.322658864109151</c:v>
                </c:pt>
                <c:pt idx="102">
                  <c:v>34.381966011250107</c:v>
                </c:pt>
                <c:pt idx="103">
                  <c:v>34.44570807708606</c:v>
                </c:pt>
                <c:pt idx="104">
                  <c:v>34.513710349045212</c:v>
                </c:pt>
                <c:pt idx="105">
                  <c:v>34.585786437626908</c:v>
                </c:pt>
                <c:pt idx="106">
                  <c:v>34.661738787282282</c:v>
                </c:pt>
                <c:pt idx="107">
                  <c:v>34.741359217900325</c:v>
                </c:pt>
                <c:pt idx="108">
                  <c:v>34.824429495415053</c:v>
                </c:pt>
                <c:pt idx="109">
                  <c:v>34.910721929969945</c:v>
                </c:pt>
                <c:pt idx="110">
                  <c:v>35</c:v>
                </c:pt>
                <c:pt idx="111">
                  <c:v>35.092019000520907</c:v>
                </c:pt>
                <c:pt idx="112">
                  <c:v>35.186526713848401</c:v>
                </c:pt>
                <c:pt idx="113">
                  <c:v>35.283264100909399</c:v>
                </c:pt>
                <c:pt idx="114">
                  <c:v>35.381966011250107</c:v>
                </c:pt>
                <c:pt idx="115">
                  <c:v>35.48236190979496</c:v>
                </c:pt>
                <c:pt idx="116">
                  <c:v>35.584176618364481</c:v>
                </c:pt>
                <c:pt idx="117">
                  <c:v>35.687131069919538</c:v>
                </c:pt>
                <c:pt idx="118">
                  <c:v>35.790943073464696</c:v>
                </c:pt>
                <c:pt idx="119">
                  <c:v>35.895328087514116</c:v>
                </c:pt>
                <c:pt idx="120">
                  <c:v>36</c:v>
                </c:pt>
                <c:pt idx="121">
                  <c:v>36.104671912485891</c:v>
                </c:pt>
                <c:pt idx="122">
                  <c:v>36.209056926535304</c:v>
                </c:pt>
                <c:pt idx="123">
                  <c:v>36.312868930080462</c:v>
                </c:pt>
                <c:pt idx="124">
                  <c:v>36.415823381635519</c:v>
                </c:pt>
                <c:pt idx="125">
                  <c:v>36.51763809020504</c:v>
                </c:pt>
                <c:pt idx="126">
                  <c:v>36.618033988749893</c:v>
                </c:pt>
                <c:pt idx="127">
                  <c:v>36.716735899090601</c:v>
                </c:pt>
                <c:pt idx="128">
                  <c:v>36.813473286151599</c:v>
                </c:pt>
                <c:pt idx="129">
                  <c:v>36.907980999479093</c:v>
                </c:pt>
                <c:pt idx="130">
                  <c:v>37</c:v>
                </c:pt>
                <c:pt idx="131">
                  <c:v>37.089278070030055</c:v>
                </c:pt>
                <c:pt idx="132">
                  <c:v>37.175570504584947</c:v>
                </c:pt>
                <c:pt idx="133">
                  <c:v>37.258640782099675</c:v>
                </c:pt>
                <c:pt idx="134">
                  <c:v>37.338261212717718</c:v>
                </c:pt>
                <c:pt idx="135">
                  <c:v>37.414213562373092</c:v>
                </c:pt>
                <c:pt idx="136">
                  <c:v>37.486289650954788</c:v>
                </c:pt>
                <c:pt idx="137">
                  <c:v>37.55429192291394</c:v>
                </c:pt>
                <c:pt idx="138">
                  <c:v>37.618033988749893</c:v>
                </c:pt>
                <c:pt idx="139">
                  <c:v>37.677341135890849</c:v>
                </c:pt>
                <c:pt idx="140">
                  <c:v>37.732050807568875</c:v>
                </c:pt>
                <c:pt idx="141">
                  <c:v>37.782013048376733</c:v>
                </c:pt>
                <c:pt idx="142">
                  <c:v>37.827090915285204</c:v>
                </c:pt>
                <c:pt idx="143">
                  <c:v>37.867160852994402</c:v>
                </c:pt>
                <c:pt idx="144">
                  <c:v>37.902113032590307</c:v>
                </c:pt>
                <c:pt idx="145">
                  <c:v>37.931851652578139</c:v>
                </c:pt>
                <c:pt idx="146">
                  <c:v>37.956295201467611</c:v>
                </c:pt>
                <c:pt idx="147">
                  <c:v>37.975376681190276</c:v>
                </c:pt>
                <c:pt idx="148">
                  <c:v>37.989043790736545</c:v>
                </c:pt>
                <c:pt idx="149">
                  <c:v>37.997259069509148</c:v>
                </c:pt>
                <c:pt idx="150">
                  <c:v>38</c:v>
                </c:pt>
                <c:pt idx="151">
                  <c:v>37.997259069509148</c:v>
                </c:pt>
                <c:pt idx="152">
                  <c:v>37.989043790736545</c:v>
                </c:pt>
                <c:pt idx="153">
                  <c:v>37.975376681190276</c:v>
                </c:pt>
                <c:pt idx="154">
                  <c:v>37.956295201467611</c:v>
                </c:pt>
                <c:pt idx="155">
                  <c:v>37.931851652578139</c:v>
                </c:pt>
                <c:pt idx="156">
                  <c:v>37.902113032590307</c:v>
                </c:pt>
                <c:pt idx="157">
                  <c:v>37.867160852994402</c:v>
                </c:pt>
                <c:pt idx="158">
                  <c:v>37.827090915285204</c:v>
                </c:pt>
                <c:pt idx="159">
                  <c:v>37.782013048376733</c:v>
                </c:pt>
                <c:pt idx="160">
                  <c:v>37.732050807568875</c:v>
                </c:pt>
                <c:pt idx="161">
                  <c:v>37.677341135890849</c:v>
                </c:pt>
                <c:pt idx="162">
                  <c:v>37.618033988749893</c:v>
                </c:pt>
                <c:pt idx="163">
                  <c:v>37.55429192291394</c:v>
                </c:pt>
                <c:pt idx="164">
                  <c:v>37.486289650954788</c:v>
                </c:pt>
                <c:pt idx="165">
                  <c:v>37.414213562373092</c:v>
                </c:pt>
                <c:pt idx="166">
                  <c:v>37.338261212717718</c:v>
                </c:pt>
                <c:pt idx="167">
                  <c:v>37.258640782099675</c:v>
                </c:pt>
                <c:pt idx="168">
                  <c:v>37.175570504584947</c:v>
                </c:pt>
                <c:pt idx="169">
                  <c:v>37.089278070030055</c:v>
                </c:pt>
                <c:pt idx="170">
                  <c:v>37</c:v>
                </c:pt>
                <c:pt idx="171">
                  <c:v>36.907980999479093</c:v>
                </c:pt>
                <c:pt idx="172">
                  <c:v>36.813473286151599</c:v>
                </c:pt>
                <c:pt idx="173">
                  <c:v>36.716735899090601</c:v>
                </c:pt>
                <c:pt idx="174">
                  <c:v>36.618033988749893</c:v>
                </c:pt>
                <c:pt idx="175">
                  <c:v>36.51763809020504</c:v>
                </c:pt>
                <c:pt idx="176">
                  <c:v>36.415823381635519</c:v>
                </c:pt>
                <c:pt idx="177">
                  <c:v>36.312868930080462</c:v>
                </c:pt>
                <c:pt idx="178">
                  <c:v>36.209056926535304</c:v>
                </c:pt>
                <c:pt idx="179">
                  <c:v>36.104671912485891</c:v>
                </c:pt>
                <c:pt idx="180">
                  <c:v>36</c:v>
                </c:pt>
                <c:pt idx="181">
                  <c:v>35.895328087514109</c:v>
                </c:pt>
                <c:pt idx="182">
                  <c:v>35.790943073464696</c:v>
                </c:pt>
                <c:pt idx="183">
                  <c:v>35.687131069919538</c:v>
                </c:pt>
                <c:pt idx="184">
                  <c:v>35.584176618364481</c:v>
                </c:pt>
                <c:pt idx="185">
                  <c:v>35.48236190979496</c:v>
                </c:pt>
                <c:pt idx="186">
                  <c:v>35.381966011250107</c:v>
                </c:pt>
                <c:pt idx="187">
                  <c:v>35.283264100909399</c:v>
                </c:pt>
                <c:pt idx="188">
                  <c:v>35.186526713848401</c:v>
                </c:pt>
                <c:pt idx="189">
                  <c:v>35.092019000520907</c:v>
                </c:pt>
                <c:pt idx="190">
                  <c:v>35</c:v>
                </c:pt>
                <c:pt idx="191">
                  <c:v>34.910721929969945</c:v>
                </c:pt>
                <c:pt idx="192">
                  <c:v>34.824429495415053</c:v>
                </c:pt>
                <c:pt idx="193">
                  <c:v>34.741359217900325</c:v>
                </c:pt>
                <c:pt idx="194">
                  <c:v>34.661738787282282</c:v>
                </c:pt>
                <c:pt idx="195">
                  <c:v>34.585786437626908</c:v>
                </c:pt>
                <c:pt idx="196">
                  <c:v>34.513710349045212</c:v>
                </c:pt>
                <c:pt idx="197">
                  <c:v>34.44570807708606</c:v>
                </c:pt>
                <c:pt idx="198">
                  <c:v>34.381966011250107</c:v>
                </c:pt>
                <c:pt idx="199">
                  <c:v>34.322658864109151</c:v>
                </c:pt>
                <c:pt idx="200">
                  <c:v>34.267949192431125</c:v>
                </c:pt>
                <c:pt idx="201">
                  <c:v>34.217986951623267</c:v>
                </c:pt>
                <c:pt idx="202">
                  <c:v>34.172909084714796</c:v>
                </c:pt>
                <c:pt idx="203">
                  <c:v>34.132839147005598</c:v>
                </c:pt>
                <c:pt idx="204">
                  <c:v>34.097886967409693</c:v>
                </c:pt>
                <c:pt idx="205">
                  <c:v>34.068148347421861</c:v>
                </c:pt>
                <c:pt idx="206">
                  <c:v>34.043704798532389</c:v>
                </c:pt>
                <c:pt idx="207">
                  <c:v>34.024623318809724</c:v>
                </c:pt>
                <c:pt idx="208">
                  <c:v>34.010956209263455</c:v>
                </c:pt>
                <c:pt idx="209">
                  <c:v>34.002740930490852</c:v>
                </c:pt>
                <c:pt idx="210">
                  <c:v>34</c:v>
                </c:pt>
                <c:pt idx="211">
                  <c:v>34.002740930490852</c:v>
                </c:pt>
                <c:pt idx="212">
                  <c:v>34.010956209263455</c:v>
                </c:pt>
                <c:pt idx="213">
                  <c:v>34.024623318809724</c:v>
                </c:pt>
                <c:pt idx="214">
                  <c:v>34.043704798532389</c:v>
                </c:pt>
                <c:pt idx="215">
                  <c:v>34.068148347421861</c:v>
                </c:pt>
                <c:pt idx="216">
                  <c:v>34.097886967409693</c:v>
                </c:pt>
                <c:pt idx="217">
                  <c:v>34.132839147005598</c:v>
                </c:pt>
                <c:pt idx="218">
                  <c:v>34.172909084714796</c:v>
                </c:pt>
                <c:pt idx="219">
                  <c:v>34.217986951623267</c:v>
                </c:pt>
                <c:pt idx="220">
                  <c:v>34.267949192431125</c:v>
                </c:pt>
                <c:pt idx="221">
                  <c:v>34.322658864109151</c:v>
                </c:pt>
                <c:pt idx="222">
                  <c:v>34.381966011250107</c:v>
                </c:pt>
                <c:pt idx="223">
                  <c:v>34.44570807708606</c:v>
                </c:pt>
                <c:pt idx="224">
                  <c:v>34.513710349045212</c:v>
                </c:pt>
                <c:pt idx="225">
                  <c:v>34.585786437626908</c:v>
                </c:pt>
                <c:pt idx="226">
                  <c:v>34.661738787282282</c:v>
                </c:pt>
                <c:pt idx="227">
                  <c:v>34.741359217900325</c:v>
                </c:pt>
                <c:pt idx="228">
                  <c:v>34.824429495415053</c:v>
                </c:pt>
                <c:pt idx="229">
                  <c:v>34.910721929969945</c:v>
                </c:pt>
                <c:pt idx="230">
                  <c:v>35</c:v>
                </c:pt>
                <c:pt idx="231">
                  <c:v>35.092019000520907</c:v>
                </c:pt>
                <c:pt idx="232">
                  <c:v>35.186526713848401</c:v>
                </c:pt>
                <c:pt idx="233">
                  <c:v>35.283264100909399</c:v>
                </c:pt>
                <c:pt idx="234">
                  <c:v>35.381966011250107</c:v>
                </c:pt>
                <c:pt idx="235">
                  <c:v>35.48236190979496</c:v>
                </c:pt>
                <c:pt idx="236">
                  <c:v>35.584176618364481</c:v>
                </c:pt>
                <c:pt idx="237">
                  <c:v>35.687131069919538</c:v>
                </c:pt>
                <c:pt idx="238">
                  <c:v>35.790943073464696</c:v>
                </c:pt>
                <c:pt idx="239">
                  <c:v>35.895328087514109</c:v>
                </c:pt>
                <c:pt idx="240">
                  <c:v>36</c:v>
                </c:pt>
                <c:pt idx="241">
                  <c:v>36.104671912485884</c:v>
                </c:pt>
                <c:pt idx="242">
                  <c:v>36.209056926535304</c:v>
                </c:pt>
                <c:pt idx="243">
                  <c:v>36.312868930080462</c:v>
                </c:pt>
                <c:pt idx="244">
                  <c:v>36.415823381635519</c:v>
                </c:pt>
                <c:pt idx="245">
                  <c:v>36.51763809020504</c:v>
                </c:pt>
                <c:pt idx="246">
                  <c:v>36.618033988749893</c:v>
                </c:pt>
                <c:pt idx="247">
                  <c:v>36.716735899090601</c:v>
                </c:pt>
                <c:pt idx="248">
                  <c:v>36.813473286151599</c:v>
                </c:pt>
                <c:pt idx="249">
                  <c:v>36.907980999479093</c:v>
                </c:pt>
                <c:pt idx="250">
                  <c:v>37</c:v>
                </c:pt>
                <c:pt idx="251">
                  <c:v>37.089278070030055</c:v>
                </c:pt>
                <c:pt idx="252">
                  <c:v>37.175570504584947</c:v>
                </c:pt>
                <c:pt idx="253">
                  <c:v>37.258640782099675</c:v>
                </c:pt>
                <c:pt idx="254">
                  <c:v>37.338261212717718</c:v>
                </c:pt>
                <c:pt idx="255">
                  <c:v>37.414213562373092</c:v>
                </c:pt>
                <c:pt idx="256">
                  <c:v>37.486289650954788</c:v>
                </c:pt>
                <c:pt idx="257">
                  <c:v>37.55429192291394</c:v>
                </c:pt>
                <c:pt idx="258">
                  <c:v>37.618033988749893</c:v>
                </c:pt>
                <c:pt idx="259">
                  <c:v>37.677341135890849</c:v>
                </c:pt>
                <c:pt idx="260">
                  <c:v>37.732050807568875</c:v>
                </c:pt>
                <c:pt idx="261">
                  <c:v>37.782013048376733</c:v>
                </c:pt>
                <c:pt idx="262">
                  <c:v>37.827090915285204</c:v>
                </c:pt>
                <c:pt idx="263">
                  <c:v>37.867160852994402</c:v>
                </c:pt>
                <c:pt idx="264">
                  <c:v>37.902113032590307</c:v>
                </c:pt>
                <c:pt idx="265">
                  <c:v>37.931851652578139</c:v>
                </c:pt>
                <c:pt idx="266">
                  <c:v>37.956295201467611</c:v>
                </c:pt>
                <c:pt idx="267">
                  <c:v>37.975376681190276</c:v>
                </c:pt>
                <c:pt idx="268">
                  <c:v>37.989043790736545</c:v>
                </c:pt>
                <c:pt idx="269">
                  <c:v>37.997259069509148</c:v>
                </c:pt>
                <c:pt idx="270">
                  <c:v>38</c:v>
                </c:pt>
                <c:pt idx="271">
                  <c:v>37.997259069509148</c:v>
                </c:pt>
                <c:pt idx="272">
                  <c:v>37.989043790736545</c:v>
                </c:pt>
                <c:pt idx="273">
                  <c:v>37.975376681190276</c:v>
                </c:pt>
                <c:pt idx="274">
                  <c:v>37.956295201467611</c:v>
                </c:pt>
                <c:pt idx="275">
                  <c:v>37.931851652578139</c:v>
                </c:pt>
                <c:pt idx="276">
                  <c:v>37.902113032590307</c:v>
                </c:pt>
                <c:pt idx="277">
                  <c:v>37.867160852994402</c:v>
                </c:pt>
                <c:pt idx="278">
                  <c:v>37.827090915285204</c:v>
                </c:pt>
                <c:pt idx="279">
                  <c:v>37.782013048376733</c:v>
                </c:pt>
                <c:pt idx="280">
                  <c:v>37.732050807568875</c:v>
                </c:pt>
                <c:pt idx="281">
                  <c:v>37.677341135890849</c:v>
                </c:pt>
                <c:pt idx="282">
                  <c:v>37.618033988749893</c:v>
                </c:pt>
                <c:pt idx="283">
                  <c:v>37.55429192291394</c:v>
                </c:pt>
                <c:pt idx="284">
                  <c:v>37.486289650954788</c:v>
                </c:pt>
                <c:pt idx="285">
                  <c:v>37.414213562373092</c:v>
                </c:pt>
                <c:pt idx="286">
                  <c:v>37.338261212717718</c:v>
                </c:pt>
                <c:pt idx="287">
                  <c:v>37.258640782099675</c:v>
                </c:pt>
                <c:pt idx="288">
                  <c:v>37.175570504584947</c:v>
                </c:pt>
                <c:pt idx="289">
                  <c:v>37.089278070030055</c:v>
                </c:pt>
                <c:pt idx="290">
                  <c:v>37</c:v>
                </c:pt>
                <c:pt idx="291">
                  <c:v>36.907980999479093</c:v>
                </c:pt>
                <c:pt idx="292">
                  <c:v>36.813473286151599</c:v>
                </c:pt>
                <c:pt idx="293">
                  <c:v>36.716735899090601</c:v>
                </c:pt>
                <c:pt idx="294">
                  <c:v>36.618033988749893</c:v>
                </c:pt>
                <c:pt idx="295">
                  <c:v>36.51763809020504</c:v>
                </c:pt>
                <c:pt idx="296">
                  <c:v>36.415823381635519</c:v>
                </c:pt>
                <c:pt idx="297">
                  <c:v>36.312868930080462</c:v>
                </c:pt>
                <c:pt idx="298">
                  <c:v>36.209056926535311</c:v>
                </c:pt>
                <c:pt idx="299">
                  <c:v>36.104671912485891</c:v>
                </c:pt>
                <c:pt idx="300">
                  <c:v>36</c:v>
                </c:pt>
                <c:pt idx="301">
                  <c:v>35.895328087514109</c:v>
                </c:pt>
                <c:pt idx="302">
                  <c:v>35.790943073464696</c:v>
                </c:pt>
                <c:pt idx="303">
                  <c:v>35.687131069919538</c:v>
                </c:pt>
                <c:pt idx="304">
                  <c:v>35.584176618364481</c:v>
                </c:pt>
                <c:pt idx="305">
                  <c:v>35.48236190979496</c:v>
                </c:pt>
                <c:pt idx="306">
                  <c:v>35.381966011250107</c:v>
                </c:pt>
                <c:pt idx="307">
                  <c:v>35.283264100909399</c:v>
                </c:pt>
                <c:pt idx="308">
                  <c:v>35.186526713848401</c:v>
                </c:pt>
                <c:pt idx="309">
                  <c:v>35.092019000520907</c:v>
                </c:pt>
                <c:pt idx="310">
                  <c:v>35</c:v>
                </c:pt>
                <c:pt idx="311">
                  <c:v>34.910721929969945</c:v>
                </c:pt>
                <c:pt idx="312">
                  <c:v>34.824429495415053</c:v>
                </c:pt>
                <c:pt idx="313">
                  <c:v>34.741359217900325</c:v>
                </c:pt>
                <c:pt idx="314">
                  <c:v>34.661738787282289</c:v>
                </c:pt>
                <c:pt idx="315">
                  <c:v>34.585786437626908</c:v>
                </c:pt>
                <c:pt idx="316">
                  <c:v>34.513710349045212</c:v>
                </c:pt>
                <c:pt idx="317">
                  <c:v>34.44570807708606</c:v>
                </c:pt>
                <c:pt idx="318">
                  <c:v>34.381966011250107</c:v>
                </c:pt>
                <c:pt idx="319">
                  <c:v>34.322658864109151</c:v>
                </c:pt>
                <c:pt idx="320">
                  <c:v>34.267949192431125</c:v>
                </c:pt>
                <c:pt idx="321">
                  <c:v>34.217986951623267</c:v>
                </c:pt>
                <c:pt idx="322">
                  <c:v>34.172909084714796</c:v>
                </c:pt>
                <c:pt idx="323">
                  <c:v>34.132839147005598</c:v>
                </c:pt>
                <c:pt idx="324">
                  <c:v>34.097886967409693</c:v>
                </c:pt>
                <c:pt idx="325">
                  <c:v>34.068148347421861</c:v>
                </c:pt>
                <c:pt idx="326">
                  <c:v>34.043704798532389</c:v>
                </c:pt>
                <c:pt idx="327">
                  <c:v>34.024623318809724</c:v>
                </c:pt>
                <c:pt idx="328">
                  <c:v>34.010956209263455</c:v>
                </c:pt>
                <c:pt idx="329">
                  <c:v>34.002740930490852</c:v>
                </c:pt>
                <c:pt idx="330">
                  <c:v>34</c:v>
                </c:pt>
                <c:pt idx="331">
                  <c:v>34.002740930490852</c:v>
                </c:pt>
                <c:pt idx="332">
                  <c:v>34.010956209263455</c:v>
                </c:pt>
                <c:pt idx="333">
                  <c:v>34.024623318809724</c:v>
                </c:pt>
                <c:pt idx="334">
                  <c:v>34.043704798532389</c:v>
                </c:pt>
                <c:pt idx="335">
                  <c:v>34.068148347421861</c:v>
                </c:pt>
                <c:pt idx="336">
                  <c:v>34.097886967409693</c:v>
                </c:pt>
                <c:pt idx="337">
                  <c:v>34.132839147005598</c:v>
                </c:pt>
                <c:pt idx="338">
                  <c:v>34.172909084714796</c:v>
                </c:pt>
                <c:pt idx="339">
                  <c:v>34.217986951623267</c:v>
                </c:pt>
                <c:pt idx="340">
                  <c:v>34.267949192431125</c:v>
                </c:pt>
                <c:pt idx="341">
                  <c:v>34.322658864109151</c:v>
                </c:pt>
                <c:pt idx="342">
                  <c:v>34.381966011250107</c:v>
                </c:pt>
                <c:pt idx="343">
                  <c:v>34.445708077086053</c:v>
                </c:pt>
                <c:pt idx="344">
                  <c:v>34.513710349045212</c:v>
                </c:pt>
                <c:pt idx="345">
                  <c:v>34.585786437626901</c:v>
                </c:pt>
                <c:pt idx="346">
                  <c:v>34.661738787282282</c:v>
                </c:pt>
                <c:pt idx="347">
                  <c:v>34.741359217900325</c:v>
                </c:pt>
                <c:pt idx="348">
                  <c:v>34.824429495415053</c:v>
                </c:pt>
                <c:pt idx="349">
                  <c:v>34.910721929969945</c:v>
                </c:pt>
                <c:pt idx="350">
                  <c:v>35</c:v>
                </c:pt>
                <c:pt idx="351">
                  <c:v>35.092019000520907</c:v>
                </c:pt>
                <c:pt idx="352">
                  <c:v>35.186526713848394</c:v>
                </c:pt>
                <c:pt idx="353">
                  <c:v>35.283264100909399</c:v>
                </c:pt>
                <c:pt idx="354">
                  <c:v>35.381966011250107</c:v>
                </c:pt>
                <c:pt idx="355">
                  <c:v>35.482361909794953</c:v>
                </c:pt>
                <c:pt idx="356">
                  <c:v>35.584176618364481</c:v>
                </c:pt>
                <c:pt idx="357">
                  <c:v>35.687131069919538</c:v>
                </c:pt>
                <c:pt idx="358">
                  <c:v>35.790943073464696</c:v>
                </c:pt>
                <c:pt idx="359">
                  <c:v>35.895328087514109</c:v>
                </c:pt>
                <c:pt idx="360">
                  <c:v>36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Infinite!$E$225</c:f>
              <c:strCache>
                <c:ptCount val="1"/>
                <c:pt idx="0">
                  <c:v>n = 5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Infinite!$E$226:$E$610</c:f>
              <c:numCache>
                <c:formatCode>General</c:formatCode>
                <c:ptCount val="385"/>
                <c:pt idx="0">
                  <c:v>25</c:v>
                </c:pt>
                <c:pt idx="1">
                  <c:v>25.087238774730672</c:v>
                </c:pt>
                <c:pt idx="2">
                  <c:v>25.174311485495316</c:v>
                </c:pt>
                <c:pt idx="3">
                  <c:v>25.261052384440102</c:v>
                </c:pt>
                <c:pt idx="4">
                  <c:v>25.34729635533386</c:v>
                </c:pt>
                <c:pt idx="5">
                  <c:v>25.432879227876207</c:v>
                </c:pt>
                <c:pt idx="6">
                  <c:v>25.517638090205043</c:v>
                </c:pt>
                <c:pt idx="7">
                  <c:v>25.601411599008546</c:v>
                </c:pt>
                <c:pt idx="8">
                  <c:v>25.684040286651339</c:v>
                </c:pt>
                <c:pt idx="9">
                  <c:v>25.765366864730179</c:v>
                </c:pt>
                <c:pt idx="10">
                  <c:v>25.845236523481397</c:v>
                </c:pt>
                <c:pt idx="11">
                  <c:v>25.923497226470069</c:v>
                </c:pt>
                <c:pt idx="12">
                  <c:v>26</c:v>
                </c:pt>
                <c:pt idx="13">
                  <c:v>26.074599216693649</c:v>
                </c:pt>
                <c:pt idx="14">
                  <c:v>26.14715287270209</c:v>
                </c:pt>
                <c:pt idx="15">
                  <c:v>26.217522858017443</c:v>
                </c:pt>
                <c:pt idx="16">
                  <c:v>26.285575219373079</c:v>
                </c:pt>
                <c:pt idx="17">
                  <c:v>26.351180415231322</c:v>
                </c:pt>
                <c:pt idx="18">
                  <c:v>26.414213562373096</c:v>
                </c:pt>
                <c:pt idx="19">
                  <c:v>26.474554673620251</c:v>
                </c:pt>
                <c:pt idx="20">
                  <c:v>26.532088886237958</c:v>
                </c:pt>
                <c:pt idx="21">
                  <c:v>26.58670668058247</c:v>
                </c:pt>
                <c:pt idx="22">
                  <c:v>26.638304088577986</c:v>
                </c:pt>
                <c:pt idx="23">
                  <c:v>26.686782891625771</c:v>
                </c:pt>
                <c:pt idx="24">
                  <c:v>26.732050807568879</c:v>
                </c:pt>
                <c:pt idx="25">
                  <c:v>26.774021666356443</c:v>
                </c:pt>
                <c:pt idx="26">
                  <c:v>26.812615574073298</c:v>
                </c:pt>
                <c:pt idx="27">
                  <c:v>26.847759065022572</c:v>
                </c:pt>
                <c:pt idx="28">
                  <c:v>26.879385241571818</c:v>
                </c:pt>
                <c:pt idx="29">
                  <c:v>26.907433901496454</c:v>
                </c:pt>
                <c:pt idx="30">
                  <c:v>26.931851652578136</c:v>
                </c:pt>
                <c:pt idx="31">
                  <c:v>26.952592014239865</c:v>
                </c:pt>
                <c:pt idx="32">
                  <c:v>26.969615506024418</c:v>
                </c:pt>
                <c:pt idx="33">
                  <c:v>26.982889722747622</c:v>
                </c:pt>
                <c:pt idx="34">
                  <c:v>26.992389396183491</c:v>
                </c:pt>
                <c:pt idx="35">
                  <c:v>26.998096443163714</c:v>
                </c:pt>
                <c:pt idx="36">
                  <c:v>27</c:v>
                </c:pt>
                <c:pt idx="37">
                  <c:v>26.998096443163714</c:v>
                </c:pt>
                <c:pt idx="38">
                  <c:v>26.992389396183491</c:v>
                </c:pt>
                <c:pt idx="39">
                  <c:v>26.982889722747622</c:v>
                </c:pt>
                <c:pt idx="40">
                  <c:v>26.969615506024414</c:v>
                </c:pt>
                <c:pt idx="41">
                  <c:v>26.952592014239865</c:v>
                </c:pt>
                <c:pt idx="42">
                  <c:v>26.931851652578136</c:v>
                </c:pt>
                <c:pt idx="43">
                  <c:v>26.907433901496454</c:v>
                </c:pt>
                <c:pt idx="44">
                  <c:v>26.879385241571818</c:v>
                </c:pt>
                <c:pt idx="45">
                  <c:v>26.847759065022572</c:v>
                </c:pt>
                <c:pt idx="46">
                  <c:v>26.812615574073298</c:v>
                </c:pt>
                <c:pt idx="47">
                  <c:v>26.774021666356443</c:v>
                </c:pt>
                <c:pt idx="48">
                  <c:v>26.732050807568879</c:v>
                </c:pt>
                <c:pt idx="49">
                  <c:v>26.686782891625771</c:v>
                </c:pt>
                <c:pt idx="50">
                  <c:v>26.638304088577986</c:v>
                </c:pt>
                <c:pt idx="51">
                  <c:v>26.58670668058247</c:v>
                </c:pt>
                <c:pt idx="52">
                  <c:v>26.532088886237954</c:v>
                </c:pt>
                <c:pt idx="53">
                  <c:v>26.474554673620247</c:v>
                </c:pt>
                <c:pt idx="54">
                  <c:v>26.414213562373096</c:v>
                </c:pt>
                <c:pt idx="55">
                  <c:v>26.351180415231319</c:v>
                </c:pt>
                <c:pt idx="56">
                  <c:v>26.285575219373079</c:v>
                </c:pt>
                <c:pt idx="57">
                  <c:v>26.217522858017443</c:v>
                </c:pt>
                <c:pt idx="58">
                  <c:v>26.14715287270209</c:v>
                </c:pt>
                <c:pt idx="59">
                  <c:v>26.074599216693649</c:v>
                </c:pt>
                <c:pt idx="60">
                  <c:v>26</c:v>
                </c:pt>
                <c:pt idx="61">
                  <c:v>25.923497226470069</c:v>
                </c:pt>
                <c:pt idx="62">
                  <c:v>25.845236523481397</c:v>
                </c:pt>
                <c:pt idx="63">
                  <c:v>25.765366864730179</c:v>
                </c:pt>
                <c:pt idx="64">
                  <c:v>25.684040286651339</c:v>
                </c:pt>
                <c:pt idx="65">
                  <c:v>25.601411599008546</c:v>
                </c:pt>
                <c:pt idx="66">
                  <c:v>25.51763809020504</c:v>
                </c:pt>
                <c:pt idx="67">
                  <c:v>25.432879227876207</c:v>
                </c:pt>
                <c:pt idx="68">
                  <c:v>25.34729635533386</c:v>
                </c:pt>
                <c:pt idx="69">
                  <c:v>25.261052384440102</c:v>
                </c:pt>
                <c:pt idx="70">
                  <c:v>25.174311485495316</c:v>
                </c:pt>
                <c:pt idx="71">
                  <c:v>25.087238774730668</c:v>
                </c:pt>
                <c:pt idx="72">
                  <c:v>25</c:v>
                </c:pt>
                <c:pt idx="73">
                  <c:v>24.912761225269328</c:v>
                </c:pt>
                <c:pt idx="74">
                  <c:v>24.825688514504684</c:v>
                </c:pt>
                <c:pt idx="75">
                  <c:v>24.738947615559898</c:v>
                </c:pt>
                <c:pt idx="76">
                  <c:v>24.65270364466614</c:v>
                </c:pt>
                <c:pt idx="77">
                  <c:v>24.567120772123793</c:v>
                </c:pt>
                <c:pt idx="78">
                  <c:v>24.482361909794957</c:v>
                </c:pt>
                <c:pt idx="79">
                  <c:v>24.398588400991454</c:v>
                </c:pt>
                <c:pt idx="80">
                  <c:v>24.315959713348661</c:v>
                </c:pt>
                <c:pt idx="81">
                  <c:v>24.234633135269821</c:v>
                </c:pt>
                <c:pt idx="82">
                  <c:v>24.1547634765186</c:v>
                </c:pt>
                <c:pt idx="83">
                  <c:v>24.076502773529931</c:v>
                </c:pt>
                <c:pt idx="84">
                  <c:v>24</c:v>
                </c:pt>
                <c:pt idx="85">
                  <c:v>23.925400783306355</c:v>
                </c:pt>
                <c:pt idx="86">
                  <c:v>23.85284712729791</c:v>
                </c:pt>
                <c:pt idx="87">
                  <c:v>23.782477141982557</c:v>
                </c:pt>
                <c:pt idx="88">
                  <c:v>23.714424780626921</c:v>
                </c:pt>
                <c:pt idx="89">
                  <c:v>23.648819584768681</c:v>
                </c:pt>
                <c:pt idx="90">
                  <c:v>23.585786437626904</c:v>
                </c:pt>
                <c:pt idx="91">
                  <c:v>23.525445326379753</c:v>
                </c:pt>
                <c:pt idx="92">
                  <c:v>23.467911113762042</c:v>
                </c:pt>
                <c:pt idx="93">
                  <c:v>23.41329331941753</c:v>
                </c:pt>
                <c:pt idx="94">
                  <c:v>23.361695911422014</c:v>
                </c:pt>
                <c:pt idx="95">
                  <c:v>23.313217108374229</c:v>
                </c:pt>
                <c:pt idx="96">
                  <c:v>23.267949192431121</c:v>
                </c:pt>
                <c:pt idx="97">
                  <c:v>23.225978333643557</c:v>
                </c:pt>
                <c:pt idx="98">
                  <c:v>23.187384425926698</c:v>
                </c:pt>
                <c:pt idx="99">
                  <c:v>23.152240934977428</c:v>
                </c:pt>
                <c:pt idx="100">
                  <c:v>23.120614758428182</c:v>
                </c:pt>
                <c:pt idx="101">
                  <c:v>23.092566098503546</c:v>
                </c:pt>
                <c:pt idx="102">
                  <c:v>23.068148347421864</c:v>
                </c:pt>
                <c:pt idx="103">
                  <c:v>23.047407985760135</c:v>
                </c:pt>
                <c:pt idx="104">
                  <c:v>23.030384493975582</c:v>
                </c:pt>
                <c:pt idx="105">
                  <c:v>23.017110277252378</c:v>
                </c:pt>
                <c:pt idx="106">
                  <c:v>23.007610603816509</c:v>
                </c:pt>
                <c:pt idx="107">
                  <c:v>23.001903556836286</c:v>
                </c:pt>
                <c:pt idx="108">
                  <c:v>23</c:v>
                </c:pt>
                <c:pt idx="109">
                  <c:v>23.001903556836286</c:v>
                </c:pt>
                <c:pt idx="110">
                  <c:v>23.007610603816509</c:v>
                </c:pt>
                <c:pt idx="111">
                  <c:v>23.017110277252378</c:v>
                </c:pt>
                <c:pt idx="112">
                  <c:v>23.030384493975586</c:v>
                </c:pt>
                <c:pt idx="113">
                  <c:v>23.047407985760135</c:v>
                </c:pt>
                <c:pt idx="114">
                  <c:v>23.068148347421864</c:v>
                </c:pt>
                <c:pt idx="115">
                  <c:v>23.092566098503546</c:v>
                </c:pt>
                <c:pt idx="116">
                  <c:v>23.120614758428182</c:v>
                </c:pt>
                <c:pt idx="117">
                  <c:v>23.152240934977428</c:v>
                </c:pt>
                <c:pt idx="118">
                  <c:v>23.187384425926702</c:v>
                </c:pt>
                <c:pt idx="119">
                  <c:v>23.225978333643557</c:v>
                </c:pt>
                <c:pt idx="120">
                  <c:v>23.267949192431121</c:v>
                </c:pt>
                <c:pt idx="121">
                  <c:v>23.313217108374229</c:v>
                </c:pt>
                <c:pt idx="122">
                  <c:v>23.361695911422018</c:v>
                </c:pt>
                <c:pt idx="123">
                  <c:v>23.41329331941753</c:v>
                </c:pt>
                <c:pt idx="124">
                  <c:v>23.467911113762042</c:v>
                </c:pt>
                <c:pt idx="125">
                  <c:v>23.525445326379753</c:v>
                </c:pt>
                <c:pt idx="126">
                  <c:v>23.585786437626904</c:v>
                </c:pt>
                <c:pt idx="127">
                  <c:v>23.648819584768681</c:v>
                </c:pt>
                <c:pt idx="128">
                  <c:v>23.714424780626921</c:v>
                </c:pt>
                <c:pt idx="129">
                  <c:v>23.782477141982561</c:v>
                </c:pt>
                <c:pt idx="130">
                  <c:v>23.852847127297906</c:v>
                </c:pt>
                <c:pt idx="131">
                  <c:v>23.925400783306351</c:v>
                </c:pt>
                <c:pt idx="132">
                  <c:v>24</c:v>
                </c:pt>
                <c:pt idx="133">
                  <c:v>24.076502773529931</c:v>
                </c:pt>
                <c:pt idx="134">
                  <c:v>24.1547634765186</c:v>
                </c:pt>
                <c:pt idx="135">
                  <c:v>24.234633135269821</c:v>
                </c:pt>
                <c:pt idx="136">
                  <c:v>24.315959713348661</c:v>
                </c:pt>
                <c:pt idx="137">
                  <c:v>24.398588400991454</c:v>
                </c:pt>
                <c:pt idx="138">
                  <c:v>24.482361909794957</c:v>
                </c:pt>
                <c:pt idx="139">
                  <c:v>24.567120772123793</c:v>
                </c:pt>
                <c:pt idx="140">
                  <c:v>24.65270364466614</c:v>
                </c:pt>
                <c:pt idx="141">
                  <c:v>24.738947615559898</c:v>
                </c:pt>
                <c:pt idx="142">
                  <c:v>24.825688514504684</c:v>
                </c:pt>
                <c:pt idx="143">
                  <c:v>24.912761225269328</c:v>
                </c:pt>
                <c:pt idx="144">
                  <c:v>25</c:v>
                </c:pt>
                <c:pt idx="145">
                  <c:v>25.087238774730672</c:v>
                </c:pt>
                <c:pt idx="146">
                  <c:v>25.174311485495316</c:v>
                </c:pt>
                <c:pt idx="147">
                  <c:v>25.261052384440102</c:v>
                </c:pt>
                <c:pt idx="148">
                  <c:v>25.34729635533386</c:v>
                </c:pt>
                <c:pt idx="149">
                  <c:v>25.432879227876207</c:v>
                </c:pt>
                <c:pt idx="150">
                  <c:v>25.517638090205043</c:v>
                </c:pt>
                <c:pt idx="151">
                  <c:v>25.601411599008546</c:v>
                </c:pt>
                <c:pt idx="152">
                  <c:v>25.684040286651339</c:v>
                </c:pt>
                <c:pt idx="153">
                  <c:v>25.765366864730179</c:v>
                </c:pt>
                <c:pt idx="154">
                  <c:v>25.8452365234814</c:v>
                </c:pt>
                <c:pt idx="155">
                  <c:v>25.923497226470069</c:v>
                </c:pt>
                <c:pt idx="156">
                  <c:v>26</c:v>
                </c:pt>
                <c:pt idx="157">
                  <c:v>26.074599216693649</c:v>
                </c:pt>
                <c:pt idx="158">
                  <c:v>26.147152872702094</c:v>
                </c:pt>
                <c:pt idx="159">
                  <c:v>26.217522858017443</c:v>
                </c:pt>
                <c:pt idx="160">
                  <c:v>26.285575219373079</c:v>
                </c:pt>
                <c:pt idx="161">
                  <c:v>26.351180415231319</c:v>
                </c:pt>
                <c:pt idx="162">
                  <c:v>26.414213562373096</c:v>
                </c:pt>
                <c:pt idx="163">
                  <c:v>26.474554673620247</c:v>
                </c:pt>
                <c:pt idx="164">
                  <c:v>26.532088886237958</c:v>
                </c:pt>
                <c:pt idx="165">
                  <c:v>26.58670668058247</c:v>
                </c:pt>
                <c:pt idx="166">
                  <c:v>26.638304088577982</c:v>
                </c:pt>
                <c:pt idx="167">
                  <c:v>26.686782891625771</c:v>
                </c:pt>
                <c:pt idx="168">
                  <c:v>26.732050807568879</c:v>
                </c:pt>
                <c:pt idx="169">
                  <c:v>26.774021666356443</c:v>
                </c:pt>
                <c:pt idx="170">
                  <c:v>26.812615574073298</c:v>
                </c:pt>
                <c:pt idx="171">
                  <c:v>26.847759065022572</c:v>
                </c:pt>
                <c:pt idx="172">
                  <c:v>26.879385241571818</c:v>
                </c:pt>
                <c:pt idx="173">
                  <c:v>26.907433901496454</c:v>
                </c:pt>
                <c:pt idx="174">
                  <c:v>26.931851652578136</c:v>
                </c:pt>
                <c:pt idx="175">
                  <c:v>26.952592014239865</c:v>
                </c:pt>
                <c:pt idx="176">
                  <c:v>26.969615506024414</c:v>
                </c:pt>
                <c:pt idx="177">
                  <c:v>26.982889722747622</c:v>
                </c:pt>
                <c:pt idx="178">
                  <c:v>26.992389396183491</c:v>
                </c:pt>
                <c:pt idx="179">
                  <c:v>26.998096443163714</c:v>
                </c:pt>
                <c:pt idx="180">
                  <c:v>27</c:v>
                </c:pt>
                <c:pt idx="181">
                  <c:v>26.998096443163714</c:v>
                </c:pt>
                <c:pt idx="182">
                  <c:v>26.992389396183491</c:v>
                </c:pt>
                <c:pt idx="183">
                  <c:v>26.982889722747622</c:v>
                </c:pt>
                <c:pt idx="184">
                  <c:v>26.969615506024414</c:v>
                </c:pt>
                <c:pt idx="185">
                  <c:v>26.952592014239865</c:v>
                </c:pt>
                <c:pt idx="186">
                  <c:v>26.931851652578136</c:v>
                </c:pt>
                <c:pt idx="187">
                  <c:v>26.907433901496454</c:v>
                </c:pt>
                <c:pt idx="188">
                  <c:v>26.879385241571818</c:v>
                </c:pt>
                <c:pt idx="189">
                  <c:v>26.847759065022572</c:v>
                </c:pt>
                <c:pt idx="190">
                  <c:v>26.812615574073298</c:v>
                </c:pt>
                <c:pt idx="191">
                  <c:v>26.774021666356443</c:v>
                </c:pt>
                <c:pt idx="192">
                  <c:v>26.732050807568879</c:v>
                </c:pt>
                <c:pt idx="193">
                  <c:v>26.686782891625771</c:v>
                </c:pt>
                <c:pt idx="194">
                  <c:v>26.638304088577982</c:v>
                </c:pt>
                <c:pt idx="195">
                  <c:v>26.58670668058247</c:v>
                </c:pt>
                <c:pt idx="196">
                  <c:v>26.532088886237958</c:v>
                </c:pt>
                <c:pt idx="197">
                  <c:v>26.474554673620247</c:v>
                </c:pt>
                <c:pt idx="198">
                  <c:v>26.414213562373096</c:v>
                </c:pt>
                <c:pt idx="199">
                  <c:v>26.351180415231319</c:v>
                </c:pt>
                <c:pt idx="200">
                  <c:v>26.285575219373079</c:v>
                </c:pt>
                <c:pt idx="201">
                  <c:v>26.217522858017443</c:v>
                </c:pt>
                <c:pt idx="202">
                  <c:v>26.147152872702094</c:v>
                </c:pt>
                <c:pt idx="203">
                  <c:v>26.074599216693649</c:v>
                </c:pt>
                <c:pt idx="204">
                  <c:v>26</c:v>
                </c:pt>
                <c:pt idx="205">
                  <c:v>25.923497226470069</c:v>
                </c:pt>
                <c:pt idx="206">
                  <c:v>25.8452365234814</c:v>
                </c:pt>
                <c:pt idx="207">
                  <c:v>25.765366864730179</c:v>
                </c:pt>
                <c:pt idx="208">
                  <c:v>25.684040286651339</c:v>
                </c:pt>
                <c:pt idx="209">
                  <c:v>25.601411599008546</c:v>
                </c:pt>
                <c:pt idx="210">
                  <c:v>25.517638090205043</c:v>
                </c:pt>
                <c:pt idx="211">
                  <c:v>25.432879227876207</c:v>
                </c:pt>
                <c:pt idx="212">
                  <c:v>25.34729635533386</c:v>
                </c:pt>
                <c:pt idx="213">
                  <c:v>25.261052384440102</c:v>
                </c:pt>
                <c:pt idx="214">
                  <c:v>25.174311485495316</c:v>
                </c:pt>
                <c:pt idx="215">
                  <c:v>25.087238774730672</c:v>
                </c:pt>
                <c:pt idx="216">
                  <c:v>25</c:v>
                </c:pt>
                <c:pt idx="217">
                  <c:v>24.912761225269328</c:v>
                </c:pt>
                <c:pt idx="218">
                  <c:v>24.825688514504684</c:v>
                </c:pt>
                <c:pt idx="219">
                  <c:v>24.738947615559898</c:v>
                </c:pt>
                <c:pt idx="220">
                  <c:v>24.65270364466614</c:v>
                </c:pt>
                <c:pt idx="221">
                  <c:v>24.567120772123793</c:v>
                </c:pt>
                <c:pt idx="222">
                  <c:v>24.482361909794957</c:v>
                </c:pt>
                <c:pt idx="223">
                  <c:v>24.398588400991454</c:v>
                </c:pt>
                <c:pt idx="224">
                  <c:v>24.315959713348661</c:v>
                </c:pt>
                <c:pt idx="225">
                  <c:v>24.234633135269821</c:v>
                </c:pt>
                <c:pt idx="226">
                  <c:v>24.1547634765186</c:v>
                </c:pt>
                <c:pt idx="227">
                  <c:v>24.076502773529931</c:v>
                </c:pt>
                <c:pt idx="228">
                  <c:v>24</c:v>
                </c:pt>
                <c:pt idx="229">
                  <c:v>23.925400783306351</c:v>
                </c:pt>
                <c:pt idx="230">
                  <c:v>23.852847127297906</c:v>
                </c:pt>
                <c:pt idx="231">
                  <c:v>23.782477141982561</c:v>
                </c:pt>
                <c:pt idx="232">
                  <c:v>23.714424780626921</c:v>
                </c:pt>
                <c:pt idx="233">
                  <c:v>23.648819584768681</c:v>
                </c:pt>
                <c:pt idx="234">
                  <c:v>23.585786437626904</c:v>
                </c:pt>
                <c:pt idx="235">
                  <c:v>23.525445326379753</c:v>
                </c:pt>
                <c:pt idx="236">
                  <c:v>23.467911113762042</c:v>
                </c:pt>
                <c:pt idx="237">
                  <c:v>23.41329331941753</c:v>
                </c:pt>
                <c:pt idx="238">
                  <c:v>23.361695911422018</c:v>
                </c:pt>
                <c:pt idx="239">
                  <c:v>23.313217108374229</c:v>
                </c:pt>
                <c:pt idx="240">
                  <c:v>23.267949192431121</c:v>
                </c:pt>
                <c:pt idx="241">
                  <c:v>23.225978333643557</c:v>
                </c:pt>
                <c:pt idx="242">
                  <c:v>23.187384425926702</c:v>
                </c:pt>
                <c:pt idx="243">
                  <c:v>23.152240934977428</c:v>
                </c:pt>
                <c:pt idx="244">
                  <c:v>23.120614758428182</c:v>
                </c:pt>
                <c:pt idx="245">
                  <c:v>23.092566098503546</c:v>
                </c:pt>
                <c:pt idx="246">
                  <c:v>23.068148347421864</c:v>
                </c:pt>
                <c:pt idx="247">
                  <c:v>23.047407985760135</c:v>
                </c:pt>
                <c:pt idx="248">
                  <c:v>23.030384493975586</c:v>
                </c:pt>
                <c:pt idx="249">
                  <c:v>23.017110277252378</c:v>
                </c:pt>
                <c:pt idx="250">
                  <c:v>23.007610603816509</c:v>
                </c:pt>
                <c:pt idx="251">
                  <c:v>23.001903556836286</c:v>
                </c:pt>
                <c:pt idx="252">
                  <c:v>23</c:v>
                </c:pt>
                <c:pt idx="253">
                  <c:v>23.001903556836286</c:v>
                </c:pt>
                <c:pt idx="254">
                  <c:v>23.007610603816509</c:v>
                </c:pt>
                <c:pt idx="255">
                  <c:v>23.017110277252378</c:v>
                </c:pt>
                <c:pt idx="256">
                  <c:v>23.030384493975582</c:v>
                </c:pt>
                <c:pt idx="257">
                  <c:v>23.047407985760135</c:v>
                </c:pt>
                <c:pt idx="258">
                  <c:v>23.068148347421864</c:v>
                </c:pt>
                <c:pt idx="259">
                  <c:v>23.092566098503546</c:v>
                </c:pt>
                <c:pt idx="260">
                  <c:v>23.120614758428182</c:v>
                </c:pt>
                <c:pt idx="261">
                  <c:v>23.152240934977428</c:v>
                </c:pt>
                <c:pt idx="262">
                  <c:v>23.187384425926698</c:v>
                </c:pt>
                <c:pt idx="263">
                  <c:v>23.225978333643557</c:v>
                </c:pt>
                <c:pt idx="264">
                  <c:v>23.267949192431121</c:v>
                </c:pt>
                <c:pt idx="265">
                  <c:v>23.313217108374229</c:v>
                </c:pt>
                <c:pt idx="266">
                  <c:v>23.361695911422014</c:v>
                </c:pt>
                <c:pt idx="267">
                  <c:v>23.41329331941753</c:v>
                </c:pt>
                <c:pt idx="268">
                  <c:v>23.467911113762042</c:v>
                </c:pt>
                <c:pt idx="269">
                  <c:v>23.525445326379753</c:v>
                </c:pt>
                <c:pt idx="270">
                  <c:v>23.585786437626904</c:v>
                </c:pt>
                <c:pt idx="271">
                  <c:v>23.648819584768681</c:v>
                </c:pt>
                <c:pt idx="272">
                  <c:v>23.714424780626921</c:v>
                </c:pt>
                <c:pt idx="273">
                  <c:v>23.782477141982557</c:v>
                </c:pt>
                <c:pt idx="274">
                  <c:v>23.85284712729791</c:v>
                </c:pt>
                <c:pt idx="275">
                  <c:v>23.925400783306355</c:v>
                </c:pt>
                <c:pt idx="276">
                  <c:v>24</c:v>
                </c:pt>
                <c:pt idx="277">
                  <c:v>24.076502773529931</c:v>
                </c:pt>
                <c:pt idx="278">
                  <c:v>24.1547634765186</c:v>
                </c:pt>
                <c:pt idx="279">
                  <c:v>24.234633135269821</c:v>
                </c:pt>
                <c:pt idx="280">
                  <c:v>24.315959713348661</c:v>
                </c:pt>
                <c:pt idx="281">
                  <c:v>24.398588400991454</c:v>
                </c:pt>
                <c:pt idx="282">
                  <c:v>24.482361909794957</c:v>
                </c:pt>
                <c:pt idx="283">
                  <c:v>24.567120772123793</c:v>
                </c:pt>
                <c:pt idx="284">
                  <c:v>24.65270364466614</c:v>
                </c:pt>
                <c:pt idx="285">
                  <c:v>24.738947615559898</c:v>
                </c:pt>
                <c:pt idx="286">
                  <c:v>24.825688514504684</c:v>
                </c:pt>
                <c:pt idx="287">
                  <c:v>24.912761225269328</c:v>
                </c:pt>
                <c:pt idx="288">
                  <c:v>25</c:v>
                </c:pt>
                <c:pt idx="289">
                  <c:v>25.087238774730668</c:v>
                </c:pt>
                <c:pt idx="290">
                  <c:v>25.174311485495316</c:v>
                </c:pt>
                <c:pt idx="291">
                  <c:v>25.261052384440102</c:v>
                </c:pt>
                <c:pt idx="292">
                  <c:v>25.34729635533386</c:v>
                </c:pt>
                <c:pt idx="293">
                  <c:v>25.432879227876207</c:v>
                </c:pt>
                <c:pt idx="294">
                  <c:v>25.51763809020504</c:v>
                </c:pt>
                <c:pt idx="295">
                  <c:v>25.601411599008546</c:v>
                </c:pt>
                <c:pt idx="296">
                  <c:v>25.684040286651339</c:v>
                </c:pt>
                <c:pt idx="297">
                  <c:v>25.765366864730179</c:v>
                </c:pt>
                <c:pt idx="298">
                  <c:v>25.845236523481397</c:v>
                </c:pt>
                <c:pt idx="299">
                  <c:v>25.923497226470069</c:v>
                </c:pt>
                <c:pt idx="300">
                  <c:v>26</c:v>
                </c:pt>
                <c:pt idx="301">
                  <c:v>26.074599216693649</c:v>
                </c:pt>
                <c:pt idx="302">
                  <c:v>26.14715287270209</c:v>
                </c:pt>
                <c:pt idx="303">
                  <c:v>26.217522858017443</c:v>
                </c:pt>
                <c:pt idx="304">
                  <c:v>26.285575219373079</c:v>
                </c:pt>
                <c:pt idx="305">
                  <c:v>26.351180415231319</c:v>
                </c:pt>
                <c:pt idx="306">
                  <c:v>26.414213562373096</c:v>
                </c:pt>
                <c:pt idx="307">
                  <c:v>26.474554673620247</c:v>
                </c:pt>
                <c:pt idx="308">
                  <c:v>26.532088886237954</c:v>
                </c:pt>
                <c:pt idx="309">
                  <c:v>26.58670668058247</c:v>
                </c:pt>
                <c:pt idx="310">
                  <c:v>26.638304088577986</c:v>
                </c:pt>
                <c:pt idx="311">
                  <c:v>26.686782891625771</c:v>
                </c:pt>
                <c:pt idx="312">
                  <c:v>26.732050807568879</c:v>
                </c:pt>
                <c:pt idx="313">
                  <c:v>26.774021666356443</c:v>
                </c:pt>
                <c:pt idx="314">
                  <c:v>26.812615574073298</c:v>
                </c:pt>
                <c:pt idx="315">
                  <c:v>26.847759065022572</c:v>
                </c:pt>
                <c:pt idx="316">
                  <c:v>26.879385241571818</c:v>
                </c:pt>
                <c:pt idx="317">
                  <c:v>26.907433901496454</c:v>
                </c:pt>
                <c:pt idx="318">
                  <c:v>26.931851652578136</c:v>
                </c:pt>
                <c:pt idx="319">
                  <c:v>26.952592014239865</c:v>
                </c:pt>
                <c:pt idx="320">
                  <c:v>26.969615506024414</c:v>
                </c:pt>
                <c:pt idx="321">
                  <c:v>26.982889722747622</c:v>
                </c:pt>
                <c:pt idx="322">
                  <c:v>26.992389396183491</c:v>
                </c:pt>
                <c:pt idx="323">
                  <c:v>26.998096443163714</c:v>
                </c:pt>
                <c:pt idx="324">
                  <c:v>27</c:v>
                </c:pt>
                <c:pt idx="325">
                  <c:v>26.998096443163714</c:v>
                </c:pt>
                <c:pt idx="326">
                  <c:v>26.992389396183491</c:v>
                </c:pt>
                <c:pt idx="327">
                  <c:v>26.982889722747622</c:v>
                </c:pt>
                <c:pt idx="328">
                  <c:v>26.969615506024418</c:v>
                </c:pt>
                <c:pt idx="329">
                  <c:v>26.952592014239865</c:v>
                </c:pt>
                <c:pt idx="330">
                  <c:v>26.931851652578136</c:v>
                </c:pt>
                <c:pt idx="331">
                  <c:v>26.907433901496454</c:v>
                </c:pt>
                <c:pt idx="332">
                  <c:v>26.879385241571818</c:v>
                </c:pt>
                <c:pt idx="333">
                  <c:v>26.847759065022572</c:v>
                </c:pt>
                <c:pt idx="334">
                  <c:v>26.812615574073298</c:v>
                </c:pt>
                <c:pt idx="335">
                  <c:v>26.774021666356443</c:v>
                </c:pt>
                <c:pt idx="336">
                  <c:v>26.732050807568879</c:v>
                </c:pt>
                <c:pt idx="337">
                  <c:v>26.686782891625771</c:v>
                </c:pt>
                <c:pt idx="338">
                  <c:v>26.638304088577986</c:v>
                </c:pt>
                <c:pt idx="339">
                  <c:v>26.58670668058247</c:v>
                </c:pt>
                <c:pt idx="340">
                  <c:v>26.532088886237958</c:v>
                </c:pt>
                <c:pt idx="341">
                  <c:v>26.474554673620251</c:v>
                </c:pt>
                <c:pt idx="342">
                  <c:v>26.414213562373096</c:v>
                </c:pt>
                <c:pt idx="343">
                  <c:v>26.351180415231322</c:v>
                </c:pt>
                <c:pt idx="344">
                  <c:v>26.285575219373079</c:v>
                </c:pt>
                <c:pt idx="345">
                  <c:v>26.217522858017443</c:v>
                </c:pt>
                <c:pt idx="346">
                  <c:v>26.14715287270209</c:v>
                </c:pt>
                <c:pt idx="347">
                  <c:v>26.074599216693649</c:v>
                </c:pt>
                <c:pt idx="348">
                  <c:v>26</c:v>
                </c:pt>
                <c:pt idx="349">
                  <c:v>25.923497226470069</c:v>
                </c:pt>
                <c:pt idx="350">
                  <c:v>25.845236523481397</c:v>
                </c:pt>
                <c:pt idx="351">
                  <c:v>25.765366864730179</c:v>
                </c:pt>
                <c:pt idx="352">
                  <c:v>25.684040286651339</c:v>
                </c:pt>
                <c:pt idx="353">
                  <c:v>25.601411599008546</c:v>
                </c:pt>
                <c:pt idx="354">
                  <c:v>25.517638090205043</c:v>
                </c:pt>
                <c:pt idx="355">
                  <c:v>25.432879227876207</c:v>
                </c:pt>
                <c:pt idx="356">
                  <c:v>25.34729635533386</c:v>
                </c:pt>
                <c:pt idx="357">
                  <c:v>25.261052384440102</c:v>
                </c:pt>
                <c:pt idx="358">
                  <c:v>25.174311485495316</c:v>
                </c:pt>
                <c:pt idx="359">
                  <c:v>25.087238774730672</c:v>
                </c:pt>
                <c:pt idx="360">
                  <c:v>25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Infinite!$F$225</c:f>
              <c:strCache>
                <c:ptCount val="1"/>
                <c:pt idx="0">
                  <c:v>n = 4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Infinite!$F$226:$F$610</c:f>
              <c:numCache>
                <c:formatCode>General</c:formatCode>
                <c:ptCount val="385"/>
                <c:pt idx="0">
                  <c:v>16</c:v>
                </c:pt>
                <c:pt idx="1">
                  <c:v>16.069798993405001</c:v>
                </c:pt>
                <c:pt idx="2">
                  <c:v>16.139512947488249</c:v>
                </c:pt>
                <c:pt idx="3">
                  <c:v>16.209056926535307</c:v>
                </c:pt>
                <c:pt idx="4">
                  <c:v>16.278346201920133</c:v>
                </c:pt>
                <c:pt idx="5">
                  <c:v>16.347296355333864</c:v>
                </c:pt>
                <c:pt idx="6">
                  <c:v>16.415823381635519</c:v>
                </c:pt>
                <c:pt idx="7">
                  <c:v>16.483843791199337</c:v>
                </c:pt>
                <c:pt idx="8">
                  <c:v>16.551274711634001</c:v>
                </c:pt>
                <c:pt idx="9">
                  <c:v>16.618033988749897</c:v>
                </c:pt>
                <c:pt idx="10">
                  <c:v>16.684040286651339</c:v>
                </c:pt>
                <c:pt idx="11">
                  <c:v>16.749213186831824</c:v>
                </c:pt>
                <c:pt idx="12">
                  <c:v>16.813473286151599</c:v>
                </c:pt>
                <c:pt idx="13">
                  <c:v>16.876742293578154</c:v>
                </c:pt>
                <c:pt idx="14">
                  <c:v>16.938943125571782</c:v>
                </c:pt>
                <c:pt idx="15">
                  <c:v>17</c:v>
                </c:pt>
                <c:pt idx="16">
                  <c:v>17.059838528466411</c:v>
                </c:pt>
                <c:pt idx="17">
                  <c:v>17.118385806941493</c:v>
                </c:pt>
                <c:pt idx="18">
                  <c:v>17.175570504584947</c:v>
                </c:pt>
                <c:pt idx="19">
                  <c:v>17.231322950651318</c:v>
                </c:pt>
                <c:pt idx="20">
                  <c:v>17.285575219373079</c:v>
                </c:pt>
                <c:pt idx="21">
                  <c:v>17.338261212717715</c:v>
                </c:pt>
                <c:pt idx="22">
                  <c:v>17.389316740917995</c:v>
                </c:pt>
                <c:pt idx="23">
                  <c:v>17.438679600677304</c:v>
                </c:pt>
                <c:pt idx="24">
                  <c:v>17.486289650954788</c:v>
                </c:pt>
                <c:pt idx="25">
                  <c:v>17.532088886237958</c:v>
                </c:pt>
                <c:pt idx="26">
                  <c:v>17.576021507213444</c:v>
                </c:pt>
                <c:pt idx="27">
                  <c:v>17.618033988749897</c:v>
                </c:pt>
                <c:pt idx="28">
                  <c:v>17.658075145110082</c:v>
                </c:pt>
                <c:pt idx="29">
                  <c:v>17.696096192312851</c:v>
                </c:pt>
                <c:pt idx="30">
                  <c:v>17.732050807568879</c:v>
                </c:pt>
                <c:pt idx="31">
                  <c:v>17.765895185717856</c:v>
                </c:pt>
                <c:pt idx="32">
                  <c:v>17.797588092598335</c:v>
                </c:pt>
                <c:pt idx="33">
                  <c:v>17.827090915285201</c:v>
                </c:pt>
                <c:pt idx="34">
                  <c:v>17.854367709133577</c:v>
                </c:pt>
                <c:pt idx="35">
                  <c:v>17.879385241571818</c:v>
                </c:pt>
                <c:pt idx="36">
                  <c:v>17.902113032590307</c:v>
                </c:pt>
                <c:pt idx="37">
                  <c:v>17.922523391876638</c:v>
                </c:pt>
                <c:pt idx="38">
                  <c:v>17.940591452551992</c:v>
                </c:pt>
                <c:pt idx="39">
                  <c:v>17.956295201467611</c:v>
                </c:pt>
                <c:pt idx="40">
                  <c:v>17.969615506024418</c:v>
                </c:pt>
                <c:pt idx="41">
                  <c:v>17.980536137483142</c:v>
                </c:pt>
                <c:pt idx="42">
                  <c:v>17.989043790736545</c:v>
                </c:pt>
                <c:pt idx="43">
                  <c:v>17.995128100519647</c:v>
                </c:pt>
                <c:pt idx="44">
                  <c:v>17.99878165403819</c:v>
                </c:pt>
                <c:pt idx="45">
                  <c:v>18</c:v>
                </c:pt>
                <c:pt idx="46">
                  <c:v>17.99878165403819</c:v>
                </c:pt>
                <c:pt idx="47">
                  <c:v>17.995128100519647</c:v>
                </c:pt>
                <c:pt idx="48">
                  <c:v>17.989043790736545</c:v>
                </c:pt>
                <c:pt idx="49">
                  <c:v>17.980536137483142</c:v>
                </c:pt>
                <c:pt idx="50">
                  <c:v>17.969615506024414</c:v>
                </c:pt>
                <c:pt idx="51">
                  <c:v>17.956295201467611</c:v>
                </c:pt>
                <c:pt idx="52">
                  <c:v>17.940591452551992</c:v>
                </c:pt>
                <c:pt idx="53">
                  <c:v>17.922523391876638</c:v>
                </c:pt>
                <c:pt idx="54">
                  <c:v>17.902113032590307</c:v>
                </c:pt>
                <c:pt idx="55">
                  <c:v>17.879385241571818</c:v>
                </c:pt>
                <c:pt idx="56">
                  <c:v>17.854367709133573</c:v>
                </c:pt>
                <c:pt idx="57">
                  <c:v>17.827090915285201</c:v>
                </c:pt>
                <c:pt idx="58">
                  <c:v>17.797588092598332</c:v>
                </c:pt>
                <c:pt idx="59">
                  <c:v>17.765895185717852</c:v>
                </c:pt>
                <c:pt idx="60">
                  <c:v>17.732050807568875</c:v>
                </c:pt>
                <c:pt idx="61">
                  <c:v>17.696096192312851</c:v>
                </c:pt>
                <c:pt idx="62">
                  <c:v>17.658075145110082</c:v>
                </c:pt>
                <c:pt idx="63">
                  <c:v>17.618033988749893</c:v>
                </c:pt>
                <c:pt idx="64">
                  <c:v>17.576021507213444</c:v>
                </c:pt>
                <c:pt idx="65">
                  <c:v>17.532088886237958</c:v>
                </c:pt>
                <c:pt idx="66">
                  <c:v>17.486289650954788</c:v>
                </c:pt>
                <c:pt idx="67">
                  <c:v>17.4386796006773</c:v>
                </c:pt>
                <c:pt idx="68">
                  <c:v>17.389316740917995</c:v>
                </c:pt>
                <c:pt idx="69">
                  <c:v>17.338261212717718</c:v>
                </c:pt>
                <c:pt idx="70">
                  <c:v>17.285575219373079</c:v>
                </c:pt>
                <c:pt idx="71">
                  <c:v>17.231322950651315</c:v>
                </c:pt>
                <c:pt idx="72">
                  <c:v>17.175570504584947</c:v>
                </c:pt>
                <c:pt idx="73">
                  <c:v>17.118385806941493</c:v>
                </c:pt>
                <c:pt idx="74">
                  <c:v>17.059838528466411</c:v>
                </c:pt>
                <c:pt idx="75">
                  <c:v>17</c:v>
                </c:pt>
                <c:pt idx="76">
                  <c:v>16.938943125571782</c:v>
                </c:pt>
                <c:pt idx="77">
                  <c:v>16.876742293578154</c:v>
                </c:pt>
                <c:pt idx="78">
                  <c:v>16.813473286151599</c:v>
                </c:pt>
                <c:pt idx="79">
                  <c:v>16.749213186831824</c:v>
                </c:pt>
                <c:pt idx="80">
                  <c:v>16.684040286651339</c:v>
                </c:pt>
                <c:pt idx="81">
                  <c:v>16.618033988749897</c:v>
                </c:pt>
                <c:pt idx="82">
                  <c:v>16.551274711633997</c:v>
                </c:pt>
                <c:pt idx="83">
                  <c:v>16.483843791199334</c:v>
                </c:pt>
                <c:pt idx="84">
                  <c:v>16.415823381635519</c:v>
                </c:pt>
                <c:pt idx="85">
                  <c:v>16.34729635533386</c:v>
                </c:pt>
                <c:pt idx="86">
                  <c:v>16.278346201920129</c:v>
                </c:pt>
                <c:pt idx="87">
                  <c:v>16.209056926535307</c:v>
                </c:pt>
                <c:pt idx="88">
                  <c:v>16.139512947488249</c:v>
                </c:pt>
                <c:pt idx="89">
                  <c:v>16.069798993405001</c:v>
                </c:pt>
                <c:pt idx="90">
                  <c:v>16</c:v>
                </c:pt>
                <c:pt idx="91">
                  <c:v>15.930201006594999</c:v>
                </c:pt>
                <c:pt idx="92">
                  <c:v>15.860487052511749</c:v>
                </c:pt>
                <c:pt idx="93">
                  <c:v>15.790943073464693</c:v>
                </c:pt>
                <c:pt idx="94">
                  <c:v>15.721653798079869</c:v>
                </c:pt>
                <c:pt idx="95">
                  <c:v>15.65270364466614</c:v>
                </c:pt>
                <c:pt idx="96">
                  <c:v>15.584176618364481</c:v>
                </c:pt>
                <c:pt idx="97">
                  <c:v>15.516156208800664</c:v>
                </c:pt>
                <c:pt idx="98">
                  <c:v>15.448725288366001</c:v>
                </c:pt>
                <c:pt idx="99">
                  <c:v>15.381966011250105</c:v>
                </c:pt>
                <c:pt idx="100">
                  <c:v>15.315959713348661</c:v>
                </c:pt>
                <c:pt idx="101">
                  <c:v>15.250786813168176</c:v>
                </c:pt>
                <c:pt idx="102">
                  <c:v>15.1865267138484</c:v>
                </c:pt>
                <c:pt idx="103">
                  <c:v>15.123257706421846</c:v>
                </c:pt>
                <c:pt idx="104">
                  <c:v>15.061056874428218</c:v>
                </c:pt>
                <c:pt idx="105">
                  <c:v>15</c:v>
                </c:pt>
                <c:pt idx="106">
                  <c:v>14.940161471533591</c:v>
                </c:pt>
                <c:pt idx="107">
                  <c:v>14.881614193058507</c:v>
                </c:pt>
                <c:pt idx="108">
                  <c:v>14.824429495415053</c:v>
                </c:pt>
                <c:pt idx="109">
                  <c:v>14.768677049348684</c:v>
                </c:pt>
                <c:pt idx="110">
                  <c:v>14.714424780626921</c:v>
                </c:pt>
                <c:pt idx="111">
                  <c:v>14.661738787282284</c:v>
                </c:pt>
                <c:pt idx="112">
                  <c:v>14.610683259082005</c:v>
                </c:pt>
                <c:pt idx="113">
                  <c:v>14.561320399322698</c:v>
                </c:pt>
                <c:pt idx="114">
                  <c:v>14.513710349045212</c:v>
                </c:pt>
                <c:pt idx="115">
                  <c:v>14.467911113762044</c:v>
                </c:pt>
                <c:pt idx="116">
                  <c:v>14.423978492786556</c:v>
                </c:pt>
                <c:pt idx="117">
                  <c:v>14.381966011250105</c:v>
                </c:pt>
                <c:pt idx="118">
                  <c:v>14.341924854889916</c:v>
                </c:pt>
                <c:pt idx="119">
                  <c:v>14.303903807687147</c:v>
                </c:pt>
                <c:pt idx="120">
                  <c:v>14.267949192431123</c:v>
                </c:pt>
                <c:pt idx="121">
                  <c:v>14.234104814282146</c:v>
                </c:pt>
                <c:pt idx="122">
                  <c:v>14.202411907401666</c:v>
                </c:pt>
                <c:pt idx="123">
                  <c:v>14.172909084714798</c:v>
                </c:pt>
                <c:pt idx="124">
                  <c:v>14.145632290866425</c:v>
                </c:pt>
                <c:pt idx="125">
                  <c:v>14.120614758428182</c:v>
                </c:pt>
                <c:pt idx="126">
                  <c:v>14.097886967409693</c:v>
                </c:pt>
                <c:pt idx="127">
                  <c:v>14.077476608123362</c:v>
                </c:pt>
                <c:pt idx="128">
                  <c:v>14.059408547448006</c:v>
                </c:pt>
                <c:pt idx="129">
                  <c:v>14.043704798532389</c:v>
                </c:pt>
                <c:pt idx="130">
                  <c:v>14.030384493975584</c:v>
                </c:pt>
                <c:pt idx="131">
                  <c:v>14.01946386251686</c:v>
                </c:pt>
                <c:pt idx="132">
                  <c:v>14.010956209263453</c:v>
                </c:pt>
                <c:pt idx="133">
                  <c:v>14.004871899480351</c:v>
                </c:pt>
                <c:pt idx="134">
                  <c:v>14.001218345961808</c:v>
                </c:pt>
                <c:pt idx="135">
                  <c:v>14</c:v>
                </c:pt>
                <c:pt idx="136">
                  <c:v>14.001218345961808</c:v>
                </c:pt>
                <c:pt idx="137">
                  <c:v>14.004871899480351</c:v>
                </c:pt>
                <c:pt idx="138">
                  <c:v>14.010956209263453</c:v>
                </c:pt>
                <c:pt idx="139">
                  <c:v>14.01946386251686</c:v>
                </c:pt>
                <c:pt idx="140">
                  <c:v>14.030384493975584</c:v>
                </c:pt>
                <c:pt idx="141">
                  <c:v>14.043704798532389</c:v>
                </c:pt>
                <c:pt idx="142">
                  <c:v>14.059408547448006</c:v>
                </c:pt>
                <c:pt idx="143">
                  <c:v>14.077476608123362</c:v>
                </c:pt>
                <c:pt idx="144">
                  <c:v>14.097886967409693</c:v>
                </c:pt>
                <c:pt idx="145">
                  <c:v>14.120614758428184</c:v>
                </c:pt>
                <c:pt idx="146">
                  <c:v>14.145632290866425</c:v>
                </c:pt>
                <c:pt idx="147">
                  <c:v>14.172909084714798</c:v>
                </c:pt>
                <c:pt idx="148">
                  <c:v>14.202411907401666</c:v>
                </c:pt>
                <c:pt idx="149">
                  <c:v>14.234104814282146</c:v>
                </c:pt>
                <c:pt idx="150">
                  <c:v>14.267949192431123</c:v>
                </c:pt>
                <c:pt idx="151">
                  <c:v>14.303903807687147</c:v>
                </c:pt>
                <c:pt idx="152">
                  <c:v>14.341924854889916</c:v>
                </c:pt>
                <c:pt idx="153">
                  <c:v>14.381966011250105</c:v>
                </c:pt>
                <c:pt idx="154">
                  <c:v>14.423978492786556</c:v>
                </c:pt>
                <c:pt idx="155">
                  <c:v>14.467911113762044</c:v>
                </c:pt>
                <c:pt idx="156">
                  <c:v>14.513710349045212</c:v>
                </c:pt>
                <c:pt idx="157">
                  <c:v>14.561320399322698</c:v>
                </c:pt>
                <c:pt idx="158">
                  <c:v>14.610683259082005</c:v>
                </c:pt>
                <c:pt idx="159">
                  <c:v>14.661738787282284</c:v>
                </c:pt>
                <c:pt idx="160">
                  <c:v>14.714424780626921</c:v>
                </c:pt>
                <c:pt idx="161">
                  <c:v>14.768677049348684</c:v>
                </c:pt>
                <c:pt idx="162">
                  <c:v>14.824429495415053</c:v>
                </c:pt>
                <c:pt idx="163">
                  <c:v>14.881614193058507</c:v>
                </c:pt>
                <c:pt idx="164">
                  <c:v>14.940161471533591</c:v>
                </c:pt>
                <c:pt idx="165">
                  <c:v>15</c:v>
                </c:pt>
                <c:pt idx="166">
                  <c:v>15.061056874428218</c:v>
                </c:pt>
                <c:pt idx="167">
                  <c:v>15.123257706421846</c:v>
                </c:pt>
                <c:pt idx="168">
                  <c:v>15.1865267138484</c:v>
                </c:pt>
                <c:pt idx="169">
                  <c:v>15.250786813168176</c:v>
                </c:pt>
                <c:pt idx="170">
                  <c:v>15.315959713348663</c:v>
                </c:pt>
                <c:pt idx="171">
                  <c:v>15.381966011250105</c:v>
                </c:pt>
                <c:pt idx="172">
                  <c:v>15.448725288366001</c:v>
                </c:pt>
                <c:pt idx="173">
                  <c:v>15.516156208800664</c:v>
                </c:pt>
                <c:pt idx="174">
                  <c:v>15.584176618364481</c:v>
                </c:pt>
                <c:pt idx="175">
                  <c:v>15.65270364466614</c:v>
                </c:pt>
                <c:pt idx="176">
                  <c:v>15.721653798079869</c:v>
                </c:pt>
                <c:pt idx="177">
                  <c:v>15.790943073464693</c:v>
                </c:pt>
                <c:pt idx="178">
                  <c:v>15.860487052511749</c:v>
                </c:pt>
                <c:pt idx="179">
                  <c:v>15.930201006594999</c:v>
                </c:pt>
                <c:pt idx="180">
                  <c:v>16</c:v>
                </c:pt>
                <c:pt idx="181">
                  <c:v>16.069798993405001</c:v>
                </c:pt>
                <c:pt idx="182">
                  <c:v>16.139512947488249</c:v>
                </c:pt>
                <c:pt idx="183">
                  <c:v>16.209056926535307</c:v>
                </c:pt>
                <c:pt idx="184">
                  <c:v>16.278346201920129</c:v>
                </c:pt>
                <c:pt idx="185">
                  <c:v>16.34729635533386</c:v>
                </c:pt>
                <c:pt idx="186">
                  <c:v>16.415823381635519</c:v>
                </c:pt>
                <c:pt idx="187">
                  <c:v>16.483843791199334</c:v>
                </c:pt>
                <c:pt idx="188">
                  <c:v>16.551274711633997</c:v>
                </c:pt>
                <c:pt idx="189">
                  <c:v>16.618033988749893</c:v>
                </c:pt>
                <c:pt idx="190">
                  <c:v>16.684040286651339</c:v>
                </c:pt>
                <c:pt idx="191">
                  <c:v>16.749213186831824</c:v>
                </c:pt>
                <c:pt idx="192">
                  <c:v>16.813473286151599</c:v>
                </c:pt>
                <c:pt idx="193">
                  <c:v>16.876742293578154</c:v>
                </c:pt>
                <c:pt idx="194">
                  <c:v>16.938943125571782</c:v>
                </c:pt>
                <c:pt idx="195">
                  <c:v>17</c:v>
                </c:pt>
                <c:pt idx="196">
                  <c:v>17.059838528466411</c:v>
                </c:pt>
                <c:pt idx="197">
                  <c:v>17.118385806941493</c:v>
                </c:pt>
                <c:pt idx="198">
                  <c:v>17.175570504584947</c:v>
                </c:pt>
                <c:pt idx="199">
                  <c:v>17.231322950651318</c:v>
                </c:pt>
                <c:pt idx="200">
                  <c:v>17.285575219373079</c:v>
                </c:pt>
                <c:pt idx="201">
                  <c:v>17.338261212717718</c:v>
                </c:pt>
                <c:pt idx="202">
                  <c:v>17.389316740917995</c:v>
                </c:pt>
                <c:pt idx="203">
                  <c:v>17.438679600677304</c:v>
                </c:pt>
                <c:pt idx="204">
                  <c:v>17.486289650954788</c:v>
                </c:pt>
                <c:pt idx="205">
                  <c:v>17.532088886237958</c:v>
                </c:pt>
                <c:pt idx="206">
                  <c:v>17.576021507213444</c:v>
                </c:pt>
                <c:pt idx="207">
                  <c:v>17.618033988749893</c:v>
                </c:pt>
                <c:pt idx="208">
                  <c:v>17.658075145110082</c:v>
                </c:pt>
                <c:pt idx="209">
                  <c:v>17.696096192312851</c:v>
                </c:pt>
                <c:pt idx="210">
                  <c:v>17.732050807568879</c:v>
                </c:pt>
                <c:pt idx="211">
                  <c:v>17.765895185717852</c:v>
                </c:pt>
                <c:pt idx="212">
                  <c:v>17.797588092598335</c:v>
                </c:pt>
                <c:pt idx="213">
                  <c:v>17.827090915285201</c:v>
                </c:pt>
                <c:pt idx="214">
                  <c:v>17.854367709133577</c:v>
                </c:pt>
                <c:pt idx="215">
                  <c:v>17.879385241571818</c:v>
                </c:pt>
                <c:pt idx="216">
                  <c:v>17.902113032590307</c:v>
                </c:pt>
                <c:pt idx="217">
                  <c:v>17.922523391876638</c:v>
                </c:pt>
                <c:pt idx="218">
                  <c:v>17.940591452551992</c:v>
                </c:pt>
                <c:pt idx="219">
                  <c:v>17.956295201467611</c:v>
                </c:pt>
                <c:pt idx="220">
                  <c:v>17.969615506024414</c:v>
                </c:pt>
                <c:pt idx="221">
                  <c:v>17.980536137483142</c:v>
                </c:pt>
                <c:pt idx="222">
                  <c:v>17.989043790736545</c:v>
                </c:pt>
                <c:pt idx="223">
                  <c:v>17.995128100519647</c:v>
                </c:pt>
                <c:pt idx="224">
                  <c:v>17.99878165403819</c:v>
                </c:pt>
                <c:pt idx="225">
                  <c:v>18</c:v>
                </c:pt>
                <c:pt idx="226">
                  <c:v>17.99878165403819</c:v>
                </c:pt>
                <c:pt idx="227">
                  <c:v>17.995128100519647</c:v>
                </c:pt>
                <c:pt idx="228">
                  <c:v>17.989043790736545</c:v>
                </c:pt>
                <c:pt idx="229">
                  <c:v>17.980536137483142</c:v>
                </c:pt>
                <c:pt idx="230">
                  <c:v>17.969615506024414</c:v>
                </c:pt>
                <c:pt idx="231">
                  <c:v>17.956295201467611</c:v>
                </c:pt>
                <c:pt idx="232">
                  <c:v>17.940591452551992</c:v>
                </c:pt>
                <c:pt idx="233">
                  <c:v>17.922523391876638</c:v>
                </c:pt>
                <c:pt idx="234">
                  <c:v>17.902113032590307</c:v>
                </c:pt>
                <c:pt idx="235">
                  <c:v>17.879385241571818</c:v>
                </c:pt>
                <c:pt idx="236">
                  <c:v>17.854367709133577</c:v>
                </c:pt>
                <c:pt idx="237">
                  <c:v>17.827090915285201</c:v>
                </c:pt>
                <c:pt idx="238">
                  <c:v>17.797588092598335</c:v>
                </c:pt>
                <c:pt idx="239">
                  <c:v>17.765895185717856</c:v>
                </c:pt>
                <c:pt idx="240">
                  <c:v>17.732050807568879</c:v>
                </c:pt>
                <c:pt idx="241">
                  <c:v>17.696096192312851</c:v>
                </c:pt>
                <c:pt idx="242">
                  <c:v>17.658075145110082</c:v>
                </c:pt>
                <c:pt idx="243">
                  <c:v>17.618033988749893</c:v>
                </c:pt>
                <c:pt idx="244">
                  <c:v>17.576021507213444</c:v>
                </c:pt>
                <c:pt idx="245">
                  <c:v>17.532088886237958</c:v>
                </c:pt>
                <c:pt idx="246">
                  <c:v>17.486289650954788</c:v>
                </c:pt>
                <c:pt idx="247">
                  <c:v>17.438679600677304</c:v>
                </c:pt>
                <c:pt idx="248">
                  <c:v>17.389316740917995</c:v>
                </c:pt>
                <c:pt idx="249">
                  <c:v>17.338261212717718</c:v>
                </c:pt>
                <c:pt idx="250">
                  <c:v>17.285575219373079</c:v>
                </c:pt>
                <c:pt idx="251">
                  <c:v>17.231322950651318</c:v>
                </c:pt>
                <c:pt idx="252">
                  <c:v>17.175570504584947</c:v>
                </c:pt>
                <c:pt idx="253">
                  <c:v>17.118385806941493</c:v>
                </c:pt>
                <c:pt idx="254">
                  <c:v>17.059838528466411</c:v>
                </c:pt>
                <c:pt idx="255">
                  <c:v>17</c:v>
                </c:pt>
                <c:pt idx="256">
                  <c:v>16.938943125571782</c:v>
                </c:pt>
                <c:pt idx="257">
                  <c:v>16.876742293578154</c:v>
                </c:pt>
                <c:pt idx="258">
                  <c:v>16.813473286151602</c:v>
                </c:pt>
                <c:pt idx="259">
                  <c:v>16.749213186831824</c:v>
                </c:pt>
                <c:pt idx="260">
                  <c:v>16.684040286651339</c:v>
                </c:pt>
                <c:pt idx="261">
                  <c:v>16.618033988749897</c:v>
                </c:pt>
                <c:pt idx="262">
                  <c:v>16.551274711634001</c:v>
                </c:pt>
                <c:pt idx="263">
                  <c:v>16.483843791199334</c:v>
                </c:pt>
                <c:pt idx="264">
                  <c:v>16.415823381635519</c:v>
                </c:pt>
                <c:pt idx="265">
                  <c:v>16.34729635533386</c:v>
                </c:pt>
                <c:pt idx="266">
                  <c:v>16.278346201920133</c:v>
                </c:pt>
                <c:pt idx="267">
                  <c:v>16.209056926535307</c:v>
                </c:pt>
                <c:pt idx="268">
                  <c:v>16.139512947488249</c:v>
                </c:pt>
                <c:pt idx="269">
                  <c:v>16.069798993405001</c:v>
                </c:pt>
                <c:pt idx="270">
                  <c:v>16</c:v>
                </c:pt>
                <c:pt idx="271">
                  <c:v>15.930201006594999</c:v>
                </c:pt>
                <c:pt idx="272">
                  <c:v>15.860487052511751</c:v>
                </c:pt>
                <c:pt idx="273">
                  <c:v>15.790943073464694</c:v>
                </c:pt>
                <c:pt idx="274">
                  <c:v>15.721653798079869</c:v>
                </c:pt>
                <c:pt idx="275">
                  <c:v>15.65270364466614</c:v>
                </c:pt>
                <c:pt idx="276">
                  <c:v>15.584176618364483</c:v>
                </c:pt>
                <c:pt idx="277">
                  <c:v>15.516156208800664</c:v>
                </c:pt>
                <c:pt idx="278">
                  <c:v>15.448725288366003</c:v>
                </c:pt>
                <c:pt idx="279">
                  <c:v>15.381966011250105</c:v>
                </c:pt>
                <c:pt idx="280">
                  <c:v>15.315959713348663</c:v>
                </c:pt>
                <c:pt idx="281">
                  <c:v>15.250786813168176</c:v>
                </c:pt>
                <c:pt idx="282">
                  <c:v>15.1865267138484</c:v>
                </c:pt>
                <c:pt idx="283">
                  <c:v>15.123257706421846</c:v>
                </c:pt>
                <c:pt idx="284">
                  <c:v>15.061056874428218</c:v>
                </c:pt>
                <c:pt idx="285">
                  <c:v>15</c:v>
                </c:pt>
                <c:pt idx="286">
                  <c:v>14.940161471533591</c:v>
                </c:pt>
                <c:pt idx="287">
                  <c:v>14.881614193058507</c:v>
                </c:pt>
                <c:pt idx="288">
                  <c:v>14.824429495415053</c:v>
                </c:pt>
                <c:pt idx="289">
                  <c:v>14.768677049348684</c:v>
                </c:pt>
                <c:pt idx="290">
                  <c:v>14.714424780626921</c:v>
                </c:pt>
                <c:pt idx="291">
                  <c:v>14.661738787282284</c:v>
                </c:pt>
                <c:pt idx="292">
                  <c:v>14.610683259082005</c:v>
                </c:pt>
                <c:pt idx="293">
                  <c:v>14.561320399322698</c:v>
                </c:pt>
                <c:pt idx="294">
                  <c:v>14.513710349045212</c:v>
                </c:pt>
                <c:pt idx="295">
                  <c:v>14.467911113762044</c:v>
                </c:pt>
                <c:pt idx="296">
                  <c:v>14.423978492786556</c:v>
                </c:pt>
                <c:pt idx="297">
                  <c:v>14.381966011250105</c:v>
                </c:pt>
                <c:pt idx="298">
                  <c:v>14.341924854889918</c:v>
                </c:pt>
                <c:pt idx="299">
                  <c:v>14.303903807687147</c:v>
                </c:pt>
                <c:pt idx="300">
                  <c:v>14.267949192431123</c:v>
                </c:pt>
                <c:pt idx="301">
                  <c:v>14.234104814282146</c:v>
                </c:pt>
                <c:pt idx="302">
                  <c:v>14.202411907401666</c:v>
                </c:pt>
                <c:pt idx="303">
                  <c:v>14.172909084714798</c:v>
                </c:pt>
                <c:pt idx="304">
                  <c:v>14.145632290866425</c:v>
                </c:pt>
                <c:pt idx="305">
                  <c:v>14.120614758428184</c:v>
                </c:pt>
                <c:pt idx="306">
                  <c:v>14.097886967409693</c:v>
                </c:pt>
                <c:pt idx="307">
                  <c:v>14.077476608123362</c:v>
                </c:pt>
                <c:pt idx="308">
                  <c:v>14.059408547448006</c:v>
                </c:pt>
                <c:pt idx="309">
                  <c:v>14.043704798532389</c:v>
                </c:pt>
                <c:pt idx="310">
                  <c:v>14.030384493975584</c:v>
                </c:pt>
                <c:pt idx="311">
                  <c:v>14.01946386251686</c:v>
                </c:pt>
                <c:pt idx="312">
                  <c:v>14.010956209263453</c:v>
                </c:pt>
                <c:pt idx="313">
                  <c:v>14.004871899480351</c:v>
                </c:pt>
                <c:pt idx="314">
                  <c:v>14.001218345961808</c:v>
                </c:pt>
                <c:pt idx="315">
                  <c:v>14</c:v>
                </c:pt>
                <c:pt idx="316">
                  <c:v>14.001218345961808</c:v>
                </c:pt>
                <c:pt idx="317">
                  <c:v>14.004871899480351</c:v>
                </c:pt>
                <c:pt idx="318">
                  <c:v>14.010956209263453</c:v>
                </c:pt>
                <c:pt idx="319">
                  <c:v>14.01946386251686</c:v>
                </c:pt>
                <c:pt idx="320">
                  <c:v>14.030384493975584</c:v>
                </c:pt>
                <c:pt idx="321">
                  <c:v>14.043704798532389</c:v>
                </c:pt>
                <c:pt idx="322">
                  <c:v>14.059408547448006</c:v>
                </c:pt>
                <c:pt idx="323">
                  <c:v>14.077476608123362</c:v>
                </c:pt>
                <c:pt idx="324">
                  <c:v>14.097886967409693</c:v>
                </c:pt>
                <c:pt idx="325">
                  <c:v>14.120614758428182</c:v>
                </c:pt>
                <c:pt idx="326">
                  <c:v>14.145632290866425</c:v>
                </c:pt>
                <c:pt idx="327">
                  <c:v>14.172909084714799</c:v>
                </c:pt>
                <c:pt idx="328">
                  <c:v>14.202411907401666</c:v>
                </c:pt>
                <c:pt idx="329">
                  <c:v>14.234104814282146</c:v>
                </c:pt>
                <c:pt idx="330">
                  <c:v>14.267949192431123</c:v>
                </c:pt>
                <c:pt idx="331">
                  <c:v>14.303903807687147</c:v>
                </c:pt>
                <c:pt idx="332">
                  <c:v>14.341924854889916</c:v>
                </c:pt>
                <c:pt idx="333">
                  <c:v>14.381966011250105</c:v>
                </c:pt>
                <c:pt idx="334">
                  <c:v>14.423978492786556</c:v>
                </c:pt>
                <c:pt idx="335">
                  <c:v>14.467911113762044</c:v>
                </c:pt>
                <c:pt idx="336">
                  <c:v>14.51371034904521</c:v>
                </c:pt>
                <c:pt idx="337">
                  <c:v>14.561320399322696</c:v>
                </c:pt>
                <c:pt idx="338">
                  <c:v>14.610683259082005</c:v>
                </c:pt>
                <c:pt idx="339">
                  <c:v>14.661738787282284</c:v>
                </c:pt>
                <c:pt idx="340">
                  <c:v>14.714424780626921</c:v>
                </c:pt>
                <c:pt idx="341">
                  <c:v>14.768677049348682</c:v>
                </c:pt>
                <c:pt idx="342">
                  <c:v>14.824429495415053</c:v>
                </c:pt>
                <c:pt idx="343">
                  <c:v>14.881614193058505</c:v>
                </c:pt>
                <c:pt idx="344">
                  <c:v>14.940161471533589</c:v>
                </c:pt>
                <c:pt idx="345">
                  <c:v>15</c:v>
                </c:pt>
                <c:pt idx="346">
                  <c:v>15.061056874428218</c:v>
                </c:pt>
                <c:pt idx="347">
                  <c:v>15.123257706421846</c:v>
                </c:pt>
                <c:pt idx="348">
                  <c:v>15.1865267138484</c:v>
                </c:pt>
                <c:pt idx="349">
                  <c:v>15.250786813168176</c:v>
                </c:pt>
                <c:pt idx="350">
                  <c:v>15.315959713348663</c:v>
                </c:pt>
                <c:pt idx="351">
                  <c:v>15.381966011250105</c:v>
                </c:pt>
                <c:pt idx="352">
                  <c:v>15.448725288366001</c:v>
                </c:pt>
                <c:pt idx="353">
                  <c:v>15.516156208800664</c:v>
                </c:pt>
                <c:pt idx="354">
                  <c:v>15.584176618364481</c:v>
                </c:pt>
                <c:pt idx="355">
                  <c:v>15.652703644666138</c:v>
                </c:pt>
                <c:pt idx="356">
                  <c:v>15.721653798079869</c:v>
                </c:pt>
                <c:pt idx="357">
                  <c:v>15.790943073464693</c:v>
                </c:pt>
                <c:pt idx="358">
                  <c:v>15.860487052511751</c:v>
                </c:pt>
                <c:pt idx="359">
                  <c:v>15.930201006594999</c:v>
                </c:pt>
                <c:pt idx="360">
                  <c:v>16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Infinite!$G$225</c:f>
              <c:strCache>
                <c:ptCount val="1"/>
                <c:pt idx="0">
                  <c:v>n = 3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Infinite!$G$226:$G$610</c:f>
              <c:numCache>
                <c:formatCode>General</c:formatCode>
                <c:ptCount val="385"/>
                <c:pt idx="0">
                  <c:v>9</c:v>
                </c:pt>
                <c:pt idx="1">
                  <c:v>9.0523538966157471</c:v>
                </c:pt>
                <c:pt idx="2">
                  <c:v>9.1046719124858875</c:v>
                </c:pt>
                <c:pt idx="3">
                  <c:v>9.1569181914556896</c:v>
                </c:pt>
                <c:pt idx="4">
                  <c:v>9.2090569265353093</c:v>
                </c:pt>
                <c:pt idx="5">
                  <c:v>9.2610523844401058</c:v>
                </c:pt>
                <c:pt idx="6">
                  <c:v>9.3128689300804623</c:v>
                </c:pt>
                <c:pt idx="7">
                  <c:v>9.3644710509842959</c:v>
                </c:pt>
                <c:pt idx="8">
                  <c:v>9.4158233816355192</c:v>
                </c:pt>
                <c:pt idx="9">
                  <c:v>9.4668907277118102</c:v>
                </c:pt>
                <c:pt idx="10">
                  <c:v>9.5176380902050415</c:v>
                </c:pt>
                <c:pt idx="11">
                  <c:v>9.5680306894078448</c:v>
                </c:pt>
                <c:pt idx="12">
                  <c:v>9.6180339887498949</c:v>
                </c:pt>
                <c:pt idx="13">
                  <c:v>9.6676137184675408</c:v>
                </c:pt>
                <c:pt idx="14">
                  <c:v>9.716735899090601</c:v>
                </c:pt>
                <c:pt idx="15">
                  <c:v>9.765366864730181</c:v>
                </c:pt>
                <c:pt idx="16">
                  <c:v>9.8134732861516021</c:v>
                </c:pt>
                <c:pt idx="17">
                  <c:v>9.8610221936165914</c:v>
                </c:pt>
                <c:pt idx="18">
                  <c:v>9.9079809994790935</c:v>
                </c:pt>
                <c:pt idx="19">
                  <c:v>9.9543175205192167</c:v>
                </c:pt>
                <c:pt idx="20">
                  <c:v>10</c:v>
                </c:pt>
                <c:pt idx="21">
                  <c:v>10.044997129431897</c:v>
                </c:pt>
                <c:pt idx="22">
                  <c:v>10.089278070030055</c:v>
                </c:pt>
                <c:pt idx="23">
                  <c:v>10.132812473849667</c:v>
                </c:pt>
                <c:pt idx="24">
                  <c:v>10.175570504584947</c:v>
                </c:pt>
                <c:pt idx="25">
                  <c:v>10.217522858017443</c:v>
                </c:pt>
                <c:pt idx="26">
                  <c:v>10.258640782099674</c:v>
                </c:pt>
                <c:pt idx="27">
                  <c:v>10.298896096660368</c:v>
                </c:pt>
                <c:pt idx="28">
                  <c:v>10.338261212717718</c:v>
                </c:pt>
                <c:pt idx="29">
                  <c:v>10.376709151387509</c:v>
                </c:pt>
                <c:pt idx="30">
                  <c:v>10.414213562373096</c:v>
                </c:pt>
                <c:pt idx="31">
                  <c:v>10.450748742024576</c:v>
                </c:pt>
                <c:pt idx="32">
                  <c:v>10.486289650954788</c:v>
                </c:pt>
                <c:pt idx="33">
                  <c:v>10.520811931200061</c:v>
                </c:pt>
                <c:pt idx="34">
                  <c:v>10.554291922913942</c:v>
                </c:pt>
                <c:pt idx="35">
                  <c:v>10.58670668058247</c:v>
                </c:pt>
                <c:pt idx="36">
                  <c:v>10.618033988749895</c:v>
                </c:pt>
                <c:pt idx="37">
                  <c:v>10.648252377244031</c:v>
                </c:pt>
                <c:pt idx="38">
                  <c:v>10.677341135890849</c:v>
                </c:pt>
                <c:pt idx="39">
                  <c:v>10.705280328708184</c:v>
                </c:pt>
                <c:pt idx="40">
                  <c:v>10.732050807568879</c:v>
                </c:pt>
                <c:pt idx="41">
                  <c:v>10.757634225323931</c:v>
                </c:pt>
                <c:pt idx="42">
                  <c:v>10.782013048376736</c:v>
                </c:pt>
                <c:pt idx="43">
                  <c:v>10.805170568699722</c:v>
                </c:pt>
                <c:pt idx="44">
                  <c:v>10.827090915285201</c:v>
                </c:pt>
                <c:pt idx="45">
                  <c:v>10.847759065022574</c:v>
                </c:pt>
                <c:pt idx="46">
                  <c:v>10.867160852994404</c:v>
                </c:pt>
                <c:pt idx="47">
                  <c:v>10.885282982184357</c:v>
                </c:pt>
                <c:pt idx="48">
                  <c:v>10.902113032590307</c:v>
                </c:pt>
                <c:pt idx="49">
                  <c:v>10.917639469736386</c:v>
                </c:pt>
                <c:pt idx="50">
                  <c:v>10.931851652578137</c:v>
                </c:pt>
                <c:pt idx="51">
                  <c:v>10.944739840795354</c:v>
                </c:pt>
                <c:pt idx="52">
                  <c:v>10.956295201467611</c:v>
                </c:pt>
                <c:pt idx="53">
                  <c:v>10.966509815127909</c:v>
                </c:pt>
                <c:pt idx="54">
                  <c:v>10.975376681190276</c:v>
                </c:pt>
                <c:pt idx="55">
                  <c:v>10.982889722747622</c:v>
                </c:pt>
                <c:pt idx="56">
                  <c:v>10.989043790736547</c:v>
                </c:pt>
                <c:pt idx="57">
                  <c:v>10.993834667466256</c:v>
                </c:pt>
                <c:pt idx="58">
                  <c:v>10.997259069509148</c:v>
                </c:pt>
                <c:pt idx="59">
                  <c:v>10.999314649951115</c:v>
                </c:pt>
                <c:pt idx="60">
                  <c:v>11</c:v>
                </c:pt>
                <c:pt idx="61">
                  <c:v>10.999314649951115</c:v>
                </c:pt>
                <c:pt idx="62">
                  <c:v>10.997259069509148</c:v>
                </c:pt>
                <c:pt idx="63">
                  <c:v>10.993834667466256</c:v>
                </c:pt>
                <c:pt idx="64">
                  <c:v>10.989043790736547</c:v>
                </c:pt>
                <c:pt idx="65">
                  <c:v>10.98288972274762</c:v>
                </c:pt>
                <c:pt idx="66">
                  <c:v>10.975376681190275</c:v>
                </c:pt>
                <c:pt idx="67">
                  <c:v>10.966509815127909</c:v>
                </c:pt>
                <c:pt idx="68">
                  <c:v>10.956295201467611</c:v>
                </c:pt>
                <c:pt idx="69">
                  <c:v>10.944739840795354</c:v>
                </c:pt>
                <c:pt idx="70">
                  <c:v>10.931851652578137</c:v>
                </c:pt>
                <c:pt idx="71">
                  <c:v>10.917639469736386</c:v>
                </c:pt>
                <c:pt idx="72">
                  <c:v>10.902113032590307</c:v>
                </c:pt>
                <c:pt idx="73">
                  <c:v>10.885282982184357</c:v>
                </c:pt>
                <c:pt idx="74">
                  <c:v>10.867160852994402</c:v>
                </c:pt>
                <c:pt idx="75">
                  <c:v>10.847759065022574</c:v>
                </c:pt>
                <c:pt idx="76">
                  <c:v>10.827090915285202</c:v>
                </c:pt>
                <c:pt idx="77">
                  <c:v>10.805170568699721</c:v>
                </c:pt>
                <c:pt idx="78">
                  <c:v>10.782013048376736</c:v>
                </c:pt>
                <c:pt idx="79">
                  <c:v>10.75763422532393</c:v>
                </c:pt>
                <c:pt idx="80">
                  <c:v>10.732050807568877</c:v>
                </c:pt>
                <c:pt idx="81">
                  <c:v>10.705280328708184</c:v>
                </c:pt>
                <c:pt idx="82">
                  <c:v>10.677341135890847</c:v>
                </c:pt>
                <c:pt idx="83">
                  <c:v>10.648252377244031</c:v>
                </c:pt>
                <c:pt idx="84">
                  <c:v>10.618033988749895</c:v>
                </c:pt>
                <c:pt idx="85">
                  <c:v>10.58670668058247</c:v>
                </c:pt>
                <c:pt idx="86">
                  <c:v>10.554291922913942</c:v>
                </c:pt>
                <c:pt idx="87">
                  <c:v>10.520811931200061</c:v>
                </c:pt>
                <c:pt idx="88">
                  <c:v>10.486289650954788</c:v>
                </c:pt>
                <c:pt idx="89">
                  <c:v>10.450748742024576</c:v>
                </c:pt>
                <c:pt idx="90">
                  <c:v>10.414213562373096</c:v>
                </c:pt>
                <c:pt idx="91">
                  <c:v>10.376709151387509</c:v>
                </c:pt>
                <c:pt idx="92">
                  <c:v>10.338261212717716</c:v>
                </c:pt>
                <c:pt idx="93">
                  <c:v>10.298896096660368</c:v>
                </c:pt>
                <c:pt idx="94">
                  <c:v>10.258640782099675</c:v>
                </c:pt>
                <c:pt idx="95">
                  <c:v>10.217522858017441</c:v>
                </c:pt>
                <c:pt idx="96">
                  <c:v>10.175570504584947</c:v>
                </c:pt>
                <c:pt idx="97">
                  <c:v>10.132812473849665</c:v>
                </c:pt>
                <c:pt idx="98">
                  <c:v>10.089278070030053</c:v>
                </c:pt>
                <c:pt idx="99">
                  <c:v>10.044997129431898</c:v>
                </c:pt>
                <c:pt idx="100">
                  <c:v>10</c:v>
                </c:pt>
                <c:pt idx="101">
                  <c:v>9.9543175205192167</c:v>
                </c:pt>
                <c:pt idx="102">
                  <c:v>9.9079809994790935</c:v>
                </c:pt>
                <c:pt idx="103">
                  <c:v>9.8610221936165914</c:v>
                </c:pt>
                <c:pt idx="104">
                  <c:v>9.8134732861516003</c:v>
                </c:pt>
                <c:pt idx="105">
                  <c:v>9.7653668647301792</c:v>
                </c:pt>
                <c:pt idx="106">
                  <c:v>9.716735899090601</c:v>
                </c:pt>
                <c:pt idx="107">
                  <c:v>9.6676137184675426</c:v>
                </c:pt>
                <c:pt idx="108">
                  <c:v>9.6180339887498949</c:v>
                </c:pt>
                <c:pt idx="109">
                  <c:v>9.5680306894078448</c:v>
                </c:pt>
                <c:pt idx="110">
                  <c:v>9.5176380902050415</c:v>
                </c:pt>
                <c:pt idx="111">
                  <c:v>9.4668907277118102</c:v>
                </c:pt>
                <c:pt idx="112">
                  <c:v>9.4158233816355192</c:v>
                </c:pt>
                <c:pt idx="113">
                  <c:v>9.3644710509842941</c:v>
                </c:pt>
                <c:pt idx="114">
                  <c:v>9.3128689300804623</c:v>
                </c:pt>
                <c:pt idx="115">
                  <c:v>9.261052384440104</c:v>
                </c:pt>
                <c:pt idx="116">
                  <c:v>9.2090569265353075</c:v>
                </c:pt>
                <c:pt idx="117">
                  <c:v>9.1569181914556896</c:v>
                </c:pt>
                <c:pt idx="118">
                  <c:v>9.1046719124858875</c:v>
                </c:pt>
                <c:pt idx="119">
                  <c:v>9.0523538966157453</c:v>
                </c:pt>
                <c:pt idx="120">
                  <c:v>9</c:v>
                </c:pt>
                <c:pt idx="121">
                  <c:v>8.9476461033842529</c:v>
                </c:pt>
                <c:pt idx="122">
                  <c:v>8.8953280875141125</c:v>
                </c:pt>
                <c:pt idx="123">
                  <c:v>8.8430818085443104</c:v>
                </c:pt>
                <c:pt idx="124">
                  <c:v>8.7909430734646925</c:v>
                </c:pt>
                <c:pt idx="125">
                  <c:v>8.7389476155598977</c:v>
                </c:pt>
                <c:pt idx="126">
                  <c:v>8.6871310699195377</c:v>
                </c:pt>
                <c:pt idx="127">
                  <c:v>8.6355289490157041</c:v>
                </c:pt>
                <c:pt idx="128">
                  <c:v>8.5841766183644808</c:v>
                </c:pt>
                <c:pt idx="129">
                  <c:v>8.5331092722881898</c:v>
                </c:pt>
                <c:pt idx="130">
                  <c:v>8.4823619097949585</c:v>
                </c:pt>
                <c:pt idx="131">
                  <c:v>8.4319693105921552</c:v>
                </c:pt>
                <c:pt idx="132">
                  <c:v>8.3819660112501051</c:v>
                </c:pt>
                <c:pt idx="133">
                  <c:v>8.3323862815324574</c:v>
                </c:pt>
                <c:pt idx="134">
                  <c:v>8.283264100909399</c:v>
                </c:pt>
                <c:pt idx="135">
                  <c:v>8.2346331352698208</c:v>
                </c:pt>
                <c:pt idx="136">
                  <c:v>8.1865267138483997</c:v>
                </c:pt>
                <c:pt idx="137">
                  <c:v>8.1389778063834086</c:v>
                </c:pt>
                <c:pt idx="138">
                  <c:v>8.0920190005209065</c:v>
                </c:pt>
                <c:pt idx="139">
                  <c:v>8.0456824794807833</c:v>
                </c:pt>
                <c:pt idx="140">
                  <c:v>8</c:v>
                </c:pt>
                <c:pt idx="141">
                  <c:v>7.9550028705681024</c:v>
                </c:pt>
                <c:pt idx="142">
                  <c:v>7.9107219299699452</c:v>
                </c:pt>
                <c:pt idx="143">
                  <c:v>7.8671875261503343</c:v>
                </c:pt>
                <c:pt idx="144">
                  <c:v>7.8244294954150533</c:v>
                </c:pt>
                <c:pt idx="145">
                  <c:v>7.7824771419825591</c:v>
                </c:pt>
                <c:pt idx="146">
                  <c:v>7.7413592179003254</c:v>
                </c:pt>
                <c:pt idx="147">
                  <c:v>7.7011039033396322</c:v>
                </c:pt>
                <c:pt idx="148">
                  <c:v>7.6617387872822835</c:v>
                </c:pt>
                <c:pt idx="149">
                  <c:v>7.6232908486124922</c:v>
                </c:pt>
                <c:pt idx="150">
                  <c:v>7.5857864376269051</c:v>
                </c:pt>
                <c:pt idx="151">
                  <c:v>7.549251257975425</c:v>
                </c:pt>
                <c:pt idx="152">
                  <c:v>7.513710349045212</c:v>
                </c:pt>
                <c:pt idx="153">
                  <c:v>7.4791880687999379</c:v>
                </c:pt>
                <c:pt idx="154">
                  <c:v>7.4457080770860582</c:v>
                </c:pt>
                <c:pt idx="155">
                  <c:v>7.4132933194175301</c:v>
                </c:pt>
                <c:pt idx="156">
                  <c:v>7.3819660112501051</c:v>
                </c:pt>
                <c:pt idx="157">
                  <c:v>7.351747622755969</c:v>
                </c:pt>
                <c:pt idx="158">
                  <c:v>7.3226588641091519</c:v>
                </c:pt>
                <c:pt idx="159">
                  <c:v>7.2947196712918156</c:v>
                </c:pt>
                <c:pt idx="160">
                  <c:v>7.2679491924311224</c:v>
                </c:pt>
                <c:pt idx="161">
                  <c:v>7.2423657746760695</c:v>
                </c:pt>
                <c:pt idx="162">
                  <c:v>7.2179869516232644</c:v>
                </c:pt>
                <c:pt idx="163">
                  <c:v>7.1948294313002785</c:v>
                </c:pt>
                <c:pt idx="164">
                  <c:v>7.1729090847147985</c:v>
                </c:pt>
                <c:pt idx="165">
                  <c:v>7.1522409349774261</c:v>
                </c:pt>
                <c:pt idx="166">
                  <c:v>7.1328391470055967</c:v>
                </c:pt>
                <c:pt idx="167">
                  <c:v>7.1147170178156429</c:v>
                </c:pt>
                <c:pt idx="168">
                  <c:v>7.0978869674096927</c:v>
                </c:pt>
                <c:pt idx="169">
                  <c:v>7.0823605302636139</c:v>
                </c:pt>
                <c:pt idx="170">
                  <c:v>7.0681483474218636</c:v>
                </c:pt>
                <c:pt idx="171">
                  <c:v>7.0552601592046464</c:v>
                </c:pt>
                <c:pt idx="172">
                  <c:v>7.0437047985323886</c:v>
                </c:pt>
                <c:pt idx="173">
                  <c:v>7.0334901848720905</c:v>
                </c:pt>
                <c:pt idx="174">
                  <c:v>7.0246233188097245</c:v>
                </c:pt>
                <c:pt idx="175">
                  <c:v>7.017110277252379</c:v>
                </c:pt>
                <c:pt idx="176">
                  <c:v>7.010956209263453</c:v>
                </c:pt>
                <c:pt idx="177">
                  <c:v>7.0061653325337439</c:v>
                </c:pt>
                <c:pt idx="178">
                  <c:v>7.0027409304908526</c:v>
                </c:pt>
                <c:pt idx="179">
                  <c:v>7.0006853500488857</c:v>
                </c:pt>
                <c:pt idx="180">
                  <c:v>7</c:v>
                </c:pt>
                <c:pt idx="181">
                  <c:v>7.0006853500488857</c:v>
                </c:pt>
                <c:pt idx="182">
                  <c:v>7.0027409304908526</c:v>
                </c:pt>
                <c:pt idx="183">
                  <c:v>7.0061653325337439</c:v>
                </c:pt>
                <c:pt idx="184">
                  <c:v>7.010956209263453</c:v>
                </c:pt>
                <c:pt idx="185">
                  <c:v>7.017110277252379</c:v>
                </c:pt>
                <c:pt idx="186">
                  <c:v>7.0246233188097245</c:v>
                </c:pt>
                <c:pt idx="187">
                  <c:v>7.0334901848720905</c:v>
                </c:pt>
                <c:pt idx="188">
                  <c:v>7.0437047985323886</c:v>
                </c:pt>
                <c:pt idx="189">
                  <c:v>7.0552601592046464</c:v>
                </c:pt>
                <c:pt idx="190">
                  <c:v>7.0681483474218636</c:v>
                </c:pt>
                <c:pt idx="191">
                  <c:v>7.0823605302636139</c:v>
                </c:pt>
                <c:pt idx="192">
                  <c:v>7.0978869674096927</c:v>
                </c:pt>
                <c:pt idx="193">
                  <c:v>7.1147170178156429</c:v>
                </c:pt>
                <c:pt idx="194">
                  <c:v>7.1328391470055967</c:v>
                </c:pt>
                <c:pt idx="195">
                  <c:v>7.1522409349774261</c:v>
                </c:pt>
                <c:pt idx="196">
                  <c:v>7.1729090847147985</c:v>
                </c:pt>
                <c:pt idx="197">
                  <c:v>7.1948294313002785</c:v>
                </c:pt>
                <c:pt idx="198">
                  <c:v>7.2179869516232644</c:v>
                </c:pt>
                <c:pt idx="199">
                  <c:v>7.2423657746760695</c:v>
                </c:pt>
                <c:pt idx="200">
                  <c:v>7.2679491924311224</c:v>
                </c:pt>
                <c:pt idx="201">
                  <c:v>7.2947196712918156</c:v>
                </c:pt>
                <c:pt idx="202">
                  <c:v>7.3226588641091519</c:v>
                </c:pt>
                <c:pt idx="203">
                  <c:v>7.351747622755969</c:v>
                </c:pt>
                <c:pt idx="204">
                  <c:v>7.3819660112501051</c:v>
                </c:pt>
                <c:pt idx="205">
                  <c:v>7.4132933194175301</c:v>
                </c:pt>
                <c:pt idx="206">
                  <c:v>7.4457080770860582</c:v>
                </c:pt>
                <c:pt idx="207">
                  <c:v>7.4791880687999379</c:v>
                </c:pt>
                <c:pt idx="208">
                  <c:v>7.513710349045212</c:v>
                </c:pt>
                <c:pt idx="209">
                  <c:v>7.549251257975425</c:v>
                </c:pt>
                <c:pt idx="210">
                  <c:v>7.5857864376269051</c:v>
                </c:pt>
                <c:pt idx="211">
                  <c:v>7.6232908486124922</c:v>
                </c:pt>
                <c:pt idx="212">
                  <c:v>7.6617387872822835</c:v>
                </c:pt>
                <c:pt idx="213">
                  <c:v>7.7011039033396322</c:v>
                </c:pt>
                <c:pt idx="214">
                  <c:v>7.7413592179003254</c:v>
                </c:pt>
                <c:pt idx="215">
                  <c:v>7.7824771419825591</c:v>
                </c:pt>
                <c:pt idx="216">
                  <c:v>7.8244294954150533</c:v>
                </c:pt>
                <c:pt idx="217">
                  <c:v>7.8671875261503343</c:v>
                </c:pt>
                <c:pt idx="218">
                  <c:v>7.9107219299699452</c:v>
                </c:pt>
                <c:pt idx="219">
                  <c:v>7.9550028705681024</c:v>
                </c:pt>
                <c:pt idx="220">
                  <c:v>8</c:v>
                </c:pt>
                <c:pt idx="221">
                  <c:v>8.0456824794807833</c:v>
                </c:pt>
                <c:pt idx="222">
                  <c:v>8.0920190005209065</c:v>
                </c:pt>
                <c:pt idx="223">
                  <c:v>8.1389778063834086</c:v>
                </c:pt>
                <c:pt idx="224">
                  <c:v>8.1865267138483997</c:v>
                </c:pt>
                <c:pt idx="225">
                  <c:v>8.2346331352698208</c:v>
                </c:pt>
                <c:pt idx="226">
                  <c:v>8.283264100909399</c:v>
                </c:pt>
                <c:pt idx="227">
                  <c:v>8.3323862815324574</c:v>
                </c:pt>
                <c:pt idx="228">
                  <c:v>8.3819660112501051</c:v>
                </c:pt>
                <c:pt idx="229">
                  <c:v>8.4319693105921552</c:v>
                </c:pt>
                <c:pt idx="230">
                  <c:v>8.4823619097949585</c:v>
                </c:pt>
                <c:pt idx="231">
                  <c:v>8.5331092722881898</c:v>
                </c:pt>
                <c:pt idx="232">
                  <c:v>8.5841766183644808</c:v>
                </c:pt>
                <c:pt idx="233">
                  <c:v>8.6355289490157041</c:v>
                </c:pt>
                <c:pt idx="234">
                  <c:v>8.6871310699195377</c:v>
                </c:pt>
                <c:pt idx="235">
                  <c:v>8.7389476155598977</c:v>
                </c:pt>
                <c:pt idx="236">
                  <c:v>8.7909430734646925</c:v>
                </c:pt>
                <c:pt idx="237">
                  <c:v>8.8430818085443104</c:v>
                </c:pt>
                <c:pt idx="238">
                  <c:v>8.8953280875141125</c:v>
                </c:pt>
                <c:pt idx="239">
                  <c:v>8.9476461033842529</c:v>
                </c:pt>
                <c:pt idx="240">
                  <c:v>9</c:v>
                </c:pt>
                <c:pt idx="241">
                  <c:v>9.0523538966157453</c:v>
                </c:pt>
                <c:pt idx="242">
                  <c:v>9.1046719124858875</c:v>
                </c:pt>
                <c:pt idx="243">
                  <c:v>9.1569181914556896</c:v>
                </c:pt>
                <c:pt idx="244">
                  <c:v>9.2090569265353075</c:v>
                </c:pt>
                <c:pt idx="245">
                  <c:v>9.261052384440104</c:v>
                </c:pt>
                <c:pt idx="246">
                  <c:v>9.3128689300804623</c:v>
                </c:pt>
                <c:pt idx="247">
                  <c:v>9.3644710509842941</c:v>
                </c:pt>
                <c:pt idx="248">
                  <c:v>9.4158233816355192</c:v>
                </c:pt>
                <c:pt idx="249">
                  <c:v>9.4668907277118102</c:v>
                </c:pt>
                <c:pt idx="250">
                  <c:v>9.5176380902050415</c:v>
                </c:pt>
                <c:pt idx="251">
                  <c:v>9.5680306894078448</c:v>
                </c:pt>
                <c:pt idx="252">
                  <c:v>9.6180339887498949</c:v>
                </c:pt>
                <c:pt idx="253">
                  <c:v>9.6676137184675426</c:v>
                </c:pt>
                <c:pt idx="254">
                  <c:v>9.716735899090601</c:v>
                </c:pt>
                <c:pt idx="255">
                  <c:v>9.7653668647301792</c:v>
                </c:pt>
                <c:pt idx="256">
                  <c:v>9.8134732861516003</c:v>
                </c:pt>
                <c:pt idx="257">
                  <c:v>9.8610221936165914</c:v>
                </c:pt>
                <c:pt idx="258">
                  <c:v>9.9079809994790935</c:v>
                </c:pt>
                <c:pt idx="259">
                  <c:v>9.9543175205192167</c:v>
                </c:pt>
                <c:pt idx="260">
                  <c:v>10</c:v>
                </c:pt>
                <c:pt idx="261">
                  <c:v>10.044997129431898</c:v>
                </c:pt>
                <c:pt idx="262">
                  <c:v>10.089278070030053</c:v>
                </c:pt>
                <c:pt idx="263">
                  <c:v>10.132812473849665</c:v>
                </c:pt>
                <c:pt idx="264">
                  <c:v>10.175570504584947</c:v>
                </c:pt>
                <c:pt idx="265">
                  <c:v>10.217522858017441</c:v>
                </c:pt>
                <c:pt idx="266">
                  <c:v>10.258640782099675</c:v>
                </c:pt>
                <c:pt idx="267">
                  <c:v>10.298896096660368</c:v>
                </c:pt>
                <c:pt idx="268">
                  <c:v>10.338261212717716</c:v>
                </c:pt>
                <c:pt idx="269">
                  <c:v>10.376709151387509</c:v>
                </c:pt>
                <c:pt idx="270">
                  <c:v>10.414213562373096</c:v>
                </c:pt>
                <c:pt idx="271">
                  <c:v>10.450748742024576</c:v>
                </c:pt>
                <c:pt idx="272">
                  <c:v>10.486289650954788</c:v>
                </c:pt>
                <c:pt idx="273">
                  <c:v>10.520811931200061</c:v>
                </c:pt>
                <c:pt idx="274">
                  <c:v>10.554291922913942</c:v>
                </c:pt>
                <c:pt idx="275">
                  <c:v>10.58670668058247</c:v>
                </c:pt>
                <c:pt idx="276">
                  <c:v>10.618033988749895</c:v>
                </c:pt>
                <c:pt idx="277">
                  <c:v>10.648252377244031</c:v>
                </c:pt>
                <c:pt idx="278">
                  <c:v>10.677341135890847</c:v>
                </c:pt>
                <c:pt idx="279">
                  <c:v>10.705280328708184</c:v>
                </c:pt>
                <c:pt idx="280">
                  <c:v>10.732050807568877</c:v>
                </c:pt>
                <c:pt idx="281">
                  <c:v>10.75763422532393</c:v>
                </c:pt>
                <c:pt idx="282">
                  <c:v>10.782013048376736</c:v>
                </c:pt>
                <c:pt idx="283">
                  <c:v>10.805170568699721</c:v>
                </c:pt>
                <c:pt idx="284">
                  <c:v>10.827090915285202</c:v>
                </c:pt>
                <c:pt idx="285">
                  <c:v>10.847759065022574</c:v>
                </c:pt>
                <c:pt idx="286">
                  <c:v>10.867160852994402</c:v>
                </c:pt>
                <c:pt idx="287">
                  <c:v>10.885282982184357</c:v>
                </c:pt>
                <c:pt idx="288">
                  <c:v>10.902113032590307</c:v>
                </c:pt>
                <c:pt idx="289">
                  <c:v>10.917639469736386</c:v>
                </c:pt>
                <c:pt idx="290">
                  <c:v>10.931851652578137</c:v>
                </c:pt>
                <c:pt idx="291">
                  <c:v>10.944739840795354</c:v>
                </c:pt>
                <c:pt idx="292">
                  <c:v>10.956295201467611</c:v>
                </c:pt>
                <c:pt idx="293">
                  <c:v>10.966509815127909</c:v>
                </c:pt>
                <c:pt idx="294">
                  <c:v>10.975376681190275</c:v>
                </c:pt>
                <c:pt idx="295">
                  <c:v>10.98288972274762</c:v>
                </c:pt>
                <c:pt idx="296">
                  <c:v>10.989043790736547</c:v>
                </c:pt>
                <c:pt idx="297">
                  <c:v>10.993834667466256</c:v>
                </c:pt>
                <c:pt idx="298">
                  <c:v>10.997259069509148</c:v>
                </c:pt>
                <c:pt idx="299">
                  <c:v>10.999314649951115</c:v>
                </c:pt>
                <c:pt idx="300">
                  <c:v>11</c:v>
                </c:pt>
                <c:pt idx="301">
                  <c:v>10.999314649951115</c:v>
                </c:pt>
                <c:pt idx="302">
                  <c:v>10.997259069509148</c:v>
                </c:pt>
                <c:pt idx="303">
                  <c:v>10.993834667466256</c:v>
                </c:pt>
                <c:pt idx="304">
                  <c:v>10.989043790736547</c:v>
                </c:pt>
                <c:pt idx="305">
                  <c:v>10.982889722747622</c:v>
                </c:pt>
                <c:pt idx="306">
                  <c:v>10.975376681190276</c:v>
                </c:pt>
                <c:pt idx="307">
                  <c:v>10.966509815127909</c:v>
                </c:pt>
                <c:pt idx="308">
                  <c:v>10.956295201467611</c:v>
                </c:pt>
                <c:pt idx="309">
                  <c:v>10.944739840795354</c:v>
                </c:pt>
                <c:pt idx="310">
                  <c:v>10.931851652578137</c:v>
                </c:pt>
                <c:pt idx="311">
                  <c:v>10.917639469736386</c:v>
                </c:pt>
                <c:pt idx="312">
                  <c:v>10.902113032590307</c:v>
                </c:pt>
                <c:pt idx="313">
                  <c:v>10.885282982184357</c:v>
                </c:pt>
                <c:pt idx="314">
                  <c:v>10.867160852994404</c:v>
                </c:pt>
                <c:pt idx="315">
                  <c:v>10.847759065022574</c:v>
                </c:pt>
                <c:pt idx="316">
                  <c:v>10.827090915285201</c:v>
                </c:pt>
                <c:pt idx="317">
                  <c:v>10.805170568699722</c:v>
                </c:pt>
                <c:pt idx="318">
                  <c:v>10.782013048376736</c:v>
                </c:pt>
                <c:pt idx="319">
                  <c:v>10.757634225323931</c:v>
                </c:pt>
                <c:pt idx="320">
                  <c:v>10.732050807568879</c:v>
                </c:pt>
                <c:pt idx="321">
                  <c:v>10.705280328708184</c:v>
                </c:pt>
                <c:pt idx="322">
                  <c:v>10.677341135890849</c:v>
                </c:pt>
                <c:pt idx="323">
                  <c:v>10.648252377244031</c:v>
                </c:pt>
                <c:pt idx="324">
                  <c:v>10.618033988749895</c:v>
                </c:pt>
                <c:pt idx="325">
                  <c:v>10.58670668058247</c:v>
                </c:pt>
                <c:pt idx="326">
                  <c:v>10.554291922913942</c:v>
                </c:pt>
                <c:pt idx="327">
                  <c:v>10.520811931200061</c:v>
                </c:pt>
                <c:pt idx="328">
                  <c:v>10.486289650954788</c:v>
                </c:pt>
                <c:pt idx="329">
                  <c:v>10.450748742024576</c:v>
                </c:pt>
                <c:pt idx="330">
                  <c:v>10.414213562373096</c:v>
                </c:pt>
                <c:pt idx="331">
                  <c:v>10.376709151387509</c:v>
                </c:pt>
                <c:pt idx="332">
                  <c:v>10.338261212717718</c:v>
                </c:pt>
                <c:pt idx="333">
                  <c:v>10.298896096660368</c:v>
                </c:pt>
                <c:pt idx="334">
                  <c:v>10.258640782099674</c:v>
                </c:pt>
                <c:pt idx="335">
                  <c:v>10.217522858017443</c:v>
                </c:pt>
                <c:pt idx="336">
                  <c:v>10.175570504584947</c:v>
                </c:pt>
                <c:pt idx="337">
                  <c:v>10.132812473849667</c:v>
                </c:pt>
                <c:pt idx="338">
                  <c:v>10.089278070030055</c:v>
                </c:pt>
                <c:pt idx="339">
                  <c:v>10.044997129431897</c:v>
                </c:pt>
                <c:pt idx="340">
                  <c:v>10</c:v>
                </c:pt>
                <c:pt idx="341">
                  <c:v>9.9543175205192167</c:v>
                </c:pt>
                <c:pt idx="342">
                  <c:v>9.9079809994790935</c:v>
                </c:pt>
                <c:pt idx="343">
                  <c:v>9.8610221936165914</c:v>
                </c:pt>
                <c:pt idx="344">
                  <c:v>9.8134732861516021</c:v>
                </c:pt>
                <c:pt idx="345">
                  <c:v>9.765366864730181</c:v>
                </c:pt>
                <c:pt idx="346">
                  <c:v>9.716735899090601</c:v>
                </c:pt>
                <c:pt idx="347">
                  <c:v>9.6676137184675408</c:v>
                </c:pt>
                <c:pt idx="348">
                  <c:v>9.6180339887498949</c:v>
                </c:pt>
                <c:pt idx="349">
                  <c:v>9.5680306894078448</c:v>
                </c:pt>
                <c:pt idx="350">
                  <c:v>9.5176380902050415</c:v>
                </c:pt>
                <c:pt idx="351">
                  <c:v>9.4668907277118102</c:v>
                </c:pt>
                <c:pt idx="352">
                  <c:v>9.4158233816355192</c:v>
                </c:pt>
                <c:pt idx="353">
                  <c:v>9.3644710509842959</c:v>
                </c:pt>
                <c:pt idx="354">
                  <c:v>9.3128689300804623</c:v>
                </c:pt>
                <c:pt idx="355">
                  <c:v>9.2610523844401058</c:v>
                </c:pt>
                <c:pt idx="356">
                  <c:v>9.2090569265353093</c:v>
                </c:pt>
                <c:pt idx="357">
                  <c:v>9.1569181914556896</c:v>
                </c:pt>
                <c:pt idx="358">
                  <c:v>9.1046719124858875</c:v>
                </c:pt>
                <c:pt idx="359">
                  <c:v>9.0523538966157471</c:v>
                </c:pt>
                <c:pt idx="360">
                  <c:v>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Infinite!$H$225</c:f>
              <c:strCache>
                <c:ptCount val="1"/>
                <c:pt idx="0">
                  <c:v>n = 2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Infinite!$H$226:$H$610</c:f>
              <c:numCache>
                <c:formatCode>General</c:formatCode>
                <c:ptCount val="385"/>
                <c:pt idx="0">
                  <c:v>4</c:v>
                </c:pt>
                <c:pt idx="1">
                  <c:v>4.0349048128745668</c:v>
                </c:pt>
                <c:pt idx="2">
                  <c:v>4.0697989934050014</c:v>
                </c:pt>
                <c:pt idx="3">
                  <c:v>4.1046719124858875</c:v>
                </c:pt>
                <c:pt idx="4">
                  <c:v>4.1395129474882513</c:v>
                </c:pt>
                <c:pt idx="5">
                  <c:v>4.1743114854953172</c:v>
                </c:pt>
                <c:pt idx="6">
                  <c:v>4.2090569265353075</c:v>
                </c:pt>
                <c:pt idx="7">
                  <c:v>4.2437386868102953</c:v>
                </c:pt>
                <c:pt idx="8">
                  <c:v>4.2783462019201313</c:v>
                </c:pt>
                <c:pt idx="9">
                  <c:v>4.3128689300804623</c:v>
                </c:pt>
                <c:pt idx="10">
                  <c:v>4.3472963553338602</c:v>
                </c:pt>
                <c:pt idx="11">
                  <c:v>4.3816179907530897</c:v>
                </c:pt>
                <c:pt idx="12">
                  <c:v>4.4158233816355184</c:v>
                </c:pt>
                <c:pt idx="13">
                  <c:v>4.4499021086877297</c:v>
                </c:pt>
                <c:pt idx="14">
                  <c:v>4.4838437911993356</c:v>
                </c:pt>
                <c:pt idx="15">
                  <c:v>4.5176380902050424</c:v>
                </c:pt>
                <c:pt idx="16">
                  <c:v>4.5512747116339991</c:v>
                </c:pt>
                <c:pt idx="17">
                  <c:v>4.5847434094454744</c:v>
                </c:pt>
                <c:pt idx="18">
                  <c:v>4.6180339887498949</c:v>
                </c:pt>
                <c:pt idx="19">
                  <c:v>4.6511363089143138</c:v>
                </c:pt>
                <c:pt idx="20">
                  <c:v>4.6840402866513378</c:v>
                </c:pt>
                <c:pt idx="21">
                  <c:v>4.7167358990906001</c:v>
                </c:pt>
                <c:pt idx="22">
                  <c:v>4.7492131868318248</c:v>
                </c:pt>
                <c:pt idx="23">
                  <c:v>4.7814622569785481</c:v>
                </c:pt>
                <c:pt idx="24">
                  <c:v>4.8134732861516012</c:v>
                </c:pt>
                <c:pt idx="25">
                  <c:v>4.8452365234813985</c:v>
                </c:pt>
                <c:pt idx="26">
                  <c:v>4.8767422935781548</c:v>
                </c:pt>
                <c:pt idx="27">
                  <c:v>4.9079809994790935</c:v>
                </c:pt>
                <c:pt idx="28">
                  <c:v>4.9389431255717824</c:v>
                </c:pt>
                <c:pt idx="29">
                  <c:v>4.9696192404926745</c:v>
                </c:pt>
                <c:pt idx="30">
                  <c:v>5</c:v>
                </c:pt>
                <c:pt idx="31">
                  <c:v>5.0300761498201085</c:v>
                </c:pt>
                <c:pt idx="32">
                  <c:v>5.0598385284664094</c:v>
                </c:pt>
                <c:pt idx="33">
                  <c:v>5.0892780700300539</c:v>
                </c:pt>
                <c:pt idx="34">
                  <c:v>5.118385806941494</c:v>
                </c:pt>
                <c:pt idx="35">
                  <c:v>5.147152872702093</c:v>
                </c:pt>
                <c:pt idx="36">
                  <c:v>5.1755705045849467</c:v>
                </c:pt>
                <c:pt idx="37">
                  <c:v>5.2036300463040961</c:v>
                </c:pt>
                <c:pt idx="38">
                  <c:v>5.2313229506513164</c:v>
                </c:pt>
                <c:pt idx="39">
                  <c:v>5.2586407820996754</c:v>
                </c:pt>
                <c:pt idx="40">
                  <c:v>5.2855752193730794</c:v>
                </c:pt>
                <c:pt idx="41">
                  <c:v>5.3121180579810146</c:v>
                </c:pt>
                <c:pt idx="42">
                  <c:v>5.3382612127177165</c:v>
                </c:pt>
                <c:pt idx="43">
                  <c:v>5.3639967201249972</c:v>
                </c:pt>
                <c:pt idx="44">
                  <c:v>5.3893167409179945</c:v>
                </c:pt>
                <c:pt idx="45">
                  <c:v>5.4142135623730949</c:v>
                </c:pt>
                <c:pt idx="46">
                  <c:v>5.438679600677303</c:v>
                </c:pt>
                <c:pt idx="47">
                  <c:v>5.4627074032383414</c:v>
                </c:pt>
                <c:pt idx="48">
                  <c:v>5.486289650954788</c:v>
                </c:pt>
                <c:pt idx="49">
                  <c:v>5.5094191604455434</c:v>
                </c:pt>
                <c:pt idx="50">
                  <c:v>5.5320888862379558</c:v>
                </c:pt>
                <c:pt idx="51">
                  <c:v>5.5542919229139418</c:v>
                </c:pt>
                <c:pt idx="52">
                  <c:v>5.5760215072134436</c:v>
                </c:pt>
                <c:pt idx="53">
                  <c:v>5.5972710200945857</c:v>
                </c:pt>
                <c:pt idx="54">
                  <c:v>5.6180339887498949</c:v>
                </c:pt>
                <c:pt idx="55">
                  <c:v>5.6383040885779838</c:v>
                </c:pt>
                <c:pt idx="56">
                  <c:v>5.6580751451100832</c:v>
                </c:pt>
                <c:pt idx="57">
                  <c:v>5.6773411358908481</c:v>
                </c:pt>
                <c:pt idx="58">
                  <c:v>5.6960961923128526</c:v>
                </c:pt>
                <c:pt idx="59">
                  <c:v>5.7143346014042251</c:v>
                </c:pt>
                <c:pt idx="60">
                  <c:v>5.7320508075688776</c:v>
                </c:pt>
                <c:pt idx="61">
                  <c:v>5.7492394142787919</c:v>
                </c:pt>
                <c:pt idx="62">
                  <c:v>5.765895185717854</c:v>
                </c:pt>
                <c:pt idx="63">
                  <c:v>5.7820130483767356</c:v>
                </c:pt>
                <c:pt idx="64">
                  <c:v>5.7975880925983336</c:v>
                </c:pt>
                <c:pt idx="65">
                  <c:v>5.8126155740733001</c:v>
                </c:pt>
                <c:pt idx="66">
                  <c:v>5.8270909152852024</c:v>
                </c:pt>
                <c:pt idx="67">
                  <c:v>5.841009706904881</c:v>
                </c:pt>
                <c:pt idx="68">
                  <c:v>5.8543677091335748</c:v>
                </c:pt>
                <c:pt idx="69">
                  <c:v>5.8671608529944033</c:v>
                </c:pt>
                <c:pt idx="70">
                  <c:v>5.8793852415718169</c:v>
                </c:pt>
                <c:pt idx="71">
                  <c:v>5.8910371511986339</c:v>
                </c:pt>
                <c:pt idx="72">
                  <c:v>5.9021130325903073</c:v>
                </c:pt>
                <c:pt idx="73">
                  <c:v>5.9126095119260711</c:v>
                </c:pt>
                <c:pt idx="74">
                  <c:v>5.9225233918766378</c:v>
                </c:pt>
                <c:pt idx="75">
                  <c:v>5.9318516525781364</c:v>
                </c:pt>
                <c:pt idx="76">
                  <c:v>5.9405914525519927</c:v>
                </c:pt>
                <c:pt idx="77">
                  <c:v>5.9487401295704707</c:v>
                </c:pt>
                <c:pt idx="78">
                  <c:v>5.9562952014676114</c:v>
                </c:pt>
                <c:pt idx="79">
                  <c:v>5.9632543668953275</c:v>
                </c:pt>
                <c:pt idx="80">
                  <c:v>5.9696155060244163</c:v>
                </c:pt>
                <c:pt idx="81">
                  <c:v>5.9753766811902755</c:v>
                </c:pt>
                <c:pt idx="82">
                  <c:v>5.9805361374831403</c:v>
                </c:pt>
                <c:pt idx="83">
                  <c:v>5.9850923032826442</c:v>
                </c:pt>
                <c:pt idx="84">
                  <c:v>5.989043790736547</c:v>
                </c:pt>
                <c:pt idx="85">
                  <c:v>5.9923893961834906</c:v>
                </c:pt>
                <c:pt idx="86">
                  <c:v>5.9951281005196488</c:v>
                </c:pt>
                <c:pt idx="87">
                  <c:v>5.9972590695091474</c:v>
                </c:pt>
                <c:pt idx="88">
                  <c:v>5.9987816540381917</c:v>
                </c:pt>
                <c:pt idx="89">
                  <c:v>5.9996953903127821</c:v>
                </c:pt>
                <c:pt idx="90">
                  <c:v>6</c:v>
                </c:pt>
                <c:pt idx="91">
                  <c:v>5.9996953903127821</c:v>
                </c:pt>
                <c:pt idx="92">
                  <c:v>5.9987816540381917</c:v>
                </c:pt>
                <c:pt idx="93">
                  <c:v>5.9972590695091474</c:v>
                </c:pt>
                <c:pt idx="94">
                  <c:v>5.9951281005196488</c:v>
                </c:pt>
                <c:pt idx="95">
                  <c:v>5.9923893961834906</c:v>
                </c:pt>
                <c:pt idx="96">
                  <c:v>5.989043790736547</c:v>
                </c:pt>
                <c:pt idx="97">
                  <c:v>5.9850923032826442</c:v>
                </c:pt>
                <c:pt idx="98">
                  <c:v>5.9805361374831403</c:v>
                </c:pt>
                <c:pt idx="99">
                  <c:v>5.9753766811902755</c:v>
                </c:pt>
                <c:pt idx="100">
                  <c:v>5.9696155060244163</c:v>
                </c:pt>
                <c:pt idx="101">
                  <c:v>5.9632543668953275</c:v>
                </c:pt>
                <c:pt idx="102">
                  <c:v>5.9562952014676114</c:v>
                </c:pt>
                <c:pt idx="103">
                  <c:v>5.9487401295704707</c:v>
                </c:pt>
                <c:pt idx="104">
                  <c:v>5.9405914525519927</c:v>
                </c:pt>
                <c:pt idx="105">
                  <c:v>5.9318516525781364</c:v>
                </c:pt>
                <c:pt idx="106">
                  <c:v>5.9225233918766378</c:v>
                </c:pt>
                <c:pt idx="107">
                  <c:v>5.9126095119260711</c:v>
                </c:pt>
                <c:pt idx="108">
                  <c:v>5.9021130325903073</c:v>
                </c:pt>
                <c:pt idx="109">
                  <c:v>5.891037151198633</c:v>
                </c:pt>
                <c:pt idx="110">
                  <c:v>5.8793852415718169</c:v>
                </c:pt>
                <c:pt idx="111">
                  <c:v>5.8671608529944033</c:v>
                </c:pt>
                <c:pt idx="112">
                  <c:v>5.8543677091335748</c:v>
                </c:pt>
                <c:pt idx="113">
                  <c:v>5.841009706904881</c:v>
                </c:pt>
                <c:pt idx="114">
                  <c:v>5.8270909152852015</c:v>
                </c:pt>
                <c:pt idx="115">
                  <c:v>5.8126155740733001</c:v>
                </c:pt>
                <c:pt idx="116">
                  <c:v>5.7975880925983336</c:v>
                </c:pt>
                <c:pt idx="117">
                  <c:v>5.7820130483767356</c:v>
                </c:pt>
                <c:pt idx="118">
                  <c:v>5.765895185717854</c:v>
                </c:pt>
                <c:pt idx="119">
                  <c:v>5.7492394142787919</c:v>
                </c:pt>
                <c:pt idx="120">
                  <c:v>5.7320508075688767</c:v>
                </c:pt>
                <c:pt idx="121">
                  <c:v>5.7143346014042242</c:v>
                </c:pt>
                <c:pt idx="122">
                  <c:v>5.6960961923128517</c:v>
                </c:pt>
                <c:pt idx="123">
                  <c:v>5.6773411358908481</c:v>
                </c:pt>
                <c:pt idx="124">
                  <c:v>5.6580751451100832</c:v>
                </c:pt>
                <c:pt idx="125">
                  <c:v>5.6383040885779838</c:v>
                </c:pt>
                <c:pt idx="126">
                  <c:v>5.6180339887498949</c:v>
                </c:pt>
                <c:pt idx="127">
                  <c:v>5.5972710200945857</c:v>
                </c:pt>
                <c:pt idx="128">
                  <c:v>5.5760215072134436</c:v>
                </c:pt>
                <c:pt idx="129">
                  <c:v>5.5542919229139418</c:v>
                </c:pt>
                <c:pt idx="130">
                  <c:v>5.5320888862379558</c:v>
                </c:pt>
                <c:pt idx="131">
                  <c:v>5.5094191604455443</c:v>
                </c:pt>
                <c:pt idx="132">
                  <c:v>5.486289650954788</c:v>
                </c:pt>
                <c:pt idx="133">
                  <c:v>5.4627074032383405</c:v>
                </c:pt>
                <c:pt idx="134">
                  <c:v>5.4386796006773022</c:v>
                </c:pt>
                <c:pt idx="135">
                  <c:v>5.4142135623730949</c:v>
                </c:pt>
                <c:pt idx="136">
                  <c:v>5.3893167409179945</c:v>
                </c:pt>
                <c:pt idx="137">
                  <c:v>5.3639967201249972</c:v>
                </c:pt>
                <c:pt idx="138">
                  <c:v>5.3382612127177165</c:v>
                </c:pt>
                <c:pt idx="139">
                  <c:v>5.3121180579810146</c:v>
                </c:pt>
                <c:pt idx="140">
                  <c:v>5.2855752193730785</c:v>
                </c:pt>
                <c:pt idx="141">
                  <c:v>5.2586407820996746</c:v>
                </c:pt>
                <c:pt idx="142">
                  <c:v>5.2313229506513164</c:v>
                </c:pt>
                <c:pt idx="143">
                  <c:v>5.203630046304097</c:v>
                </c:pt>
                <c:pt idx="144">
                  <c:v>5.1755705045849467</c:v>
                </c:pt>
                <c:pt idx="145">
                  <c:v>5.1471528727020921</c:v>
                </c:pt>
                <c:pt idx="146">
                  <c:v>5.118385806941494</c:v>
                </c:pt>
                <c:pt idx="147">
                  <c:v>5.0892780700300539</c:v>
                </c:pt>
                <c:pt idx="148">
                  <c:v>5.0598385284664094</c:v>
                </c:pt>
                <c:pt idx="149">
                  <c:v>5.0300761498201085</c:v>
                </c:pt>
                <c:pt idx="150">
                  <c:v>5</c:v>
                </c:pt>
                <c:pt idx="151">
                  <c:v>4.9696192404926745</c:v>
                </c:pt>
                <c:pt idx="152">
                  <c:v>4.9389431255717815</c:v>
                </c:pt>
                <c:pt idx="153">
                  <c:v>4.9079809994790935</c:v>
                </c:pt>
                <c:pt idx="154">
                  <c:v>4.8767422935781548</c:v>
                </c:pt>
                <c:pt idx="155">
                  <c:v>4.8452365234813985</c:v>
                </c:pt>
                <c:pt idx="156">
                  <c:v>4.8134732861516003</c:v>
                </c:pt>
                <c:pt idx="157">
                  <c:v>4.7814622569785472</c:v>
                </c:pt>
                <c:pt idx="158">
                  <c:v>4.7492131868318239</c:v>
                </c:pt>
                <c:pt idx="159">
                  <c:v>4.716735899090601</c:v>
                </c:pt>
                <c:pt idx="160">
                  <c:v>4.6840402866513378</c:v>
                </c:pt>
                <c:pt idx="161">
                  <c:v>4.651136308914313</c:v>
                </c:pt>
                <c:pt idx="162">
                  <c:v>4.6180339887498949</c:v>
                </c:pt>
                <c:pt idx="163">
                  <c:v>4.5847434094454735</c:v>
                </c:pt>
                <c:pt idx="164">
                  <c:v>4.5512747116339982</c:v>
                </c:pt>
                <c:pt idx="165">
                  <c:v>4.5176380902050415</c:v>
                </c:pt>
                <c:pt idx="166">
                  <c:v>4.4838437911993356</c:v>
                </c:pt>
                <c:pt idx="167">
                  <c:v>4.4499021086877297</c:v>
                </c:pt>
                <c:pt idx="168">
                  <c:v>4.4158233816355184</c:v>
                </c:pt>
                <c:pt idx="169">
                  <c:v>4.3816179907530897</c:v>
                </c:pt>
                <c:pt idx="170">
                  <c:v>4.3472963553338611</c:v>
                </c:pt>
                <c:pt idx="171">
                  <c:v>4.3128689300804615</c:v>
                </c:pt>
                <c:pt idx="172">
                  <c:v>4.2783462019201313</c:v>
                </c:pt>
                <c:pt idx="173">
                  <c:v>4.2437386868102953</c:v>
                </c:pt>
                <c:pt idx="174">
                  <c:v>4.2090569265353066</c:v>
                </c:pt>
                <c:pt idx="175">
                  <c:v>4.1743114854953163</c:v>
                </c:pt>
                <c:pt idx="176">
                  <c:v>4.1395129474882504</c:v>
                </c:pt>
                <c:pt idx="177">
                  <c:v>4.1046719124858875</c:v>
                </c:pt>
                <c:pt idx="178">
                  <c:v>4.0697989934050023</c:v>
                </c:pt>
                <c:pt idx="179">
                  <c:v>4.0349048128745668</c:v>
                </c:pt>
                <c:pt idx="180">
                  <c:v>4</c:v>
                </c:pt>
                <c:pt idx="181">
                  <c:v>3.9650951871254332</c:v>
                </c:pt>
                <c:pt idx="182">
                  <c:v>3.9302010065949982</c:v>
                </c:pt>
                <c:pt idx="183">
                  <c:v>3.8953280875141125</c:v>
                </c:pt>
                <c:pt idx="184">
                  <c:v>3.8604870525117496</c:v>
                </c:pt>
                <c:pt idx="185">
                  <c:v>3.8256885145046837</c:v>
                </c:pt>
                <c:pt idx="186">
                  <c:v>3.7909430734646929</c:v>
                </c:pt>
                <c:pt idx="187">
                  <c:v>3.7562613131897051</c:v>
                </c:pt>
                <c:pt idx="188">
                  <c:v>3.7216537980798692</c:v>
                </c:pt>
                <c:pt idx="189">
                  <c:v>3.6871310699195381</c:v>
                </c:pt>
                <c:pt idx="190">
                  <c:v>3.6527036446661394</c:v>
                </c:pt>
                <c:pt idx="191">
                  <c:v>3.6183820092469103</c:v>
                </c:pt>
                <c:pt idx="192">
                  <c:v>3.5841766183644812</c:v>
                </c:pt>
                <c:pt idx="193">
                  <c:v>3.5500978913122698</c:v>
                </c:pt>
                <c:pt idx="194">
                  <c:v>3.5161562088006644</c:v>
                </c:pt>
                <c:pt idx="195">
                  <c:v>3.4823619097949585</c:v>
                </c:pt>
                <c:pt idx="196">
                  <c:v>3.4487252883660018</c:v>
                </c:pt>
                <c:pt idx="197">
                  <c:v>3.4152565905545265</c:v>
                </c:pt>
                <c:pt idx="198">
                  <c:v>3.3819660112501051</c:v>
                </c:pt>
                <c:pt idx="199">
                  <c:v>3.3488636910856866</c:v>
                </c:pt>
                <c:pt idx="200">
                  <c:v>3.3159597133486627</c:v>
                </c:pt>
                <c:pt idx="201">
                  <c:v>3.2832641009093995</c:v>
                </c:pt>
                <c:pt idx="202">
                  <c:v>3.2507868131681761</c:v>
                </c:pt>
                <c:pt idx="203">
                  <c:v>3.2185377430214528</c:v>
                </c:pt>
                <c:pt idx="204">
                  <c:v>3.1865267138483997</c:v>
                </c:pt>
                <c:pt idx="205">
                  <c:v>3.154763476518601</c:v>
                </c:pt>
                <c:pt idx="206">
                  <c:v>3.1232577064218452</c:v>
                </c:pt>
                <c:pt idx="207">
                  <c:v>3.0920190005209065</c:v>
                </c:pt>
                <c:pt idx="208">
                  <c:v>3.0610568744282185</c:v>
                </c:pt>
                <c:pt idx="209">
                  <c:v>3.030380759507326</c:v>
                </c:pt>
                <c:pt idx="210">
                  <c:v>3</c:v>
                </c:pt>
                <c:pt idx="211">
                  <c:v>2.9699238501798915</c:v>
                </c:pt>
                <c:pt idx="212">
                  <c:v>2.9401614715335902</c:v>
                </c:pt>
                <c:pt idx="213">
                  <c:v>2.9107219299699461</c:v>
                </c:pt>
                <c:pt idx="214">
                  <c:v>2.881614193058506</c:v>
                </c:pt>
                <c:pt idx="215">
                  <c:v>2.8528471272979079</c:v>
                </c:pt>
                <c:pt idx="216">
                  <c:v>2.8244294954150537</c:v>
                </c:pt>
                <c:pt idx="217">
                  <c:v>2.7963699536959035</c:v>
                </c:pt>
                <c:pt idx="218">
                  <c:v>2.7686770493486836</c:v>
                </c:pt>
                <c:pt idx="219">
                  <c:v>2.7413592179003254</c:v>
                </c:pt>
                <c:pt idx="220">
                  <c:v>2.7144247806269215</c:v>
                </c:pt>
                <c:pt idx="221">
                  <c:v>2.6878819420189854</c:v>
                </c:pt>
                <c:pt idx="222">
                  <c:v>2.6617387872822835</c:v>
                </c:pt>
                <c:pt idx="223">
                  <c:v>2.6360032798750028</c:v>
                </c:pt>
                <c:pt idx="224">
                  <c:v>2.6106832590820055</c:v>
                </c:pt>
                <c:pt idx="225">
                  <c:v>2.5857864376269051</c:v>
                </c:pt>
                <c:pt idx="226">
                  <c:v>2.5613203993226978</c:v>
                </c:pt>
                <c:pt idx="227">
                  <c:v>2.5372925967616591</c:v>
                </c:pt>
                <c:pt idx="228">
                  <c:v>2.513710349045212</c:v>
                </c:pt>
                <c:pt idx="229">
                  <c:v>2.4905808395544557</c:v>
                </c:pt>
                <c:pt idx="230">
                  <c:v>2.4679111137620442</c:v>
                </c:pt>
                <c:pt idx="231">
                  <c:v>2.4457080770860582</c:v>
                </c:pt>
                <c:pt idx="232">
                  <c:v>2.423978492786556</c:v>
                </c:pt>
                <c:pt idx="233">
                  <c:v>2.4027289799054143</c:v>
                </c:pt>
                <c:pt idx="234">
                  <c:v>2.3819660112501051</c:v>
                </c:pt>
                <c:pt idx="235">
                  <c:v>2.3616959114220162</c:v>
                </c:pt>
                <c:pt idx="236">
                  <c:v>2.3419248548899168</c:v>
                </c:pt>
                <c:pt idx="237">
                  <c:v>2.3226588641091519</c:v>
                </c:pt>
                <c:pt idx="238">
                  <c:v>2.3039038076871483</c:v>
                </c:pt>
                <c:pt idx="239">
                  <c:v>2.2856653985957758</c:v>
                </c:pt>
                <c:pt idx="240">
                  <c:v>2.2679491924311228</c:v>
                </c:pt>
                <c:pt idx="241">
                  <c:v>2.2507605857212085</c:v>
                </c:pt>
                <c:pt idx="242">
                  <c:v>2.234104814282146</c:v>
                </c:pt>
                <c:pt idx="243">
                  <c:v>2.2179869516232644</c:v>
                </c:pt>
                <c:pt idx="244">
                  <c:v>2.2024119074016659</c:v>
                </c:pt>
                <c:pt idx="245">
                  <c:v>2.1873844259266999</c:v>
                </c:pt>
                <c:pt idx="246">
                  <c:v>2.1729090847147985</c:v>
                </c:pt>
                <c:pt idx="247">
                  <c:v>2.1589902930951195</c:v>
                </c:pt>
                <c:pt idx="248">
                  <c:v>2.1456322908664252</c:v>
                </c:pt>
                <c:pt idx="249">
                  <c:v>2.1328391470055967</c:v>
                </c:pt>
                <c:pt idx="250">
                  <c:v>2.1206147584281831</c:v>
                </c:pt>
                <c:pt idx="251">
                  <c:v>2.1089628488013665</c:v>
                </c:pt>
                <c:pt idx="252">
                  <c:v>2.0978869674096927</c:v>
                </c:pt>
                <c:pt idx="253">
                  <c:v>2.0873904880739289</c:v>
                </c:pt>
                <c:pt idx="254">
                  <c:v>2.0774766081233622</c:v>
                </c:pt>
                <c:pt idx="255">
                  <c:v>2.0681483474218636</c:v>
                </c:pt>
                <c:pt idx="256">
                  <c:v>2.0594085474480073</c:v>
                </c:pt>
                <c:pt idx="257">
                  <c:v>2.0512598704295293</c:v>
                </c:pt>
                <c:pt idx="258">
                  <c:v>2.0437047985323886</c:v>
                </c:pt>
                <c:pt idx="259">
                  <c:v>2.036745633104672</c:v>
                </c:pt>
                <c:pt idx="260">
                  <c:v>2.0303844939755837</c:v>
                </c:pt>
                <c:pt idx="261">
                  <c:v>2.0246233188097245</c:v>
                </c:pt>
                <c:pt idx="262">
                  <c:v>2.0194638625168597</c:v>
                </c:pt>
                <c:pt idx="263">
                  <c:v>2.0149076967173558</c:v>
                </c:pt>
                <c:pt idx="264">
                  <c:v>2.0109562092634534</c:v>
                </c:pt>
                <c:pt idx="265">
                  <c:v>2.0076106038165089</c:v>
                </c:pt>
                <c:pt idx="266">
                  <c:v>2.0048718994803516</c:v>
                </c:pt>
                <c:pt idx="267">
                  <c:v>2.0027409304908526</c:v>
                </c:pt>
                <c:pt idx="268">
                  <c:v>2.0012183459618083</c:v>
                </c:pt>
                <c:pt idx="269">
                  <c:v>2.0003046096872175</c:v>
                </c:pt>
                <c:pt idx="270">
                  <c:v>2</c:v>
                </c:pt>
                <c:pt idx="271">
                  <c:v>2.0003046096872175</c:v>
                </c:pt>
                <c:pt idx="272">
                  <c:v>2.0012183459618083</c:v>
                </c:pt>
                <c:pt idx="273">
                  <c:v>2.0027409304908526</c:v>
                </c:pt>
                <c:pt idx="274">
                  <c:v>2.0048718994803516</c:v>
                </c:pt>
                <c:pt idx="275">
                  <c:v>2.0076106038165089</c:v>
                </c:pt>
                <c:pt idx="276">
                  <c:v>2.010956209263453</c:v>
                </c:pt>
                <c:pt idx="277">
                  <c:v>2.0149076967173558</c:v>
                </c:pt>
                <c:pt idx="278">
                  <c:v>2.0194638625168593</c:v>
                </c:pt>
                <c:pt idx="279">
                  <c:v>2.0246233188097245</c:v>
                </c:pt>
                <c:pt idx="280">
                  <c:v>2.0303844939755837</c:v>
                </c:pt>
                <c:pt idx="281">
                  <c:v>2.036745633104672</c:v>
                </c:pt>
                <c:pt idx="282">
                  <c:v>2.0437047985323886</c:v>
                </c:pt>
                <c:pt idx="283">
                  <c:v>2.0512598704295293</c:v>
                </c:pt>
                <c:pt idx="284">
                  <c:v>2.0594085474480073</c:v>
                </c:pt>
                <c:pt idx="285">
                  <c:v>2.0681483474218636</c:v>
                </c:pt>
                <c:pt idx="286">
                  <c:v>2.0774766081233622</c:v>
                </c:pt>
                <c:pt idx="287">
                  <c:v>2.0873904880739289</c:v>
                </c:pt>
                <c:pt idx="288">
                  <c:v>2.0978869674096927</c:v>
                </c:pt>
                <c:pt idx="289">
                  <c:v>2.1089628488013661</c:v>
                </c:pt>
                <c:pt idx="290">
                  <c:v>2.1206147584281831</c:v>
                </c:pt>
                <c:pt idx="291">
                  <c:v>2.1328391470055967</c:v>
                </c:pt>
                <c:pt idx="292">
                  <c:v>2.1456322908664252</c:v>
                </c:pt>
                <c:pt idx="293">
                  <c:v>2.158990293095119</c:v>
                </c:pt>
                <c:pt idx="294">
                  <c:v>2.172909084714798</c:v>
                </c:pt>
                <c:pt idx="295">
                  <c:v>2.1873844259266999</c:v>
                </c:pt>
                <c:pt idx="296">
                  <c:v>2.2024119074016664</c:v>
                </c:pt>
                <c:pt idx="297">
                  <c:v>2.2179869516232644</c:v>
                </c:pt>
                <c:pt idx="298">
                  <c:v>2.234104814282146</c:v>
                </c:pt>
                <c:pt idx="299">
                  <c:v>2.2507605857212081</c:v>
                </c:pt>
                <c:pt idx="300">
                  <c:v>2.2679491924311224</c:v>
                </c:pt>
                <c:pt idx="301">
                  <c:v>2.2856653985957753</c:v>
                </c:pt>
                <c:pt idx="302">
                  <c:v>2.3039038076871479</c:v>
                </c:pt>
                <c:pt idx="303">
                  <c:v>2.3226588641091519</c:v>
                </c:pt>
                <c:pt idx="304">
                  <c:v>2.3419248548899168</c:v>
                </c:pt>
                <c:pt idx="305">
                  <c:v>2.3616959114220162</c:v>
                </c:pt>
                <c:pt idx="306">
                  <c:v>2.3819660112501051</c:v>
                </c:pt>
                <c:pt idx="307">
                  <c:v>2.4027289799054143</c:v>
                </c:pt>
                <c:pt idx="308">
                  <c:v>2.423978492786556</c:v>
                </c:pt>
                <c:pt idx="309">
                  <c:v>2.4457080770860582</c:v>
                </c:pt>
                <c:pt idx="310">
                  <c:v>2.4679111137620442</c:v>
                </c:pt>
                <c:pt idx="311">
                  <c:v>2.4905808395544566</c:v>
                </c:pt>
                <c:pt idx="312">
                  <c:v>2.5137103490452115</c:v>
                </c:pt>
                <c:pt idx="313">
                  <c:v>2.5372925967616586</c:v>
                </c:pt>
                <c:pt idx="314">
                  <c:v>2.561320399322697</c:v>
                </c:pt>
                <c:pt idx="315">
                  <c:v>2.5857864376269051</c:v>
                </c:pt>
                <c:pt idx="316">
                  <c:v>2.6106832590820055</c:v>
                </c:pt>
                <c:pt idx="317">
                  <c:v>2.6360032798750028</c:v>
                </c:pt>
                <c:pt idx="318">
                  <c:v>2.6617387872822835</c:v>
                </c:pt>
                <c:pt idx="319">
                  <c:v>2.6878819420189854</c:v>
                </c:pt>
                <c:pt idx="320">
                  <c:v>2.7144247806269211</c:v>
                </c:pt>
                <c:pt idx="321">
                  <c:v>2.7413592179003246</c:v>
                </c:pt>
                <c:pt idx="322">
                  <c:v>2.7686770493486832</c:v>
                </c:pt>
                <c:pt idx="323">
                  <c:v>2.7963699536959039</c:v>
                </c:pt>
                <c:pt idx="324">
                  <c:v>2.8244294954150533</c:v>
                </c:pt>
                <c:pt idx="325">
                  <c:v>2.852847127297907</c:v>
                </c:pt>
                <c:pt idx="326">
                  <c:v>2.881614193058506</c:v>
                </c:pt>
                <c:pt idx="327">
                  <c:v>2.9107219299699461</c:v>
                </c:pt>
                <c:pt idx="328">
                  <c:v>2.9401614715335902</c:v>
                </c:pt>
                <c:pt idx="329">
                  <c:v>2.9699238501798915</c:v>
                </c:pt>
                <c:pt idx="330">
                  <c:v>3</c:v>
                </c:pt>
                <c:pt idx="331">
                  <c:v>3.0303807595073255</c:v>
                </c:pt>
                <c:pt idx="332">
                  <c:v>3.0610568744282176</c:v>
                </c:pt>
                <c:pt idx="333">
                  <c:v>3.0920190005209065</c:v>
                </c:pt>
                <c:pt idx="334">
                  <c:v>3.1232577064218452</c:v>
                </c:pt>
                <c:pt idx="335">
                  <c:v>3.154763476518601</c:v>
                </c:pt>
                <c:pt idx="336">
                  <c:v>3.1865267138483993</c:v>
                </c:pt>
                <c:pt idx="337">
                  <c:v>3.2185377430214519</c:v>
                </c:pt>
                <c:pt idx="338">
                  <c:v>3.2507868131681756</c:v>
                </c:pt>
                <c:pt idx="339">
                  <c:v>3.2832641009093995</c:v>
                </c:pt>
                <c:pt idx="340">
                  <c:v>3.3159597133486622</c:v>
                </c:pt>
                <c:pt idx="341">
                  <c:v>3.3488636910856862</c:v>
                </c:pt>
                <c:pt idx="342">
                  <c:v>3.3819660112501051</c:v>
                </c:pt>
                <c:pt idx="343">
                  <c:v>3.415256590554526</c:v>
                </c:pt>
                <c:pt idx="344">
                  <c:v>3.4487252883660009</c:v>
                </c:pt>
                <c:pt idx="345">
                  <c:v>3.4823619097949581</c:v>
                </c:pt>
                <c:pt idx="346">
                  <c:v>3.5161562088006644</c:v>
                </c:pt>
                <c:pt idx="347">
                  <c:v>3.5500978913122703</c:v>
                </c:pt>
                <c:pt idx="348">
                  <c:v>3.5841766183644812</c:v>
                </c:pt>
                <c:pt idx="349">
                  <c:v>3.6183820092469099</c:v>
                </c:pt>
                <c:pt idx="350">
                  <c:v>3.6527036446661394</c:v>
                </c:pt>
                <c:pt idx="351">
                  <c:v>3.6871310699195381</c:v>
                </c:pt>
                <c:pt idx="352">
                  <c:v>3.7216537980798687</c:v>
                </c:pt>
                <c:pt idx="353">
                  <c:v>3.7562613131897047</c:v>
                </c:pt>
                <c:pt idx="354">
                  <c:v>3.7909430734646925</c:v>
                </c:pt>
                <c:pt idx="355">
                  <c:v>3.8256885145046828</c:v>
                </c:pt>
                <c:pt idx="356">
                  <c:v>3.8604870525117487</c:v>
                </c:pt>
                <c:pt idx="357">
                  <c:v>3.8953280875141125</c:v>
                </c:pt>
                <c:pt idx="358">
                  <c:v>3.9302010065949986</c:v>
                </c:pt>
                <c:pt idx="359">
                  <c:v>3.9650951871254332</c:v>
                </c:pt>
                <c:pt idx="360">
                  <c:v>3.9999999999999996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Infinite!$I$225</c:f>
              <c:strCache>
                <c:ptCount val="1"/>
                <c:pt idx="0">
                  <c:v>n = 1</c:v>
                </c:pt>
              </c:strCache>
            </c:strRef>
          </c:tx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Infinite!$I$226:$I$610</c:f>
              <c:numCache>
                <c:formatCode>General</c:formatCode>
                <c:ptCount val="385"/>
                <c:pt idx="0">
                  <c:v>1.0000000000000002</c:v>
                </c:pt>
                <c:pt idx="1">
                  <c:v>1.0174530709967478</c:v>
                </c:pt>
                <c:pt idx="2">
                  <c:v>1.0349048128745668</c:v>
                </c:pt>
                <c:pt idx="3">
                  <c:v>1.0523538966157462</c:v>
                </c:pt>
                <c:pt idx="4">
                  <c:v>1.0697989934050021</c:v>
                </c:pt>
                <c:pt idx="5">
                  <c:v>1.0872387747306724</c:v>
                </c:pt>
                <c:pt idx="6">
                  <c:v>1.1046719124858879</c:v>
                </c:pt>
                <c:pt idx="7">
                  <c:v>1.1220970790697138</c:v>
                </c:pt>
                <c:pt idx="8">
                  <c:v>1.1395129474882508</c:v>
                </c:pt>
                <c:pt idx="9">
                  <c:v>1.1569181914556901</c:v>
                </c:pt>
                <c:pt idx="10">
                  <c:v>1.1743114854953163</c:v>
                </c:pt>
                <c:pt idx="11">
                  <c:v>1.1916915050404482</c:v>
                </c:pt>
                <c:pt idx="12">
                  <c:v>1.2090569265353068</c:v>
                </c:pt>
                <c:pt idx="13">
                  <c:v>1.2264064275358133</c:v>
                </c:pt>
                <c:pt idx="14">
                  <c:v>1.2437386868102949</c:v>
                </c:pt>
                <c:pt idx="15">
                  <c:v>1.2610523844401034</c:v>
                </c:pt>
                <c:pt idx="16">
                  <c:v>1.2783462019201313</c:v>
                </c:pt>
                <c:pt idx="17">
                  <c:v>1.2956188222592215</c:v>
                </c:pt>
                <c:pt idx="18">
                  <c:v>1.3128689300804619</c:v>
                </c:pt>
                <c:pt idx="19">
                  <c:v>1.3300952117213556</c:v>
                </c:pt>
                <c:pt idx="20">
                  <c:v>1.3472963553338608</c:v>
                </c:pt>
                <c:pt idx="21">
                  <c:v>1.364471050984295</c:v>
                </c:pt>
                <c:pt idx="22">
                  <c:v>1.3816179907530899</c:v>
                </c:pt>
                <c:pt idx="23">
                  <c:v>1.3987358688343949</c:v>
                </c:pt>
                <c:pt idx="24">
                  <c:v>1.4158233816355188</c:v>
                </c:pt>
                <c:pt idx="25">
                  <c:v>1.4328792278762057</c:v>
                </c:pt>
                <c:pt idx="26">
                  <c:v>1.4499021086877297</c:v>
                </c:pt>
                <c:pt idx="27">
                  <c:v>1.4668907277118111</c:v>
                </c:pt>
                <c:pt idx="28">
                  <c:v>1.4838437911993358</c:v>
                </c:pt>
                <c:pt idx="29">
                  <c:v>1.500760008108883</c:v>
                </c:pt>
                <c:pt idx="30">
                  <c:v>1.5176380902050415</c:v>
                </c:pt>
                <c:pt idx="31">
                  <c:v>1.5344767521565139</c:v>
                </c:pt>
                <c:pt idx="32">
                  <c:v>1.5512747116339982</c:v>
                </c:pt>
                <c:pt idx="33">
                  <c:v>1.5680306894078451</c:v>
                </c:pt>
                <c:pt idx="34">
                  <c:v>1.5847434094454735</c:v>
                </c:pt>
                <c:pt idx="35">
                  <c:v>1.6014115990085465</c:v>
                </c:pt>
                <c:pt idx="36">
                  <c:v>1.6180339887498949</c:v>
                </c:pt>
                <c:pt idx="37">
                  <c:v>1.6346093128101842</c:v>
                </c:pt>
                <c:pt idx="38">
                  <c:v>1.6511363089143134</c:v>
                </c:pt>
                <c:pt idx="39">
                  <c:v>1.6676137184675421</c:v>
                </c:pt>
                <c:pt idx="40">
                  <c:v>1.6840402866513378</c:v>
                </c:pt>
                <c:pt idx="41">
                  <c:v>1.700414762518935</c:v>
                </c:pt>
                <c:pt idx="42">
                  <c:v>1.7167358990906008</c:v>
                </c:pt>
                <c:pt idx="43">
                  <c:v>1.7330024534485946</c:v>
                </c:pt>
                <c:pt idx="44">
                  <c:v>1.7492131868318239</c:v>
                </c:pt>
                <c:pt idx="45">
                  <c:v>1.7653668647301797</c:v>
                </c:pt>
                <c:pt idx="46">
                  <c:v>1.7814622569785479</c:v>
                </c:pt>
                <c:pt idx="47">
                  <c:v>1.7974981378504924</c:v>
                </c:pt>
                <c:pt idx="48">
                  <c:v>1.8134732861516003</c:v>
                </c:pt>
                <c:pt idx="49">
                  <c:v>1.8293864853124777</c:v>
                </c:pt>
                <c:pt idx="50">
                  <c:v>1.845236523481399</c:v>
                </c:pt>
                <c:pt idx="51">
                  <c:v>1.8610221936165905</c:v>
                </c:pt>
                <c:pt idx="52">
                  <c:v>1.8767422935781548</c:v>
                </c:pt>
                <c:pt idx="53">
                  <c:v>1.8923956262196175</c:v>
                </c:pt>
                <c:pt idx="54">
                  <c:v>1.9079809994790935</c:v>
                </c:pt>
                <c:pt idx="55">
                  <c:v>1.9234972264700683</c:v>
                </c:pt>
                <c:pt idx="56">
                  <c:v>1.9389431255717817</c:v>
                </c:pt>
                <c:pt idx="57">
                  <c:v>1.9543175205192167</c:v>
                </c:pt>
                <c:pt idx="58">
                  <c:v>1.9696192404926742</c:v>
                </c:pt>
                <c:pt idx="59">
                  <c:v>1.9848471202069342</c:v>
                </c:pt>
                <c:pt idx="60">
                  <c:v>2</c:v>
                </c:pt>
                <c:pt idx="61">
                  <c:v>2.0150767259214084</c:v>
                </c:pt>
                <c:pt idx="62">
                  <c:v>2.0300761498201085</c:v>
                </c:pt>
                <c:pt idx="63">
                  <c:v>2.0449971294318976</c:v>
                </c:pt>
                <c:pt idx="64">
                  <c:v>2.0598385284664098</c:v>
                </c:pt>
                <c:pt idx="65">
                  <c:v>2.074599216693648</c:v>
                </c:pt>
                <c:pt idx="66">
                  <c:v>2.0892780700300544</c:v>
                </c:pt>
                <c:pt idx="67">
                  <c:v>2.1038739706241163</c:v>
                </c:pt>
                <c:pt idx="68">
                  <c:v>2.1183858069414936</c:v>
                </c:pt>
                <c:pt idx="69">
                  <c:v>2.1328124738496657</c:v>
                </c:pt>
                <c:pt idx="70">
                  <c:v>2.1471528727020921</c:v>
                </c:pt>
                <c:pt idx="71">
                  <c:v>2.1614059114218795</c:v>
                </c:pt>
                <c:pt idx="72">
                  <c:v>2.1755705045849463</c:v>
                </c:pt>
                <c:pt idx="73">
                  <c:v>2.1896455735026827</c:v>
                </c:pt>
                <c:pt idx="74">
                  <c:v>2.203630046304097</c:v>
                </c:pt>
                <c:pt idx="75">
                  <c:v>2.2175228580174413</c:v>
                </c:pt>
                <c:pt idx="76">
                  <c:v>2.2313229506513164</c:v>
                </c:pt>
                <c:pt idx="77">
                  <c:v>2.2450292732752395</c:v>
                </c:pt>
                <c:pt idx="78">
                  <c:v>2.258640782099675</c:v>
                </c:pt>
                <c:pt idx="79">
                  <c:v>2.2721564405555279</c:v>
                </c:pt>
                <c:pt idx="80">
                  <c:v>2.2855752193730785</c:v>
                </c:pt>
                <c:pt idx="81">
                  <c:v>2.2988960966603669</c:v>
                </c:pt>
                <c:pt idx="82">
                  <c:v>2.3121180579810146</c:v>
                </c:pt>
                <c:pt idx="83">
                  <c:v>2.3252400964314752</c:v>
                </c:pt>
                <c:pt idx="84">
                  <c:v>2.3382612127177165</c:v>
                </c:pt>
                <c:pt idx="85">
                  <c:v>2.3511804152313207</c:v>
                </c:pt>
                <c:pt idx="86">
                  <c:v>2.3639967201249972</c:v>
                </c:pt>
                <c:pt idx="87">
                  <c:v>2.3767091513875078</c:v>
                </c:pt>
                <c:pt idx="88">
                  <c:v>2.3893167409179945</c:v>
                </c:pt>
                <c:pt idx="89">
                  <c:v>2.4018185285997018</c:v>
                </c:pt>
                <c:pt idx="90">
                  <c:v>2.4142135623730949</c:v>
                </c:pt>
                <c:pt idx="91">
                  <c:v>2.4265008983083631</c:v>
                </c:pt>
                <c:pt idx="92">
                  <c:v>2.4386796006773022</c:v>
                </c:pt>
                <c:pt idx="93">
                  <c:v>2.450748742024575</c:v>
                </c:pt>
                <c:pt idx="94">
                  <c:v>2.4627074032383414</c:v>
                </c:pt>
                <c:pt idx="95">
                  <c:v>2.4745546736202479</c:v>
                </c:pt>
                <c:pt idx="96">
                  <c:v>2.4862896509547885</c:v>
                </c:pt>
                <c:pt idx="97">
                  <c:v>2.4979114415780046</c:v>
                </c:pt>
                <c:pt idx="98">
                  <c:v>2.5094191604455443</c:v>
                </c:pt>
                <c:pt idx="99">
                  <c:v>2.5208119312000621</c:v>
                </c:pt>
                <c:pt idx="100">
                  <c:v>2.5320888862379558</c:v>
                </c:pt>
                <c:pt idx="101">
                  <c:v>2.54324916677544</c:v>
                </c:pt>
                <c:pt idx="102">
                  <c:v>2.5542919229139418</c:v>
                </c:pt>
                <c:pt idx="103">
                  <c:v>2.5652163137048278</c:v>
                </c:pt>
                <c:pt idx="104">
                  <c:v>2.576021507213444</c:v>
                </c:pt>
                <c:pt idx="105">
                  <c:v>2.5867066805824703</c:v>
                </c:pt>
                <c:pt idx="106">
                  <c:v>2.5972710200945857</c:v>
                </c:pt>
                <c:pt idx="107">
                  <c:v>2.6077137212344343</c:v>
                </c:pt>
                <c:pt idx="108">
                  <c:v>2.6180339887498949</c:v>
                </c:pt>
                <c:pt idx="109">
                  <c:v>2.6282310367126387</c:v>
                </c:pt>
                <c:pt idx="110">
                  <c:v>2.6383040885779838</c:v>
                </c:pt>
                <c:pt idx="111">
                  <c:v>2.6482523772440314</c:v>
                </c:pt>
                <c:pt idx="112">
                  <c:v>2.6580751451100832</c:v>
                </c:pt>
                <c:pt idx="113">
                  <c:v>2.6677716441343362</c:v>
                </c:pt>
                <c:pt idx="114">
                  <c:v>2.6773411358908481</c:v>
                </c:pt>
                <c:pt idx="115">
                  <c:v>2.6867828916257714</c:v>
                </c:pt>
                <c:pt idx="116">
                  <c:v>2.6960961923128517</c:v>
                </c:pt>
                <c:pt idx="117">
                  <c:v>2.7052803287081844</c:v>
                </c:pt>
                <c:pt idx="118">
                  <c:v>2.7143346014042247</c:v>
                </c:pt>
                <c:pt idx="119">
                  <c:v>2.7232583208830516</c:v>
                </c:pt>
                <c:pt idx="120">
                  <c:v>2.7320508075688776</c:v>
                </c:pt>
                <c:pt idx="121">
                  <c:v>2.7407113918797994</c:v>
                </c:pt>
                <c:pt idx="122">
                  <c:v>2.7492394142787915</c:v>
                </c:pt>
                <c:pt idx="123">
                  <c:v>2.7576342253239305</c:v>
                </c:pt>
                <c:pt idx="124">
                  <c:v>2.765895185717854</c:v>
                </c:pt>
                <c:pt idx="125">
                  <c:v>2.7740216663564432</c:v>
                </c:pt>
                <c:pt idx="126">
                  <c:v>2.7820130483767356</c:v>
                </c:pt>
                <c:pt idx="127">
                  <c:v>2.7898687232040502</c:v>
                </c:pt>
                <c:pt idx="128">
                  <c:v>2.7975880925983341</c:v>
                </c:pt>
                <c:pt idx="129">
                  <c:v>2.8051705686997215</c:v>
                </c:pt>
                <c:pt idx="130">
                  <c:v>2.8126155740733001</c:v>
                </c:pt>
                <c:pt idx="131">
                  <c:v>2.8199225417530864</c:v>
                </c:pt>
                <c:pt idx="132">
                  <c:v>2.8270909152852015</c:v>
                </c:pt>
                <c:pt idx="133">
                  <c:v>2.8341201487702481</c:v>
                </c:pt>
                <c:pt idx="134">
                  <c:v>2.841009706904881</c:v>
                </c:pt>
                <c:pt idx="135">
                  <c:v>2.8477590650225735</c:v>
                </c:pt>
                <c:pt idx="136">
                  <c:v>2.8543677091335748</c:v>
                </c:pt>
                <c:pt idx="137">
                  <c:v>2.8608351359640491</c:v>
                </c:pt>
                <c:pt idx="138">
                  <c:v>2.8671608529944033</c:v>
                </c:pt>
                <c:pt idx="139">
                  <c:v>2.8733443784967951</c:v>
                </c:pt>
                <c:pt idx="140">
                  <c:v>2.8793852415718169</c:v>
                </c:pt>
                <c:pt idx="141">
                  <c:v>2.8852829821843571</c:v>
                </c:pt>
                <c:pt idx="142">
                  <c:v>2.8910371511986339</c:v>
                </c:pt>
                <c:pt idx="143">
                  <c:v>2.8966473104123986</c:v>
                </c:pt>
                <c:pt idx="144">
                  <c:v>2.9021130325903073</c:v>
                </c:pt>
                <c:pt idx="145">
                  <c:v>2.9074339014964536</c:v>
                </c:pt>
                <c:pt idx="146">
                  <c:v>2.9126095119260711</c:v>
                </c:pt>
                <c:pt idx="147">
                  <c:v>2.9176394697363861</c:v>
                </c:pt>
                <c:pt idx="148">
                  <c:v>2.9225233918766378</c:v>
                </c:pt>
                <c:pt idx="149">
                  <c:v>2.9272609064172457</c:v>
                </c:pt>
                <c:pt idx="150">
                  <c:v>2.9318516525781364</c:v>
                </c:pt>
                <c:pt idx="151">
                  <c:v>2.9362952807562155</c:v>
                </c:pt>
                <c:pt idx="152">
                  <c:v>2.9405914525519927</c:v>
                </c:pt>
                <c:pt idx="153">
                  <c:v>2.9447398407953531</c:v>
                </c:pt>
                <c:pt idx="154">
                  <c:v>2.9487401295704707</c:v>
                </c:pt>
                <c:pt idx="155">
                  <c:v>2.9525920142398667</c:v>
                </c:pt>
                <c:pt idx="156">
                  <c:v>2.9562952014676114</c:v>
                </c:pt>
                <c:pt idx="157">
                  <c:v>2.9598494092416594</c:v>
                </c:pt>
                <c:pt idx="158">
                  <c:v>2.963254366895328</c:v>
                </c:pt>
                <c:pt idx="159">
                  <c:v>2.9665098151279095</c:v>
                </c:pt>
                <c:pt idx="160">
                  <c:v>2.9696155060244163</c:v>
                </c:pt>
                <c:pt idx="161">
                  <c:v>2.9725712030744629</c:v>
                </c:pt>
                <c:pt idx="162">
                  <c:v>2.9753766811902755</c:v>
                </c:pt>
                <c:pt idx="163">
                  <c:v>2.9780317267238336</c:v>
                </c:pt>
                <c:pt idx="164">
                  <c:v>2.9805361374831407</c:v>
                </c:pt>
                <c:pt idx="165">
                  <c:v>2.982889722747621</c:v>
                </c:pt>
                <c:pt idx="166">
                  <c:v>2.9850923032826442</c:v>
                </c:pt>
                <c:pt idx="167">
                  <c:v>2.9871437113531751</c:v>
                </c:pt>
                <c:pt idx="168">
                  <c:v>2.9890437907365466</c:v>
                </c:pt>
                <c:pt idx="169">
                  <c:v>2.9907923967343577</c:v>
                </c:pt>
                <c:pt idx="170">
                  <c:v>2.9923893961834911</c:v>
                </c:pt>
                <c:pt idx="171">
                  <c:v>2.9938346674662561</c:v>
                </c:pt>
                <c:pt idx="172">
                  <c:v>2.9951281005196484</c:v>
                </c:pt>
                <c:pt idx="173">
                  <c:v>2.9962695968437338</c:v>
                </c:pt>
                <c:pt idx="174">
                  <c:v>2.9972590695091474</c:v>
                </c:pt>
                <c:pt idx="175">
                  <c:v>2.9980964431637158</c:v>
                </c:pt>
                <c:pt idx="176">
                  <c:v>2.9987816540381917</c:v>
                </c:pt>
                <c:pt idx="177">
                  <c:v>2.9993146499511143</c:v>
                </c:pt>
                <c:pt idx="178">
                  <c:v>2.9996953903127825</c:v>
                </c:pt>
                <c:pt idx="179">
                  <c:v>2.9999238461283424</c:v>
                </c:pt>
                <c:pt idx="180">
                  <c:v>3</c:v>
                </c:pt>
                <c:pt idx="181">
                  <c:v>2.9999238461283424</c:v>
                </c:pt>
                <c:pt idx="182">
                  <c:v>2.9996953903127825</c:v>
                </c:pt>
                <c:pt idx="183">
                  <c:v>2.9993146499511143</c:v>
                </c:pt>
                <c:pt idx="184">
                  <c:v>2.9987816540381917</c:v>
                </c:pt>
                <c:pt idx="185">
                  <c:v>2.9980964431637158</c:v>
                </c:pt>
                <c:pt idx="186">
                  <c:v>2.9972590695091474</c:v>
                </c:pt>
                <c:pt idx="187">
                  <c:v>2.9962695968437338</c:v>
                </c:pt>
                <c:pt idx="188">
                  <c:v>2.9951281005196484</c:v>
                </c:pt>
                <c:pt idx="189">
                  <c:v>2.9938346674662561</c:v>
                </c:pt>
                <c:pt idx="190">
                  <c:v>2.9923893961834911</c:v>
                </c:pt>
                <c:pt idx="191">
                  <c:v>2.9907923967343577</c:v>
                </c:pt>
                <c:pt idx="192">
                  <c:v>2.9890437907365466</c:v>
                </c:pt>
                <c:pt idx="193">
                  <c:v>2.9871437113531751</c:v>
                </c:pt>
                <c:pt idx="194">
                  <c:v>2.9850923032826442</c:v>
                </c:pt>
                <c:pt idx="195">
                  <c:v>2.982889722747621</c:v>
                </c:pt>
                <c:pt idx="196">
                  <c:v>2.9805361374831407</c:v>
                </c:pt>
                <c:pt idx="197">
                  <c:v>2.9780317267238336</c:v>
                </c:pt>
                <c:pt idx="198">
                  <c:v>2.9753766811902755</c:v>
                </c:pt>
                <c:pt idx="199">
                  <c:v>2.9725712030744629</c:v>
                </c:pt>
                <c:pt idx="200">
                  <c:v>2.9696155060244163</c:v>
                </c:pt>
                <c:pt idx="201">
                  <c:v>2.9665098151279095</c:v>
                </c:pt>
                <c:pt idx="202">
                  <c:v>2.963254366895328</c:v>
                </c:pt>
                <c:pt idx="203">
                  <c:v>2.9598494092416594</c:v>
                </c:pt>
                <c:pt idx="204">
                  <c:v>2.9562952014676114</c:v>
                </c:pt>
                <c:pt idx="205">
                  <c:v>2.9525920142398667</c:v>
                </c:pt>
                <c:pt idx="206">
                  <c:v>2.9487401295704707</c:v>
                </c:pt>
                <c:pt idx="207">
                  <c:v>2.9447398407953531</c:v>
                </c:pt>
                <c:pt idx="208">
                  <c:v>2.9405914525519927</c:v>
                </c:pt>
                <c:pt idx="209">
                  <c:v>2.9362952807562155</c:v>
                </c:pt>
                <c:pt idx="210">
                  <c:v>2.9318516525781364</c:v>
                </c:pt>
                <c:pt idx="211">
                  <c:v>2.9272609064172457</c:v>
                </c:pt>
                <c:pt idx="212">
                  <c:v>2.9225233918766378</c:v>
                </c:pt>
                <c:pt idx="213">
                  <c:v>2.9176394697363861</c:v>
                </c:pt>
                <c:pt idx="214">
                  <c:v>2.9126095119260711</c:v>
                </c:pt>
                <c:pt idx="215">
                  <c:v>2.9074339014964536</c:v>
                </c:pt>
                <c:pt idx="216">
                  <c:v>2.9021130325903073</c:v>
                </c:pt>
                <c:pt idx="217">
                  <c:v>2.8966473104123986</c:v>
                </c:pt>
                <c:pt idx="218">
                  <c:v>2.8910371511986339</c:v>
                </c:pt>
                <c:pt idx="219">
                  <c:v>2.8852829821843571</c:v>
                </c:pt>
                <c:pt idx="220">
                  <c:v>2.8793852415718169</c:v>
                </c:pt>
                <c:pt idx="221">
                  <c:v>2.8733443784967951</c:v>
                </c:pt>
                <c:pt idx="222">
                  <c:v>2.8671608529944033</c:v>
                </c:pt>
                <c:pt idx="223">
                  <c:v>2.8608351359640491</c:v>
                </c:pt>
                <c:pt idx="224">
                  <c:v>2.8543677091335748</c:v>
                </c:pt>
                <c:pt idx="225">
                  <c:v>2.8477590650225735</c:v>
                </c:pt>
                <c:pt idx="226">
                  <c:v>2.841009706904881</c:v>
                </c:pt>
                <c:pt idx="227">
                  <c:v>2.8341201487702481</c:v>
                </c:pt>
                <c:pt idx="228">
                  <c:v>2.8270909152852015</c:v>
                </c:pt>
                <c:pt idx="229">
                  <c:v>2.8199225417530864</c:v>
                </c:pt>
                <c:pt idx="230">
                  <c:v>2.8126155740733001</c:v>
                </c:pt>
                <c:pt idx="231">
                  <c:v>2.8051705686997215</c:v>
                </c:pt>
                <c:pt idx="232">
                  <c:v>2.7975880925983341</c:v>
                </c:pt>
                <c:pt idx="233">
                  <c:v>2.7898687232040502</c:v>
                </c:pt>
                <c:pt idx="234">
                  <c:v>2.7820130483767356</c:v>
                </c:pt>
                <c:pt idx="235">
                  <c:v>2.7740216663564432</c:v>
                </c:pt>
                <c:pt idx="236">
                  <c:v>2.765895185717854</c:v>
                </c:pt>
                <c:pt idx="237">
                  <c:v>2.7576342253239305</c:v>
                </c:pt>
                <c:pt idx="238">
                  <c:v>2.7492394142787915</c:v>
                </c:pt>
                <c:pt idx="239">
                  <c:v>2.7407113918797994</c:v>
                </c:pt>
                <c:pt idx="240">
                  <c:v>2.7320508075688776</c:v>
                </c:pt>
                <c:pt idx="241">
                  <c:v>2.7232583208830516</c:v>
                </c:pt>
                <c:pt idx="242">
                  <c:v>2.7143346014042247</c:v>
                </c:pt>
                <c:pt idx="243">
                  <c:v>2.7052803287081844</c:v>
                </c:pt>
                <c:pt idx="244">
                  <c:v>2.6960961923128517</c:v>
                </c:pt>
                <c:pt idx="245">
                  <c:v>2.6867828916257714</c:v>
                </c:pt>
                <c:pt idx="246">
                  <c:v>2.6773411358908481</c:v>
                </c:pt>
                <c:pt idx="247">
                  <c:v>2.6677716441343362</c:v>
                </c:pt>
                <c:pt idx="248">
                  <c:v>2.6580751451100832</c:v>
                </c:pt>
                <c:pt idx="249">
                  <c:v>2.6482523772440314</c:v>
                </c:pt>
                <c:pt idx="250">
                  <c:v>2.6383040885779838</c:v>
                </c:pt>
                <c:pt idx="251">
                  <c:v>2.6282310367126387</c:v>
                </c:pt>
                <c:pt idx="252">
                  <c:v>2.6180339887498949</c:v>
                </c:pt>
                <c:pt idx="253">
                  <c:v>2.6077137212344343</c:v>
                </c:pt>
                <c:pt idx="254">
                  <c:v>2.5972710200945857</c:v>
                </c:pt>
                <c:pt idx="255">
                  <c:v>2.5867066805824703</c:v>
                </c:pt>
                <c:pt idx="256">
                  <c:v>2.576021507213444</c:v>
                </c:pt>
                <c:pt idx="257">
                  <c:v>2.5652163137048278</c:v>
                </c:pt>
                <c:pt idx="258">
                  <c:v>2.5542919229139418</c:v>
                </c:pt>
                <c:pt idx="259">
                  <c:v>2.54324916677544</c:v>
                </c:pt>
                <c:pt idx="260">
                  <c:v>2.5320888862379558</c:v>
                </c:pt>
                <c:pt idx="261">
                  <c:v>2.5208119312000621</c:v>
                </c:pt>
                <c:pt idx="262">
                  <c:v>2.5094191604455443</c:v>
                </c:pt>
                <c:pt idx="263">
                  <c:v>2.4979114415780046</c:v>
                </c:pt>
                <c:pt idx="264">
                  <c:v>2.4862896509547885</c:v>
                </c:pt>
                <c:pt idx="265">
                  <c:v>2.4745546736202479</c:v>
                </c:pt>
                <c:pt idx="266">
                  <c:v>2.4627074032383414</c:v>
                </c:pt>
                <c:pt idx="267">
                  <c:v>2.450748742024575</c:v>
                </c:pt>
                <c:pt idx="268">
                  <c:v>2.4386796006773022</c:v>
                </c:pt>
                <c:pt idx="269">
                  <c:v>2.4265008983083631</c:v>
                </c:pt>
                <c:pt idx="270">
                  <c:v>2.4142135623730949</c:v>
                </c:pt>
                <c:pt idx="271">
                  <c:v>2.4018185285997018</c:v>
                </c:pt>
                <c:pt idx="272">
                  <c:v>2.3893167409179945</c:v>
                </c:pt>
                <c:pt idx="273">
                  <c:v>2.3767091513875078</c:v>
                </c:pt>
                <c:pt idx="274">
                  <c:v>2.3639967201249972</c:v>
                </c:pt>
                <c:pt idx="275">
                  <c:v>2.3511804152313207</c:v>
                </c:pt>
                <c:pt idx="276">
                  <c:v>2.3382612127177165</c:v>
                </c:pt>
                <c:pt idx="277">
                  <c:v>2.3252400964314752</c:v>
                </c:pt>
                <c:pt idx="278">
                  <c:v>2.3121180579810146</c:v>
                </c:pt>
                <c:pt idx="279">
                  <c:v>2.2988960966603669</c:v>
                </c:pt>
                <c:pt idx="280">
                  <c:v>2.2855752193730785</c:v>
                </c:pt>
                <c:pt idx="281">
                  <c:v>2.2721564405555279</c:v>
                </c:pt>
                <c:pt idx="282">
                  <c:v>2.258640782099675</c:v>
                </c:pt>
                <c:pt idx="283">
                  <c:v>2.2450292732752395</c:v>
                </c:pt>
                <c:pt idx="284">
                  <c:v>2.2313229506513164</c:v>
                </c:pt>
                <c:pt idx="285">
                  <c:v>2.2175228580174413</c:v>
                </c:pt>
                <c:pt idx="286">
                  <c:v>2.203630046304097</c:v>
                </c:pt>
                <c:pt idx="287">
                  <c:v>2.1896455735026827</c:v>
                </c:pt>
                <c:pt idx="288">
                  <c:v>2.1755705045849463</c:v>
                </c:pt>
                <c:pt idx="289">
                  <c:v>2.1614059114218795</c:v>
                </c:pt>
                <c:pt idx="290">
                  <c:v>2.1471528727020921</c:v>
                </c:pt>
                <c:pt idx="291">
                  <c:v>2.1328124738496657</c:v>
                </c:pt>
                <c:pt idx="292">
                  <c:v>2.1183858069414936</c:v>
                </c:pt>
                <c:pt idx="293">
                  <c:v>2.1038739706241163</c:v>
                </c:pt>
                <c:pt idx="294">
                  <c:v>2.0892780700300544</c:v>
                </c:pt>
                <c:pt idx="295">
                  <c:v>2.074599216693648</c:v>
                </c:pt>
                <c:pt idx="296">
                  <c:v>2.0598385284664098</c:v>
                </c:pt>
                <c:pt idx="297">
                  <c:v>2.0449971294318976</c:v>
                </c:pt>
                <c:pt idx="298">
                  <c:v>2.0300761498201085</c:v>
                </c:pt>
                <c:pt idx="299">
                  <c:v>2.0150767259214084</c:v>
                </c:pt>
                <c:pt idx="300">
                  <c:v>2</c:v>
                </c:pt>
                <c:pt idx="301">
                  <c:v>1.9848471202069342</c:v>
                </c:pt>
                <c:pt idx="302">
                  <c:v>1.9696192404926742</c:v>
                </c:pt>
                <c:pt idx="303">
                  <c:v>1.9543175205192167</c:v>
                </c:pt>
                <c:pt idx="304">
                  <c:v>1.9389431255717817</c:v>
                </c:pt>
                <c:pt idx="305">
                  <c:v>1.9234972264700683</c:v>
                </c:pt>
                <c:pt idx="306">
                  <c:v>1.9079809994790935</c:v>
                </c:pt>
                <c:pt idx="307">
                  <c:v>1.8923956262196175</c:v>
                </c:pt>
                <c:pt idx="308">
                  <c:v>1.8767422935781548</c:v>
                </c:pt>
                <c:pt idx="309">
                  <c:v>1.8610221936165905</c:v>
                </c:pt>
                <c:pt idx="310">
                  <c:v>1.845236523481399</c:v>
                </c:pt>
                <c:pt idx="311">
                  <c:v>1.8293864853124777</c:v>
                </c:pt>
                <c:pt idx="312">
                  <c:v>1.8134732861516003</c:v>
                </c:pt>
                <c:pt idx="313">
                  <c:v>1.7974981378504924</c:v>
                </c:pt>
                <c:pt idx="314">
                  <c:v>1.7814622569785479</c:v>
                </c:pt>
                <c:pt idx="315">
                  <c:v>1.7653668647301797</c:v>
                </c:pt>
                <c:pt idx="316">
                  <c:v>1.7492131868318239</c:v>
                </c:pt>
                <c:pt idx="317">
                  <c:v>1.7330024534485946</c:v>
                </c:pt>
                <c:pt idx="318">
                  <c:v>1.7167358990906008</c:v>
                </c:pt>
                <c:pt idx="319">
                  <c:v>1.700414762518935</c:v>
                </c:pt>
                <c:pt idx="320">
                  <c:v>1.6840402866513378</c:v>
                </c:pt>
                <c:pt idx="321">
                  <c:v>1.6676137184675421</c:v>
                </c:pt>
                <c:pt idx="322">
                  <c:v>1.6511363089143134</c:v>
                </c:pt>
                <c:pt idx="323">
                  <c:v>1.6346093128101842</c:v>
                </c:pt>
                <c:pt idx="324">
                  <c:v>1.6180339887498949</c:v>
                </c:pt>
                <c:pt idx="325">
                  <c:v>1.6014115990085465</c:v>
                </c:pt>
                <c:pt idx="326">
                  <c:v>1.5847434094454735</c:v>
                </c:pt>
                <c:pt idx="327">
                  <c:v>1.5680306894078451</c:v>
                </c:pt>
                <c:pt idx="328">
                  <c:v>1.5512747116339982</c:v>
                </c:pt>
                <c:pt idx="329">
                  <c:v>1.5344767521565139</c:v>
                </c:pt>
                <c:pt idx="330">
                  <c:v>1.5176380902050415</c:v>
                </c:pt>
                <c:pt idx="331">
                  <c:v>1.500760008108883</c:v>
                </c:pt>
                <c:pt idx="332">
                  <c:v>1.4838437911993358</c:v>
                </c:pt>
                <c:pt idx="333">
                  <c:v>1.4668907277118111</c:v>
                </c:pt>
                <c:pt idx="334">
                  <c:v>1.4499021086877297</c:v>
                </c:pt>
                <c:pt idx="335">
                  <c:v>1.4328792278762057</c:v>
                </c:pt>
                <c:pt idx="336">
                  <c:v>1.4158233816355188</c:v>
                </c:pt>
                <c:pt idx="337">
                  <c:v>1.3987358688343949</c:v>
                </c:pt>
                <c:pt idx="338">
                  <c:v>1.3816179907530899</c:v>
                </c:pt>
                <c:pt idx="339">
                  <c:v>1.364471050984295</c:v>
                </c:pt>
                <c:pt idx="340">
                  <c:v>1.3472963553338608</c:v>
                </c:pt>
                <c:pt idx="341">
                  <c:v>1.3300952117213556</c:v>
                </c:pt>
                <c:pt idx="342">
                  <c:v>1.3128689300804619</c:v>
                </c:pt>
                <c:pt idx="343">
                  <c:v>1.2956188222592215</c:v>
                </c:pt>
                <c:pt idx="344">
                  <c:v>1.2783462019201313</c:v>
                </c:pt>
                <c:pt idx="345">
                  <c:v>1.2610523844401034</c:v>
                </c:pt>
                <c:pt idx="346">
                  <c:v>1.2437386868102949</c:v>
                </c:pt>
                <c:pt idx="347">
                  <c:v>1.2264064275358133</c:v>
                </c:pt>
                <c:pt idx="348">
                  <c:v>1.2090569265353068</c:v>
                </c:pt>
                <c:pt idx="349">
                  <c:v>1.1916915050404482</c:v>
                </c:pt>
                <c:pt idx="350">
                  <c:v>1.1743114854953163</c:v>
                </c:pt>
                <c:pt idx="351">
                  <c:v>1.1569181914556901</c:v>
                </c:pt>
                <c:pt idx="352">
                  <c:v>1.1395129474882508</c:v>
                </c:pt>
                <c:pt idx="353">
                  <c:v>1.1220970790697138</c:v>
                </c:pt>
                <c:pt idx="354">
                  <c:v>1.1046719124858879</c:v>
                </c:pt>
                <c:pt idx="355">
                  <c:v>1.0872387747306724</c:v>
                </c:pt>
                <c:pt idx="356">
                  <c:v>1.0697989934050021</c:v>
                </c:pt>
                <c:pt idx="357">
                  <c:v>1.0523538966157462</c:v>
                </c:pt>
                <c:pt idx="358">
                  <c:v>1.0349048128745668</c:v>
                </c:pt>
                <c:pt idx="359">
                  <c:v>1.0174530709967478</c:v>
                </c:pt>
                <c:pt idx="360">
                  <c:v>1.0000000000000002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Infinite!$J$225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Infinite!$J$226:$J$610</c:f>
              <c:numCache>
                <c:formatCode>General</c:formatCode>
                <c:ptCount val="385"/>
                <c:pt idx="362">
                  <c:v>0</c:v>
                </c:pt>
                <c:pt idx="363">
                  <c:v>50</c:v>
                </c:pt>
                <c:pt idx="365">
                  <c:v>0</c:v>
                </c:pt>
                <c:pt idx="366">
                  <c:v>50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Infinite!$K$225</c:f>
              <c:strCache>
                <c:ptCount val="1"/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Infinite!$A$226:$A$610</c:f>
              <c:numCache>
                <c:formatCode>General</c:formatCode>
                <c:ptCount val="385"/>
                <c:pt idx="0">
                  <c:v>-0.5</c:v>
                </c:pt>
                <c:pt idx="1">
                  <c:v>-0.49722222222222223</c:v>
                </c:pt>
                <c:pt idx="2">
                  <c:v>-0.49444444444444446</c:v>
                </c:pt>
                <c:pt idx="3">
                  <c:v>-0.49166666666666664</c:v>
                </c:pt>
                <c:pt idx="4">
                  <c:v>-0.48888888888888887</c:v>
                </c:pt>
                <c:pt idx="5">
                  <c:v>-0.4861111111111111</c:v>
                </c:pt>
                <c:pt idx="6">
                  <c:v>-0.48333333333333334</c:v>
                </c:pt>
                <c:pt idx="7">
                  <c:v>-0.48055555555555557</c:v>
                </c:pt>
                <c:pt idx="8">
                  <c:v>-0.4777777777777778</c:v>
                </c:pt>
                <c:pt idx="9">
                  <c:v>-0.47499999999999998</c:v>
                </c:pt>
                <c:pt idx="10">
                  <c:v>-0.47222222222222221</c:v>
                </c:pt>
                <c:pt idx="11">
                  <c:v>-0.46944444444444444</c:v>
                </c:pt>
                <c:pt idx="12">
                  <c:v>-0.46666666666666667</c:v>
                </c:pt>
                <c:pt idx="13">
                  <c:v>-0.46388888888888891</c:v>
                </c:pt>
                <c:pt idx="14">
                  <c:v>-0.46111111111111114</c:v>
                </c:pt>
                <c:pt idx="15">
                  <c:v>-0.45833333333333331</c:v>
                </c:pt>
                <c:pt idx="16">
                  <c:v>-0.45555555555555555</c:v>
                </c:pt>
                <c:pt idx="17">
                  <c:v>-0.45277777777777778</c:v>
                </c:pt>
                <c:pt idx="18">
                  <c:v>-0.45</c:v>
                </c:pt>
                <c:pt idx="19">
                  <c:v>-0.44722222222222224</c:v>
                </c:pt>
                <c:pt idx="20">
                  <c:v>-0.44444444444444442</c:v>
                </c:pt>
                <c:pt idx="21">
                  <c:v>-0.44166666666666665</c:v>
                </c:pt>
                <c:pt idx="22">
                  <c:v>-0.43888888888888888</c:v>
                </c:pt>
                <c:pt idx="23">
                  <c:v>-0.43611111111111112</c:v>
                </c:pt>
                <c:pt idx="24">
                  <c:v>-0.43333333333333335</c:v>
                </c:pt>
                <c:pt idx="25">
                  <c:v>-0.43055555555555558</c:v>
                </c:pt>
                <c:pt idx="26">
                  <c:v>-0.42777777777777776</c:v>
                </c:pt>
                <c:pt idx="27">
                  <c:v>-0.42499999999999999</c:v>
                </c:pt>
                <c:pt idx="28">
                  <c:v>-0.42222222222222222</c:v>
                </c:pt>
                <c:pt idx="29">
                  <c:v>-0.41944444444444445</c:v>
                </c:pt>
                <c:pt idx="30">
                  <c:v>-0.41666666666666669</c:v>
                </c:pt>
                <c:pt idx="31">
                  <c:v>-0.41388888888888886</c:v>
                </c:pt>
                <c:pt idx="32">
                  <c:v>-0.41111111111111109</c:v>
                </c:pt>
                <c:pt idx="33">
                  <c:v>-0.40833333333333333</c:v>
                </c:pt>
                <c:pt idx="34">
                  <c:v>-0.40555555555555556</c:v>
                </c:pt>
                <c:pt idx="35">
                  <c:v>-0.40277777777777779</c:v>
                </c:pt>
                <c:pt idx="36">
                  <c:v>-0.4</c:v>
                </c:pt>
                <c:pt idx="37">
                  <c:v>-0.3972222222222222</c:v>
                </c:pt>
                <c:pt idx="38">
                  <c:v>-0.39444444444444443</c:v>
                </c:pt>
                <c:pt idx="39">
                  <c:v>-0.39166666666666666</c:v>
                </c:pt>
                <c:pt idx="40">
                  <c:v>-0.3888888888888889</c:v>
                </c:pt>
                <c:pt idx="41">
                  <c:v>-0.38611111111111113</c:v>
                </c:pt>
                <c:pt idx="42">
                  <c:v>-0.38333333333333336</c:v>
                </c:pt>
                <c:pt idx="43">
                  <c:v>-0.38055555555555554</c:v>
                </c:pt>
                <c:pt idx="44">
                  <c:v>-0.37777777777777777</c:v>
                </c:pt>
                <c:pt idx="45">
                  <c:v>-0.375</c:v>
                </c:pt>
                <c:pt idx="46">
                  <c:v>-0.37222222222222223</c:v>
                </c:pt>
                <c:pt idx="47">
                  <c:v>-0.36944444444444446</c:v>
                </c:pt>
                <c:pt idx="48">
                  <c:v>-0.36666666666666664</c:v>
                </c:pt>
                <c:pt idx="49">
                  <c:v>-0.36388888888888887</c:v>
                </c:pt>
                <c:pt idx="50">
                  <c:v>-0.3611111111111111</c:v>
                </c:pt>
                <c:pt idx="51">
                  <c:v>-0.35833333333333334</c:v>
                </c:pt>
                <c:pt idx="52">
                  <c:v>-0.35555555555555557</c:v>
                </c:pt>
                <c:pt idx="53">
                  <c:v>-0.3527777777777778</c:v>
                </c:pt>
                <c:pt idx="54">
                  <c:v>-0.35</c:v>
                </c:pt>
                <c:pt idx="55">
                  <c:v>-0.34722222222222221</c:v>
                </c:pt>
                <c:pt idx="56">
                  <c:v>-0.34444444444444444</c:v>
                </c:pt>
                <c:pt idx="57">
                  <c:v>-0.34166666666666667</c:v>
                </c:pt>
                <c:pt idx="58">
                  <c:v>-0.33888888888888891</c:v>
                </c:pt>
                <c:pt idx="59">
                  <c:v>-0.33611111111111114</c:v>
                </c:pt>
                <c:pt idx="60">
                  <c:v>-0.33333333333333331</c:v>
                </c:pt>
                <c:pt idx="61">
                  <c:v>-0.33055555555555555</c:v>
                </c:pt>
                <c:pt idx="62">
                  <c:v>-0.32777777777777778</c:v>
                </c:pt>
                <c:pt idx="63">
                  <c:v>-0.32500000000000001</c:v>
                </c:pt>
                <c:pt idx="64">
                  <c:v>-0.32222222222222224</c:v>
                </c:pt>
                <c:pt idx="65">
                  <c:v>-0.31944444444444442</c:v>
                </c:pt>
                <c:pt idx="66">
                  <c:v>-0.31666666666666665</c:v>
                </c:pt>
                <c:pt idx="67">
                  <c:v>-0.31388888888888888</c:v>
                </c:pt>
                <c:pt idx="68">
                  <c:v>-0.31111111111111112</c:v>
                </c:pt>
                <c:pt idx="69">
                  <c:v>-0.30833333333333335</c:v>
                </c:pt>
                <c:pt idx="70">
                  <c:v>-0.30555555555555558</c:v>
                </c:pt>
                <c:pt idx="71">
                  <c:v>-0.30277777777777776</c:v>
                </c:pt>
                <c:pt idx="72">
                  <c:v>-0.3</c:v>
                </c:pt>
                <c:pt idx="73">
                  <c:v>-0.29722222222222222</c:v>
                </c:pt>
                <c:pt idx="74">
                  <c:v>-0.29444444444444445</c:v>
                </c:pt>
                <c:pt idx="75">
                  <c:v>-0.29166666666666669</c:v>
                </c:pt>
                <c:pt idx="76">
                  <c:v>-0.28888888888888886</c:v>
                </c:pt>
                <c:pt idx="77">
                  <c:v>-0.28611111111111109</c:v>
                </c:pt>
                <c:pt idx="78">
                  <c:v>-0.28333333333333333</c:v>
                </c:pt>
                <c:pt idx="79">
                  <c:v>-0.28055555555555556</c:v>
                </c:pt>
                <c:pt idx="80">
                  <c:v>-0.27777777777777779</c:v>
                </c:pt>
                <c:pt idx="81">
                  <c:v>-0.27500000000000002</c:v>
                </c:pt>
                <c:pt idx="82">
                  <c:v>-0.2722222222222222</c:v>
                </c:pt>
                <c:pt idx="83">
                  <c:v>-0.26944444444444443</c:v>
                </c:pt>
                <c:pt idx="84">
                  <c:v>-0.26666666666666666</c:v>
                </c:pt>
                <c:pt idx="85">
                  <c:v>-0.2638888888888889</c:v>
                </c:pt>
                <c:pt idx="86">
                  <c:v>-0.26111111111111113</c:v>
                </c:pt>
                <c:pt idx="87">
                  <c:v>-0.25833333333333336</c:v>
                </c:pt>
                <c:pt idx="88">
                  <c:v>-0.25555555555555554</c:v>
                </c:pt>
                <c:pt idx="89">
                  <c:v>-0.25277777777777777</c:v>
                </c:pt>
                <c:pt idx="90">
                  <c:v>-0.25</c:v>
                </c:pt>
                <c:pt idx="91">
                  <c:v>-0.24722222222222223</c:v>
                </c:pt>
                <c:pt idx="92">
                  <c:v>-0.24444444444444444</c:v>
                </c:pt>
                <c:pt idx="93">
                  <c:v>-0.24166666666666667</c:v>
                </c:pt>
                <c:pt idx="94">
                  <c:v>-0.2388888888888889</c:v>
                </c:pt>
                <c:pt idx="95">
                  <c:v>-0.2361111111111111</c:v>
                </c:pt>
                <c:pt idx="96">
                  <c:v>-0.23333333333333334</c:v>
                </c:pt>
                <c:pt idx="97">
                  <c:v>-0.23055555555555557</c:v>
                </c:pt>
                <c:pt idx="98">
                  <c:v>-0.22777777777777777</c:v>
                </c:pt>
                <c:pt idx="99">
                  <c:v>-0.22500000000000001</c:v>
                </c:pt>
                <c:pt idx="100">
                  <c:v>-0.22222222222222221</c:v>
                </c:pt>
                <c:pt idx="101">
                  <c:v>-0.21944444444444444</c:v>
                </c:pt>
                <c:pt idx="102">
                  <c:v>-0.21666666666666667</c:v>
                </c:pt>
                <c:pt idx="103">
                  <c:v>-0.21388888888888888</c:v>
                </c:pt>
                <c:pt idx="104">
                  <c:v>-0.21111111111111111</c:v>
                </c:pt>
                <c:pt idx="105">
                  <c:v>-0.20833333333333334</c:v>
                </c:pt>
                <c:pt idx="106">
                  <c:v>-0.20555555555555555</c:v>
                </c:pt>
                <c:pt idx="107">
                  <c:v>-0.20277777777777778</c:v>
                </c:pt>
                <c:pt idx="108">
                  <c:v>-0.2</c:v>
                </c:pt>
                <c:pt idx="109">
                  <c:v>-0.19722222222222222</c:v>
                </c:pt>
                <c:pt idx="110">
                  <c:v>-0.19444444444444445</c:v>
                </c:pt>
                <c:pt idx="111">
                  <c:v>-0.19166666666666668</c:v>
                </c:pt>
                <c:pt idx="112">
                  <c:v>-0.18888888888888888</c:v>
                </c:pt>
                <c:pt idx="113">
                  <c:v>-0.18611111111111112</c:v>
                </c:pt>
                <c:pt idx="114">
                  <c:v>-0.18333333333333332</c:v>
                </c:pt>
                <c:pt idx="115">
                  <c:v>-0.18055555555555555</c:v>
                </c:pt>
                <c:pt idx="116">
                  <c:v>-0.17777777777777778</c:v>
                </c:pt>
                <c:pt idx="117">
                  <c:v>-0.17499999999999999</c:v>
                </c:pt>
                <c:pt idx="118">
                  <c:v>-0.17222222222222222</c:v>
                </c:pt>
                <c:pt idx="119">
                  <c:v>-0.16944444444444445</c:v>
                </c:pt>
                <c:pt idx="120">
                  <c:v>-0.16666666666666666</c:v>
                </c:pt>
                <c:pt idx="121">
                  <c:v>-0.16388888888888889</c:v>
                </c:pt>
                <c:pt idx="122">
                  <c:v>-0.16111111111111112</c:v>
                </c:pt>
                <c:pt idx="123">
                  <c:v>-0.15833333333333333</c:v>
                </c:pt>
                <c:pt idx="124">
                  <c:v>-0.15555555555555556</c:v>
                </c:pt>
                <c:pt idx="125">
                  <c:v>-0.15277777777777779</c:v>
                </c:pt>
                <c:pt idx="126">
                  <c:v>-0.15</c:v>
                </c:pt>
                <c:pt idx="127">
                  <c:v>-0.14722222222222223</c:v>
                </c:pt>
                <c:pt idx="128">
                  <c:v>-0.14444444444444443</c:v>
                </c:pt>
                <c:pt idx="129">
                  <c:v>-0.14166666666666666</c:v>
                </c:pt>
                <c:pt idx="130">
                  <c:v>-0.1388888888888889</c:v>
                </c:pt>
                <c:pt idx="131">
                  <c:v>-0.1361111111111111</c:v>
                </c:pt>
                <c:pt idx="132">
                  <c:v>-0.13333333333333333</c:v>
                </c:pt>
                <c:pt idx="133">
                  <c:v>-0.13055555555555556</c:v>
                </c:pt>
                <c:pt idx="134">
                  <c:v>-0.12777777777777777</c:v>
                </c:pt>
                <c:pt idx="135">
                  <c:v>-0.125</c:v>
                </c:pt>
                <c:pt idx="136">
                  <c:v>-0.12222222222222222</c:v>
                </c:pt>
                <c:pt idx="137">
                  <c:v>-0.11944444444444445</c:v>
                </c:pt>
                <c:pt idx="138">
                  <c:v>-0.11666666666666667</c:v>
                </c:pt>
                <c:pt idx="139">
                  <c:v>-0.11388888888888889</c:v>
                </c:pt>
                <c:pt idx="140">
                  <c:v>-0.1111111111111111</c:v>
                </c:pt>
                <c:pt idx="141">
                  <c:v>-0.10833333333333334</c:v>
                </c:pt>
                <c:pt idx="142">
                  <c:v>-0.10555555555555556</c:v>
                </c:pt>
                <c:pt idx="143">
                  <c:v>-0.10277777777777777</c:v>
                </c:pt>
                <c:pt idx="144">
                  <c:v>-0.1</c:v>
                </c:pt>
                <c:pt idx="145">
                  <c:v>-9.7222222222222224E-2</c:v>
                </c:pt>
                <c:pt idx="146">
                  <c:v>-9.4444444444444442E-2</c:v>
                </c:pt>
                <c:pt idx="147">
                  <c:v>-9.166666666666666E-2</c:v>
                </c:pt>
                <c:pt idx="148">
                  <c:v>-8.8888888888888892E-2</c:v>
                </c:pt>
                <c:pt idx="149">
                  <c:v>-8.611111111111111E-2</c:v>
                </c:pt>
                <c:pt idx="150">
                  <c:v>-8.3333333333333329E-2</c:v>
                </c:pt>
                <c:pt idx="151">
                  <c:v>-8.0555555555555561E-2</c:v>
                </c:pt>
                <c:pt idx="152">
                  <c:v>-7.7777777777777779E-2</c:v>
                </c:pt>
                <c:pt idx="153">
                  <c:v>-7.4999999999999997E-2</c:v>
                </c:pt>
                <c:pt idx="154">
                  <c:v>-7.2222222222222215E-2</c:v>
                </c:pt>
                <c:pt idx="155">
                  <c:v>-6.9444444444444448E-2</c:v>
                </c:pt>
                <c:pt idx="156">
                  <c:v>-6.6666666666666666E-2</c:v>
                </c:pt>
                <c:pt idx="157">
                  <c:v>-6.3888888888888884E-2</c:v>
                </c:pt>
                <c:pt idx="158">
                  <c:v>-6.1111111111111109E-2</c:v>
                </c:pt>
                <c:pt idx="159">
                  <c:v>-5.8333333333333334E-2</c:v>
                </c:pt>
                <c:pt idx="160">
                  <c:v>-5.5555555555555552E-2</c:v>
                </c:pt>
                <c:pt idx="161">
                  <c:v>-5.2777777777777778E-2</c:v>
                </c:pt>
                <c:pt idx="162">
                  <c:v>-0.05</c:v>
                </c:pt>
                <c:pt idx="163">
                  <c:v>-4.7222222222222221E-2</c:v>
                </c:pt>
                <c:pt idx="164">
                  <c:v>-4.4444444444444446E-2</c:v>
                </c:pt>
                <c:pt idx="165">
                  <c:v>-4.1666666666666664E-2</c:v>
                </c:pt>
                <c:pt idx="166">
                  <c:v>-3.888888888888889E-2</c:v>
                </c:pt>
                <c:pt idx="167">
                  <c:v>-3.6111111111111108E-2</c:v>
                </c:pt>
                <c:pt idx="168">
                  <c:v>-3.3333333333333333E-2</c:v>
                </c:pt>
                <c:pt idx="169">
                  <c:v>-3.0555555555555555E-2</c:v>
                </c:pt>
                <c:pt idx="170">
                  <c:v>-2.7777777777777776E-2</c:v>
                </c:pt>
                <c:pt idx="171">
                  <c:v>-2.5000000000000001E-2</c:v>
                </c:pt>
                <c:pt idx="172">
                  <c:v>-2.2222222222222223E-2</c:v>
                </c:pt>
                <c:pt idx="173">
                  <c:v>-1.9444444444444445E-2</c:v>
                </c:pt>
                <c:pt idx="174">
                  <c:v>-1.6666666666666666E-2</c:v>
                </c:pt>
                <c:pt idx="175">
                  <c:v>-1.3888888888888888E-2</c:v>
                </c:pt>
                <c:pt idx="176">
                  <c:v>-1.1111111111111112E-2</c:v>
                </c:pt>
                <c:pt idx="177">
                  <c:v>-8.3333333333333332E-3</c:v>
                </c:pt>
                <c:pt idx="178">
                  <c:v>-5.5555555555555558E-3</c:v>
                </c:pt>
                <c:pt idx="179">
                  <c:v>-2.7777777777777779E-3</c:v>
                </c:pt>
                <c:pt idx="180">
                  <c:v>0</c:v>
                </c:pt>
                <c:pt idx="181">
                  <c:v>2.7777777777777779E-3</c:v>
                </c:pt>
                <c:pt idx="182">
                  <c:v>5.5555555555555558E-3</c:v>
                </c:pt>
                <c:pt idx="183">
                  <c:v>8.3333333333333332E-3</c:v>
                </c:pt>
                <c:pt idx="184">
                  <c:v>1.1111111111111112E-2</c:v>
                </c:pt>
                <c:pt idx="185">
                  <c:v>1.3888888888888888E-2</c:v>
                </c:pt>
                <c:pt idx="186">
                  <c:v>1.6666666666666666E-2</c:v>
                </c:pt>
                <c:pt idx="187">
                  <c:v>1.9444444444444445E-2</c:v>
                </c:pt>
                <c:pt idx="188">
                  <c:v>2.2222222222222223E-2</c:v>
                </c:pt>
                <c:pt idx="189">
                  <c:v>2.5000000000000001E-2</c:v>
                </c:pt>
                <c:pt idx="190">
                  <c:v>2.7777777777777776E-2</c:v>
                </c:pt>
                <c:pt idx="191">
                  <c:v>3.0555555555555555E-2</c:v>
                </c:pt>
                <c:pt idx="192">
                  <c:v>3.3333333333333333E-2</c:v>
                </c:pt>
                <c:pt idx="193">
                  <c:v>3.6111111111111108E-2</c:v>
                </c:pt>
                <c:pt idx="194">
                  <c:v>3.888888888888889E-2</c:v>
                </c:pt>
                <c:pt idx="195">
                  <c:v>4.1666666666666664E-2</c:v>
                </c:pt>
                <c:pt idx="196">
                  <c:v>4.4444444444444446E-2</c:v>
                </c:pt>
                <c:pt idx="197">
                  <c:v>4.7222222222222221E-2</c:v>
                </c:pt>
                <c:pt idx="198">
                  <c:v>0.05</c:v>
                </c:pt>
                <c:pt idx="199">
                  <c:v>5.2777777777777778E-2</c:v>
                </c:pt>
                <c:pt idx="200">
                  <c:v>5.5555555555555552E-2</c:v>
                </c:pt>
                <c:pt idx="201">
                  <c:v>5.8333333333333334E-2</c:v>
                </c:pt>
                <c:pt idx="202">
                  <c:v>6.1111111111111109E-2</c:v>
                </c:pt>
                <c:pt idx="203">
                  <c:v>6.3888888888888884E-2</c:v>
                </c:pt>
                <c:pt idx="204">
                  <c:v>6.6666666666666666E-2</c:v>
                </c:pt>
                <c:pt idx="205">
                  <c:v>6.9444444444444448E-2</c:v>
                </c:pt>
                <c:pt idx="206">
                  <c:v>7.2222222222222215E-2</c:v>
                </c:pt>
                <c:pt idx="207">
                  <c:v>7.4999999999999997E-2</c:v>
                </c:pt>
                <c:pt idx="208">
                  <c:v>7.7777777777777779E-2</c:v>
                </c:pt>
                <c:pt idx="209">
                  <c:v>8.0555555555555561E-2</c:v>
                </c:pt>
                <c:pt idx="210">
                  <c:v>8.3333333333333329E-2</c:v>
                </c:pt>
                <c:pt idx="211">
                  <c:v>8.611111111111111E-2</c:v>
                </c:pt>
                <c:pt idx="212">
                  <c:v>8.8888888888888892E-2</c:v>
                </c:pt>
                <c:pt idx="213">
                  <c:v>9.166666666666666E-2</c:v>
                </c:pt>
                <c:pt idx="214">
                  <c:v>9.4444444444444442E-2</c:v>
                </c:pt>
                <c:pt idx="215">
                  <c:v>9.7222222222222224E-2</c:v>
                </c:pt>
                <c:pt idx="216">
                  <c:v>0.1</c:v>
                </c:pt>
                <c:pt idx="217">
                  <c:v>0.10277777777777777</c:v>
                </c:pt>
                <c:pt idx="218">
                  <c:v>0.10555555555555556</c:v>
                </c:pt>
                <c:pt idx="219">
                  <c:v>0.10833333333333334</c:v>
                </c:pt>
                <c:pt idx="220">
                  <c:v>0.1111111111111111</c:v>
                </c:pt>
                <c:pt idx="221">
                  <c:v>0.11388888888888889</c:v>
                </c:pt>
                <c:pt idx="222">
                  <c:v>0.11666666666666667</c:v>
                </c:pt>
                <c:pt idx="223">
                  <c:v>0.11944444444444445</c:v>
                </c:pt>
                <c:pt idx="224">
                  <c:v>0.12222222222222222</c:v>
                </c:pt>
                <c:pt idx="225">
                  <c:v>0.125</c:v>
                </c:pt>
                <c:pt idx="226">
                  <c:v>0.12777777777777777</c:v>
                </c:pt>
                <c:pt idx="227">
                  <c:v>0.13055555555555556</c:v>
                </c:pt>
                <c:pt idx="228">
                  <c:v>0.13333333333333333</c:v>
                </c:pt>
                <c:pt idx="229">
                  <c:v>0.1361111111111111</c:v>
                </c:pt>
                <c:pt idx="230">
                  <c:v>0.1388888888888889</c:v>
                </c:pt>
                <c:pt idx="231">
                  <c:v>0.14166666666666666</c:v>
                </c:pt>
                <c:pt idx="232">
                  <c:v>0.14444444444444443</c:v>
                </c:pt>
                <c:pt idx="233">
                  <c:v>0.14722222222222223</c:v>
                </c:pt>
                <c:pt idx="234">
                  <c:v>0.15</c:v>
                </c:pt>
                <c:pt idx="235">
                  <c:v>0.15277777777777779</c:v>
                </c:pt>
                <c:pt idx="236">
                  <c:v>0.15555555555555556</c:v>
                </c:pt>
                <c:pt idx="237">
                  <c:v>0.15833333333333333</c:v>
                </c:pt>
                <c:pt idx="238">
                  <c:v>0.16111111111111112</c:v>
                </c:pt>
                <c:pt idx="239">
                  <c:v>0.16388888888888889</c:v>
                </c:pt>
                <c:pt idx="240">
                  <c:v>0.16666666666666666</c:v>
                </c:pt>
                <c:pt idx="241">
                  <c:v>0.16944444444444445</c:v>
                </c:pt>
                <c:pt idx="242">
                  <c:v>0.17222222222222222</c:v>
                </c:pt>
                <c:pt idx="243">
                  <c:v>0.17499999999999999</c:v>
                </c:pt>
                <c:pt idx="244">
                  <c:v>0.17777777777777778</c:v>
                </c:pt>
                <c:pt idx="245">
                  <c:v>0.18055555555555555</c:v>
                </c:pt>
                <c:pt idx="246">
                  <c:v>0.18333333333333332</c:v>
                </c:pt>
                <c:pt idx="247">
                  <c:v>0.18611111111111112</c:v>
                </c:pt>
                <c:pt idx="248">
                  <c:v>0.18888888888888888</c:v>
                </c:pt>
                <c:pt idx="249">
                  <c:v>0.19166666666666668</c:v>
                </c:pt>
                <c:pt idx="250">
                  <c:v>0.19444444444444445</c:v>
                </c:pt>
                <c:pt idx="251">
                  <c:v>0.19722222222222222</c:v>
                </c:pt>
                <c:pt idx="252">
                  <c:v>0.2</c:v>
                </c:pt>
                <c:pt idx="253">
                  <c:v>0.20277777777777778</c:v>
                </c:pt>
                <c:pt idx="254">
                  <c:v>0.20555555555555555</c:v>
                </c:pt>
                <c:pt idx="255">
                  <c:v>0.20833333333333334</c:v>
                </c:pt>
                <c:pt idx="256">
                  <c:v>0.21111111111111111</c:v>
                </c:pt>
                <c:pt idx="257">
                  <c:v>0.21388888888888888</c:v>
                </c:pt>
                <c:pt idx="258">
                  <c:v>0.21666666666666667</c:v>
                </c:pt>
                <c:pt idx="259">
                  <c:v>0.21944444444444444</c:v>
                </c:pt>
                <c:pt idx="260">
                  <c:v>0.22222222222222221</c:v>
                </c:pt>
                <c:pt idx="261">
                  <c:v>0.22500000000000001</c:v>
                </c:pt>
                <c:pt idx="262">
                  <c:v>0.22777777777777777</c:v>
                </c:pt>
                <c:pt idx="263">
                  <c:v>0.23055555555555557</c:v>
                </c:pt>
                <c:pt idx="264">
                  <c:v>0.23333333333333334</c:v>
                </c:pt>
                <c:pt idx="265">
                  <c:v>0.2361111111111111</c:v>
                </c:pt>
                <c:pt idx="266">
                  <c:v>0.2388888888888889</c:v>
                </c:pt>
                <c:pt idx="267">
                  <c:v>0.24166666666666667</c:v>
                </c:pt>
                <c:pt idx="268">
                  <c:v>0.24444444444444444</c:v>
                </c:pt>
                <c:pt idx="269">
                  <c:v>0.24722222222222223</c:v>
                </c:pt>
                <c:pt idx="270">
                  <c:v>0.25</c:v>
                </c:pt>
                <c:pt idx="271">
                  <c:v>0.25277777777777777</c:v>
                </c:pt>
                <c:pt idx="272">
                  <c:v>0.25555555555555554</c:v>
                </c:pt>
                <c:pt idx="273">
                  <c:v>0.25833333333333336</c:v>
                </c:pt>
                <c:pt idx="274">
                  <c:v>0.26111111111111113</c:v>
                </c:pt>
                <c:pt idx="275">
                  <c:v>0.2638888888888889</c:v>
                </c:pt>
                <c:pt idx="276">
                  <c:v>0.26666666666666666</c:v>
                </c:pt>
                <c:pt idx="277">
                  <c:v>0.26944444444444443</c:v>
                </c:pt>
                <c:pt idx="278">
                  <c:v>0.2722222222222222</c:v>
                </c:pt>
                <c:pt idx="279">
                  <c:v>0.27500000000000002</c:v>
                </c:pt>
                <c:pt idx="280">
                  <c:v>0.27777777777777779</c:v>
                </c:pt>
                <c:pt idx="281">
                  <c:v>0.28055555555555556</c:v>
                </c:pt>
                <c:pt idx="282">
                  <c:v>0.28333333333333333</c:v>
                </c:pt>
                <c:pt idx="283">
                  <c:v>0.28611111111111109</c:v>
                </c:pt>
                <c:pt idx="284">
                  <c:v>0.28888888888888886</c:v>
                </c:pt>
                <c:pt idx="285">
                  <c:v>0.29166666666666669</c:v>
                </c:pt>
                <c:pt idx="286">
                  <c:v>0.29444444444444445</c:v>
                </c:pt>
                <c:pt idx="287">
                  <c:v>0.29722222222222222</c:v>
                </c:pt>
                <c:pt idx="288">
                  <c:v>0.3</c:v>
                </c:pt>
                <c:pt idx="289">
                  <c:v>0.30277777777777776</c:v>
                </c:pt>
                <c:pt idx="290">
                  <c:v>0.30555555555555558</c:v>
                </c:pt>
                <c:pt idx="291">
                  <c:v>0.30833333333333335</c:v>
                </c:pt>
                <c:pt idx="292">
                  <c:v>0.31111111111111112</c:v>
                </c:pt>
                <c:pt idx="293">
                  <c:v>0.31388888888888888</c:v>
                </c:pt>
                <c:pt idx="294">
                  <c:v>0.31666666666666665</c:v>
                </c:pt>
                <c:pt idx="295">
                  <c:v>0.31944444444444442</c:v>
                </c:pt>
                <c:pt idx="296">
                  <c:v>0.32222222222222224</c:v>
                </c:pt>
                <c:pt idx="297">
                  <c:v>0.32500000000000001</c:v>
                </c:pt>
                <c:pt idx="298">
                  <c:v>0.32777777777777778</c:v>
                </c:pt>
                <c:pt idx="299">
                  <c:v>0.33055555555555555</c:v>
                </c:pt>
                <c:pt idx="300">
                  <c:v>0.33333333333333331</c:v>
                </c:pt>
                <c:pt idx="301">
                  <c:v>0.33611111111111114</c:v>
                </c:pt>
                <c:pt idx="302">
                  <c:v>0.33888888888888891</c:v>
                </c:pt>
                <c:pt idx="303">
                  <c:v>0.34166666666666667</c:v>
                </c:pt>
                <c:pt idx="304">
                  <c:v>0.34444444444444444</c:v>
                </c:pt>
                <c:pt idx="305">
                  <c:v>0.34722222222222221</c:v>
                </c:pt>
                <c:pt idx="306">
                  <c:v>0.35</c:v>
                </c:pt>
                <c:pt idx="307">
                  <c:v>0.3527777777777778</c:v>
                </c:pt>
                <c:pt idx="308">
                  <c:v>0.35555555555555557</c:v>
                </c:pt>
                <c:pt idx="309">
                  <c:v>0.35833333333333334</c:v>
                </c:pt>
                <c:pt idx="310">
                  <c:v>0.3611111111111111</c:v>
                </c:pt>
                <c:pt idx="311">
                  <c:v>0.36388888888888887</c:v>
                </c:pt>
                <c:pt idx="312">
                  <c:v>0.36666666666666664</c:v>
                </c:pt>
                <c:pt idx="313">
                  <c:v>0.36944444444444446</c:v>
                </c:pt>
                <c:pt idx="314">
                  <c:v>0.37222222222222223</c:v>
                </c:pt>
                <c:pt idx="315">
                  <c:v>0.375</c:v>
                </c:pt>
                <c:pt idx="316">
                  <c:v>0.37777777777777777</c:v>
                </c:pt>
                <c:pt idx="317">
                  <c:v>0.38055555555555554</c:v>
                </c:pt>
                <c:pt idx="318">
                  <c:v>0.38333333333333336</c:v>
                </c:pt>
                <c:pt idx="319">
                  <c:v>0.38611111111111113</c:v>
                </c:pt>
                <c:pt idx="320">
                  <c:v>0.3888888888888889</c:v>
                </c:pt>
                <c:pt idx="321">
                  <c:v>0.39166666666666666</c:v>
                </c:pt>
                <c:pt idx="322">
                  <c:v>0.39444444444444443</c:v>
                </c:pt>
                <c:pt idx="323">
                  <c:v>0.3972222222222222</c:v>
                </c:pt>
                <c:pt idx="324">
                  <c:v>0.4</c:v>
                </c:pt>
                <c:pt idx="325">
                  <c:v>0.40277777777777779</c:v>
                </c:pt>
                <c:pt idx="326">
                  <c:v>0.40555555555555556</c:v>
                </c:pt>
                <c:pt idx="327">
                  <c:v>0.40833333333333333</c:v>
                </c:pt>
                <c:pt idx="328">
                  <c:v>0.41111111111111109</c:v>
                </c:pt>
                <c:pt idx="329">
                  <c:v>0.41388888888888886</c:v>
                </c:pt>
                <c:pt idx="330">
                  <c:v>0.41666666666666669</c:v>
                </c:pt>
                <c:pt idx="331">
                  <c:v>0.41944444444444445</c:v>
                </c:pt>
                <c:pt idx="332">
                  <c:v>0.42222222222222222</c:v>
                </c:pt>
                <c:pt idx="333">
                  <c:v>0.42499999999999999</c:v>
                </c:pt>
                <c:pt idx="334">
                  <c:v>0.42777777777777776</c:v>
                </c:pt>
                <c:pt idx="335">
                  <c:v>0.43055555555555558</c:v>
                </c:pt>
                <c:pt idx="336">
                  <c:v>0.43333333333333335</c:v>
                </c:pt>
                <c:pt idx="337">
                  <c:v>0.43611111111111112</c:v>
                </c:pt>
                <c:pt idx="338">
                  <c:v>0.43888888888888888</c:v>
                </c:pt>
                <c:pt idx="339">
                  <c:v>0.44166666666666665</c:v>
                </c:pt>
                <c:pt idx="340">
                  <c:v>0.44444444444444442</c:v>
                </c:pt>
                <c:pt idx="341">
                  <c:v>0.44722222222222224</c:v>
                </c:pt>
                <c:pt idx="342">
                  <c:v>0.45</c:v>
                </c:pt>
                <c:pt idx="343">
                  <c:v>0.45277777777777778</c:v>
                </c:pt>
                <c:pt idx="344">
                  <c:v>0.45555555555555555</c:v>
                </c:pt>
                <c:pt idx="345">
                  <c:v>0.45833333333333331</c:v>
                </c:pt>
                <c:pt idx="346">
                  <c:v>0.46111111111111114</c:v>
                </c:pt>
                <c:pt idx="347">
                  <c:v>0.46388888888888891</c:v>
                </c:pt>
                <c:pt idx="348">
                  <c:v>0.46666666666666667</c:v>
                </c:pt>
                <c:pt idx="349">
                  <c:v>0.46944444444444444</c:v>
                </c:pt>
                <c:pt idx="350">
                  <c:v>0.47222222222222221</c:v>
                </c:pt>
                <c:pt idx="351">
                  <c:v>0.47499999999999998</c:v>
                </c:pt>
                <c:pt idx="352">
                  <c:v>0.4777777777777778</c:v>
                </c:pt>
                <c:pt idx="353">
                  <c:v>0.48055555555555557</c:v>
                </c:pt>
                <c:pt idx="354">
                  <c:v>0.48333333333333334</c:v>
                </c:pt>
                <c:pt idx="355">
                  <c:v>0.4861111111111111</c:v>
                </c:pt>
                <c:pt idx="356">
                  <c:v>0.48888888888888887</c:v>
                </c:pt>
                <c:pt idx="357">
                  <c:v>0.49166666666666664</c:v>
                </c:pt>
                <c:pt idx="358">
                  <c:v>0.49444444444444446</c:v>
                </c:pt>
                <c:pt idx="359">
                  <c:v>0.49722222222222223</c:v>
                </c:pt>
                <c:pt idx="360">
                  <c:v>0.5</c:v>
                </c:pt>
                <c:pt idx="362">
                  <c:v>-0.5</c:v>
                </c:pt>
                <c:pt idx="363">
                  <c:v>-0.5</c:v>
                </c:pt>
                <c:pt idx="365">
                  <c:v>0.5</c:v>
                </c:pt>
                <c:pt idx="366">
                  <c:v>0.5</c:v>
                </c:pt>
                <c:pt idx="368">
                  <c:v>-0.5</c:v>
                </c:pt>
                <c:pt idx="369">
                  <c:v>0.5</c:v>
                </c:pt>
                <c:pt idx="371">
                  <c:v>-0.5</c:v>
                </c:pt>
                <c:pt idx="372">
                  <c:v>0.5</c:v>
                </c:pt>
                <c:pt idx="374">
                  <c:v>-0.5</c:v>
                </c:pt>
                <c:pt idx="375">
                  <c:v>0.5</c:v>
                </c:pt>
                <c:pt idx="377">
                  <c:v>-0.5</c:v>
                </c:pt>
                <c:pt idx="378">
                  <c:v>0.5</c:v>
                </c:pt>
                <c:pt idx="380">
                  <c:v>-0.5</c:v>
                </c:pt>
                <c:pt idx="381">
                  <c:v>0.5</c:v>
                </c:pt>
                <c:pt idx="383">
                  <c:v>-0.5</c:v>
                </c:pt>
                <c:pt idx="384">
                  <c:v>0.5</c:v>
                </c:pt>
              </c:numCache>
            </c:numRef>
          </c:xVal>
          <c:yVal>
            <c:numRef>
              <c:f>Infinite!$K$226:$K$610</c:f>
              <c:numCache>
                <c:formatCode>General</c:formatCode>
                <c:ptCount val="385"/>
                <c:pt idx="368">
                  <c:v>36</c:v>
                </c:pt>
                <c:pt idx="369">
                  <c:v>36</c:v>
                </c:pt>
                <c:pt idx="371">
                  <c:v>25</c:v>
                </c:pt>
                <c:pt idx="372">
                  <c:v>25</c:v>
                </c:pt>
                <c:pt idx="374">
                  <c:v>16</c:v>
                </c:pt>
                <c:pt idx="375">
                  <c:v>16</c:v>
                </c:pt>
                <c:pt idx="377">
                  <c:v>9</c:v>
                </c:pt>
                <c:pt idx="378">
                  <c:v>9</c:v>
                </c:pt>
                <c:pt idx="380">
                  <c:v>4</c:v>
                </c:pt>
                <c:pt idx="381">
                  <c:v>4</c:v>
                </c:pt>
                <c:pt idx="383">
                  <c:v>1</c:v>
                </c:pt>
                <c:pt idx="384">
                  <c:v>1</c:v>
                </c:pt>
              </c:numCache>
            </c:numRef>
          </c:yVal>
          <c:smooth val="1"/>
        </c:ser>
        <c:axId val="129053056"/>
        <c:axId val="129054592"/>
      </c:scatterChart>
      <c:valAx>
        <c:axId val="129053056"/>
        <c:scaling>
          <c:orientation val="minMax"/>
          <c:max val="2"/>
          <c:min val="-2"/>
        </c:scaling>
        <c:axPos val="b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9054592"/>
        <c:crosses val="autoZero"/>
        <c:crossBetween val="midCat"/>
      </c:valAx>
      <c:valAx>
        <c:axId val="129054592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nl-NL"/>
          </a:p>
        </c:txPr>
        <c:crossAx val="129053056"/>
        <c:crosses val="autoZero"/>
        <c:crossBetween val="midCat"/>
      </c:valAx>
    </c:plotArea>
    <c:legend>
      <c:legendPos val="r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87583583075993965"/>
          <c:y val="1.6129621467513316E-2"/>
          <c:w val="0.10297136790607397"/>
          <c:h val="0.57408702316143911"/>
        </c:manualLayout>
      </c:layout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62.png"/><Relationship Id="rId3" Type="http://schemas.openxmlformats.org/officeDocument/2006/relationships/image" Target="../media/image52.png"/><Relationship Id="rId7" Type="http://schemas.openxmlformats.org/officeDocument/2006/relationships/image" Target="../media/image56.png"/><Relationship Id="rId12" Type="http://schemas.openxmlformats.org/officeDocument/2006/relationships/image" Target="../media/image61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6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image" Target="../media/image12.jpeg"/><Relationship Id="rId2" Type="http://schemas.openxmlformats.org/officeDocument/2006/relationships/chart" Target="../charts/chart1.xml"/><Relationship Id="rId1" Type="http://schemas.openxmlformats.org/officeDocument/2006/relationships/image" Target="../media/image6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chart" Target="../charts/chart4.xml"/><Relationship Id="rId10" Type="http://schemas.openxmlformats.org/officeDocument/2006/relationships/image" Target="../media/image10.gif"/><Relationship Id="rId4" Type="http://schemas.openxmlformats.org/officeDocument/2006/relationships/chart" Target="../charts/chart3.xml"/><Relationship Id="rId9" Type="http://schemas.openxmlformats.org/officeDocument/2006/relationships/image" Target="../media/image9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8.xml"/><Relationship Id="rId7" Type="http://schemas.openxmlformats.org/officeDocument/2006/relationships/image" Target="../media/image13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228599</xdr:colOff>
      <xdr:row>35</xdr:row>
      <xdr:rowOff>0</xdr:rowOff>
    </xdr:from>
    <xdr:to>
      <xdr:col>14</xdr:col>
      <xdr:colOff>53340</xdr:colOff>
      <xdr:row>54</xdr:row>
      <xdr:rowOff>155356</xdr:rowOff>
    </xdr:to>
    <xdr:pic>
      <xdr:nvPicPr>
        <xdr:cNvPr id="2" name="Picture 1" descr="http://www.nextnano.de/nextnano3/images/tutorial/2Deffective_mass_vs_8x8kp/2D_5nm_quantum_wel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840" t="7360" r="4960" b="10080"/>
        <a:stretch>
          <a:fillRect/>
        </a:stretch>
      </xdr:blipFill>
      <xdr:spPr bwMode="auto">
        <a:xfrm>
          <a:off x="5105399" y="4229100"/>
          <a:ext cx="3482341" cy="36300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8</xdr:col>
      <xdr:colOff>213360</xdr:colOff>
      <xdr:row>55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90" t="44965" r="81093" b="33578"/>
        <a:stretch>
          <a:fillRect/>
        </a:stretch>
      </xdr:blipFill>
      <xdr:spPr bwMode="auto">
        <a:xfrm>
          <a:off x="0" y="4229100"/>
          <a:ext cx="5090160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53340</xdr:colOff>
      <xdr:row>40</xdr:row>
      <xdr:rowOff>83820</xdr:rowOff>
    </xdr:from>
    <xdr:ext cx="363241" cy="311496"/>
    <xdr:sp macro="" textlink="">
      <xdr:nvSpPr>
        <xdr:cNvPr id="4" name="Tekstvak 3"/>
        <xdr:cNvSpPr txBox="1"/>
      </xdr:nvSpPr>
      <xdr:spPr>
        <a:xfrm>
          <a:off x="53340" y="4472940"/>
          <a:ext cx="36324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E3</a:t>
          </a:r>
        </a:p>
      </xdr:txBody>
    </xdr:sp>
    <xdr:clientData/>
  </xdr:oneCellAnchor>
  <xdr:oneCellAnchor>
    <xdr:from>
      <xdr:col>0</xdr:col>
      <xdr:colOff>53340</xdr:colOff>
      <xdr:row>46</xdr:row>
      <xdr:rowOff>129540</xdr:rowOff>
    </xdr:from>
    <xdr:ext cx="363241" cy="311496"/>
    <xdr:sp macro="" textlink="">
      <xdr:nvSpPr>
        <xdr:cNvPr id="5" name="Tekstvak 4"/>
        <xdr:cNvSpPr txBox="1"/>
      </xdr:nvSpPr>
      <xdr:spPr>
        <a:xfrm>
          <a:off x="53340" y="5615940"/>
          <a:ext cx="36324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E</a:t>
          </a:r>
          <a:r>
            <a:rPr lang="nl-NL" sz="1400" b="1" baseline="0"/>
            <a:t>2</a:t>
          </a:r>
          <a:endParaRPr lang="nl-NL" sz="1400" b="1"/>
        </a:p>
      </xdr:txBody>
    </xdr:sp>
    <xdr:clientData/>
  </xdr:oneCellAnchor>
  <xdr:oneCellAnchor>
    <xdr:from>
      <xdr:col>0</xdr:col>
      <xdr:colOff>38100</xdr:colOff>
      <xdr:row>50</xdr:row>
      <xdr:rowOff>91440</xdr:rowOff>
    </xdr:from>
    <xdr:ext cx="363241" cy="311496"/>
    <xdr:sp macro="" textlink="">
      <xdr:nvSpPr>
        <xdr:cNvPr id="6" name="Tekstvak 5"/>
        <xdr:cNvSpPr txBox="1"/>
      </xdr:nvSpPr>
      <xdr:spPr>
        <a:xfrm>
          <a:off x="38100" y="6309360"/>
          <a:ext cx="36324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E1</a:t>
          </a:r>
        </a:p>
      </xdr:txBody>
    </xdr:sp>
    <xdr:clientData/>
  </xdr:oneCellAnchor>
  <xdr:oneCellAnchor>
    <xdr:from>
      <xdr:col>0</xdr:col>
      <xdr:colOff>571500</xdr:colOff>
      <xdr:row>35</xdr:row>
      <xdr:rowOff>152400</xdr:rowOff>
    </xdr:from>
    <xdr:ext cx="1034579" cy="264560"/>
    <xdr:sp macro="" textlink="">
      <xdr:nvSpPr>
        <xdr:cNvPr id="7" name="Tekstvak 6"/>
        <xdr:cNvSpPr txBox="1"/>
      </xdr:nvSpPr>
      <xdr:spPr>
        <a:xfrm>
          <a:off x="571500" y="3810000"/>
          <a:ext cx="10345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INFINITE</a:t>
          </a:r>
          <a:r>
            <a:rPr lang="nl-NL" sz="1100" b="1" baseline="0"/>
            <a:t> WELL</a:t>
          </a:r>
          <a:endParaRPr lang="nl-NL" sz="1100" b="1"/>
        </a:p>
      </xdr:txBody>
    </xdr:sp>
    <xdr:clientData/>
  </xdr:oneCellAnchor>
  <xdr:oneCellAnchor>
    <xdr:from>
      <xdr:col>4</xdr:col>
      <xdr:colOff>601980</xdr:colOff>
      <xdr:row>35</xdr:row>
      <xdr:rowOff>167640</xdr:rowOff>
    </xdr:from>
    <xdr:ext cx="904030" cy="264560"/>
    <xdr:sp macro="" textlink="">
      <xdr:nvSpPr>
        <xdr:cNvPr id="8" name="Tekstvak 7"/>
        <xdr:cNvSpPr txBox="1"/>
      </xdr:nvSpPr>
      <xdr:spPr>
        <a:xfrm>
          <a:off x="3040380" y="3825240"/>
          <a:ext cx="90403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FINITE</a:t>
          </a:r>
          <a:r>
            <a:rPr lang="nl-NL" sz="1100" b="1" baseline="0"/>
            <a:t> WELL</a:t>
          </a:r>
          <a:endParaRPr lang="nl-NL" sz="1100" b="1"/>
        </a:p>
      </xdr:txBody>
    </xdr:sp>
    <xdr:clientData/>
  </xdr:oneCellAnchor>
  <xdr:oneCellAnchor>
    <xdr:from>
      <xdr:col>4</xdr:col>
      <xdr:colOff>510540</xdr:colOff>
      <xdr:row>44</xdr:row>
      <xdr:rowOff>129540</xdr:rowOff>
    </xdr:from>
    <xdr:ext cx="1165640" cy="280205"/>
    <xdr:sp macro="" textlink="">
      <xdr:nvSpPr>
        <xdr:cNvPr id="9" name="Tekstvak 8"/>
        <xdr:cNvSpPr txBox="1"/>
      </xdr:nvSpPr>
      <xdr:spPr>
        <a:xfrm>
          <a:off x="2948940" y="5250180"/>
          <a:ext cx="116564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SINUSVORMEN</a:t>
          </a:r>
        </a:p>
      </xdr:txBody>
    </xdr:sp>
    <xdr:clientData/>
  </xdr:oneCellAnchor>
  <xdr:oneCellAnchor>
    <xdr:from>
      <xdr:col>6</xdr:col>
      <xdr:colOff>510540</xdr:colOff>
      <xdr:row>39</xdr:row>
      <xdr:rowOff>167640</xdr:rowOff>
    </xdr:from>
    <xdr:ext cx="958404" cy="468077"/>
    <xdr:sp macro="" textlink="">
      <xdr:nvSpPr>
        <xdr:cNvPr id="10" name="Tekstvak 9"/>
        <xdr:cNvSpPr txBox="1"/>
      </xdr:nvSpPr>
      <xdr:spPr>
        <a:xfrm>
          <a:off x="4168140" y="4373880"/>
          <a:ext cx="958404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BUITEN</a:t>
          </a:r>
          <a:r>
            <a:rPr lang="nl-NL" sz="1200" b="1" baseline="0"/>
            <a:t> PUT</a:t>
          </a:r>
        </a:p>
        <a:p>
          <a:r>
            <a:rPr lang="nl-NL" sz="1200" b="1"/>
            <a:t>e- MACHT</a:t>
          </a:r>
        </a:p>
      </xdr:txBody>
    </xdr:sp>
    <xdr:clientData/>
  </xdr:oneCellAnchor>
  <xdr:oneCellAnchor>
    <xdr:from>
      <xdr:col>3</xdr:col>
      <xdr:colOff>213360</xdr:colOff>
      <xdr:row>41</xdr:row>
      <xdr:rowOff>0</xdr:rowOff>
    </xdr:from>
    <xdr:ext cx="826508" cy="280205"/>
    <xdr:sp macro="" textlink="">
      <xdr:nvSpPr>
        <xdr:cNvPr id="11" name="Tekstvak 10"/>
        <xdr:cNvSpPr txBox="1"/>
      </xdr:nvSpPr>
      <xdr:spPr>
        <a:xfrm>
          <a:off x="2042160" y="4572000"/>
          <a:ext cx="82650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e- MACHT</a:t>
          </a:r>
        </a:p>
      </xdr:txBody>
    </xdr:sp>
    <xdr:clientData/>
  </xdr:oneCellAnchor>
  <xdr:oneCellAnchor>
    <xdr:from>
      <xdr:col>3</xdr:col>
      <xdr:colOff>251460</xdr:colOff>
      <xdr:row>44</xdr:row>
      <xdr:rowOff>160020</xdr:rowOff>
    </xdr:from>
    <xdr:ext cx="795218" cy="280205"/>
    <xdr:sp macro="" textlink="">
      <xdr:nvSpPr>
        <xdr:cNvPr id="12" name="Tekstvak 11"/>
        <xdr:cNvSpPr txBox="1"/>
      </xdr:nvSpPr>
      <xdr:spPr>
        <a:xfrm>
          <a:off x="2080260" y="5280660"/>
          <a:ext cx="79521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En LAGER</a:t>
          </a:r>
        </a:p>
      </xdr:txBody>
    </xdr:sp>
    <xdr:clientData/>
  </xdr:oneCellAnchor>
  <xdr:oneCellAnchor>
    <xdr:from>
      <xdr:col>1</xdr:col>
      <xdr:colOff>220980</xdr:colOff>
      <xdr:row>39</xdr:row>
      <xdr:rowOff>60960</xdr:rowOff>
    </xdr:from>
    <xdr:ext cx="489749" cy="280205"/>
    <xdr:sp macro="" textlink="">
      <xdr:nvSpPr>
        <xdr:cNvPr id="13" name="Tekstvak 12"/>
        <xdr:cNvSpPr txBox="1"/>
      </xdr:nvSpPr>
      <xdr:spPr>
        <a:xfrm>
          <a:off x="830580" y="4267200"/>
          <a:ext cx="489749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3</a:t>
          </a:r>
        </a:p>
      </xdr:txBody>
    </xdr:sp>
    <xdr:clientData/>
  </xdr:oneCellAnchor>
  <xdr:oneCellAnchor>
    <xdr:from>
      <xdr:col>1</xdr:col>
      <xdr:colOff>236220</xdr:colOff>
      <xdr:row>45</xdr:row>
      <xdr:rowOff>7620</xdr:rowOff>
    </xdr:from>
    <xdr:ext cx="491481" cy="280205"/>
    <xdr:sp macro="" textlink="">
      <xdr:nvSpPr>
        <xdr:cNvPr id="14" name="Tekstvak 13"/>
        <xdr:cNvSpPr txBox="1"/>
      </xdr:nvSpPr>
      <xdr:spPr>
        <a:xfrm>
          <a:off x="845820" y="531114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2</a:t>
          </a:r>
        </a:p>
      </xdr:txBody>
    </xdr:sp>
    <xdr:clientData/>
  </xdr:oneCellAnchor>
  <xdr:oneCellAnchor>
    <xdr:from>
      <xdr:col>1</xdr:col>
      <xdr:colOff>228600</xdr:colOff>
      <xdr:row>48</xdr:row>
      <xdr:rowOff>106680</xdr:rowOff>
    </xdr:from>
    <xdr:ext cx="491481" cy="280205"/>
    <xdr:sp macro="" textlink="">
      <xdr:nvSpPr>
        <xdr:cNvPr id="15" name="Tekstvak 14"/>
        <xdr:cNvSpPr txBox="1"/>
      </xdr:nvSpPr>
      <xdr:spPr>
        <a:xfrm>
          <a:off x="838200" y="595884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1</a:t>
          </a:r>
        </a:p>
      </xdr:txBody>
    </xdr:sp>
    <xdr:clientData/>
  </xdr:oneCellAnchor>
  <xdr:oneCellAnchor>
    <xdr:from>
      <xdr:col>5</xdr:col>
      <xdr:colOff>99060</xdr:colOff>
      <xdr:row>40</xdr:row>
      <xdr:rowOff>91440</xdr:rowOff>
    </xdr:from>
    <xdr:ext cx="691151" cy="468077"/>
    <xdr:sp macro="" textlink="">
      <xdr:nvSpPr>
        <xdr:cNvPr id="16" name="Tekstvak 15"/>
        <xdr:cNvSpPr txBox="1"/>
      </xdr:nvSpPr>
      <xdr:spPr>
        <a:xfrm>
          <a:off x="3147060" y="4480560"/>
          <a:ext cx="691151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BINNEN</a:t>
          </a:r>
        </a:p>
        <a:p>
          <a:r>
            <a:rPr lang="nl-NL" sz="1200" b="1"/>
            <a:t>    PUT</a:t>
          </a:r>
        </a:p>
      </xdr:txBody>
    </xdr:sp>
    <xdr:clientData/>
  </xdr:oneCellAnchor>
  <xdr:oneCellAnchor>
    <xdr:from>
      <xdr:col>12</xdr:col>
      <xdr:colOff>228600</xdr:colOff>
      <xdr:row>42</xdr:row>
      <xdr:rowOff>160020</xdr:rowOff>
    </xdr:from>
    <xdr:ext cx="1049454" cy="264560"/>
    <xdr:sp macro="" textlink="">
      <xdr:nvSpPr>
        <xdr:cNvPr id="17" name="Tekstvak 16"/>
        <xdr:cNvSpPr txBox="1"/>
      </xdr:nvSpPr>
      <xdr:spPr>
        <a:xfrm>
          <a:off x="7543800" y="4937760"/>
          <a:ext cx="1049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3D WEERGAVE</a:t>
          </a:r>
        </a:p>
      </xdr:txBody>
    </xdr:sp>
    <xdr:clientData/>
  </xdr:oneCellAnchor>
  <xdr:oneCellAnchor>
    <xdr:from>
      <xdr:col>12</xdr:col>
      <xdr:colOff>68580</xdr:colOff>
      <xdr:row>35</xdr:row>
      <xdr:rowOff>30480</xdr:rowOff>
    </xdr:from>
    <xdr:ext cx="1257204" cy="436786"/>
    <xdr:sp macro="" textlink="">
      <xdr:nvSpPr>
        <xdr:cNvPr id="18" name="Tekstvak 17"/>
        <xdr:cNvSpPr txBox="1"/>
      </xdr:nvSpPr>
      <xdr:spPr>
        <a:xfrm>
          <a:off x="7383780" y="3528060"/>
          <a:ext cx="125720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AAN BOVENKANT </a:t>
          </a:r>
        </a:p>
        <a:p>
          <a:r>
            <a:rPr lang="nl-NL" sz="1100" b="1" baseline="0">
              <a:solidFill>
                <a:srgbClr val="FFFF00"/>
              </a:solidFill>
            </a:rPr>
            <a:t>     VAN DE PUT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3</xdr:col>
      <xdr:colOff>167640</xdr:colOff>
      <xdr:row>103</xdr:row>
      <xdr:rowOff>38100</xdr:rowOff>
    </xdr:from>
    <xdr:ext cx="3946017" cy="264560"/>
    <xdr:sp macro="" textlink="">
      <xdr:nvSpPr>
        <xdr:cNvPr id="19" name="Tekstvak 18"/>
        <xdr:cNvSpPr txBox="1"/>
      </xdr:nvSpPr>
      <xdr:spPr>
        <a:xfrm>
          <a:off x="1996440" y="12313920"/>
          <a:ext cx="394601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}  --&gt; PRAKTISCHE VERONDERSTELLING VAN DE BROGLIE  P = h/</a:t>
          </a:r>
          <a:r>
            <a:rPr lang="el-GR" sz="1100" b="1">
              <a:latin typeface="Calibri"/>
            </a:rPr>
            <a:t>λ</a:t>
          </a:r>
          <a:endParaRPr lang="nl-NL" sz="1100" b="1"/>
        </a:p>
      </xdr:txBody>
    </xdr:sp>
    <xdr:clientData/>
  </xdr:oneCellAnchor>
  <xdr:oneCellAnchor>
    <xdr:from>
      <xdr:col>9</xdr:col>
      <xdr:colOff>251460</xdr:colOff>
      <xdr:row>103</xdr:row>
      <xdr:rowOff>129540</xdr:rowOff>
    </xdr:from>
    <xdr:ext cx="3476401" cy="374141"/>
    <xdr:sp macro="" textlink="">
      <xdr:nvSpPr>
        <xdr:cNvPr id="20" name="Tekstvak 19"/>
        <xdr:cNvSpPr txBox="1"/>
      </xdr:nvSpPr>
      <xdr:spPr>
        <a:xfrm>
          <a:off x="5737860" y="12405360"/>
          <a:ext cx="347640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800" b="0"/>
            <a:t>}</a:t>
          </a:r>
          <a:r>
            <a:rPr lang="nl-NL" sz="1100" b="1"/>
            <a:t>  --&gt; PRAKTISCHE VERONDERSTELLING E</a:t>
          </a:r>
          <a:r>
            <a:rPr lang="nl-NL" sz="1100" b="1" baseline="-25000"/>
            <a:t>k</a:t>
          </a:r>
          <a:r>
            <a:rPr lang="nl-NL" sz="1100" b="1"/>
            <a:t> = 1/2 h</a:t>
          </a:r>
          <a:r>
            <a:rPr lang="nl-NL" sz="1100" b="1" baseline="30000"/>
            <a:t>2</a:t>
          </a:r>
          <a:r>
            <a:rPr lang="nl-NL" sz="1100" b="1"/>
            <a:t>/</a:t>
          </a:r>
          <a:r>
            <a:rPr lang="el-GR" sz="1100" b="1">
              <a:latin typeface="Calibri"/>
            </a:rPr>
            <a:t>λ</a:t>
          </a:r>
          <a:r>
            <a:rPr lang="nl-NL" sz="1100" b="1" baseline="30000">
              <a:latin typeface="Calibri"/>
            </a:rPr>
            <a:t>2</a:t>
          </a:r>
          <a:r>
            <a:rPr lang="nl-NL" sz="1100" b="1">
              <a:latin typeface="Calibri"/>
            </a:rPr>
            <a:t>M</a:t>
          </a:r>
          <a:endParaRPr lang="nl-NL" sz="1100" b="1"/>
        </a:p>
      </xdr:txBody>
    </xdr:sp>
    <xdr:clientData/>
  </xdr:oneCellAnchor>
  <xdr:twoCellAnchor editAs="oneCell">
    <xdr:from>
      <xdr:col>0</xdr:col>
      <xdr:colOff>7620</xdr:colOff>
      <xdr:row>80</xdr:row>
      <xdr:rowOff>175261</xdr:rowOff>
    </xdr:from>
    <xdr:to>
      <xdr:col>5</xdr:col>
      <xdr:colOff>220980</xdr:colOff>
      <xdr:row>93</xdr:row>
      <xdr:rowOff>7471</xdr:rowOff>
    </xdr:to>
    <xdr:pic>
      <xdr:nvPicPr>
        <xdr:cNvPr id="3074" name="Picture 2" descr="http://tfp1.physik.uni-freiburg.de/research/metasem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" y="11719561"/>
          <a:ext cx="3261360" cy="2209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502920</xdr:colOff>
      <xdr:row>81</xdr:row>
      <xdr:rowOff>106680</xdr:rowOff>
    </xdr:from>
    <xdr:to>
      <xdr:col>10</xdr:col>
      <xdr:colOff>21437</xdr:colOff>
      <xdr:row>93</xdr:row>
      <xdr:rowOff>0</xdr:rowOff>
    </xdr:to>
    <xdr:pic>
      <xdr:nvPicPr>
        <xdr:cNvPr id="3075" name="Picture 3" descr="http://s1.ibtimes.com/sites/www.ibtimes.com/files/styles/article_slideshow_slide/public/2012/10/03/2011/07/31/141036-quantum-tunneling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31720" y="11833860"/>
          <a:ext cx="3785717" cy="20878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163057</xdr:colOff>
      <xdr:row>77</xdr:row>
      <xdr:rowOff>7619</xdr:rowOff>
    </xdr:from>
    <xdr:to>
      <xdr:col>15</xdr:col>
      <xdr:colOff>205740</xdr:colOff>
      <xdr:row>99</xdr:row>
      <xdr:rowOff>37468</xdr:rowOff>
    </xdr:to>
    <xdr:pic>
      <xdr:nvPicPr>
        <xdr:cNvPr id="3076" name="Picture 4" descr="http://www.untiredwithloving.org/majaz_electron_tunnel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59057" y="14279879"/>
          <a:ext cx="3090683" cy="4053209"/>
        </a:xfrm>
        <a:prstGeom prst="rect">
          <a:avLst/>
        </a:prstGeom>
        <a:noFill/>
      </xdr:spPr>
    </xdr:pic>
    <xdr:clientData/>
  </xdr:twoCellAnchor>
  <xdr:oneCellAnchor>
    <xdr:from>
      <xdr:col>1</xdr:col>
      <xdr:colOff>495300</xdr:colOff>
      <xdr:row>81</xdr:row>
      <xdr:rowOff>129540</xdr:rowOff>
    </xdr:from>
    <xdr:ext cx="1146404" cy="264560"/>
    <xdr:sp macro="" textlink="">
      <xdr:nvSpPr>
        <xdr:cNvPr id="25" name="Tekstvak 24"/>
        <xdr:cNvSpPr txBox="1"/>
      </xdr:nvSpPr>
      <xdr:spPr>
        <a:xfrm>
          <a:off x="1104900" y="11856720"/>
          <a:ext cx="11464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CLASSICAL PATH</a:t>
          </a:r>
        </a:p>
      </xdr:txBody>
    </xdr:sp>
    <xdr:clientData/>
  </xdr:oneCellAnchor>
  <xdr:oneCellAnchor>
    <xdr:from>
      <xdr:col>2</xdr:col>
      <xdr:colOff>68580</xdr:colOff>
      <xdr:row>87</xdr:row>
      <xdr:rowOff>121920</xdr:rowOff>
    </xdr:from>
    <xdr:ext cx="862929" cy="609013"/>
    <xdr:sp macro="" textlink="">
      <xdr:nvSpPr>
        <xdr:cNvPr id="26" name="Tekstvak 25"/>
        <xdr:cNvSpPr txBox="1"/>
      </xdr:nvSpPr>
      <xdr:spPr>
        <a:xfrm>
          <a:off x="1287780" y="12946380"/>
          <a:ext cx="86292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QUANTUM</a:t>
          </a:r>
        </a:p>
        <a:p>
          <a:r>
            <a:rPr lang="nl-NL" sz="1100" b="1"/>
            <a:t>MECHANIC </a:t>
          </a:r>
        </a:p>
        <a:p>
          <a:r>
            <a:rPr lang="nl-NL" sz="1100" b="1"/>
            <a:t>PATH</a:t>
          </a:r>
        </a:p>
      </xdr:txBody>
    </xdr:sp>
    <xdr:clientData/>
  </xdr:oneCellAnchor>
  <xdr:oneCellAnchor>
    <xdr:from>
      <xdr:col>0</xdr:col>
      <xdr:colOff>15240</xdr:colOff>
      <xdr:row>85</xdr:row>
      <xdr:rowOff>91441</xdr:rowOff>
    </xdr:from>
    <xdr:ext cx="756938" cy="436786"/>
    <xdr:sp macro="" textlink="">
      <xdr:nvSpPr>
        <xdr:cNvPr id="27" name="Tekstvak 26"/>
        <xdr:cNvSpPr txBox="1"/>
      </xdr:nvSpPr>
      <xdr:spPr>
        <a:xfrm>
          <a:off x="15240" y="12550141"/>
          <a:ext cx="75693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OBJECT</a:t>
          </a:r>
        </a:p>
        <a:p>
          <a:r>
            <a:rPr lang="nl-NL" sz="1100" b="1"/>
            <a:t>OR WAVE</a:t>
          </a: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0.00407</cdr:x>
      <cdr:y>0.0469</cdr:y>
    </cdr:from>
    <cdr:to>
      <cdr:x>0.35626</cdr:x>
      <cdr:y>0.13983</cdr:y>
    </cdr:to>
    <cdr:sp macro="" textlink="">
      <cdr:nvSpPr>
        <cdr:cNvPr id="2" name="Tekstvak 88"/>
        <cdr:cNvSpPr txBox="1"/>
      </cdr:nvSpPr>
      <cdr:spPr>
        <a:xfrm xmlns:a="http://schemas.openxmlformats.org/drawingml/2006/main">
          <a:off x="45720" y="236220"/>
          <a:ext cx="3953005" cy="468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200" b="1">
              <a:solidFill>
                <a:srgbClr val="F244D9"/>
              </a:solidFill>
            </a:rPr>
            <a:t>KLASSIEKE</a:t>
          </a:r>
          <a:r>
            <a:rPr lang="nl-NL" sz="1200" b="1" baseline="0">
              <a:solidFill>
                <a:srgbClr val="F244D9"/>
              </a:solidFill>
            </a:rPr>
            <a:t> </a:t>
          </a:r>
          <a:r>
            <a:rPr lang="nl-NL" sz="1200" b="1">
              <a:solidFill>
                <a:srgbClr val="F244D9"/>
              </a:solidFill>
            </a:rPr>
            <a:t>KANSDICHTHEID BIJ SINUSVORMIGE BEWEGING</a:t>
          </a:r>
        </a:p>
        <a:p xmlns:a="http://schemas.openxmlformats.org/drawingml/2006/main">
          <a:r>
            <a:rPr lang="nl-NL" sz="1200" b="1" baseline="0">
              <a:solidFill>
                <a:srgbClr val="F244D9"/>
              </a:solidFill>
            </a:rPr>
            <a:t>PDF(X) = 1/ { </a:t>
          </a:r>
          <a:r>
            <a:rPr lang="el-GR" sz="1200" b="1" baseline="0">
              <a:solidFill>
                <a:srgbClr val="F244D9"/>
              </a:solidFill>
              <a:latin typeface="Calibri"/>
              <a:cs typeface="Calibri"/>
            </a:rPr>
            <a:t>π</a:t>
          </a:r>
          <a:r>
            <a:rPr lang="nl-NL" sz="1200" b="1" baseline="0">
              <a:solidFill>
                <a:srgbClr val="F244D9"/>
              </a:solidFill>
              <a:latin typeface="Calibri"/>
              <a:cs typeface="Calibri"/>
            </a:rPr>
            <a:t> √ ( 1 - (X/A)</a:t>
          </a:r>
          <a:r>
            <a:rPr lang="nl-NL" sz="1200" b="1" baseline="30000">
              <a:solidFill>
                <a:srgbClr val="F244D9"/>
              </a:solidFill>
              <a:latin typeface="Calibri"/>
              <a:cs typeface="Calibri"/>
            </a:rPr>
            <a:t>2 </a:t>
          </a:r>
          <a:r>
            <a:rPr lang="nl-NL" sz="1200" b="1" baseline="0">
              <a:solidFill>
                <a:srgbClr val="F244D9"/>
              </a:solidFill>
              <a:latin typeface="Calibri"/>
              <a:cs typeface="Calibri"/>
            </a:rPr>
            <a:t>) }</a:t>
          </a:r>
          <a:endParaRPr lang="nl-NL" sz="1200" b="1">
            <a:solidFill>
              <a:srgbClr val="F244D9"/>
            </a:solidFill>
          </a:endParaRPr>
        </a:p>
      </cdr:txBody>
    </cdr:sp>
  </cdr:relSizeAnchor>
  <cdr:relSizeAnchor xmlns:cdr="http://schemas.openxmlformats.org/drawingml/2006/chartDrawing">
    <cdr:from>
      <cdr:x>0.3055</cdr:x>
      <cdr:y>0</cdr:y>
    </cdr:from>
    <cdr:to>
      <cdr:x>0.67006</cdr:x>
      <cdr:y>0.20121</cdr:y>
    </cdr:to>
    <cdr:pic>
      <cdr:nvPicPr>
        <cdr:cNvPr id="3" name="Afbeelding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 rot="5400000" flipH="1">
          <a:off x="4968240" y="-1539240"/>
          <a:ext cx="1013460" cy="4091940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449580</xdr:colOff>
      <xdr:row>6</xdr:row>
      <xdr:rowOff>38100</xdr:rowOff>
    </xdr:from>
    <xdr:to>
      <xdr:col>14</xdr:col>
      <xdr:colOff>571500</xdr:colOff>
      <xdr:row>22</xdr:row>
      <xdr:rowOff>137160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29" t="10330" r="73438" b="55208"/>
        <a:stretch>
          <a:fillRect/>
        </a:stretch>
      </xdr:blipFill>
      <xdr:spPr bwMode="auto">
        <a:xfrm>
          <a:off x="5326380" y="769620"/>
          <a:ext cx="3779520" cy="3025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259080</xdr:colOff>
      <xdr:row>6</xdr:row>
      <xdr:rowOff>30480</xdr:rowOff>
    </xdr:from>
    <xdr:to>
      <xdr:col>10</xdr:col>
      <xdr:colOff>388620</xdr:colOff>
      <xdr:row>22</xdr:row>
      <xdr:rowOff>144780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29" t="10243" r="73386" b="55122"/>
        <a:stretch>
          <a:fillRect/>
        </a:stretch>
      </xdr:blipFill>
      <xdr:spPr bwMode="auto">
        <a:xfrm>
          <a:off x="2697480" y="762000"/>
          <a:ext cx="3787140" cy="3040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6</xdr:row>
      <xdr:rowOff>30480</xdr:rowOff>
    </xdr:from>
    <xdr:to>
      <xdr:col>6</xdr:col>
      <xdr:colOff>167640</xdr:colOff>
      <xdr:row>22</xdr:row>
      <xdr:rowOff>152400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25" t="10156" r="73333" b="55122"/>
        <a:stretch>
          <a:fillRect/>
        </a:stretch>
      </xdr:blipFill>
      <xdr:spPr bwMode="auto">
        <a:xfrm>
          <a:off x="15240" y="762000"/>
          <a:ext cx="3810000" cy="304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350520</xdr:colOff>
      <xdr:row>15</xdr:row>
      <xdr:rowOff>53340</xdr:rowOff>
    </xdr:from>
    <xdr:ext cx="464294" cy="264560"/>
    <xdr:sp macro="" textlink="">
      <xdr:nvSpPr>
        <xdr:cNvPr id="6" name="Tekstvak 5"/>
        <xdr:cNvSpPr txBox="1"/>
      </xdr:nvSpPr>
      <xdr:spPr>
        <a:xfrm>
          <a:off x="1569720" y="2430780"/>
          <a:ext cx="46429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 = 1</a:t>
          </a:r>
        </a:p>
      </xdr:txBody>
    </xdr:sp>
    <xdr:clientData/>
  </xdr:oneCellAnchor>
  <xdr:oneCellAnchor>
    <xdr:from>
      <xdr:col>6</xdr:col>
      <xdr:colOff>518160</xdr:colOff>
      <xdr:row>15</xdr:row>
      <xdr:rowOff>30480</xdr:rowOff>
    </xdr:from>
    <xdr:ext cx="465897" cy="264560"/>
    <xdr:sp macro="" textlink="">
      <xdr:nvSpPr>
        <xdr:cNvPr id="7" name="Tekstvak 6"/>
        <xdr:cNvSpPr txBox="1"/>
      </xdr:nvSpPr>
      <xdr:spPr>
        <a:xfrm>
          <a:off x="4175760" y="2407920"/>
          <a:ext cx="4658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 = 2</a:t>
          </a:r>
        </a:p>
      </xdr:txBody>
    </xdr:sp>
    <xdr:clientData/>
  </xdr:oneCellAnchor>
  <xdr:oneCellAnchor>
    <xdr:from>
      <xdr:col>11</xdr:col>
      <xdr:colOff>53340</xdr:colOff>
      <xdr:row>14</xdr:row>
      <xdr:rowOff>160020</xdr:rowOff>
    </xdr:from>
    <xdr:ext cx="465897" cy="264560"/>
    <xdr:sp macro="" textlink="">
      <xdr:nvSpPr>
        <xdr:cNvPr id="8" name="Tekstvak 7"/>
        <xdr:cNvSpPr txBox="1"/>
      </xdr:nvSpPr>
      <xdr:spPr>
        <a:xfrm>
          <a:off x="6758940" y="2354580"/>
          <a:ext cx="4658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 = 3</a:t>
          </a:r>
        </a:p>
      </xdr:txBody>
    </xdr:sp>
    <xdr:clientData/>
  </xdr:oneCellAnchor>
  <xdr:twoCellAnchor editAs="oneCell">
    <xdr:from>
      <xdr:col>0</xdr:col>
      <xdr:colOff>0</xdr:colOff>
      <xdr:row>100</xdr:row>
      <xdr:rowOff>175260</xdr:rowOff>
    </xdr:from>
    <xdr:to>
      <xdr:col>9</xdr:col>
      <xdr:colOff>335280</xdr:colOff>
      <xdr:row>127</xdr:row>
      <xdr:rowOff>15240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9028" r="60209" b="36545"/>
        <a:stretch>
          <a:fillRect/>
        </a:stretch>
      </xdr:blipFill>
      <xdr:spPr bwMode="auto">
        <a:xfrm>
          <a:off x="0" y="16817340"/>
          <a:ext cx="5821680" cy="4777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78</xdr:row>
      <xdr:rowOff>15240</xdr:rowOff>
    </xdr:from>
    <xdr:to>
      <xdr:col>6</xdr:col>
      <xdr:colOff>160020</xdr:colOff>
      <xdr:row>90</xdr:row>
      <xdr:rowOff>114300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73" t="49479" r="73333" b="24393"/>
        <a:stretch>
          <a:fillRect/>
        </a:stretch>
      </xdr:blipFill>
      <xdr:spPr bwMode="auto">
        <a:xfrm>
          <a:off x="0" y="4221480"/>
          <a:ext cx="3817620" cy="2293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190499</xdr:colOff>
      <xdr:row>78</xdr:row>
      <xdr:rowOff>38100</xdr:rowOff>
    </xdr:from>
    <xdr:to>
      <xdr:col>15</xdr:col>
      <xdr:colOff>243534</xdr:colOff>
      <xdr:row>97</xdr:row>
      <xdr:rowOff>114300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6823" t="30208" r="40677" b="35070"/>
        <a:stretch>
          <a:fillRect/>
        </a:stretch>
      </xdr:blipFill>
      <xdr:spPr bwMode="auto">
        <a:xfrm>
          <a:off x="3848099" y="4244340"/>
          <a:ext cx="5539435" cy="35509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90</xdr:row>
      <xdr:rowOff>129540</xdr:rowOff>
    </xdr:from>
    <xdr:to>
      <xdr:col>6</xdr:col>
      <xdr:colOff>167640</xdr:colOff>
      <xdr:row>97</xdr:row>
      <xdr:rowOff>145363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83854" r="71406"/>
        <a:stretch>
          <a:fillRect/>
        </a:stretch>
      </xdr:blipFill>
      <xdr:spPr bwMode="auto">
        <a:xfrm>
          <a:off x="0" y="6530340"/>
          <a:ext cx="3825240" cy="12959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38100</xdr:colOff>
      <xdr:row>55</xdr:row>
      <xdr:rowOff>30480</xdr:rowOff>
    </xdr:from>
    <xdr:to>
      <xdr:col>16</xdr:col>
      <xdr:colOff>38100</xdr:colOff>
      <xdr:row>71</xdr:row>
      <xdr:rowOff>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b="20833"/>
        <a:stretch>
          <a:fillRect/>
        </a:stretch>
      </xdr:blipFill>
      <xdr:spPr bwMode="auto">
        <a:xfrm>
          <a:off x="4914900" y="8808720"/>
          <a:ext cx="4876800" cy="2895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55</xdr:row>
      <xdr:rowOff>22860</xdr:rowOff>
    </xdr:from>
    <xdr:to>
      <xdr:col>8</xdr:col>
      <xdr:colOff>22860</xdr:colOff>
      <xdr:row>71</xdr:row>
      <xdr:rowOff>7620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20788"/>
        <a:stretch>
          <a:fillRect/>
        </a:stretch>
      </xdr:blipFill>
      <xdr:spPr bwMode="auto">
        <a:xfrm>
          <a:off x="0" y="8801100"/>
          <a:ext cx="4899660" cy="2910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403860</xdr:colOff>
      <xdr:row>60</xdr:row>
      <xdr:rowOff>83820</xdr:rowOff>
    </xdr:from>
    <xdr:ext cx="1197764" cy="264560"/>
    <xdr:sp macro="" textlink="">
      <xdr:nvSpPr>
        <xdr:cNvPr id="15" name="Tekstvak 14"/>
        <xdr:cNvSpPr txBox="1"/>
      </xdr:nvSpPr>
      <xdr:spPr>
        <a:xfrm>
          <a:off x="3451860" y="9776460"/>
          <a:ext cx="1197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ROTEER DE PUNT</a:t>
          </a:r>
        </a:p>
      </xdr:txBody>
    </xdr:sp>
    <xdr:clientData/>
  </xdr:oneCellAnchor>
  <xdr:oneCellAnchor>
    <xdr:from>
      <xdr:col>11</xdr:col>
      <xdr:colOff>22860</xdr:colOff>
      <xdr:row>65</xdr:row>
      <xdr:rowOff>144780</xdr:rowOff>
    </xdr:from>
    <xdr:ext cx="1580048" cy="264560"/>
    <xdr:sp macro="" textlink="">
      <xdr:nvSpPr>
        <xdr:cNvPr id="17" name="Tekstvak 16"/>
        <xdr:cNvSpPr txBox="1"/>
      </xdr:nvSpPr>
      <xdr:spPr>
        <a:xfrm>
          <a:off x="6728460" y="10751820"/>
          <a:ext cx="15800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LINEAIRE</a:t>
          </a:r>
          <a:r>
            <a:rPr lang="nl-NL" sz="1100" b="1" baseline="0">
              <a:solidFill>
                <a:srgbClr val="FFFF00"/>
              </a:solidFill>
            </a:rPr>
            <a:t> SUPERPOSITIE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twoCellAnchor editAs="oneCell">
    <xdr:from>
      <xdr:col>10</xdr:col>
      <xdr:colOff>99060</xdr:colOff>
      <xdr:row>26</xdr:row>
      <xdr:rowOff>53340</xdr:rowOff>
    </xdr:from>
    <xdr:to>
      <xdr:col>15</xdr:col>
      <xdr:colOff>76200</xdr:colOff>
      <xdr:row>35</xdr:row>
      <xdr:rowOff>83820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615" t="17188" r="37708" b="63715"/>
        <a:stretch>
          <a:fillRect/>
        </a:stretch>
      </xdr:blipFill>
      <xdr:spPr bwMode="auto">
        <a:xfrm>
          <a:off x="6195060" y="8831580"/>
          <a:ext cx="3025140" cy="16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175260</xdr:colOff>
      <xdr:row>26</xdr:row>
      <xdr:rowOff>53340</xdr:rowOff>
    </xdr:from>
    <xdr:to>
      <xdr:col>10</xdr:col>
      <xdr:colOff>91440</xdr:colOff>
      <xdr:row>35</xdr:row>
      <xdr:rowOff>106680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1250" t="17187" r="38490" b="63456"/>
        <a:stretch>
          <a:fillRect/>
        </a:stretch>
      </xdr:blipFill>
      <xdr:spPr bwMode="auto">
        <a:xfrm>
          <a:off x="3223260" y="8831580"/>
          <a:ext cx="2964180" cy="1699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137160</xdr:colOff>
      <xdr:row>35</xdr:row>
      <xdr:rowOff>167640</xdr:rowOff>
    </xdr:from>
    <xdr:to>
      <xdr:col>15</xdr:col>
      <xdr:colOff>335280</xdr:colOff>
      <xdr:row>44</xdr:row>
      <xdr:rowOff>131330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4948" t="13541" r="32240" b="63629"/>
        <a:stretch>
          <a:fillRect/>
        </a:stretch>
      </xdr:blipFill>
      <xdr:spPr bwMode="auto">
        <a:xfrm>
          <a:off x="5623560" y="6019800"/>
          <a:ext cx="3855720" cy="1609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</xdr:row>
      <xdr:rowOff>144780</xdr:rowOff>
    </xdr:from>
    <xdr:to>
      <xdr:col>4</xdr:col>
      <xdr:colOff>510540</xdr:colOff>
      <xdr:row>44</xdr:row>
      <xdr:rowOff>175260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41615" t="17100" r="38229" b="63802"/>
        <a:stretch>
          <a:fillRect/>
        </a:stretch>
      </xdr:blipFill>
      <xdr:spPr bwMode="auto">
        <a:xfrm>
          <a:off x="0" y="5996940"/>
          <a:ext cx="2948940" cy="1676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60960</xdr:rowOff>
    </xdr:from>
    <xdr:to>
      <xdr:col>5</xdr:col>
      <xdr:colOff>144780</xdr:colOff>
      <xdr:row>35</xdr:row>
      <xdr:rowOff>121920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40937" t="17187" r="37240" b="63369"/>
        <a:stretch>
          <a:fillRect/>
        </a:stretch>
      </xdr:blipFill>
      <xdr:spPr bwMode="auto">
        <a:xfrm>
          <a:off x="0" y="8839200"/>
          <a:ext cx="3192780" cy="1706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243840</xdr:colOff>
      <xdr:row>39</xdr:row>
      <xdr:rowOff>15240</xdr:rowOff>
    </xdr:from>
    <xdr:ext cx="1149147" cy="438866"/>
    <xdr:sp macro="" textlink="">
      <xdr:nvSpPr>
        <xdr:cNvPr id="24" name="Tekstvak 23"/>
        <xdr:cNvSpPr txBox="1"/>
      </xdr:nvSpPr>
      <xdr:spPr>
        <a:xfrm>
          <a:off x="5730240" y="6598920"/>
          <a:ext cx="1149147" cy="4388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FF00"/>
              </a:solidFill>
            </a:rPr>
            <a:t>ENERGIE BOVEN</a:t>
          </a:r>
        </a:p>
        <a:p>
          <a:r>
            <a:rPr lang="nl-NL" sz="1100" b="1">
              <a:solidFill>
                <a:srgbClr val="FFFF00"/>
              </a:solidFill>
            </a:rPr>
            <a:t>DE PUT</a:t>
          </a:r>
        </a:p>
      </xdr:txBody>
    </xdr:sp>
    <xdr:clientData/>
  </xdr:oneCellAnchor>
  <xdr:oneCellAnchor>
    <xdr:from>
      <xdr:col>2</xdr:col>
      <xdr:colOff>53340</xdr:colOff>
      <xdr:row>30</xdr:row>
      <xdr:rowOff>175260</xdr:rowOff>
    </xdr:from>
    <xdr:ext cx="464294" cy="264560"/>
    <xdr:sp macro="" textlink="">
      <xdr:nvSpPr>
        <xdr:cNvPr id="25" name="Tekstvak 24"/>
        <xdr:cNvSpPr txBox="1"/>
      </xdr:nvSpPr>
      <xdr:spPr>
        <a:xfrm>
          <a:off x="1272540" y="9685020"/>
          <a:ext cx="46429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 = 1</a:t>
          </a:r>
        </a:p>
      </xdr:txBody>
    </xdr:sp>
    <xdr:clientData/>
  </xdr:oneCellAnchor>
  <xdr:oneCellAnchor>
    <xdr:from>
      <xdr:col>7</xdr:col>
      <xdr:colOff>175260</xdr:colOff>
      <xdr:row>30</xdr:row>
      <xdr:rowOff>45720</xdr:rowOff>
    </xdr:from>
    <xdr:ext cx="497765" cy="264560"/>
    <xdr:sp macro="" textlink="">
      <xdr:nvSpPr>
        <xdr:cNvPr id="26" name="Tekstvak 25"/>
        <xdr:cNvSpPr txBox="1"/>
      </xdr:nvSpPr>
      <xdr:spPr>
        <a:xfrm>
          <a:off x="4442460" y="9555480"/>
          <a:ext cx="4977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 =  2</a:t>
          </a:r>
        </a:p>
      </xdr:txBody>
    </xdr:sp>
    <xdr:clientData/>
  </xdr:oneCellAnchor>
  <xdr:oneCellAnchor>
    <xdr:from>
      <xdr:col>12</xdr:col>
      <xdr:colOff>60960</xdr:colOff>
      <xdr:row>28</xdr:row>
      <xdr:rowOff>83820</xdr:rowOff>
    </xdr:from>
    <xdr:ext cx="465897" cy="264560"/>
    <xdr:sp macro="" textlink="">
      <xdr:nvSpPr>
        <xdr:cNvPr id="27" name="Tekstvak 26"/>
        <xdr:cNvSpPr txBox="1"/>
      </xdr:nvSpPr>
      <xdr:spPr>
        <a:xfrm>
          <a:off x="7376160" y="9227820"/>
          <a:ext cx="4658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 = 3</a:t>
          </a:r>
        </a:p>
      </xdr:txBody>
    </xdr:sp>
    <xdr:clientData/>
  </xdr:oneCellAnchor>
  <xdr:twoCellAnchor editAs="oneCell">
    <xdr:from>
      <xdr:col>4</xdr:col>
      <xdr:colOff>518160</xdr:colOff>
      <xdr:row>35</xdr:row>
      <xdr:rowOff>121920</xdr:rowOff>
    </xdr:from>
    <xdr:to>
      <xdr:col>9</xdr:col>
      <xdr:colOff>91440</xdr:colOff>
      <xdr:row>44</xdr:row>
      <xdr:rowOff>167640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41354" t="16753" r="40729" b="63976"/>
        <a:stretch>
          <a:fillRect/>
        </a:stretch>
      </xdr:blipFill>
      <xdr:spPr bwMode="auto">
        <a:xfrm>
          <a:off x="2956560" y="5974080"/>
          <a:ext cx="2621280" cy="1691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144780</xdr:colOff>
      <xdr:row>35</xdr:row>
      <xdr:rowOff>99060</xdr:rowOff>
    </xdr:from>
    <xdr:ext cx="1068754" cy="436786"/>
    <xdr:sp macro="" textlink="">
      <xdr:nvSpPr>
        <xdr:cNvPr id="29" name="Tekstvak 28"/>
        <xdr:cNvSpPr txBox="1"/>
      </xdr:nvSpPr>
      <xdr:spPr>
        <a:xfrm>
          <a:off x="4411980" y="5951220"/>
          <a:ext cx="106875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ALSOF  RECHTS</a:t>
          </a:r>
        </a:p>
        <a:p>
          <a:r>
            <a:rPr lang="nl-NL" sz="1100" b="1">
              <a:solidFill>
                <a:srgbClr val="FFFF00"/>
              </a:solidFill>
            </a:rPr>
            <a:t>INFINITE</a:t>
          </a:r>
        </a:p>
      </xdr:txBody>
    </xdr:sp>
    <xdr:clientData/>
  </xdr:oneCellAnchor>
  <xdr:oneCellAnchor>
    <xdr:from>
      <xdr:col>0</xdr:col>
      <xdr:colOff>167640</xdr:colOff>
      <xdr:row>78</xdr:row>
      <xdr:rowOff>45720</xdr:rowOff>
    </xdr:from>
    <xdr:ext cx="774827" cy="781240"/>
    <xdr:sp macro="" textlink="">
      <xdr:nvSpPr>
        <xdr:cNvPr id="28" name="Tekstvak 27"/>
        <xdr:cNvSpPr txBox="1"/>
      </xdr:nvSpPr>
      <xdr:spPr>
        <a:xfrm>
          <a:off x="167640" y="13944600"/>
          <a:ext cx="774827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KLIK HIER </a:t>
          </a:r>
        </a:p>
        <a:p>
          <a:r>
            <a:rPr lang="nl-NL" sz="1100" b="1">
              <a:solidFill>
                <a:srgbClr val="FFFF00"/>
              </a:solidFill>
            </a:rPr>
            <a:t>ALLEEN </a:t>
          </a:r>
        </a:p>
        <a:p>
          <a:r>
            <a:rPr lang="nl-NL" sz="1100" b="1">
              <a:solidFill>
                <a:srgbClr val="FFFF00"/>
              </a:solidFill>
            </a:rPr>
            <a:t>OP DE</a:t>
          </a:r>
        </a:p>
        <a:p>
          <a:r>
            <a:rPr lang="nl-NL" sz="1100" b="1">
              <a:solidFill>
                <a:srgbClr val="FFFF00"/>
              </a:solidFill>
            </a:rPr>
            <a:t>PIJLTJES</a:t>
          </a:r>
        </a:p>
      </xdr:txBody>
    </xdr:sp>
    <xdr:clientData/>
  </xdr:oneCellAnchor>
  <xdr:oneCellAnchor>
    <xdr:from>
      <xdr:col>0</xdr:col>
      <xdr:colOff>45720</xdr:colOff>
      <xdr:row>85</xdr:row>
      <xdr:rowOff>30480</xdr:rowOff>
    </xdr:from>
    <xdr:ext cx="1518621" cy="609013"/>
    <xdr:sp macro="" textlink="">
      <xdr:nvSpPr>
        <xdr:cNvPr id="30" name="Tekstvak 29"/>
        <xdr:cNvSpPr txBox="1"/>
      </xdr:nvSpPr>
      <xdr:spPr>
        <a:xfrm>
          <a:off x="45720" y="15209520"/>
          <a:ext cx="151862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JE KUNT DE RODE</a:t>
          </a:r>
          <a:r>
            <a:rPr lang="nl-NL" sz="1100" b="1" baseline="0">
              <a:solidFill>
                <a:srgbClr val="FFFF00"/>
              </a:solidFill>
            </a:rPr>
            <a:t> LIJN </a:t>
          </a:r>
        </a:p>
        <a:p>
          <a:r>
            <a:rPr lang="nl-NL" sz="1100" b="1" baseline="0">
              <a:solidFill>
                <a:srgbClr val="FFFF00"/>
              </a:solidFill>
            </a:rPr>
            <a:t>NIET SCHUIVEN</a:t>
          </a:r>
        </a:p>
        <a:p>
          <a:r>
            <a:rPr lang="nl-NL" sz="1100" b="1" baseline="0">
              <a:solidFill>
                <a:srgbClr val="FFFF00"/>
              </a:solidFill>
            </a:rPr>
            <a:t>WEL VERVORMEN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7</xdr:col>
      <xdr:colOff>175260</xdr:colOff>
      <xdr:row>78</xdr:row>
      <xdr:rowOff>60960</xdr:rowOff>
    </xdr:from>
    <xdr:ext cx="885114" cy="436786"/>
    <xdr:sp macro="" textlink="">
      <xdr:nvSpPr>
        <xdr:cNvPr id="31" name="Tekstvak 30"/>
        <xdr:cNvSpPr txBox="1"/>
      </xdr:nvSpPr>
      <xdr:spPr>
        <a:xfrm>
          <a:off x="4442460" y="13959840"/>
          <a:ext cx="88511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ADVANCED </a:t>
          </a:r>
        </a:p>
        <a:p>
          <a:r>
            <a:rPr lang="nl-NL" sz="1100" b="1">
              <a:solidFill>
                <a:srgbClr val="FFFF00"/>
              </a:solidFill>
            </a:rPr>
            <a:t>LEARNING</a:t>
          </a:r>
        </a:p>
      </xdr:txBody>
    </xdr:sp>
    <xdr:clientData/>
  </xdr:oneCellAnchor>
  <xdr:oneCellAnchor>
    <xdr:from>
      <xdr:col>11</xdr:col>
      <xdr:colOff>228600</xdr:colOff>
      <xdr:row>83</xdr:row>
      <xdr:rowOff>38100</xdr:rowOff>
    </xdr:from>
    <xdr:ext cx="1176669" cy="781240"/>
    <xdr:sp macro="" textlink="">
      <xdr:nvSpPr>
        <xdr:cNvPr id="32" name="Tekstvak 31"/>
        <xdr:cNvSpPr txBox="1"/>
      </xdr:nvSpPr>
      <xdr:spPr>
        <a:xfrm>
          <a:off x="6934200" y="14851380"/>
          <a:ext cx="117666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GOLVEN </a:t>
          </a:r>
        </a:p>
        <a:p>
          <a:r>
            <a:rPr lang="nl-NL" sz="1100" b="1">
              <a:solidFill>
                <a:srgbClr val="FFFF00"/>
              </a:solidFill>
            </a:rPr>
            <a:t>IN</a:t>
          </a:r>
          <a:r>
            <a:rPr lang="nl-NL" sz="1100" b="1" baseline="0">
              <a:solidFill>
                <a:srgbClr val="FFFF00"/>
              </a:solidFill>
            </a:rPr>
            <a:t> OMGEKEERDE</a:t>
          </a:r>
        </a:p>
        <a:p>
          <a:r>
            <a:rPr lang="nl-NL" sz="1100" b="1" baseline="0">
              <a:solidFill>
                <a:srgbClr val="FFFF00"/>
              </a:solidFill>
            </a:rPr>
            <a:t>VOLGORDE DAN </a:t>
          </a:r>
        </a:p>
        <a:p>
          <a:r>
            <a:rPr lang="nl-NL" sz="1100" b="1" baseline="0">
              <a:solidFill>
                <a:srgbClr val="FFFF00"/>
              </a:solidFill>
            </a:rPr>
            <a:t> GEBRUIKELIJK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36</xdr:row>
      <xdr:rowOff>38100</xdr:rowOff>
    </xdr:from>
    <xdr:to>
      <xdr:col>15</xdr:col>
      <xdr:colOff>541020</xdr:colOff>
      <xdr:row>48</xdr:row>
      <xdr:rowOff>22860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662178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312420</xdr:colOff>
      <xdr:row>36</xdr:row>
      <xdr:rowOff>38100</xdr:rowOff>
    </xdr:from>
    <xdr:to>
      <xdr:col>11</xdr:col>
      <xdr:colOff>281940</xdr:colOff>
      <xdr:row>48</xdr:row>
      <xdr:rowOff>22860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0020" y="625602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579120</xdr:colOff>
      <xdr:row>48</xdr:row>
      <xdr:rowOff>76200</xdr:rowOff>
    </xdr:from>
    <xdr:to>
      <xdr:col>15</xdr:col>
      <xdr:colOff>548640</xdr:colOff>
      <xdr:row>60</xdr:row>
      <xdr:rowOff>60960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5120" y="848868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312420</xdr:colOff>
      <xdr:row>48</xdr:row>
      <xdr:rowOff>76200</xdr:rowOff>
    </xdr:from>
    <xdr:to>
      <xdr:col>11</xdr:col>
      <xdr:colOff>281940</xdr:colOff>
      <xdr:row>60</xdr:row>
      <xdr:rowOff>60960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70020" y="848868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</xdr:row>
      <xdr:rowOff>76200</xdr:rowOff>
    </xdr:from>
    <xdr:to>
      <xdr:col>6</xdr:col>
      <xdr:colOff>600658</xdr:colOff>
      <xdr:row>21</xdr:row>
      <xdr:rowOff>175260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9010" t="13802" r="40209" b="55642"/>
        <a:stretch>
          <a:fillRect/>
        </a:stretch>
      </xdr:blipFill>
      <xdr:spPr bwMode="auto">
        <a:xfrm>
          <a:off x="0" y="259080"/>
          <a:ext cx="4258258" cy="3756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48</xdr:row>
      <xdr:rowOff>68580</xdr:rowOff>
    </xdr:from>
    <xdr:to>
      <xdr:col>7</xdr:col>
      <xdr:colOff>7620</xdr:colOff>
      <xdr:row>60</xdr:row>
      <xdr:rowOff>53340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7300" y="848106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15240</xdr:colOff>
      <xdr:row>1</xdr:row>
      <xdr:rowOff>106680</xdr:rowOff>
    </xdr:from>
    <xdr:to>
      <xdr:col>14</xdr:col>
      <xdr:colOff>1266</xdr:colOff>
      <xdr:row>21</xdr:row>
      <xdr:rowOff>160020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9010" t="13976" r="40157" b="55729"/>
        <a:stretch>
          <a:fillRect/>
        </a:stretch>
      </xdr:blipFill>
      <xdr:spPr bwMode="auto">
        <a:xfrm>
          <a:off x="4282440" y="289560"/>
          <a:ext cx="4253226" cy="371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213360</xdr:colOff>
      <xdr:row>3</xdr:row>
      <xdr:rowOff>76200</xdr:rowOff>
    </xdr:from>
    <xdr:ext cx="1431674" cy="264560"/>
    <xdr:sp macro="" textlink="">
      <xdr:nvSpPr>
        <xdr:cNvPr id="4" name="Tekstvak 3"/>
        <xdr:cNvSpPr txBox="1"/>
      </xdr:nvSpPr>
      <xdr:spPr>
        <a:xfrm>
          <a:off x="1432560" y="624840"/>
          <a:ext cx="14316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START PUT MET n = 1</a:t>
          </a:r>
        </a:p>
      </xdr:txBody>
    </xdr:sp>
    <xdr:clientData/>
  </xdr:oneCellAnchor>
  <xdr:oneCellAnchor>
    <xdr:from>
      <xdr:col>8</xdr:col>
      <xdr:colOff>213360</xdr:colOff>
      <xdr:row>3</xdr:row>
      <xdr:rowOff>7620</xdr:rowOff>
    </xdr:from>
    <xdr:ext cx="2400401" cy="609013"/>
    <xdr:sp macro="" textlink="">
      <xdr:nvSpPr>
        <xdr:cNvPr id="5" name="Tekstvak 4"/>
        <xdr:cNvSpPr txBox="1"/>
      </xdr:nvSpPr>
      <xdr:spPr>
        <a:xfrm>
          <a:off x="5090160" y="556260"/>
          <a:ext cx="240040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AANGEPAST IN POTENTIAAL VENSTER</a:t>
          </a:r>
        </a:p>
        <a:p>
          <a:r>
            <a:rPr lang="nl-NL" sz="1100" b="1" baseline="0"/>
            <a:t>UPDATE , n = 4 , FIND</a:t>
          </a:r>
        </a:p>
        <a:p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24</xdr:row>
      <xdr:rowOff>22860</xdr:rowOff>
    </xdr:from>
    <xdr:to>
      <xdr:col>4</xdr:col>
      <xdr:colOff>579120</xdr:colOff>
      <xdr:row>36</xdr:row>
      <xdr:rowOff>7620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04622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45720</xdr:colOff>
      <xdr:row>36</xdr:row>
      <xdr:rowOff>38100</xdr:rowOff>
    </xdr:from>
    <xdr:to>
      <xdr:col>7</xdr:col>
      <xdr:colOff>15240</xdr:colOff>
      <xdr:row>48</xdr:row>
      <xdr:rowOff>22860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4920" y="662178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586740</xdr:colOff>
      <xdr:row>24</xdr:row>
      <xdr:rowOff>30480</xdr:rowOff>
    </xdr:from>
    <xdr:to>
      <xdr:col>9</xdr:col>
      <xdr:colOff>556260</xdr:colOff>
      <xdr:row>36</xdr:row>
      <xdr:rowOff>15240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25140" y="405384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571500</xdr:colOff>
      <xdr:row>24</xdr:row>
      <xdr:rowOff>15240</xdr:rowOff>
    </xdr:from>
    <xdr:to>
      <xdr:col>14</xdr:col>
      <xdr:colOff>541020</xdr:colOff>
      <xdr:row>36</xdr:row>
      <xdr:rowOff>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57900" y="4404360"/>
          <a:ext cx="3017520" cy="217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472440</xdr:colOff>
      <xdr:row>51</xdr:row>
      <xdr:rowOff>22860</xdr:rowOff>
    </xdr:from>
    <xdr:ext cx="537391" cy="264560"/>
    <xdr:sp macro="" textlink="">
      <xdr:nvSpPr>
        <xdr:cNvPr id="16" name="Tekstvak 15"/>
        <xdr:cNvSpPr txBox="1"/>
      </xdr:nvSpPr>
      <xdr:spPr>
        <a:xfrm>
          <a:off x="5349240" y="8983980"/>
          <a:ext cx="537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13</a:t>
          </a:r>
        </a:p>
      </xdr:txBody>
    </xdr:sp>
    <xdr:clientData/>
  </xdr:oneCellAnchor>
  <xdr:oneCellAnchor>
    <xdr:from>
      <xdr:col>13</xdr:col>
      <xdr:colOff>228600</xdr:colOff>
      <xdr:row>50</xdr:row>
      <xdr:rowOff>114300</xdr:rowOff>
    </xdr:from>
    <xdr:ext cx="537391" cy="264560"/>
    <xdr:sp macro="" textlink="">
      <xdr:nvSpPr>
        <xdr:cNvPr id="18" name="Tekstvak 17"/>
        <xdr:cNvSpPr txBox="1"/>
      </xdr:nvSpPr>
      <xdr:spPr>
        <a:xfrm>
          <a:off x="8153400" y="8892540"/>
          <a:ext cx="537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17</a:t>
          </a:r>
        </a:p>
      </xdr:txBody>
    </xdr:sp>
    <xdr:clientData/>
  </xdr:oneCellAnchor>
  <xdr:oneCellAnchor>
    <xdr:from>
      <xdr:col>4</xdr:col>
      <xdr:colOff>213360</xdr:colOff>
      <xdr:row>51</xdr:row>
      <xdr:rowOff>91440</xdr:rowOff>
    </xdr:from>
    <xdr:ext cx="535788" cy="264560"/>
    <xdr:sp macro="" textlink="">
      <xdr:nvSpPr>
        <xdr:cNvPr id="14" name="Tekstvak 13"/>
        <xdr:cNvSpPr txBox="1"/>
      </xdr:nvSpPr>
      <xdr:spPr>
        <a:xfrm>
          <a:off x="2651760" y="9052560"/>
          <a:ext cx="53578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10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5</xdr:row>
      <xdr:rowOff>7620</xdr:rowOff>
    </xdr:from>
    <xdr:to>
      <xdr:col>15</xdr:col>
      <xdr:colOff>45720</xdr:colOff>
      <xdr:row>34</xdr:row>
      <xdr:rowOff>110490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81200" y="556260"/>
          <a:ext cx="7208520" cy="54063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114300</xdr:colOff>
      <xdr:row>96</xdr:row>
      <xdr:rowOff>0</xdr:rowOff>
    </xdr:from>
    <xdr:to>
      <xdr:col>15</xdr:col>
      <xdr:colOff>601980</xdr:colOff>
      <xdr:row>128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43100" y="6217920"/>
          <a:ext cx="7802880" cy="5852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114300</xdr:colOff>
      <xdr:row>160</xdr:row>
      <xdr:rowOff>91440</xdr:rowOff>
    </xdr:from>
    <xdr:to>
      <xdr:col>15</xdr:col>
      <xdr:colOff>601980</xdr:colOff>
      <xdr:row>192</xdr:row>
      <xdr:rowOff>91440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43100" y="18013680"/>
          <a:ext cx="7802880" cy="5852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114300</xdr:colOff>
      <xdr:row>128</xdr:row>
      <xdr:rowOff>38100</xdr:rowOff>
    </xdr:from>
    <xdr:to>
      <xdr:col>15</xdr:col>
      <xdr:colOff>601980</xdr:colOff>
      <xdr:row>160</xdr:row>
      <xdr:rowOff>38100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3100" y="12108180"/>
          <a:ext cx="7802880" cy="5852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121920</xdr:colOff>
      <xdr:row>193</xdr:row>
      <xdr:rowOff>38100</xdr:rowOff>
    </xdr:from>
    <xdr:to>
      <xdr:col>11</xdr:col>
      <xdr:colOff>83820</xdr:colOff>
      <xdr:row>199</xdr:row>
      <xdr:rowOff>106680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2109" t="37240" r="25879" b="42838"/>
        <a:stretch>
          <a:fillRect/>
        </a:stretch>
      </xdr:blipFill>
      <xdr:spPr bwMode="auto">
        <a:xfrm>
          <a:off x="1950720" y="23995380"/>
          <a:ext cx="4838700" cy="1165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114300</xdr:colOff>
      <xdr:row>197</xdr:row>
      <xdr:rowOff>152400</xdr:rowOff>
    </xdr:from>
    <xdr:to>
      <xdr:col>11</xdr:col>
      <xdr:colOff>60960</xdr:colOff>
      <xdr:row>204</xdr:row>
      <xdr:rowOff>22860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2012" t="37370" r="26172" b="42969"/>
        <a:stretch>
          <a:fillRect/>
        </a:stretch>
      </xdr:blipFill>
      <xdr:spPr bwMode="auto">
        <a:xfrm>
          <a:off x="1943100" y="24841200"/>
          <a:ext cx="4823460" cy="1150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106680</xdr:colOff>
      <xdr:row>202</xdr:row>
      <xdr:rowOff>91440</xdr:rowOff>
    </xdr:from>
    <xdr:to>
      <xdr:col>11</xdr:col>
      <xdr:colOff>91440</xdr:colOff>
      <xdr:row>208</xdr:row>
      <xdr:rowOff>137160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1914" t="37500" r="25781" b="42969"/>
        <a:stretch>
          <a:fillRect/>
        </a:stretch>
      </xdr:blipFill>
      <xdr:spPr bwMode="auto">
        <a:xfrm>
          <a:off x="1935480" y="25694640"/>
          <a:ext cx="486156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152400</xdr:colOff>
      <xdr:row>35</xdr:row>
      <xdr:rowOff>22860</xdr:rowOff>
    </xdr:from>
    <xdr:to>
      <xdr:col>15</xdr:col>
      <xdr:colOff>68580</xdr:colOff>
      <xdr:row>52</xdr:row>
      <xdr:rowOff>18102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259" r="-98" b="42448"/>
        <a:stretch>
          <a:fillRect/>
        </a:stretch>
      </xdr:blipFill>
      <xdr:spPr bwMode="auto">
        <a:xfrm>
          <a:off x="1981200" y="6057900"/>
          <a:ext cx="7231380" cy="3104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144780</xdr:colOff>
      <xdr:row>52</xdr:row>
      <xdr:rowOff>45720</xdr:rowOff>
    </xdr:from>
    <xdr:to>
      <xdr:col>15</xdr:col>
      <xdr:colOff>68580</xdr:colOff>
      <xdr:row>65</xdr:row>
      <xdr:rowOff>27135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-98" t="14453" b="42057"/>
        <a:stretch>
          <a:fillRect/>
        </a:stretch>
      </xdr:blipFill>
      <xdr:spPr bwMode="auto">
        <a:xfrm>
          <a:off x="1973580" y="9189720"/>
          <a:ext cx="7239000" cy="2358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160020</xdr:colOff>
      <xdr:row>65</xdr:row>
      <xdr:rowOff>110490</xdr:rowOff>
    </xdr:from>
    <xdr:to>
      <xdr:col>15</xdr:col>
      <xdr:colOff>83820</xdr:colOff>
      <xdr:row>95</xdr:row>
      <xdr:rowOff>53340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88820" y="11631930"/>
          <a:ext cx="7239000" cy="542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4</xdr:col>
      <xdr:colOff>472440</xdr:colOff>
      <xdr:row>23</xdr:row>
      <xdr:rowOff>106680</xdr:rowOff>
    </xdr:from>
    <xdr:ext cx="2403415" cy="436786"/>
    <xdr:sp macro="" textlink="">
      <xdr:nvSpPr>
        <xdr:cNvPr id="12" name="Tekstvak 11"/>
        <xdr:cNvSpPr txBox="1"/>
      </xdr:nvSpPr>
      <xdr:spPr>
        <a:xfrm>
          <a:off x="2910840" y="4312920"/>
          <a:ext cx="240341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GEEN PDF MAAR KWADRAATFUNCTIE</a:t>
          </a:r>
        </a:p>
        <a:p>
          <a:r>
            <a:rPr lang="nl-NL" sz="1100" b="1"/>
            <a:t>NIET GENORMALISEERD</a:t>
          </a:r>
        </a:p>
      </xdr:txBody>
    </xdr:sp>
    <xdr:clientData/>
  </xdr:oneCellAnchor>
  <xdr:oneCellAnchor>
    <xdr:from>
      <xdr:col>10</xdr:col>
      <xdr:colOff>38100</xdr:colOff>
      <xdr:row>23</xdr:row>
      <xdr:rowOff>76200</xdr:rowOff>
    </xdr:from>
    <xdr:ext cx="1219949" cy="781240"/>
    <xdr:sp macro="" textlink="">
      <xdr:nvSpPr>
        <xdr:cNvPr id="13" name="Tekstvak 12"/>
        <xdr:cNvSpPr txBox="1"/>
      </xdr:nvSpPr>
      <xdr:spPr>
        <a:xfrm>
          <a:off x="6134100" y="4282440"/>
          <a:ext cx="121994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ONDUIDELIJK </a:t>
          </a:r>
        </a:p>
        <a:p>
          <a:r>
            <a:rPr lang="nl-NL" sz="1100" b="1"/>
            <a:t>WAAROM </a:t>
          </a:r>
        </a:p>
        <a:p>
          <a:r>
            <a:rPr lang="nl-NL" sz="1100" b="1"/>
            <a:t>WEL GOLF MAAR</a:t>
          </a:r>
          <a:r>
            <a:rPr lang="nl-NL" sz="1100" b="1" baseline="0"/>
            <a:t> </a:t>
          </a:r>
          <a:endParaRPr lang="nl-NL" sz="1100" b="1"/>
        </a:p>
        <a:p>
          <a:r>
            <a:rPr lang="nl-NL" sz="1100" b="1"/>
            <a:t>HIER CONSTANT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137160</xdr:rowOff>
    </xdr:from>
    <xdr:to>
      <xdr:col>3</xdr:col>
      <xdr:colOff>199088</xdr:colOff>
      <xdr:row>88</xdr:row>
      <xdr:rowOff>38100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2267" t="23667" r="800" b="65833"/>
        <a:stretch>
          <a:fillRect/>
        </a:stretch>
      </xdr:blipFill>
      <xdr:spPr bwMode="auto">
        <a:xfrm>
          <a:off x="0" y="15499080"/>
          <a:ext cx="2027888" cy="632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8</xdr:col>
      <xdr:colOff>15240</xdr:colOff>
      <xdr:row>112</xdr:row>
      <xdr:rowOff>73152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27660"/>
          <a:ext cx="4892040" cy="39136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213360</xdr:colOff>
      <xdr:row>91</xdr:row>
      <xdr:rowOff>0</xdr:rowOff>
    </xdr:from>
    <xdr:to>
      <xdr:col>15</xdr:col>
      <xdr:colOff>228600</xdr:colOff>
      <xdr:row>112</xdr:row>
      <xdr:rowOff>73152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80560" y="320040"/>
          <a:ext cx="4892040" cy="39136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281940</xdr:colOff>
      <xdr:row>94</xdr:row>
      <xdr:rowOff>53340</xdr:rowOff>
    </xdr:from>
    <xdr:ext cx="1131977" cy="609013"/>
    <xdr:sp macro="" textlink="">
      <xdr:nvSpPr>
        <xdr:cNvPr id="4" name="Tekstvak 3"/>
        <xdr:cNvSpPr txBox="1"/>
      </xdr:nvSpPr>
      <xdr:spPr>
        <a:xfrm>
          <a:off x="2110740" y="967740"/>
          <a:ext cx="113197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NA AANWIJZEN</a:t>
          </a:r>
          <a:r>
            <a:rPr lang="nl-NL" sz="1100" b="1" baseline="0">
              <a:solidFill>
                <a:srgbClr val="FFFF00"/>
              </a:solidFill>
            </a:rPr>
            <a:t> </a:t>
          </a:r>
        </a:p>
        <a:p>
          <a:r>
            <a:rPr lang="nl-NL" sz="1100" b="1" baseline="0">
              <a:solidFill>
                <a:srgbClr val="FFFF00"/>
              </a:solidFill>
            </a:rPr>
            <a:t>ENERGIELIJN</a:t>
          </a:r>
        </a:p>
        <a:p>
          <a:r>
            <a:rPr lang="nl-NL" sz="1100" b="1" baseline="0">
              <a:solidFill>
                <a:srgbClr val="FFFF00"/>
              </a:solidFill>
            </a:rPr>
            <a:t>VOOR n = 2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twoCellAnchor editAs="oneCell">
    <xdr:from>
      <xdr:col>0</xdr:col>
      <xdr:colOff>7620</xdr:colOff>
      <xdr:row>112</xdr:row>
      <xdr:rowOff>45720</xdr:rowOff>
    </xdr:from>
    <xdr:to>
      <xdr:col>7</xdr:col>
      <xdr:colOff>607695</xdr:colOff>
      <xdr:row>133</xdr:row>
      <xdr:rowOff>99060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" y="4251960"/>
          <a:ext cx="4867275" cy="3893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160020</xdr:colOff>
      <xdr:row>115</xdr:row>
      <xdr:rowOff>30480</xdr:rowOff>
    </xdr:from>
    <xdr:ext cx="2762936" cy="264560"/>
    <xdr:sp macro="" textlink="">
      <xdr:nvSpPr>
        <xdr:cNvPr id="8" name="Tekstvak 7"/>
        <xdr:cNvSpPr txBox="1"/>
      </xdr:nvSpPr>
      <xdr:spPr>
        <a:xfrm>
          <a:off x="160020" y="4785360"/>
          <a:ext cx="276293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HARMONIC OSCILLATOR               </a:t>
          </a:r>
          <a:r>
            <a:rPr lang="nl-NL" sz="1100" b="1" baseline="0">
              <a:solidFill>
                <a:srgbClr val="FFFF00"/>
              </a:solidFill>
            </a:rPr>
            <a:t>VOOR n = 5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342900</xdr:colOff>
      <xdr:row>94</xdr:row>
      <xdr:rowOff>45720</xdr:rowOff>
    </xdr:from>
    <xdr:ext cx="1034579" cy="264560"/>
    <xdr:sp macro="" textlink="">
      <xdr:nvSpPr>
        <xdr:cNvPr id="10" name="Tekstvak 9"/>
        <xdr:cNvSpPr txBox="1"/>
      </xdr:nvSpPr>
      <xdr:spPr>
        <a:xfrm>
          <a:off x="342900" y="960120"/>
          <a:ext cx="10345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INFINITE WELL</a:t>
          </a:r>
        </a:p>
      </xdr:txBody>
    </xdr:sp>
    <xdr:clientData/>
  </xdr:oneCellAnchor>
  <xdr:twoCellAnchor editAs="oneCell">
    <xdr:from>
      <xdr:col>7</xdr:col>
      <xdr:colOff>198120</xdr:colOff>
      <xdr:row>112</xdr:row>
      <xdr:rowOff>45720</xdr:rowOff>
    </xdr:from>
    <xdr:to>
      <xdr:col>15</xdr:col>
      <xdr:colOff>188595</xdr:colOff>
      <xdr:row>133</xdr:row>
      <xdr:rowOff>99060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5320" y="4251960"/>
          <a:ext cx="4867275" cy="3893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7620</xdr:rowOff>
    </xdr:from>
    <xdr:to>
      <xdr:col>8</xdr:col>
      <xdr:colOff>200024</xdr:colOff>
      <xdr:row>25</xdr:row>
      <xdr:rowOff>45720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56260"/>
          <a:ext cx="5076824" cy="4061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2</xdr:row>
      <xdr:rowOff>175260</xdr:rowOff>
    </xdr:from>
    <xdr:to>
      <xdr:col>15</xdr:col>
      <xdr:colOff>457200</xdr:colOff>
      <xdr:row>25</xdr:row>
      <xdr:rowOff>53340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95800" y="541020"/>
          <a:ext cx="5105400" cy="4084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297180</xdr:colOff>
      <xdr:row>6</xdr:row>
      <xdr:rowOff>68580</xdr:rowOff>
    </xdr:from>
    <xdr:ext cx="1131977" cy="609013"/>
    <xdr:sp macro="" textlink="">
      <xdr:nvSpPr>
        <xdr:cNvPr id="13" name="Tekstvak 12"/>
        <xdr:cNvSpPr txBox="1"/>
      </xdr:nvSpPr>
      <xdr:spPr>
        <a:xfrm>
          <a:off x="2125980" y="1165860"/>
          <a:ext cx="113197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NA AANWIJZEN</a:t>
          </a:r>
          <a:r>
            <a:rPr lang="nl-NL" sz="1100" b="1" baseline="0">
              <a:solidFill>
                <a:srgbClr val="FFFF00"/>
              </a:solidFill>
            </a:rPr>
            <a:t> </a:t>
          </a:r>
        </a:p>
        <a:p>
          <a:r>
            <a:rPr lang="nl-NL" sz="1100" b="1" baseline="0">
              <a:solidFill>
                <a:srgbClr val="FFFF00"/>
              </a:solidFill>
            </a:rPr>
            <a:t>ENERGIELIJN</a:t>
          </a:r>
        </a:p>
        <a:p>
          <a:r>
            <a:rPr lang="nl-NL" sz="1100" b="1" baseline="0">
              <a:solidFill>
                <a:srgbClr val="FFFF00"/>
              </a:solidFill>
            </a:rPr>
            <a:t>VOOR n = 5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358140</xdr:colOff>
      <xdr:row>6</xdr:row>
      <xdr:rowOff>60960</xdr:rowOff>
    </xdr:from>
    <xdr:ext cx="1034579" cy="264560"/>
    <xdr:sp macro="" textlink="">
      <xdr:nvSpPr>
        <xdr:cNvPr id="14" name="Tekstvak 13"/>
        <xdr:cNvSpPr txBox="1"/>
      </xdr:nvSpPr>
      <xdr:spPr>
        <a:xfrm>
          <a:off x="358140" y="1158240"/>
          <a:ext cx="10345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INFINITE WELL</a:t>
          </a:r>
        </a:p>
      </xdr:txBody>
    </xdr:sp>
    <xdr:clientData/>
  </xdr:oneCellAnchor>
  <xdr:oneCellAnchor>
    <xdr:from>
      <xdr:col>7</xdr:col>
      <xdr:colOff>586740</xdr:colOff>
      <xdr:row>94</xdr:row>
      <xdr:rowOff>76200</xdr:rowOff>
    </xdr:from>
    <xdr:ext cx="1181029" cy="609013"/>
    <xdr:sp macro="" textlink="">
      <xdr:nvSpPr>
        <xdr:cNvPr id="5" name="Tekstvak 4"/>
        <xdr:cNvSpPr txBox="1"/>
      </xdr:nvSpPr>
      <xdr:spPr>
        <a:xfrm>
          <a:off x="4853940" y="5928360"/>
          <a:ext cx="118102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NA AANKLIKKEN</a:t>
          </a:r>
          <a:r>
            <a:rPr lang="nl-NL" sz="1100" b="1" baseline="0">
              <a:solidFill>
                <a:srgbClr val="FFFF00"/>
              </a:solidFill>
            </a:rPr>
            <a:t> </a:t>
          </a:r>
        </a:p>
        <a:p>
          <a:r>
            <a:rPr lang="nl-NL" sz="1100" b="1" baseline="0">
              <a:solidFill>
                <a:srgbClr val="FFFF00"/>
              </a:solidFill>
            </a:rPr>
            <a:t>ENERGIELIJN</a:t>
          </a:r>
        </a:p>
        <a:p>
          <a:r>
            <a:rPr lang="nl-NL" sz="1100" b="1" baseline="0">
              <a:solidFill>
                <a:srgbClr val="FFFF00"/>
              </a:solidFill>
            </a:rPr>
            <a:t>VOOR n = 2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10</xdr:col>
      <xdr:colOff>289560</xdr:colOff>
      <xdr:row>94</xdr:row>
      <xdr:rowOff>45720</xdr:rowOff>
    </xdr:from>
    <xdr:ext cx="1678729" cy="781240"/>
    <xdr:sp macro="" textlink="">
      <xdr:nvSpPr>
        <xdr:cNvPr id="9" name="Tekstvak 8"/>
        <xdr:cNvSpPr txBox="1"/>
      </xdr:nvSpPr>
      <xdr:spPr>
        <a:xfrm>
          <a:off x="6385560" y="5897880"/>
          <a:ext cx="167872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MET KWADRAATFUNCTIE</a:t>
          </a:r>
        </a:p>
        <a:p>
          <a:r>
            <a:rPr lang="nl-NL" sz="1100" b="1">
              <a:solidFill>
                <a:srgbClr val="FFFF00"/>
              </a:solidFill>
            </a:rPr>
            <a:t>KANSDICHTHEID</a:t>
          </a:r>
          <a:r>
            <a:rPr lang="nl-NL" sz="1100" b="1" baseline="0">
              <a:solidFill>
                <a:srgbClr val="FFFF00"/>
              </a:solidFill>
            </a:rPr>
            <a:t> </a:t>
          </a:r>
        </a:p>
        <a:p>
          <a:r>
            <a:rPr lang="nl-NL" sz="1100" b="1" baseline="0">
              <a:solidFill>
                <a:srgbClr val="FFFF00"/>
              </a:solidFill>
            </a:rPr>
            <a:t>VOOR DE PLAATS </a:t>
          </a:r>
        </a:p>
        <a:p>
          <a:r>
            <a:rPr lang="nl-NL" sz="1100" b="1" baseline="0">
              <a:solidFill>
                <a:srgbClr val="FFFF00"/>
              </a:solidFill>
            </a:rPr>
            <a:t>VAN HET DEELTJE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8</xdr:col>
      <xdr:colOff>0</xdr:colOff>
      <xdr:row>5</xdr:row>
      <xdr:rowOff>152400</xdr:rowOff>
    </xdr:from>
    <xdr:ext cx="1411092" cy="609013"/>
    <xdr:sp macro="" textlink="">
      <xdr:nvSpPr>
        <xdr:cNvPr id="15" name="Tekstvak 14"/>
        <xdr:cNvSpPr txBox="1"/>
      </xdr:nvSpPr>
      <xdr:spPr>
        <a:xfrm>
          <a:off x="4876800" y="1066800"/>
          <a:ext cx="1411092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NA AANKLIKKEN</a:t>
          </a:r>
          <a:r>
            <a:rPr lang="nl-NL" sz="1100" b="1" baseline="0">
              <a:solidFill>
                <a:srgbClr val="FFFF00"/>
              </a:solidFill>
            </a:rPr>
            <a:t> </a:t>
          </a:r>
        </a:p>
        <a:p>
          <a:r>
            <a:rPr lang="nl-NL" sz="1100" b="1" baseline="0">
              <a:solidFill>
                <a:srgbClr val="FFFF00"/>
              </a:solidFill>
            </a:rPr>
            <a:t>VAN DE ENERGIELIJN</a:t>
          </a:r>
        </a:p>
        <a:p>
          <a:r>
            <a:rPr lang="nl-NL" sz="1100" b="1" baseline="0">
              <a:solidFill>
                <a:srgbClr val="FFFF00"/>
              </a:solidFill>
            </a:rPr>
            <a:t>VOOR n = 5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10</xdr:col>
      <xdr:colOff>312420</xdr:colOff>
      <xdr:row>5</xdr:row>
      <xdr:rowOff>121920</xdr:rowOff>
    </xdr:from>
    <xdr:ext cx="1678729" cy="609013"/>
    <xdr:sp macro="" textlink="">
      <xdr:nvSpPr>
        <xdr:cNvPr id="16" name="Tekstvak 15"/>
        <xdr:cNvSpPr txBox="1"/>
      </xdr:nvSpPr>
      <xdr:spPr>
        <a:xfrm>
          <a:off x="6408420" y="1036320"/>
          <a:ext cx="167872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MET KWADRAATFUNCTIE</a:t>
          </a:r>
        </a:p>
        <a:p>
          <a:r>
            <a:rPr lang="nl-NL" sz="1100" b="1" baseline="0">
              <a:solidFill>
                <a:srgbClr val="FFFF00"/>
              </a:solidFill>
            </a:rPr>
            <a:t>VOOR DE PLAATS </a:t>
          </a:r>
        </a:p>
        <a:p>
          <a:r>
            <a:rPr lang="nl-NL" sz="1100" b="1" baseline="0">
              <a:solidFill>
                <a:srgbClr val="FFFF00"/>
              </a:solidFill>
            </a:rPr>
            <a:t>VAN HET DEELTJE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25</xdr:row>
      <xdr:rowOff>76200</xdr:rowOff>
    </xdr:from>
    <xdr:to>
      <xdr:col>8</xdr:col>
      <xdr:colOff>160020</xdr:colOff>
      <xdr:row>47</xdr:row>
      <xdr:rowOff>82296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648200"/>
          <a:ext cx="5036820" cy="40294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25</xdr:row>
      <xdr:rowOff>60960</xdr:rowOff>
    </xdr:from>
    <xdr:to>
      <xdr:col>15</xdr:col>
      <xdr:colOff>449580</xdr:colOff>
      <xdr:row>47</xdr:row>
      <xdr:rowOff>115824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95800" y="4632960"/>
          <a:ext cx="5097780" cy="40782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297180</xdr:colOff>
      <xdr:row>29</xdr:row>
      <xdr:rowOff>60960</xdr:rowOff>
    </xdr:from>
    <xdr:ext cx="844398" cy="264560"/>
    <xdr:sp macro="" textlink="">
      <xdr:nvSpPr>
        <xdr:cNvPr id="19" name="Tekstvak 18"/>
        <xdr:cNvSpPr txBox="1"/>
      </xdr:nvSpPr>
      <xdr:spPr>
        <a:xfrm>
          <a:off x="906780" y="5364480"/>
          <a:ext cx="8443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FINITE WEL</a:t>
          </a:r>
        </a:p>
      </xdr:txBody>
    </xdr:sp>
    <xdr:clientData/>
  </xdr:oneCellAnchor>
  <xdr:oneCellAnchor>
    <xdr:from>
      <xdr:col>0</xdr:col>
      <xdr:colOff>76200</xdr:colOff>
      <xdr:row>40</xdr:row>
      <xdr:rowOff>22860</xdr:rowOff>
    </xdr:from>
    <xdr:ext cx="2678297" cy="436786"/>
    <xdr:sp macro="" textlink="">
      <xdr:nvSpPr>
        <xdr:cNvPr id="20" name="Tekstvak 19"/>
        <xdr:cNvSpPr txBox="1"/>
      </xdr:nvSpPr>
      <xdr:spPr>
        <a:xfrm>
          <a:off x="76200" y="7338060"/>
          <a:ext cx="267829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KLIK OP CLEAR EN SCROLL OVER DE LIJNEN</a:t>
          </a:r>
        </a:p>
        <a:p>
          <a:r>
            <a:rPr lang="nl-NL" sz="1100" b="1">
              <a:solidFill>
                <a:srgbClr val="FFFF00"/>
              </a:solidFill>
            </a:rPr>
            <a:t>ZONDER DEZE AAN TE KLIKKEN</a:t>
          </a:r>
        </a:p>
      </xdr:txBody>
    </xdr:sp>
    <xdr:clientData/>
  </xdr:oneCellAnchor>
  <xdr:twoCellAnchor editAs="oneCell">
    <xdr:from>
      <xdr:col>0</xdr:col>
      <xdr:colOff>7620</xdr:colOff>
      <xdr:row>47</xdr:row>
      <xdr:rowOff>175260</xdr:rowOff>
    </xdr:from>
    <xdr:to>
      <xdr:col>8</xdr:col>
      <xdr:colOff>137160</xdr:colOff>
      <xdr:row>69</xdr:row>
      <xdr:rowOff>156972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20" y="8770620"/>
          <a:ext cx="5006340" cy="4005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15240</xdr:colOff>
      <xdr:row>28</xdr:row>
      <xdr:rowOff>15240</xdr:rowOff>
    </xdr:from>
    <xdr:ext cx="1083630" cy="781240"/>
    <xdr:sp macro="" textlink="">
      <xdr:nvSpPr>
        <xdr:cNvPr id="22" name="Tekstvak 21"/>
        <xdr:cNvSpPr txBox="1"/>
      </xdr:nvSpPr>
      <xdr:spPr>
        <a:xfrm>
          <a:off x="1844040" y="5135880"/>
          <a:ext cx="108363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BREEDTE &amp;</a:t>
          </a:r>
        </a:p>
        <a:p>
          <a:r>
            <a:rPr lang="nl-NL" sz="1100" b="1">
              <a:solidFill>
                <a:srgbClr val="FFFF00"/>
              </a:solidFill>
            </a:rPr>
            <a:t>DIEPTE </a:t>
          </a:r>
        </a:p>
        <a:p>
          <a:r>
            <a:rPr lang="nl-NL" sz="1100" b="1">
              <a:solidFill>
                <a:srgbClr val="FFFF00"/>
              </a:solidFill>
            </a:rPr>
            <a:t>INSTELBAAR</a:t>
          </a:r>
        </a:p>
        <a:p>
          <a:r>
            <a:rPr lang="nl-NL" sz="1100" b="1">
              <a:solidFill>
                <a:srgbClr val="FFFF00"/>
              </a:solidFill>
            </a:rPr>
            <a:t>MET SCHUIVEN</a:t>
          </a:r>
        </a:p>
      </xdr:txBody>
    </xdr:sp>
    <xdr:clientData/>
  </xdr:oneCellAnchor>
  <xdr:twoCellAnchor editAs="oneCell">
    <xdr:from>
      <xdr:col>7</xdr:col>
      <xdr:colOff>220980</xdr:colOff>
      <xdr:row>47</xdr:row>
      <xdr:rowOff>144780</xdr:rowOff>
    </xdr:from>
    <xdr:to>
      <xdr:col>15</xdr:col>
      <xdr:colOff>396240</xdr:colOff>
      <xdr:row>69</xdr:row>
      <xdr:rowOff>163068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88180" y="8740140"/>
          <a:ext cx="5052060" cy="40416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510540</xdr:colOff>
      <xdr:row>50</xdr:row>
      <xdr:rowOff>175260</xdr:rowOff>
    </xdr:from>
    <xdr:ext cx="1655774" cy="264560"/>
    <xdr:sp macro="" textlink="">
      <xdr:nvSpPr>
        <xdr:cNvPr id="24" name="Tekstvak 23"/>
        <xdr:cNvSpPr txBox="1"/>
      </xdr:nvSpPr>
      <xdr:spPr>
        <a:xfrm>
          <a:off x="1120140" y="9319260"/>
          <a:ext cx="16557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HARMONIC</a:t>
          </a:r>
          <a:r>
            <a:rPr lang="nl-NL" sz="1100" b="1" baseline="0">
              <a:solidFill>
                <a:srgbClr val="FFFF00"/>
              </a:solidFill>
            </a:rPr>
            <a:t> OSCILLATOR</a:t>
          </a:r>
          <a:endParaRPr lang="nl-NL" sz="1100" b="1">
            <a:solidFill>
              <a:srgbClr val="FFFF00"/>
            </a:solidFill>
          </a:endParaRPr>
        </a:p>
      </xdr:txBody>
    </xdr:sp>
    <xdr:clientData/>
  </xdr:oneCellAnchor>
  <xdr:oneCellAnchor>
    <xdr:from>
      <xdr:col>8</xdr:col>
      <xdr:colOff>83820</xdr:colOff>
      <xdr:row>51</xdr:row>
      <xdr:rowOff>38100</xdr:rowOff>
    </xdr:from>
    <xdr:ext cx="1436227" cy="609013"/>
    <xdr:sp macro="" textlink="">
      <xdr:nvSpPr>
        <xdr:cNvPr id="25" name="Tekstvak 24"/>
        <xdr:cNvSpPr txBox="1"/>
      </xdr:nvSpPr>
      <xdr:spPr>
        <a:xfrm>
          <a:off x="4960620" y="9364980"/>
          <a:ext cx="143622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STEP UP</a:t>
          </a:r>
        </a:p>
        <a:p>
          <a:r>
            <a:rPr lang="nl-NL" sz="1100" b="1">
              <a:solidFill>
                <a:srgbClr val="FFFF00"/>
              </a:solidFill>
            </a:rPr>
            <a:t>MET ENERGIE BOVEN</a:t>
          </a:r>
        </a:p>
        <a:p>
          <a:r>
            <a:rPr lang="nl-NL" sz="1100" b="1">
              <a:solidFill>
                <a:srgbClr val="FFFF00"/>
              </a:solidFill>
            </a:rPr>
            <a:t>RECHTS</a:t>
          </a:r>
        </a:p>
      </xdr:txBody>
    </xdr:sp>
    <xdr:clientData/>
  </xdr:oneCellAnchor>
  <xdr:oneCellAnchor>
    <xdr:from>
      <xdr:col>8</xdr:col>
      <xdr:colOff>563880</xdr:colOff>
      <xdr:row>62</xdr:row>
      <xdr:rowOff>114300</xdr:rowOff>
    </xdr:from>
    <xdr:ext cx="1864934" cy="436786"/>
    <xdr:sp macro="" textlink="">
      <xdr:nvSpPr>
        <xdr:cNvPr id="26" name="Tekstvak 25"/>
        <xdr:cNvSpPr txBox="1"/>
      </xdr:nvSpPr>
      <xdr:spPr>
        <a:xfrm>
          <a:off x="5440680" y="11452860"/>
          <a:ext cx="186493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BIJ HOGERE ENERGIE NEEMT</a:t>
          </a:r>
        </a:p>
        <a:p>
          <a:r>
            <a:rPr lang="nl-NL" sz="1100" b="1">
              <a:solidFill>
                <a:srgbClr val="FFFF00"/>
              </a:solidFill>
            </a:rPr>
            <a:t>FREQUENTIE AF</a:t>
          </a:r>
        </a:p>
      </xdr:txBody>
    </xdr:sp>
    <xdr:clientData/>
  </xdr:oneCellAnchor>
  <xdr:twoCellAnchor editAs="oneCell">
    <xdr:from>
      <xdr:col>0</xdr:col>
      <xdr:colOff>0</xdr:colOff>
      <xdr:row>70</xdr:row>
      <xdr:rowOff>7620</xdr:rowOff>
    </xdr:from>
    <xdr:to>
      <xdr:col>3</xdr:col>
      <xdr:colOff>209126</xdr:colOff>
      <xdr:row>78</xdr:row>
      <xdr:rowOff>7620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72133" t="9833" r="800" b="65878"/>
        <a:stretch>
          <a:fillRect/>
        </a:stretch>
      </xdr:blipFill>
      <xdr:spPr bwMode="auto">
        <a:xfrm>
          <a:off x="0" y="12809220"/>
          <a:ext cx="2037926" cy="1463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78</xdr:row>
      <xdr:rowOff>15240</xdr:rowOff>
    </xdr:from>
    <xdr:to>
      <xdr:col>3</xdr:col>
      <xdr:colOff>199088</xdr:colOff>
      <xdr:row>84</xdr:row>
      <xdr:rowOff>122646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72133" t="14000" r="933" b="65999"/>
        <a:stretch>
          <a:fillRect/>
        </a:stretch>
      </xdr:blipFill>
      <xdr:spPr bwMode="auto">
        <a:xfrm>
          <a:off x="0" y="14279880"/>
          <a:ext cx="2027888" cy="12046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190500</xdr:colOff>
      <xdr:row>33</xdr:row>
      <xdr:rowOff>60960</xdr:rowOff>
    </xdr:from>
    <xdr:to>
      <xdr:col>12</xdr:col>
      <xdr:colOff>190500</xdr:colOff>
      <xdr:row>41</xdr:row>
      <xdr:rowOff>68580</xdr:rowOff>
    </xdr:to>
    <xdr:cxnSp macro="">
      <xdr:nvCxnSpPr>
        <xdr:cNvPr id="32" name="Rechte verbindingslijn 31"/>
        <xdr:cNvCxnSpPr/>
      </xdr:nvCxnSpPr>
      <xdr:spPr>
        <a:xfrm>
          <a:off x="7505700" y="6096000"/>
          <a:ext cx="0" cy="147066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525780</xdr:colOff>
      <xdr:row>33</xdr:row>
      <xdr:rowOff>15240</xdr:rowOff>
    </xdr:from>
    <xdr:to>
      <xdr:col>4</xdr:col>
      <xdr:colOff>525780</xdr:colOff>
      <xdr:row>41</xdr:row>
      <xdr:rowOff>22860</xdr:rowOff>
    </xdr:to>
    <xdr:cxnSp macro="">
      <xdr:nvCxnSpPr>
        <xdr:cNvPr id="33" name="Rechte verbindingslijn 32"/>
        <xdr:cNvCxnSpPr/>
      </xdr:nvCxnSpPr>
      <xdr:spPr>
        <a:xfrm>
          <a:off x="2964180" y="6050280"/>
          <a:ext cx="0" cy="147066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518160</xdr:colOff>
      <xdr:row>18</xdr:row>
      <xdr:rowOff>137160</xdr:rowOff>
    </xdr:from>
    <xdr:ext cx="1233543" cy="436786"/>
    <xdr:sp macro="" textlink="">
      <xdr:nvSpPr>
        <xdr:cNvPr id="34" name="Tekstvak 33"/>
        <xdr:cNvSpPr txBox="1"/>
      </xdr:nvSpPr>
      <xdr:spPr>
        <a:xfrm>
          <a:off x="4785360" y="3429000"/>
          <a:ext cx="123354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INFINITE WEL </a:t>
          </a:r>
          <a:br>
            <a:rPr lang="nl-NL" sz="1100" b="1">
              <a:solidFill>
                <a:srgbClr val="FFFF00"/>
              </a:solidFill>
            </a:rPr>
          </a:br>
          <a:r>
            <a:rPr lang="nl-NL" sz="1100" b="1">
              <a:solidFill>
                <a:srgbClr val="FFFF00"/>
              </a:solidFill>
            </a:rPr>
            <a:t>GEEN TUNNELING</a:t>
          </a:r>
        </a:p>
      </xdr:txBody>
    </xdr:sp>
    <xdr:clientData/>
  </xdr:oneCellAnchor>
  <xdr:oneCellAnchor>
    <xdr:from>
      <xdr:col>11</xdr:col>
      <xdr:colOff>236220</xdr:colOff>
      <xdr:row>41</xdr:row>
      <xdr:rowOff>53340</xdr:rowOff>
    </xdr:from>
    <xdr:ext cx="904030" cy="436786"/>
    <xdr:sp macro="" textlink="">
      <xdr:nvSpPr>
        <xdr:cNvPr id="35" name="Tekstvak 34"/>
        <xdr:cNvSpPr txBox="1"/>
      </xdr:nvSpPr>
      <xdr:spPr>
        <a:xfrm>
          <a:off x="6941820" y="7551420"/>
          <a:ext cx="90403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FINITE WELL</a:t>
          </a:r>
        </a:p>
        <a:p>
          <a:r>
            <a:rPr lang="nl-NL" sz="1100" b="1">
              <a:solidFill>
                <a:srgbClr val="FFFF00"/>
              </a:solidFill>
            </a:rPr>
            <a:t>TUNNELING</a:t>
          </a:r>
        </a:p>
      </xdr:txBody>
    </xdr:sp>
    <xdr:clientData/>
  </xdr:oneCellAnchor>
  <xdr:twoCellAnchor>
    <xdr:from>
      <xdr:col>4</xdr:col>
      <xdr:colOff>76200</xdr:colOff>
      <xdr:row>54</xdr:row>
      <xdr:rowOff>15240</xdr:rowOff>
    </xdr:from>
    <xdr:to>
      <xdr:col>4</xdr:col>
      <xdr:colOff>76200</xdr:colOff>
      <xdr:row>63</xdr:row>
      <xdr:rowOff>106680</xdr:rowOff>
    </xdr:to>
    <xdr:cxnSp macro="">
      <xdr:nvCxnSpPr>
        <xdr:cNvPr id="37" name="Rechte verbindingslijn 36"/>
        <xdr:cNvCxnSpPr/>
      </xdr:nvCxnSpPr>
      <xdr:spPr>
        <a:xfrm>
          <a:off x="2514600" y="9890760"/>
          <a:ext cx="0" cy="173736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510540</xdr:colOff>
      <xdr:row>53</xdr:row>
      <xdr:rowOff>175260</xdr:rowOff>
    </xdr:from>
    <xdr:to>
      <xdr:col>1</xdr:col>
      <xdr:colOff>510540</xdr:colOff>
      <xdr:row>63</xdr:row>
      <xdr:rowOff>83820</xdr:rowOff>
    </xdr:to>
    <xdr:cxnSp macro="">
      <xdr:nvCxnSpPr>
        <xdr:cNvPr id="38" name="Rechte verbindingslijn 37"/>
        <xdr:cNvCxnSpPr/>
      </xdr:nvCxnSpPr>
      <xdr:spPr>
        <a:xfrm>
          <a:off x="1120140" y="9867900"/>
          <a:ext cx="0" cy="173736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205740</xdr:colOff>
      <xdr:row>62</xdr:row>
      <xdr:rowOff>160020</xdr:rowOff>
    </xdr:from>
    <xdr:ext cx="741165" cy="264560"/>
    <xdr:sp macro="" textlink="">
      <xdr:nvSpPr>
        <xdr:cNvPr id="39" name="Tekstvak 38"/>
        <xdr:cNvSpPr txBox="1"/>
      </xdr:nvSpPr>
      <xdr:spPr>
        <a:xfrm>
          <a:off x="2644140" y="11498580"/>
          <a:ext cx="7411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FF00"/>
              </a:solidFill>
            </a:rPr>
            <a:t>e-MACHT</a:t>
          </a:r>
        </a:p>
      </xdr:txBody>
    </xdr:sp>
    <xdr:clientData/>
  </xdr:oneCellAnchor>
  <xdr:twoCellAnchor>
    <xdr:from>
      <xdr:col>8</xdr:col>
      <xdr:colOff>220980</xdr:colOff>
      <xdr:row>117</xdr:row>
      <xdr:rowOff>114300</xdr:rowOff>
    </xdr:from>
    <xdr:to>
      <xdr:col>8</xdr:col>
      <xdr:colOff>228600</xdr:colOff>
      <xdr:row>131</xdr:row>
      <xdr:rowOff>83820</xdr:rowOff>
    </xdr:to>
    <xdr:cxnSp macro="">
      <xdr:nvCxnSpPr>
        <xdr:cNvPr id="41" name="Rechte verbindingslijn 40"/>
        <xdr:cNvCxnSpPr/>
      </xdr:nvCxnSpPr>
      <xdr:spPr>
        <a:xfrm>
          <a:off x="5097780" y="21511260"/>
          <a:ext cx="7620" cy="252984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228600</xdr:colOff>
      <xdr:row>117</xdr:row>
      <xdr:rowOff>121920</xdr:rowOff>
    </xdr:from>
    <xdr:to>
      <xdr:col>12</xdr:col>
      <xdr:colOff>236220</xdr:colOff>
      <xdr:row>131</xdr:row>
      <xdr:rowOff>91440</xdr:rowOff>
    </xdr:to>
    <xdr:cxnSp macro="">
      <xdr:nvCxnSpPr>
        <xdr:cNvPr id="44" name="Rechte verbindingslijn 43"/>
        <xdr:cNvCxnSpPr/>
      </xdr:nvCxnSpPr>
      <xdr:spPr>
        <a:xfrm>
          <a:off x="7543800" y="21518880"/>
          <a:ext cx="7620" cy="2529840"/>
        </a:xfrm>
        <a:prstGeom prst="line">
          <a:avLst/>
        </a:prstGeom>
        <a:ln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99060</xdr:rowOff>
    </xdr:from>
    <xdr:to>
      <xdr:col>7</xdr:col>
      <xdr:colOff>221978</xdr:colOff>
      <xdr:row>42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9115" t="30064" r="40208" b="45660"/>
        <a:stretch>
          <a:fillRect/>
        </a:stretch>
      </xdr:blipFill>
      <xdr:spPr bwMode="auto">
        <a:xfrm>
          <a:off x="0" y="1379220"/>
          <a:ext cx="4489178" cy="316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10</xdr:col>
      <xdr:colOff>517742</xdr:colOff>
      <xdr:row>20</xdr:row>
      <xdr:rowOff>167640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2604" t="19097" r="32604" b="55382"/>
        <a:stretch>
          <a:fillRect/>
        </a:stretch>
      </xdr:blipFill>
      <xdr:spPr bwMode="auto">
        <a:xfrm>
          <a:off x="0" y="548640"/>
          <a:ext cx="6613742" cy="2910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510539</xdr:colOff>
      <xdr:row>5</xdr:row>
      <xdr:rowOff>0</xdr:rowOff>
    </xdr:from>
    <xdr:to>
      <xdr:col>15</xdr:col>
      <xdr:colOff>41284</xdr:colOff>
      <xdr:row>20</xdr:row>
      <xdr:rowOff>175260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9531" t="50173" r="43073" b="17014"/>
        <a:stretch>
          <a:fillRect/>
        </a:stretch>
      </xdr:blipFill>
      <xdr:spPr bwMode="auto">
        <a:xfrm>
          <a:off x="6606539" y="548640"/>
          <a:ext cx="2578745" cy="2918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45</xdr:row>
      <xdr:rowOff>7620</xdr:rowOff>
    </xdr:from>
    <xdr:to>
      <xdr:col>7</xdr:col>
      <xdr:colOff>274320</xdr:colOff>
      <xdr:row>67</xdr:row>
      <xdr:rowOff>21167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1979" t="9896" r="33333" b="38715"/>
        <a:stretch>
          <a:fillRect/>
        </a:stretch>
      </xdr:blipFill>
      <xdr:spPr bwMode="auto">
        <a:xfrm>
          <a:off x="0" y="7688580"/>
          <a:ext cx="4541520" cy="4036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320041</xdr:colOff>
      <xdr:row>44</xdr:row>
      <xdr:rowOff>182879</xdr:rowOff>
    </xdr:from>
    <xdr:to>
      <xdr:col>15</xdr:col>
      <xdr:colOff>491331</xdr:colOff>
      <xdr:row>67</xdr:row>
      <xdr:rowOff>49048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3958" t="9462" r="35052" b="48871"/>
        <a:stretch>
          <a:fillRect/>
        </a:stretch>
      </xdr:blipFill>
      <xdr:spPr bwMode="auto">
        <a:xfrm>
          <a:off x="4587241" y="7680959"/>
          <a:ext cx="5048090" cy="40724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69</xdr:row>
      <xdr:rowOff>22860</xdr:rowOff>
    </xdr:from>
    <xdr:to>
      <xdr:col>7</xdr:col>
      <xdr:colOff>289560</xdr:colOff>
      <xdr:row>85</xdr:row>
      <xdr:rowOff>114300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3802" t="10156" r="35052" b="55469"/>
        <a:stretch>
          <a:fillRect/>
        </a:stretch>
      </xdr:blipFill>
      <xdr:spPr bwMode="auto">
        <a:xfrm>
          <a:off x="0" y="12656820"/>
          <a:ext cx="4556760" cy="3017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7</xdr:col>
      <xdr:colOff>579120</xdr:colOff>
      <xdr:row>37</xdr:row>
      <xdr:rowOff>42037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1302" t="11892" r="31198" b="21528"/>
        <a:stretch>
          <a:fillRect/>
        </a:stretch>
      </xdr:blipFill>
      <xdr:spPr bwMode="auto">
        <a:xfrm>
          <a:off x="0" y="0"/>
          <a:ext cx="4846320" cy="51626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525779</xdr:colOff>
      <xdr:row>9</xdr:row>
      <xdr:rowOff>15240</xdr:rowOff>
    </xdr:from>
    <xdr:to>
      <xdr:col>16</xdr:col>
      <xdr:colOff>553968</xdr:colOff>
      <xdr:row>47</xdr:row>
      <xdr:rowOff>106680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781" t="12240" r="31771" b="8073"/>
        <a:stretch>
          <a:fillRect/>
        </a:stretch>
      </xdr:blipFill>
      <xdr:spPr bwMode="auto">
        <a:xfrm>
          <a:off x="4792979" y="2407920"/>
          <a:ext cx="5514589" cy="70408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38100</xdr:colOff>
      <xdr:row>178</xdr:row>
      <xdr:rowOff>106680</xdr:rowOff>
    </xdr:from>
    <xdr:ext cx="299954" cy="421077"/>
    <xdr:sp macro="" textlink="">
      <xdr:nvSpPr>
        <xdr:cNvPr id="2" name="Tekstvak 1"/>
        <xdr:cNvSpPr txBox="1"/>
      </xdr:nvSpPr>
      <xdr:spPr>
        <a:xfrm>
          <a:off x="5524500" y="6614160"/>
          <a:ext cx="299954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X2</a:t>
          </a:r>
        </a:p>
        <a:p>
          <a:endParaRPr lang="nl-NL" sz="700" b="1"/>
        </a:p>
        <a:p>
          <a:r>
            <a:rPr lang="nl-NL" sz="700" b="1"/>
            <a:t>X1</a:t>
          </a:r>
        </a:p>
      </xdr:txBody>
    </xdr:sp>
    <xdr:clientData/>
  </xdr:oneCellAnchor>
  <xdr:oneCellAnchor>
    <xdr:from>
      <xdr:col>8</xdr:col>
      <xdr:colOff>487680</xdr:colOff>
      <xdr:row>180</xdr:row>
      <xdr:rowOff>114300</xdr:rowOff>
    </xdr:from>
    <xdr:ext cx="299954" cy="421077"/>
    <xdr:sp macro="" textlink="">
      <xdr:nvSpPr>
        <xdr:cNvPr id="3" name="Tekstvak 2"/>
        <xdr:cNvSpPr txBox="1"/>
      </xdr:nvSpPr>
      <xdr:spPr>
        <a:xfrm>
          <a:off x="5364480" y="19514820"/>
          <a:ext cx="299954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X2</a:t>
          </a:r>
        </a:p>
        <a:p>
          <a:endParaRPr lang="nl-NL" sz="700" b="1"/>
        </a:p>
        <a:p>
          <a:r>
            <a:rPr lang="nl-NL" sz="700" b="1"/>
            <a:t>X1 </a:t>
          </a:r>
        </a:p>
      </xdr:txBody>
    </xdr:sp>
    <xdr:clientData/>
  </xdr:oneCellAnchor>
  <xdr:oneCellAnchor>
    <xdr:from>
      <xdr:col>11</xdr:col>
      <xdr:colOff>259080</xdr:colOff>
      <xdr:row>180</xdr:row>
      <xdr:rowOff>91440</xdr:rowOff>
    </xdr:from>
    <xdr:ext cx="279628" cy="421077"/>
    <xdr:sp macro="" textlink="">
      <xdr:nvSpPr>
        <xdr:cNvPr id="4" name="Tekstvak 3"/>
        <xdr:cNvSpPr txBox="1"/>
      </xdr:nvSpPr>
      <xdr:spPr>
        <a:xfrm>
          <a:off x="6995160" y="19491960"/>
          <a:ext cx="279628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X2</a:t>
          </a:r>
        </a:p>
        <a:p>
          <a:endParaRPr lang="nl-NL" sz="700" b="1"/>
        </a:p>
        <a:p>
          <a:r>
            <a:rPr lang="nl-NL" sz="700" b="1"/>
            <a:t>X1</a:t>
          </a:r>
        </a:p>
      </xdr:txBody>
    </xdr:sp>
    <xdr:clientData/>
  </xdr:oneCellAnchor>
  <xdr:oneCellAnchor>
    <xdr:from>
      <xdr:col>13</xdr:col>
      <xdr:colOff>91440</xdr:colOff>
      <xdr:row>180</xdr:row>
      <xdr:rowOff>106680</xdr:rowOff>
    </xdr:from>
    <xdr:ext cx="279628" cy="421077"/>
    <xdr:sp macro="" textlink="">
      <xdr:nvSpPr>
        <xdr:cNvPr id="5" name="Tekstvak 4"/>
        <xdr:cNvSpPr txBox="1"/>
      </xdr:nvSpPr>
      <xdr:spPr>
        <a:xfrm>
          <a:off x="8046720" y="19507200"/>
          <a:ext cx="279628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X2</a:t>
          </a:r>
        </a:p>
        <a:p>
          <a:endParaRPr lang="nl-NL" sz="700" b="1"/>
        </a:p>
        <a:p>
          <a:r>
            <a:rPr lang="nl-NL" sz="700" b="1"/>
            <a:t>X1</a:t>
          </a:r>
        </a:p>
      </xdr:txBody>
    </xdr:sp>
    <xdr:clientData/>
  </xdr:oneCellAnchor>
  <xdr:twoCellAnchor editAs="oneCell">
    <xdr:from>
      <xdr:col>6</xdr:col>
      <xdr:colOff>510540</xdr:colOff>
      <xdr:row>322</xdr:row>
      <xdr:rowOff>38100</xdr:rowOff>
    </xdr:from>
    <xdr:to>
      <xdr:col>10</xdr:col>
      <xdr:colOff>450589</xdr:colOff>
      <xdr:row>334</xdr:row>
      <xdr:rowOff>0</xdr:rowOff>
    </xdr:to>
    <xdr:pic>
      <xdr:nvPicPr>
        <xdr:cNvPr id="1025" name="Picture 1" descr="http://upload.wikimedia.org/wikipedia/commons/thumb/0/06/Wave_motion-i18n-mod.svg/300px-Wave_motion-i18n-mod.svg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8140" y="13449300"/>
          <a:ext cx="2378449" cy="215646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0</xdr:col>
      <xdr:colOff>0</xdr:colOff>
      <xdr:row>525</xdr:row>
      <xdr:rowOff>30480</xdr:rowOff>
    </xdr:from>
    <xdr:to>
      <xdr:col>7</xdr:col>
      <xdr:colOff>304800</xdr:colOff>
      <xdr:row>540</xdr:row>
      <xdr:rowOff>30480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312420</xdr:colOff>
      <xdr:row>525</xdr:row>
      <xdr:rowOff>38100</xdr:rowOff>
    </xdr:from>
    <xdr:to>
      <xdr:col>15</xdr:col>
      <xdr:colOff>7620</xdr:colOff>
      <xdr:row>540</xdr:row>
      <xdr:rowOff>38100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140</xdr:row>
      <xdr:rowOff>0</xdr:rowOff>
    </xdr:from>
    <xdr:to>
      <xdr:col>7</xdr:col>
      <xdr:colOff>304800</xdr:colOff>
      <xdr:row>155</xdr:row>
      <xdr:rowOff>0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312420</xdr:colOff>
      <xdr:row>140</xdr:row>
      <xdr:rowOff>7620</xdr:rowOff>
    </xdr:from>
    <xdr:to>
      <xdr:col>15</xdr:col>
      <xdr:colOff>7620</xdr:colOff>
      <xdr:row>155</xdr:row>
      <xdr:rowOff>0</xdr:rowOff>
    </xdr:to>
    <xdr:graphicFrame macro="">
      <xdr:nvGraphicFramePr>
        <xdr:cNvPr id="10" name="Grafiek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9</xdr:col>
      <xdr:colOff>510540</xdr:colOff>
      <xdr:row>154</xdr:row>
      <xdr:rowOff>160020</xdr:rowOff>
    </xdr:from>
    <xdr:ext cx="213360" cy="310280"/>
    <xdr:sp macro="" textlink="">
      <xdr:nvSpPr>
        <xdr:cNvPr id="12" name="Tekstvak 11"/>
        <xdr:cNvSpPr txBox="1"/>
      </xdr:nvSpPr>
      <xdr:spPr>
        <a:xfrm>
          <a:off x="5996940" y="3451860"/>
          <a:ext cx="213360" cy="3102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=</a:t>
          </a:r>
        </a:p>
      </xdr:txBody>
    </xdr:sp>
    <xdr:clientData/>
  </xdr:oneCellAnchor>
  <xdr:oneCellAnchor>
    <xdr:from>
      <xdr:col>8</xdr:col>
      <xdr:colOff>160020</xdr:colOff>
      <xdr:row>140</xdr:row>
      <xdr:rowOff>76200</xdr:rowOff>
    </xdr:from>
    <xdr:ext cx="2586798" cy="264560"/>
    <xdr:sp macro="" textlink="">
      <xdr:nvSpPr>
        <xdr:cNvPr id="13" name="Tekstvak 12"/>
        <xdr:cNvSpPr txBox="1"/>
      </xdr:nvSpPr>
      <xdr:spPr>
        <a:xfrm>
          <a:off x="5036820" y="807720"/>
          <a:ext cx="25867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KANSDICHTHEID</a:t>
          </a:r>
          <a:r>
            <a:rPr lang="nl-NL" sz="1100" b="1" baseline="0"/>
            <a:t> = PROBABILITY DENSITY</a:t>
          </a:r>
          <a:endParaRPr lang="nl-NL" sz="1100" b="1"/>
        </a:p>
      </xdr:txBody>
    </xdr:sp>
    <xdr:clientData/>
  </xdr:oneCellAnchor>
  <xdr:oneCellAnchor>
    <xdr:from>
      <xdr:col>1</xdr:col>
      <xdr:colOff>365760</xdr:colOff>
      <xdr:row>140</xdr:row>
      <xdr:rowOff>15240</xdr:rowOff>
    </xdr:from>
    <xdr:ext cx="3451860" cy="436786"/>
    <xdr:sp macro="" textlink="">
      <xdr:nvSpPr>
        <xdr:cNvPr id="14" name="Tekstvak 13"/>
        <xdr:cNvSpPr txBox="1"/>
      </xdr:nvSpPr>
      <xdr:spPr>
        <a:xfrm>
          <a:off x="975360" y="1691640"/>
          <a:ext cx="345186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100" b="1">
              <a:solidFill>
                <a:schemeClr val="accent1"/>
              </a:solidFill>
            </a:rPr>
            <a:t>GOLFFUNCTIE </a:t>
          </a:r>
          <a:r>
            <a:rPr lang="el-GR" sz="1100" b="1">
              <a:solidFill>
                <a:schemeClr val="accent1"/>
              </a:solidFill>
              <a:latin typeface="+mn-lt"/>
              <a:ea typeface="+mn-ea"/>
              <a:cs typeface="+mn-cs"/>
            </a:rPr>
            <a:t>ψ</a:t>
          </a:r>
          <a:r>
            <a:rPr lang="nl-NL" sz="1100" b="1">
              <a:solidFill>
                <a:schemeClr val="accent1"/>
              </a:solidFill>
              <a:latin typeface="+mn-lt"/>
              <a:ea typeface="+mn-ea"/>
              <a:cs typeface="+mn-cs"/>
            </a:rPr>
            <a:t> </a:t>
          </a:r>
          <a:r>
            <a:rPr lang="nl-NL" sz="1100" b="1">
              <a:solidFill>
                <a:schemeClr val="accent1"/>
              </a:solidFill>
            </a:rPr>
            <a:t>   </a:t>
          </a:r>
          <a:r>
            <a:rPr lang="nl-NL" sz="1100" b="1">
              <a:solidFill>
                <a:srgbClr val="F244D9"/>
              </a:solidFill>
            </a:rPr>
            <a:t>KWADRAATFUNCTIE </a:t>
          </a:r>
          <a:r>
            <a:rPr lang="el-GR" sz="1100" b="1">
              <a:solidFill>
                <a:srgbClr val="F244D9"/>
              </a:solidFill>
              <a:latin typeface="+mn-lt"/>
              <a:ea typeface="+mn-ea"/>
              <a:cs typeface="+mn-cs"/>
            </a:rPr>
            <a:t>ψ</a:t>
          </a:r>
          <a:r>
            <a:rPr lang="nl-NL" sz="1100" b="1" baseline="30000">
              <a:solidFill>
                <a:srgbClr val="F244D9"/>
              </a:solidFill>
              <a:latin typeface="+mn-lt"/>
              <a:ea typeface="+mn-ea"/>
              <a:cs typeface="+mn-cs"/>
            </a:rPr>
            <a:t>2 </a:t>
          </a:r>
          <a:r>
            <a:rPr lang="nl-NL" sz="1100" b="1">
              <a:solidFill>
                <a:srgbClr val="F244D9"/>
              </a:solidFill>
            </a:rPr>
            <a:t>    </a:t>
          </a:r>
          <a:r>
            <a:rPr lang="nl-NL" sz="1100" b="1">
              <a:solidFill>
                <a:srgbClr val="FF0000"/>
              </a:solidFill>
            </a:rPr>
            <a:t>PDF    </a:t>
          </a:r>
          <a:endParaRPr lang="nl-NL" sz="1100" b="1">
            <a:solidFill>
              <a:schemeClr val="tx1"/>
            </a:solidFill>
          </a:endParaRPr>
        </a:p>
      </xdr:txBody>
    </xdr:sp>
    <xdr:clientData/>
  </xdr:oneCellAnchor>
  <xdr:twoCellAnchor>
    <xdr:from>
      <xdr:col>9</xdr:col>
      <xdr:colOff>91440</xdr:colOff>
      <xdr:row>152</xdr:row>
      <xdr:rowOff>68580</xdr:rowOff>
    </xdr:from>
    <xdr:to>
      <xdr:col>9</xdr:col>
      <xdr:colOff>91440</xdr:colOff>
      <xdr:row>154</xdr:row>
      <xdr:rowOff>152400</xdr:rowOff>
    </xdr:to>
    <xdr:cxnSp macro="">
      <xdr:nvCxnSpPr>
        <xdr:cNvPr id="16" name="Rechte verbindingslijn met pijl 15"/>
        <xdr:cNvCxnSpPr/>
      </xdr:nvCxnSpPr>
      <xdr:spPr>
        <a:xfrm flipV="1">
          <a:off x="5577840" y="2994660"/>
          <a:ext cx="0" cy="449580"/>
        </a:xfrm>
        <a:prstGeom prst="straightConnector1">
          <a:avLst/>
        </a:prstGeom>
        <a:ln w="1270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335280</xdr:colOff>
      <xdr:row>152</xdr:row>
      <xdr:rowOff>0</xdr:rowOff>
    </xdr:from>
    <xdr:ext cx="913520" cy="264560"/>
    <xdr:sp macro="" textlink="">
      <xdr:nvSpPr>
        <xdr:cNvPr id="17" name="Tekstvak 16"/>
        <xdr:cNvSpPr txBox="1"/>
      </xdr:nvSpPr>
      <xdr:spPr>
        <a:xfrm>
          <a:off x="5212080" y="2926080"/>
          <a:ext cx="91352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X</a:t>
          </a:r>
          <a:r>
            <a:rPr lang="nl-NL" sz="1100" b="1" baseline="-25000"/>
            <a:t>1</a:t>
          </a:r>
          <a:r>
            <a:rPr lang="nl-NL" sz="1100" b="1"/>
            <a:t>              X</a:t>
          </a:r>
          <a:r>
            <a:rPr lang="nl-NL" sz="1100" b="1" baseline="-25000"/>
            <a:t>2</a:t>
          </a:r>
        </a:p>
      </xdr:txBody>
    </xdr:sp>
    <xdr:clientData/>
  </xdr:oneCellAnchor>
  <xdr:oneCellAnchor>
    <xdr:from>
      <xdr:col>10</xdr:col>
      <xdr:colOff>480060</xdr:colOff>
      <xdr:row>154</xdr:row>
      <xdr:rowOff>160020</xdr:rowOff>
    </xdr:from>
    <xdr:ext cx="213360" cy="310280"/>
    <xdr:sp macro="" textlink="">
      <xdr:nvSpPr>
        <xdr:cNvPr id="18" name="Tekstvak 17"/>
        <xdr:cNvSpPr txBox="1"/>
      </xdr:nvSpPr>
      <xdr:spPr>
        <a:xfrm>
          <a:off x="6576060" y="3451860"/>
          <a:ext cx="213360" cy="3102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=</a:t>
          </a:r>
        </a:p>
      </xdr:txBody>
    </xdr:sp>
    <xdr:clientData/>
  </xdr:oneCellAnchor>
  <xdr:oneCellAnchor>
    <xdr:from>
      <xdr:col>6</xdr:col>
      <xdr:colOff>571500</xdr:colOff>
      <xdr:row>147</xdr:row>
      <xdr:rowOff>83820</xdr:rowOff>
    </xdr:from>
    <xdr:ext cx="382605" cy="264560"/>
    <xdr:sp macro="" textlink="">
      <xdr:nvSpPr>
        <xdr:cNvPr id="19" name="Tekstvak 18"/>
        <xdr:cNvSpPr txBox="1"/>
      </xdr:nvSpPr>
      <xdr:spPr>
        <a:xfrm>
          <a:off x="4229100" y="2095500"/>
          <a:ext cx="3826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X/L</a:t>
          </a:r>
        </a:p>
      </xdr:txBody>
    </xdr:sp>
    <xdr:clientData/>
  </xdr:oneCellAnchor>
  <xdr:oneCellAnchor>
    <xdr:from>
      <xdr:col>9</xdr:col>
      <xdr:colOff>411480</xdr:colOff>
      <xdr:row>141</xdr:row>
      <xdr:rowOff>99060</xdr:rowOff>
    </xdr:from>
    <xdr:ext cx="2138214" cy="264560"/>
    <xdr:sp macro="" textlink="">
      <xdr:nvSpPr>
        <xdr:cNvPr id="20" name="Tekstvak 19"/>
        <xdr:cNvSpPr txBox="1"/>
      </xdr:nvSpPr>
      <xdr:spPr>
        <a:xfrm>
          <a:off x="5897880" y="1379220"/>
          <a:ext cx="21382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PROBABILITY DENSITY FUNCTION</a:t>
          </a:r>
        </a:p>
      </xdr:txBody>
    </xdr:sp>
    <xdr:clientData/>
  </xdr:oneCellAnchor>
  <xdr:oneCellAnchor>
    <xdr:from>
      <xdr:col>0</xdr:col>
      <xdr:colOff>304800</xdr:colOff>
      <xdr:row>140</xdr:row>
      <xdr:rowOff>53340</xdr:rowOff>
    </xdr:from>
    <xdr:ext cx="348685" cy="609013"/>
    <xdr:sp macro="" textlink="">
      <xdr:nvSpPr>
        <xdr:cNvPr id="21" name="Tekstvak 20"/>
        <xdr:cNvSpPr txBox="1"/>
      </xdr:nvSpPr>
      <xdr:spPr>
        <a:xfrm>
          <a:off x="304800" y="784860"/>
          <a:ext cx="34868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ψ</a:t>
          </a:r>
          <a:endParaRPr lang="nl-NL" sz="1100" b="1"/>
        </a:p>
        <a:p>
          <a:r>
            <a:rPr lang="el-GR" sz="1100" b="1"/>
            <a:t>ψ</a:t>
          </a:r>
          <a:r>
            <a:rPr lang="nl-NL" sz="1100" b="1" baseline="30000"/>
            <a:t>2</a:t>
          </a:r>
        </a:p>
        <a:p>
          <a:r>
            <a:rPr lang="nl-NL" sz="1100" b="1" baseline="0"/>
            <a:t>PD</a:t>
          </a:r>
        </a:p>
      </xdr:txBody>
    </xdr:sp>
    <xdr:clientData/>
  </xdr:oneCellAnchor>
  <xdr:oneCellAnchor>
    <xdr:from>
      <xdr:col>9</xdr:col>
      <xdr:colOff>129540</xdr:colOff>
      <xdr:row>162</xdr:row>
      <xdr:rowOff>121920</xdr:rowOff>
    </xdr:from>
    <xdr:ext cx="408702" cy="374077"/>
    <xdr:sp macro="" textlink="">
      <xdr:nvSpPr>
        <xdr:cNvPr id="22" name="Tekstvak 21"/>
        <xdr:cNvSpPr txBox="1"/>
      </xdr:nvSpPr>
      <xdr:spPr>
        <a:xfrm>
          <a:off x="5615940" y="28613100"/>
          <a:ext cx="408702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900"/>
            <a:t>   0,5</a:t>
          </a:r>
        </a:p>
        <a:p>
          <a:r>
            <a:rPr lang="nl-NL" sz="900"/>
            <a:t>-0,5</a:t>
          </a:r>
        </a:p>
      </xdr:txBody>
    </xdr:sp>
    <xdr:clientData/>
  </xdr:oneCellAnchor>
  <xdr:oneCellAnchor>
    <xdr:from>
      <xdr:col>11</xdr:col>
      <xdr:colOff>419100</xdr:colOff>
      <xdr:row>163</xdr:row>
      <xdr:rowOff>0</xdr:rowOff>
    </xdr:from>
    <xdr:ext cx="254942" cy="264560"/>
    <xdr:sp macro="" textlink="">
      <xdr:nvSpPr>
        <xdr:cNvPr id="23" name="Tekstvak 22"/>
        <xdr:cNvSpPr txBox="1"/>
      </xdr:nvSpPr>
      <xdr:spPr>
        <a:xfrm>
          <a:off x="7155180" y="28674060"/>
          <a:ext cx="2549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=</a:t>
          </a:r>
        </a:p>
      </xdr:txBody>
    </xdr:sp>
    <xdr:clientData/>
  </xdr:oneCellAnchor>
  <xdr:oneCellAnchor>
    <xdr:from>
      <xdr:col>11</xdr:col>
      <xdr:colOff>167640</xdr:colOff>
      <xdr:row>143</xdr:row>
      <xdr:rowOff>7620</xdr:rowOff>
    </xdr:from>
    <xdr:ext cx="393441" cy="264560"/>
    <xdr:sp macro="" textlink="">
      <xdr:nvSpPr>
        <xdr:cNvPr id="24" name="Tekstvak 23"/>
        <xdr:cNvSpPr txBox="1"/>
      </xdr:nvSpPr>
      <xdr:spPr>
        <a:xfrm>
          <a:off x="6903720" y="1653540"/>
          <a:ext cx="3934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σ</a:t>
          </a:r>
          <a:r>
            <a:rPr lang="nl-NL" sz="1100" b="1" baseline="-25000">
              <a:latin typeface="Calibri"/>
            </a:rPr>
            <a:t>X/L</a:t>
          </a:r>
          <a:endParaRPr lang="nl-NL" sz="1100" b="1" baseline="-25000"/>
        </a:p>
      </xdr:txBody>
    </xdr:sp>
    <xdr:clientData/>
  </xdr:oneCellAnchor>
  <xdr:twoCellAnchor>
    <xdr:from>
      <xdr:col>11</xdr:col>
      <xdr:colOff>281940</xdr:colOff>
      <xdr:row>144</xdr:row>
      <xdr:rowOff>76200</xdr:rowOff>
    </xdr:from>
    <xdr:to>
      <xdr:col>11</xdr:col>
      <xdr:colOff>579120</xdr:colOff>
      <xdr:row>144</xdr:row>
      <xdr:rowOff>83820</xdr:rowOff>
    </xdr:to>
    <xdr:cxnSp macro="">
      <xdr:nvCxnSpPr>
        <xdr:cNvPr id="26" name="Rechte verbindingslijn met pijl 25"/>
        <xdr:cNvCxnSpPr/>
      </xdr:nvCxnSpPr>
      <xdr:spPr>
        <a:xfrm>
          <a:off x="7018020" y="1905000"/>
          <a:ext cx="2971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510540</xdr:colOff>
      <xdr:row>144</xdr:row>
      <xdr:rowOff>76200</xdr:rowOff>
    </xdr:from>
    <xdr:to>
      <xdr:col>11</xdr:col>
      <xdr:colOff>167640</xdr:colOff>
      <xdr:row>144</xdr:row>
      <xdr:rowOff>76200</xdr:rowOff>
    </xdr:to>
    <xdr:cxnSp macro="">
      <xdr:nvCxnSpPr>
        <xdr:cNvPr id="30" name="Rechte verbindingslijn met pijl 29"/>
        <xdr:cNvCxnSpPr/>
      </xdr:nvCxnSpPr>
      <xdr:spPr>
        <a:xfrm flipH="1">
          <a:off x="6606540" y="1905000"/>
          <a:ext cx="29718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601980</xdr:colOff>
      <xdr:row>61</xdr:row>
      <xdr:rowOff>7620</xdr:rowOff>
    </xdr:from>
    <xdr:to>
      <xdr:col>15</xdr:col>
      <xdr:colOff>41895</xdr:colOff>
      <xdr:row>82</xdr:row>
      <xdr:rowOff>68918</xdr:rowOff>
    </xdr:to>
    <xdr:pic>
      <xdr:nvPicPr>
        <xdr:cNvPr id="33" name="Afbeelding 3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1980" y="11460480"/>
          <a:ext cx="8614395" cy="3901778"/>
        </a:xfrm>
        <a:prstGeom prst="rect">
          <a:avLst/>
        </a:prstGeom>
      </xdr:spPr>
    </xdr:pic>
    <xdr:clientData/>
  </xdr:twoCellAnchor>
  <xdr:oneCellAnchor>
    <xdr:from>
      <xdr:col>10</xdr:col>
      <xdr:colOff>365760</xdr:colOff>
      <xdr:row>63</xdr:row>
      <xdr:rowOff>91440</xdr:rowOff>
    </xdr:from>
    <xdr:ext cx="2491323" cy="280205"/>
    <xdr:sp macro="" textlink="">
      <xdr:nvSpPr>
        <xdr:cNvPr id="29" name="Tekstvak 28"/>
        <xdr:cNvSpPr txBox="1"/>
      </xdr:nvSpPr>
      <xdr:spPr>
        <a:xfrm>
          <a:off x="6461760" y="11910060"/>
          <a:ext cx="249132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</a:rPr>
            <a:t>KWADRAAT VAN SINUS VERDELING</a:t>
          </a:r>
        </a:p>
      </xdr:txBody>
    </xdr:sp>
    <xdr:clientData/>
  </xdr:oneCellAnchor>
  <xdr:oneCellAnchor>
    <xdr:from>
      <xdr:col>10</xdr:col>
      <xdr:colOff>495300</xdr:colOff>
      <xdr:row>65</xdr:row>
      <xdr:rowOff>144780</xdr:rowOff>
    </xdr:from>
    <xdr:ext cx="2541208" cy="875111"/>
    <xdr:sp macro="" textlink="">
      <xdr:nvSpPr>
        <xdr:cNvPr id="31" name="Tekstvak 30"/>
        <xdr:cNvSpPr txBox="1"/>
      </xdr:nvSpPr>
      <xdr:spPr>
        <a:xfrm>
          <a:off x="6591300" y="12329160"/>
          <a:ext cx="2541208" cy="87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C00000"/>
              </a:solidFill>
              <a:latin typeface="Calibri"/>
            </a:rPr>
            <a:t>VORM IS IETS HOGER EN SMALLER</a:t>
          </a:r>
        </a:p>
        <a:p>
          <a:r>
            <a:rPr lang="el-GR" sz="1400" b="1">
              <a:solidFill>
                <a:srgbClr val="C00000"/>
              </a:solidFill>
              <a:latin typeface="Calibri"/>
            </a:rPr>
            <a:t>σ</a:t>
          </a:r>
          <a:r>
            <a:rPr lang="nl-NL" sz="1200" b="1">
              <a:solidFill>
                <a:srgbClr val="C00000"/>
              </a:solidFill>
              <a:latin typeface="Calibri"/>
            </a:rPr>
            <a:t> = 0,181 EN DUS VRIJWEL IDENTIEK</a:t>
          </a:r>
        </a:p>
        <a:p>
          <a:r>
            <a:rPr lang="nl-NL" sz="1200" b="1">
              <a:solidFill>
                <a:srgbClr val="C00000"/>
              </a:solidFill>
              <a:latin typeface="Calibri"/>
            </a:rPr>
            <a:t>KLEIN VERSCHIL IN</a:t>
          </a:r>
        </a:p>
        <a:p>
          <a:r>
            <a:rPr lang="nl-NL" sz="1200" b="1">
              <a:solidFill>
                <a:srgbClr val="C00000"/>
              </a:solidFill>
              <a:latin typeface="Calibri"/>
            </a:rPr>
            <a:t>PERCENTAGES  CA </a:t>
          </a:r>
          <a:r>
            <a:rPr lang="nl-NL" sz="1200" b="1" u="sng">
              <a:solidFill>
                <a:srgbClr val="C00000"/>
              </a:solidFill>
              <a:latin typeface="Calibri"/>
            </a:rPr>
            <a:t>+</a:t>
          </a:r>
          <a:r>
            <a:rPr lang="nl-NL" sz="1200" b="1">
              <a:solidFill>
                <a:srgbClr val="C00000"/>
              </a:solidFill>
              <a:latin typeface="Calibri"/>
            </a:rPr>
            <a:t> 4%</a:t>
          </a:r>
          <a:endParaRPr lang="nl-NL" sz="1200" b="1">
            <a:solidFill>
              <a:srgbClr val="C00000"/>
            </a:solidFill>
          </a:endParaRPr>
        </a:p>
      </xdr:txBody>
    </xdr:sp>
    <xdr:clientData/>
  </xdr:oneCellAnchor>
  <xdr:oneCellAnchor>
    <xdr:from>
      <xdr:col>3</xdr:col>
      <xdr:colOff>274320</xdr:colOff>
      <xdr:row>63</xdr:row>
      <xdr:rowOff>91440</xdr:rowOff>
    </xdr:from>
    <xdr:ext cx="1609800" cy="280205"/>
    <xdr:sp macro="" textlink="">
      <xdr:nvSpPr>
        <xdr:cNvPr id="28" name="Tekstvak 27"/>
        <xdr:cNvSpPr txBox="1"/>
      </xdr:nvSpPr>
      <xdr:spPr>
        <a:xfrm>
          <a:off x="2103120" y="11910060"/>
          <a:ext cx="160980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00B050"/>
              </a:solidFill>
            </a:rPr>
            <a:t>NORMALE VERDELING</a:t>
          </a:r>
        </a:p>
      </xdr:txBody>
    </xdr:sp>
    <xdr:clientData/>
  </xdr:oneCellAnchor>
  <xdr:twoCellAnchor>
    <xdr:from>
      <xdr:col>17</xdr:col>
      <xdr:colOff>0</xdr:colOff>
      <xdr:row>530</xdr:row>
      <xdr:rowOff>0</xdr:rowOff>
    </xdr:from>
    <xdr:to>
      <xdr:col>31</xdr:col>
      <xdr:colOff>53340</xdr:colOff>
      <xdr:row>551</xdr:row>
      <xdr:rowOff>38100</xdr:rowOff>
    </xdr:to>
    <xdr:graphicFrame macro="">
      <xdr:nvGraphicFramePr>
        <xdr:cNvPr id="34" name="Grafiek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12</xdr:col>
      <xdr:colOff>114300</xdr:colOff>
      <xdr:row>71</xdr:row>
      <xdr:rowOff>91440</xdr:rowOff>
    </xdr:from>
    <xdr:ext cx="1875642" cy="655949"/>
    <xdr:sp macro="" textlink="">
      <xdr:nvSpPr>
        <xdr:cNvPr id="35" name="Tekstvak 34"/>
        <xdr:cNvSpPr txBox="1"/>
      </xdr:nvSpPr>
      <xdr:spPr>
        <a:xfrm>
          <a:off x="7459980" y="13373100"/>
          <a:ext cx="1875642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244D9"/>
              </a:solidFill>
            </a:rPr>
            <a:t>OPPERVLAKTEN BOVEN 1</a:t>
          </a:r>
        </a:p>
        <a:p>
          <a:r>
            <a:rPr lang="nl-NL" sz="1200" b="1">
              <a:solidFill>
                <a:srgbClr val="F244D9"/>
              </a:solidFill>
            </a:rPr>
            <a:t>PASSEN</a:t>
          </a:r>
          <a:r>
            <a:rPr lang="nl-NL" sz="1200" b="1" baseline="0">
              <a:solidFill>
                <a:srgbClr val="F244D9"/>
              </a:solidFill>
            </a:rPr>
            <a:t> PRECIES LINKS EN </a:t>
          </a:r>
        </a:p>
        <a:p>
          <a:r>
            <a:rPr lang="nl-NL" sz="1200" b="1" baseline="0">
              <a:solidFill>
                <a:srgbClr val="F244D9"/>
              </a:solidFill>
            </a:rPr>
            <a:t>RECHTS ONDER 1</a:t>
          </a:r>
          <a:endParaRPr lang="nl-NL" sz="1200" b="1">
            <a:solidFill>
              <a:srgbClr val="F244D9"/>
            </a:solidFill>
          </a:endParaRPr>
        </a:p>
      </xdr:txBody>
    </xdr:sp>
    <xdr:clientData/>
  </xdr:oneCellAnchor>
  <xdr:twoCellAnchor editAs="oneCell">
    <xdr:from>
      <xdr:col>1</xdr:col>
      <xdr:colOff>594359</xdr:colOff>
      <xdr:row>18</xdr:row>
      <xdr:rowOff>15240</xdr:rowOff>
    </xdr:from>
    <xdr:to>
      <xdr:col>10</xdr:col>
      <xdr:colOff>343822</xdr:colOff>
      <xdr:row>26</xdr:row>
      <xdr:rowOff>53340</xdr:rowOff>
    </xdr:to>
    <xdr:pic>
      <xdr:nvPicPr>
        <xdr:cNvPr id="32" name="Afbeelding 3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2275" t="15585" r="10448" b="19271"/>
        <a:stretch>
          <a:fillRect/>
        </a:stretch>
      </xdr:blipFill>
      <xdr:spPr>
        <a:xfrm>
          <a:off x="1203959" y="3406140"/>
          <a:ext cx="5235863" cy="1501140"/>
        </a:xfrm>
        <a:prstGeom prst="rect">
          <a:avLst/>
        </a:prstGeom>
      </xdr:spPr>
    </xdr:pic>
    <xdr:clientData/>
  </xdr:twoCellAnchor>
  <xdr:twoCellAnchor>
    <xdr:from>
      <xdr:col>9</xdr:col>
      <xdr:colOff>220980</xdr:colOff>
      <xdr:row>21</xdr:row>
      <xdr:rowOff>15240</xdr:rowOff>
    </xdr:from>
    <xdr:to>
      <xdr:col>9</xdr:col>
      <xdr:colOff>342900</xdr:colOff>
      <xdr:row>21</xdr:row>
      <xdr:rowOff>129540</xdr:rowOff>
    </xdr:to>
    <xdr:sp macro="" textlink="">
      <xdr:nvSpPr>
        <xdr:cNvPr id="36" name="Ovaal 35"/>
        <xdr:cNvSpPr/>
      </xdr:nvSpPr>
      <xdr:spPr>
        <a:xfrm>
          <a:off x="5707380" y="3954780"/>
          <a:ext cx="121920" cy="1143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340286</xdr:colOff>
      <xdr:row>21</xdr:row>
      <xdr:rowOff>62459</xdr:rowOff>
    </xdr:from>
    <xdr:to>
      <xdr:col>10</xdr:col>
      <xdr:colOff>601980</xdr:colOff>
      <xdr:row>21</xdr:row>
      <xdr:rowOff>91440</xdr:rowOff>
    </xdr:to>
    <xdr:cxnSp macro="">
      <xdr:nvCxnSpPr>
        <xdr:cNvPr id="38" name="Rechte verbindingslijn 37"/>
        <xdr:cNvCxnSpPr/>
      </xdr:nvCxnSpPr>
      <xdr:spPr>
        <a:xfrm flipH="1" flipV="1">
          <a:off x="5826686" y="4001999"/>
          <a:ext cx="871294" cy="2898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478703</xdr:colOff>
      <xdr:row>259</xdr:row>
      <xdr:rowOff>160020</xdr:rowOff>
    </xdr:from>
    <xdr:to>
      <xdr:col>15</xdr:col>
      <xdr:colOff>198120</xdr:colOff>
      <xdr:row>276</xdr:row>
      <xdr:rowOff>0</xdr:rowOff>
    </xdr:to>
    <xdr:pic>
      <xdr:nvPicPr>
        <xdr:cNvPr id="37" name="Picture 1" descr="http://hyperphysics.phy-astr.gsu.edu/hbase/quantum/imgqua/hoscor10.gi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2425"/>
        <a:stretch>
          <a:fillRect/>
        </a:stretch>
      </xdr:blipFill>
      <xdr:spPr bwMode="auto">
        <a:xfrm>
          <a:off x="4745903" y="37444680"/>
          <a:ext cx="4626697" cy="29489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51435</xdr:colOff>
      <xdr:row>259</xdr:row>
      <xdr:rowOff>152400</xdr:rowOff>
    </xdr:from>
    <xdr:to>
      <xdr:col>7</xdr:col>
      <xdr:colOff>480060</xdr:colOff>
      <xdr:row>275</xdr:row>
      <xdr:rowOff>156440</xdr:rowOff>
    </xdr:to>
    <xdr:pic>
      <xdr:nvPicPr>
        <xdr:cNvPr id="39" name="Picture 2" descr="http://hyperphysics.phy-astr.gsu.edu/hbase/quantum/imgqua/hoscprob.g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37310"/>
        <a:stretch>
          <a:fillRect/>
        </a:stretch>
      </xdr:blipFill>
      <xdr:spPr bwMode="auto">
        <a:xfrm>
          <a:off x="51435" y="37985700"/>
          <a:ext cx="4695825" cy="2930120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2</xdr:col>
      <xdr:colOff>523875</xdr:colOff>
      <xdr:row>268</xdr:row>
      <xdr:rowOff>78105</xdr:rowOff>
    </xdr:from>
    <xdr:ext cx="837089" cy="609013"/>
    <xdr:sp macro="" textlink="">
      <xdr:nvSpPr>
        <xdr:cNvPr id="40" name="Tekstvak 39"/>
        <xdr:cNvSpPr txBox="1"/>
      </xdr:nvSpPr>
      <xdr:spPr>
        <a:xfrm>
          <a:off x="1743075" y="39008685"/>
          <a:ext cx="83708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      n = </a:t>
          </a:r>
        </a:p>
        <a:p>
          <a:r>
            <a:rPr lang="nl-NL" sz="1100" b="1">
              <a:solidFill>
                <a:srgbClr val="FF0000"/>
              </a:solidFill>
            </a:rPr>
            <a:t>QUANTUM</a:t>
          </a:r>
        </a:p>
        <a:p>
          <a:r>
            <a:rPr lang="nl-NL" sz="1100" b="1">
              <a:solidFill>
                <a:srgbClr val="FF0000"/>
              </a:solidFill>
            </a:rPr>
            <a:t>   </a:t>
          </a:r>
          <a:r>
            <a:rPr lang="nl-NL" sz="1100" b="1" baseline="0">
              <a:solidFill>
                <a:srgbClr val="FF0000"/>
              </a:solidFill>
            </a:rPr>
            <a:t> </a:t>
          </a:r>
          <a:r>
            <a:rPr lang="nl-NL" sz="1100" b="1">
              <a:solidFill>
                <a:srgbClr val="FF0000"/>
              </a:solidFill>
            </a:rPr>
            <a:t>STATE</a:t>
          </a:r>
        </a:p>
      </xdr:txBody>
    </xdr:sp>
    <xdr:clientData/>
  </xdr:oneCellAnchor>
  <xdr:oneCellAnchor>
    <xdr:from>
      <xdr:col>11</xdr:col>
      <xdr:colOff>55245</xdr:colOff>
      <xdr:row>261</xdr:row>
      <xdr:rowOff>152400</xdr:rowOff>
    </xdr:from>
    <xdr:ext cx="1410514" cy="953466"/>
    <xdr:sp macro="" textlink="">
      <xdr:nvSpPr>
        <xdr:cNvPr id="41" name="Tekstvak 40"/>
        <xdr:cNvSpPr txBox="1"/>
      </xdr:nvSpPr>
      <xdr:spPr>
        <a:xfrm>
          <a:off x="6791325" y="37802820"/>
          <a:ext cx="1410514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BIJ HOGERE </a:t>
          </a:r>
          <a:r>
            <a:rPr lang="nl-NL" sz="1100" b="1">
              <a:solidFill>
                <a:srgbClr val="FF0000"/>
              </a:solidFill>
            </a:rPr>
            <a:t>n</a:t>
          </a:r>
          <a:r>
            <a:rPr lang="nl-NL" sz="1100" b="1"/>
            <a:t> </a:t>
          </a:r>
        </a:p>
        <a:p>
          <a:r>
            <a:rPr lang="nl-NL" sz="1100" b="1"/>
            <a:t>KRIJGEN</a:t>
          </a:r>
          <a:r>
            <a:rPr lang="nl-NL" sz="1100" b="1" baseline="0"/>
            <a:t> DE TOPPEN</a:t>
          </a:r>
        </a:p>
        <a:p>
          <a:r>
            <a:rPr lang="nl-NL" sz="1100" b="1" baseline="0"/>
            <a:t>EEN VORM DIE LIJKT </a:t>
          </a:r>
        </a:p>
        <a:p>
          <a:r>
            <a:rPr lang="nl-NL" sz="1100" b="1" baseline="0"/>
            <a:t>OP DIE BIJ DE</a:t>
          </a:r>
        </a:p>
        <a:p>
          <a:r>
            <a:rPr lang="nl-NL" sz="1100" b="1" baseline="0"/>
            <a:t>KLASSIEKE PDF</a:t>
          </a:r>
        </a:p>
      </xdr:txBody>
    </xdr:sp>
    <xdr:clientData/>
  </xdr:oneCellAnchor>
  <xdr:twoCellAnchor>
    <xdr:from>
      <xdr:col>3</xdr:col>
      <xdr:colOff>487680</xdr:colOff>
      <xdr:row>259</xdr:row>
      <xdr:rowOff>99060</xdr:rowOff>
    </xdr:from>
    <xdr:to>
      <xdr:col>7</xdr:col>
      <xdr:colOff>274320</xdr:colOff>
      <xdr:row>261</xdr:row>
      <xdr:rowOff>13505</xdr:rowOff>
    </xdr:to>
    <xdr:sp macro="" textlink="">
      <xdr:nvSpPr>
        <xdr:cNvPr id="43" name="Tekstvak 88"/>
        <xdr:cNvSpPr txBox="1"/>
      </xdr:nvSpPr>
      <xdr:spPr>
        <a:xfrm>
          <a:off x="2316480" y="37932360"/>
          <a:ext cx="2225040" cy="280205"/>
        </a:xfrm>
        <a:prstGeom prst="rect">
          <a:avLst/>
        </a:prstGeom>
        <a:noFill/>
        <a:ln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 sz="1200" b="1" baseline="0">
              <a:solidFill>
                <a:srgbClr val="554DFD"/>
              </a:solidFill>
            </a:rPr>
            <a:t>PDF(X) = 1/ { </a:t>
          </a:r>
          <a:r>
            <a:rPr lang="el-GR" sz="1200" b="1" baseline="0">
              <a:solidFill>
                <a:srgbClr val="554DFD"/>
              </a:solidFill>
              <a:latin typeface="Calibri"/>
              <a:cs typeface="Calibri"/>
            </a:rPr>
            <a:t>π</a:t>
          </a:r>
          <a:r>
            <a:rPr lang="nl-NL" sz="1200" b="1" baseline="0">
              <a:solidFill>
                <a:srgbClr val="554DFD"/>
              </a:solidFill>
              <a:latin typeface="Calibri"/>
              <a:cs typeface="Calibri"/>
            </a:rPr>
            <a:t> √ ( 1 - (X/A)</a:t>
          </a:r>
          <a:r>
            <a:rPr lang="nl-NL" sz="1200" b="1" baseline="30000">
              <a:solidFill>
                <a:srgbClr val="554DFD"/>
              </a:solidFill>
              <a:latin typeface="Calibri"/>
              <a:cs typeface="Calibri"/>
            </a:rPr>
            <a:t>2 </a:t>
          </a:r>
          <a:r>
            <a:rPr lang="nl-NL" sz="1200" b="1" baseline="0">
              <a:solidFill>
                <a:srgbClr val="554DFD"/>
              </a:solidFill>
              <a:latin typeface="Calibri"/>
              <a:cs typeface="Calibri"/>
            </a:rPr>
            <a:t>) }</a:t>
          </a:r>
          <a:endParaRPr lang="nl-NL" sz="1200" b="1">
            <a:solidFill>
              <a:srgbClr val="554DFD"/>
            </a:solidFill>
          </a:endParaRPr>
        </a:p>
      </xdr:txBody>
    </xdr:sp>
    <xdr:clientData/>
  </xdr:twoCellAnchor>
  <xdr:twoCellAnchor editAs="oneCell">
    <xdr:from>
      <xdr:col>0</xdr:col>
      <xdr:colOff>22859</xdr:colOff>
      <xdr:row>245</xdr:row>
      <xdr:rowOff>76200</xdr:rowOff>
    </xdr:from>
    <xdr:to>
      <xdr:col>6</xdr:col>
      <xdr:colOff>101484</xdr:colOff>
      <xdr:row>259</xdr:row>
      <xdr:rowOff>68580</xdr:rowOff>
    </xdr:to>
    <xdr:pic>
      <xdr:nvPicPr>
        <xdr:cNvPr id="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667" t="63455" r="73177" b="7899"/>
        <a:stretch>
          <a:fillRect/>
        </a:stretch>
      </xdr:blipFill>
      <xdr:spPr bwMode="auto">
        <a:xfrm>
          <a:off x="22859" y="39921180"/>
          <a:ext cx="3736225" cy="2552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121920</xdr:colOff>
      <xdr:row>245</xdr:row>
      <xdr:rowOff>91440</xdr:rowOff>
    </xdr:from>
    <xdr:to>
      <xdr:col>12</xdr:col>
      <xdr:colOff>215396</xdr:colOff>
      <xdr:row>259</xdr:row>
      <xdr:rowOff>76200</xdr:rowOff>
    </xdr:to>
    <xdr:pic>
      <xdr:nvPicPr>
        <xdr:cNvPr id="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302" t="26823" r="79583" b="51736"/>
        <a:stretch>
          <a:fillRect/>
        </a:stretch>
      </xdr:blipFill>
      <xdr:spPr bwMode="auto">
        <a:xfrm>
          <a:off x="3779520" y="39936420"/>
          <a:ext cx="3781556" cy="25450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68580</xdr:colOff>
      <xdr:row>263</xdr:row>
      <xdr:rowOff>121920</xdr:rowOff>
    </xdr:from>
    <xdr:ext cx="464294" cy="264560"/>
    <xdr:sp macro="" textlink="">
      <xdr:nvSpPr>
        <xdr:cNvPr id="47" name="Tekstvak 46"/>
        <xdr:cNvSpPr txBox="1"/>
      </xdr:nvSpPr>
      <xdr:spPr>
        <a:xfrm>
          <a:off x="68580" y="38138100"/>
          <a:ext cx="46429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</a:t>
          </a:r>
        </a:p>
      </xdr:txBody>
    </xdr:sp>
    <xdr:clientData/>
  </xdr:oneCellAnchor>
  <xdr:oneCellAnchor>
    <xdr:from>
      <xdr:col>2</xdr:col>
      <xdr:colOff>373380</xdr:colOff>
      <xdr:row>271</xdr:row>
      <xdr:rowOff>137160</xdr:rowOff>
    </xdr:from>
    <xdr:ext cx="1272400" cy="436786"/>
    <xdr:sp macro="" textlink="">
      <xdr:nvSpPr>
        <xdr:cNvPr id="48" name="Tekstvak 47"/>
        <xdr:cNvSpPr txBox="1"/>
      </xdr:nvSpPr>
      <xdr:spPr>
        <a:xfrm>
          <a:off x="1592580" y="39616380"/>
          <a:ext cx="127240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LET OP VERSCHIL</a:t>
          </a:r>
        </a:p>
        <a:p>
          <a:r>
            <a:rPr lang="nl-NL" sz="1100" b="1"/>
            <a:t>IN GEBRUIK VAN n</a:t>
          </a:r>
          <a:endParaRPr lang="nl-NL" sz="1100" b="1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487680</xdr:colOff>
      <xdr:row>260</xdr:row>
      <xdr:rowOff>56283</xdr:rowOff>
    </xdr:from>
    <xdr:to>
      <xdr:col>3</xdr:col>
      <xdr:colOff>487680</xdr:colOff>
      <xdr:row>260</xdr:row>
      <xdr:rowOff>56283</xdr:rowOff>
    </xdr:to>
    <xdr:cxnSp macro="">
      <xdr:nvCxnSpPr>
        <xdr:cNvPr id="49" name="Rechte verbindingslijn 48"/>
        <xdr:cNvCxnSpPr>
          <a:stCxn id="43" idx="1"/>
          <a:endCxn id="43" idx="1"/>
        </xdr:cNvCxnSpPr>
      </xdr:nvCxnSpPr>
      <xdr:spPr>
        <a:xfrm>
          <a:off x="2316480" y="38072463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260</xdr:row>
      <xdr:rowOff>68580</xdr:rowOff>
    </xdr:from>
    <xdr:to>
      <xdr:col>3</xdr:col>
      <xdr:colOff>533400</xdr:colOff>
      <xdr:row>260</xdr:row>
      <xdr:rowOff>152400</xdr:rowOff>
    </xdr:to>
    <xdr:cxnSp macro="">
      <xdr:nvCxnSpPr>
        <xdr:cNvPr id="52" name="Rechte verbindingslijn 51"/>
        <xdr:cNvCxnSpPr/>
      </xdr:nvCxnSpPr>
      <xdr:spPr>
        <a:xfrm flipV="1">
          <a:off x="2209800" y="38084760"/>
          <a:ext cx="152400" cy="8382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</xdr:colOff>
      <xdr:row>261</xdr:row>
      <xdr:rowOff>99060</xdr:rowOff>
    </xdr:from>
    <xdr:to>
      <xdr:col>4</xdr:col>
      <xdr:colOff>419100</xdr:colOff>
      <xdr:row>263</xdr:row>
      <xdr:rowOff>106680</xdr:rowOff>
    </xdr:to>
    <xdr:sp macro="" textlink="">
      <xdr:nvSpPr>
        <xdr:cNvPr id="58" name="Rechthoek 57"/>
        <xdr:cNvSpPr/>
      </xdr:nvSpPr>
      <xdr:spPr>
        <a:xfrm>
          <a:off x="2491740" y="38298120"/>
          <a:ext cx="365760" cy="3733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220980</xdr:colOff>
      <xdr:row>248</xdr:row>
      <xdr:rowOff>15240</xdr:rowOff>
    </xdr:from>
    <xdr:to>
      <xdr:col>7</xdr:col>
      <xdr:colOff>228600</xdr:colOff>
      <xdr:row>250</xdr:row>
      <xdr:rowOff>30480</xdr:rowOff>
    </xdr:to>
    <xdr:cxnSp macro="">
      <xdr:nvCxnSpPr>
        <xdr:cNvPr id="60" name="Rechte verbindingslijn 59"/>
        <xdr:cNvCxnSpPr/>
      </xdr:nvCxnSpPr>
      <xdr:spPr>
        <a:xfrm>
          <a:off x="4488180" y="3583686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365760</xdr:colOff>
      <xdr:row>250</xdr:row>
      <xdr:rowOff>22860</xdr:rowOff>
    </xdr:from>
    <xdr:to>
      <xdr:col>7</xdr:col>
      <xdr:colOff>373380</xdr:colOff>
      <xdr:row>252</xdr:row>
      <xdr:rowOff>38100</xdr:rowOff>
    </xdr:to>
    <xdr:cxnSp macro="">
      <xdr:nvCxnSpPr>
        <xdr:cNvPr id="61" name="Rechte verbindingslijn 60"/>
        <xdr:cNvCxnSpPr/>
      </xdr:nvCxnSpPr>
      <xdr:spPr>
        <a:xfrm>
          <a:off x="4632960" y="3621024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556260</xdr:colOff>
      <xdr:row>252</xdr:row>
      <xdr:rowOff>45720</xdr:rowOff>
    </xdr:from>
    <xdr:to>
      <xdr:col>7</xdr:col>
      <xdr:colOff>563880</xdr:colOff>
      <xdr:row>254</xdr:row>
      <xdr:rowOff>60960</xdr:rowOff>
    </xdr:to>
    <xdr:cxnSp macro="">
      <xdr:nvCxnSpPr>
        <xdr:cNvPr id="64" name="Rechte verbindingslijn 63"/>
        <xdr:cNvCxnSpPr/>
      </xdr:nvCxnSpPr>
      <xdr:spPr>
        <a:xfrm>
          <a:off x="4823460" y="3659886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144780</xdr:colOff>
      <xdr:row>254</xdr:row>
      <xdr:rowOff>60960</xdr:rowOff>
    </xdr:from>
    <xdr:to>
      <xdr:col>8</xdr:col>
      <xdr:colOff>152400</xdr:colOff>
      <xdr:row>256</xdr:row>
      <xdr:rowOff>76200</xdr:rowOff>
    </xdr:to>
    <xdr:cxnSp macro="">
      <xdr:nvCxnSpPr>
        <xdr:cNvPr id="65" name="Rechte verbindingslijn 64"/>
        <xdr:cNvCxnSpPr/>
      </xdr:nvCxnSpPr>
      <xdr:spPr>
        <a:xfrm>
          <a:off x="5021580" y="3697986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480060</xdr:colOff>
      <xdr:row>254</xdr:row>
      <xdr:rowOff>15240</xdr:rowOff>
    </xdr:from>
    <xdr:to>
      <xdr:col>9</xdr:col>
      <xdr:colOff>487680</xdr:colOff>
      <xdr:row>256</xdr:row>
      <xdr:rowOff>30480</xdr:rowOff>
    </xdr:to>
    <xdr:cxnSp macro="">
      <xdr:nvCxnSpPr>
        <xdr:cNvPr id="66" name="Rechte verbindingslijn 65"/>
        <xdr:cNvCxnSpPr/>
      </xdr:nvCxnSpPr>
      <xdr:spPr>
        <a:xfrm>
          <a:off x="5966460" y="3693414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252</xdr:row>
      <xdr:rowOff>30480</xdr:rowOff>
    </xdr:from>
    <xdr:to>
      <xdr:col>10</xdr:col>
      <xdr:colOff>83820</xdr:colOff>
      <xdr:row>254</xdr:row>
      <xdr:rowOff>45720</xdr:rowOff>
    </xdr:to>
    <xdr:cxnSp macro="">
      <xdr:nvCxnSpPr>
        <xdr:cNvPr id="67" name="Rechte verbindingslijn 66"/>
        <xdr:cNvCxnSpPr/>
      </xdr:nvCxnSpPr>
      <xdr:spPr>
        <a:xfrm>
          <a:off x="6172200" y="3658362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251460</xdr:colOff>
      <xdr:row>249</xdr:row>
      <xdr:rowOff>175260</xdr:rowOff>
    </xdr:from>
    <xdr:to>
      <xdr:col>10</xdr:col>
      <xdr:colOff>259080</xdr:colOff>
      <xdr:row>252</xdr:row>
      <xdr:rowOff>7620</xdr:rowOff>
    </xdr:to>
    <xdr:cxnSp macro="">
      <xdr:nvCxnSpPr>
        <xdr:cNvPr id="68" name="Rechte verbindingslijn 67"/>
        <xdr:cNvCxnSpPr/>
      </xdr:nvCxnSpPr>
      <xdr:spPr>
        <a:xfrm>
          <a:off x="6347460" y="3617976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396240</xdr:colOff>
      <xdr:row>248</xdr:row>
      <xdr:rowOff>0</xdr:rowOff>
    </xdr:from>
    <xdr:to>
      <xdr:col>10</xdr:col>
      <xdr:colOff>403860</xdr:colOff>
      <xdr:row>250</xdr:row>
      <xdr:rowOff>15240</xdr:rowOff>
    </xdr:to>
    <xdr:cxnSp macro="">
      <xdr:nvCxnSpPr>
        <xdr:cNvPr id="69" name="Rechte verbindingslijn 68"/>
        <xdr:cNvCxnSpPr/>
      </xdr:nvCxnSpPr>
      <xdr:spPr>
        <a:xfrm>
          <a:off x="6492240" y="35821620"/>
          <a:ext cx="7620" cy="3810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236220</xdr:colOff>
      <xdr:row>82</xdr:row>
      <xdr:rowOff>46952</xdr:rowOff>
    </xdr:from>
    <xdr:to>
      <xdr:col>16</xdr:col>
      <xdr:colOff>236220</xdr:colOff>
      <xdr:row>102</xdr:row>
      <xdr:rowOff>129540</xdr:rowOff>
    </xdr:to>
    <xdr:pic>
      <xdr:nvPicPr>
        <xdr:cNvPr id="54" name="il_fi" descr="http://blogimages.bloggen.be/gnomon/1837241-b8b807c22ec8730063223388e526615c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521" t="7529" r="6600" b="2939"/>
        <a:stretch>
          <a:fillRect/>
        </a:stretch>
      </xdr:blipFill>
      <xdr:spPr bwMode="auto">
        <a:xfrm>
          <a:off x="236220" y="15340292"/>
          <a:ext cx="9784080" cy="3740188"/>
        </a:xfrm>
        <a:prstGeom prst="rect">
          <a:avLst/>
        </a:prstGeom>
        <a:noFill/>
      </xdr:spPr>
    </xdr:pic>
    <xdr:clientData/>
  </xdr:twoCellAnchor>
  <xdr:oneCellAnchor>
    <xdr:from>
      <xdr:col>0</xdr:col>
      <xdr:colOff>342900</xdr:colOff>
      <xdr:row>85</xdr:row>
      <xdr:rowOff>53340</xdr:rowOff>
    </xdr:from>
    <xdr:ext cx="3322641" cy="781240"/>
    <xdr:sp macro="" textlink="">
      <xdr:nvSpPr>
        <xdr:cNvPr id="55" name="Tekstvak 54"/>
        <xdr:cNvSpPr txBox="1"/>
      </xdr:nvSpPr>
      <xdr:spPr>
        <a:xfrm>
          <a:off x="342900" y="15895320"/>
          <a:ext cx="3322641" cy="7812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NORMALE VERDELING LOOPT</a:t>
          </a:r>
          <a:r>
            <a:rPr lang="nl-NL" sz="1100" b="1" baseline="0"/>
            <a:t> IN WERKELIJKHEID</a:t>
          </a:r>
        </a:p>
        <a:p>
          <a:r>
            <a:rPr lang="nl-NL" sz="1100" b="1" baseline="0"/>
            <a:t>VAN MIN ONEINDIG NAAR PLUS ONEINDIG</a:t>
          </a:r>
        </a:p>
        <a:p>
          <a:r>
            <a:rPr lang="nl-NL" sz="1100" b="1" baseline="0"/>
            <a:t>HIERBOVEN IS DIT BIJ BENADERING TERUGGEBRACHT</a:t>
          </a:r>
        </a:p>
        <a:p>
          <a:r>
            <a:rPr lang="nl-NL" sz="1100" b="1" baseline="0"/>
            <a:t>TOT DE BREEDTE VAN DE PUT</a:t>
          </a:r>
          <a:endParaRPr lang="nl-NL" sz="1100" b="1"/>
        </a:p>
      </xdr:txBody>
    </xdr:sp>
    <xdr:clientData/>
  </xdr:oneCellAnchor>
  <xdr:oneCellAnchor>
    <xdr:from>
      <xdr:col>5</xdr:col>
      <xdr:colOff>342900</xdr:colOff>
      <xdr:row>198</xdr:row>
      <xdr:rowOff>114300</xdr:rowOff>
    </xdr:from>
    <xdr:ext cx="359842" cy="421077"/>
    <xdr:sp macro="" textlink="">
      <xdr:nvSpPr>
        <xdr:cNvPr id="56" name="Tekstvak 55"/>
        <xdr:cNvSpPr txBox="1"/>
      </xdr:nvSpPr>
      <xdr:spPr>
        <a:xfrm>
          <a:off x="3390900" y="35387280"/>
          <a:ext cx="359842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 0,5</a:t>
          </a:r>
        </a:p>
        <a:p>
          <a:endParaRPr lang="nl-NL" sz="700" b="1"/>
        </a:p>
        <a:p>
          <a:r>
            <a:rPr lang="nl-NL" sz="700" b="1"/>
            <a:t>-0,5</a:t>
          </a:r>
        </a:p>
      </xdr:txBody>
    </xdr:sp>
    <xdr:clientData/>
  </xdr:oneCellAnchor>
  <xdr:oneCellAnchor>
    <xdr:from>
      <xdr:col>8</xdr:col>
      <xdr:colOff>304800</xdr:colOff>
      <xdr:row>198</xdr:row>
      <xdr:rowOff>106680</xdr:rowOff>
    </xdr:from>
    <xdr:ext cx="359842" cy="421077"/>
    <xdr:sp macro="" textlink="">
      <xdr:nvSpPr>
        <xdr:cNvPr id="57" name="Tekstvak 56"/>
        <xdr:cNvSpPr txBox="1"/>
      </xdr:nvSpPr>
      <xdr:spPr>
        <a:xfrm>
          <a:off x="5181600" y="35379660"/>
          <a:ext cx="359842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 0,5</a:t>
          </a:r>
        </a:p>
        <a:p>
          <a:endParaRPr lang="nl-NL" sz="700" b="1"/>
        </a:p>
        <a:p>
          <a:r>
            <a:rPr lang="nl-NL" sz="700" b="1"/>
            <a:t>-0,5</a:t>
          </a:r>
        </a:p>
      </xdr:txBody>
    </xdr:sp>
    <xdr:clientData/>
  </xdr:oneCellAnchor>
  <xdr:oneCellAnchor>
    <xdr:from>
      <xdr:col>7</xdr:col>
      <xdr:colOff>304800</xdr:colOff>
      <xdr:row>198</xdr:row>
      <xdr:rowOff>106680</xdr:rowOff>
    </xdr:from>
    <xdr:ext cx="359842" cy="421077"/>
    <xdr:sp macro="" textlink="">
      <xdr:nvSpPr>
        <xdr:cNvPr id="59" name="Tekstvak 58"/>
        <xdr:cNvSpPr txBox="1"/>
      </xdr:nvSpPr>
      <xdr:spPr>
        <a:xfrm>
          <a:off x="4572000" y="35379660"/>
          <a:ext cx="359842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 0,5</a:t>
          </a:r>
        </a:p>
        <a:p>
          <a:endParaRPr lang="nl-NL" sz="700" b="1"/>
        </a:p>
        <a:p>
          <a:r>
            <a:rPr lang="nl-NL" sz="700" b="1"/>
            <a:t>-0,5</a:t>
          </a:r>
        </a:p>
      </xdr:txBody>
    </xdr:sp>
    <xdr:clientData/>
  </xdr:oneCellAnchor>
  <xdr:oneCellAnchor>
    <xdr:from>
      <xdr:col>5</xdr:col>
      <xdr:colOff>91440</xdr:colOff>
      <xdr:row>200</xdr:row>
      <xdr:rowOff>91440</xdr:rowOff>
    </xdr:from>
    <xdr:ext cx="339517" cy="421077"/>
    <xdr:sp macro="" textlink="">
      <xdr:nvSpPr>
        <xdr:cNvPr id="62" name="Tekstvak 61"/>
        <xdr:cNvSpPr txBox="1"/>
      </xdr:nvSpPr>
      <xdr:spPr>
        <a:xfrm>
          <a:off x="3139440" y="35753040"/>
          <a:ext cx="339517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0,5</a:t>
          </a:r>
        </a:p>
        <a:p>
          <a:endParaRPr lang="nl-NL" sz="700" b="1"/>
        </a:p>
        <a:p>
          <a:r>
            <a:rPr lang="nl-NL" sz="700" b="1"/>
            <a:t>-0,5</a:t>
          </a:r>
        </a:p>
      </xdr:txBody>
    </xdr:sp>
    <xdr:clientData/>
  </xdr:oneCellAnchor>
  <xdr:oneCellAnchor>
    <xdr:from>
      <xdr:col>6</xdr:col>
      <xdr:colOff>167640</xdr:colOff>
      <xdr:row>200</xdr:row>
      <xdr:rowOff>91440</xdr:rowOff>
    </xdr:from>
    <xdr:ext cx="277320" cy="421077"/>
    <xdr:sp macro="" textlink="">
      <xdr:nvSpPr>
        <xdr:cNvPr id="63" name="Tekstvak 62"/>
        <xdr:cNvSpPr txBox="1"/>
      </xdr:nvSpPr>
      <xdr:spPr>
        <a:xfrm>
          <a:off x="3825240" y="35753040"/>
          <a:ext cx="277320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</a:t>
          </a:r>
          <a:r>
            <a:rPr lang="el-GR" sz="700" b="1">
              <a:latin typeface="Calibri"/>
            </a:rPr>
            <a:t>π</a:t>
          </a:r>
          <a:endParaRPr lang="nl-NL" sz="700" b="1"/>
        </a:p>
        <a:p>
          <a:endParaRPr lang="nl-NL" sz="700" b="1"/>
        </a:p>
        <a:p>
          <a:r>
            <a:rPr lang="nl-NL" sz="700" b="1"/>
            <a:t>-</a:t>
          </a:r>
          <a:r>
            <a:rPr lang="el-GR" sz="700" b="1">
              <a:latin typeface="Calibri"/>
            </a:rPr>
            <a:t>π</a:t>
          </a:r>
          <a:endParaRPr lang="nl-NL" sz="700" b="1"/>
        </a:p>
      </xdr:txBody>
    </xdr:sp>
    <xdr:clientData/>
  </xdr:oneCellAnchor>
  <xdr:oneCellAnchor>
    <xdr:from>
      <xdr:col>11</xdr:col>
      <xdr:colOff>541020</xdr:colOff>
      <xdr:row>200</xdr:row>
      <xdr:rowOff>83820</xdr:rowOff>
    </xdr:from>
    <xdr:ext cx="277320" cy="421077"/>
    <xdr:sp macro="" textlink="">
      <xdr:nvSpPr>
        <xdr:cNvPr id="70" name="Tekstvak 69"/>
        <xdr:cNvSpPr txBox="1"/>
      </xdr:nvSpPr>
      <xdr:spPr>
        <a:xfrm>
          <a:off x="7277100" y="35745420"/>
          <a:ext cx="277320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</a:t>
          </a:r>
          <a:r>
            <a:rPr lang="el-GR" sz="700" b="1">
              <a:latin typeface="Calibri"/>
            </a:rPr>
            <a:t>π</a:t>
          </a:r>
          <a:endParaRPr lang="nl-NL" sz="700" b="1"/>
        </a:p>
        <a:p>
          <a:endParaRPr lang="nl-NL" sz="700" b="1"/>
        </a:p>
        <a:p>
          <a:r>
            <a:rPr lang="nl-NL" sz="700" b="1"/>
            <a:t>-</a:t>
          </a:r>
          <a:r>
            <a:rPr lang="el-GR" sz="700" b="1">
              <a:latin typeface="Calibri"/>
            </a:rPr>
            <a:t>π</a:t>
          </a:r>
          <a:endParaRPr lang="nl-NL" sz="700" b="1"/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0.13907</cdr:x>
      <cdr:y>0.72222</cdr:y>
    </cdr:from>
    <cdr:to>
      <cdr:x>0.22185</cdr:x>
      <cdr:y>0.82222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640080" y="198120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3%</a:t>
          </a:r>
        </a:p>
      </cdr:txBody>
    </cdr:sp>
  </cdr:relSizeAnchor>
  <cdr:relSizeAnchor xmlns:cdr="http://schemas.openxmlformats.org/drawingml/2006/chartDrawing">
    <cdr:from>
      <cdr:x>0.85762</cdr:x>
      <cdr:y>0.73333</cdr:y>
    </cdr:from>
    <cdr:to>
      <cdr:x>0.9404</cdr:x>
      <cdr:y>0.83333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3947160" y="201168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3%</a:t>
          </a:r>
        </a:p>
      </cdr:txBody>
    </cdr:sp>
  </cdr:relSizeAnchor>
  <cdr:relSizeAnchor xmlns:cdr="http://schemas.openxmlformats.org/drawingml/2006/chartDrawing">
    <cdr:from>
      <cdr:x>0.26159</cdr:x>
      <cdr:y>0.44722</cdr:y>
    </cdr:from>
    <cdr:to>
      <cdr:x>0.34437</cdr:x>
      <cdr:y>0.54722</cdr:y>
    </cdr:to>
    <cdr:sp macro="" textlink="">
      <cdr:nvSpPr>
        <cdr:cNvPr id="4" name="Tekstvak 1"/>
        <cdr:cNvSpPr txBox="1"/>
      </cdr:nvSpPr>
      <cdr:spPr>
        <a:xfrm xmlns:a="http://schemas.openxmlformats.org/drawingml/2006/main">
          <a:off x="1203960" y="122682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17%</a:t>
          </a:r>
        </a:p>
      </cdr:txBody>
    </cdr:sp>
  </cdr:relSizeAnchor>
  <cdr:relSizeAnchor xmlns:cdr="http://schemas.openxmlformats.org/drawingml/2006/chartDrawing">
    <cdr:from>
      <cdr:x>0.42219</cdr:x>
      <cdr:y>0.26389</cdr:y>
    </cdr:from>
    <cdr:to>
      <cdr:x>0.50497</cdr:x>
      <cdr:y>0.36389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1943100" y="72390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30%</a:t>
          </a:r>
        </a:p>
      </cdr:txBody>
    </cdr:sp>
  </cdr:relSizeAnchor>
  <cdr:relSizeAnchor xmlns:cdr="http://schemas.openxmlformats.org/drawingml/2006/chartDrawing">
    <cdr:from>
      <cdr:x>0.71689</cdr:x>
      <cdr:y>0.46944</cdr:y>
    </cdr:from>
    <cdr:to>
      <cdr:x>0.79967</cdr:x>
      <cdr:y>0.56944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3299460" y="128778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17%</a:t>
          </a:r>
        </a:p>
      </cdr:txBody>
    </cdr:sp>
  </cdr:relSizeAnchor>
  <cdr:relSizeAnchor xmlns:cdr="http://schemas.openxmlformats.org/drawingml/2006/chartDrawing">
    <cdr:from>
      <cdr:x>0.53642</cdr:x>
      <cdr:y>0.26111</cdr:y>
    </cdr:from>
    <cdr:to>
      <cdr:x>0.61921</cdr:x>
      <cdr:y>0.36111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2468880" y="71628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C00000"/>
              </a:solidFill>
            </a:rPr>
            <a:t>30%</a:t>
          </a:r>
        </a:p>
      </cdr:txBody>
    </cdr:sp>
  </cdr:relSizeAnchor>
  <cdr:relSizeAnchor xmlns:cdr="http://schemas.openxmlformats.org/drawingml/2006/chartDrawing">
    <cdr:from>
      <cdr:x>0.16556</cdr:x>
      <cdr:y>0.81111</cdr:y>
    </cdr:from>
    <cdr:to>
      <cdr:x>0.24834</cdr:x>
      <cdr:y>0.91111</cdr:y>
    </cdr:to>
    <cdr:sp macro="" textlink="">
      <cdr:nvSpPr>
        <cdr:cNvPr id="8" name="Tekstvak 1"/>
        <cdr:cNvSpPr txBox="1"/>
      </cdr:nvSpPr>
      <cdr:spPr>
        <a:xfrm xmlns:a="http://schemas.openxmlformats.org/drawingml/2006/main">
          <a:off x="762000" y="222504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2,5%</a:t>
          </a:r>
        </a:p>
      </cdr:txBody>
    </cdr:sp>
  </cdr:relSizeAnchor>
  <cdr:relSizeAnchor xmlns:cdr="http://schemas.openxmlformats.org/drawingml/2006/chartDrawing">
    <cdr:from>
      <cdr:x>0.78642</cdr:x>
      <cdr:y>0.81389</cdr:y>
    </cdr:from>
    <cdr:to>
      <cdr:x>0.86921</cdr:x>
      <cdr:y>0.91389</cdr:y>
    </cdr:to>
    <cdr:sp macro="" textlink="">
      <cdr:nvSpPr>
        <cdr:cNvPr id="9" name="Tekstvak 1"/>
        <cdr:cNvSpPr txBox="1"/>
      </cdr:nvSpPr>
      <cdr:spPr>
        <a:xfrm xmlns:a="http://schemas.openxmlformats.org/drawingml/2006/main">
          <a:off x="3619500" y="223266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2,5%</a:t>
          </a:r>
        </a:p>
      </cdr:txBody>
    </cdr:sp>
  </cdr:relSizeAnchor>
  <cdr:relSizeAnchor xmlns:cdr="http://schemas.openxmlformats.org/drawingml/2006/chartDrawing">
    <cdr:from>
      <cdr:x>0.68874</cdr:x>
      <cdr:y>0.70833</cdr:y>
    </cdr:from>
    <cdr:to>
      <cdr:x>0.77152</cdr:x>
      <cdr:y>0.80833</cdr:y>
    </cdr:to>
    <cdr:sp macro="" textlink="">
      <cdr:nvSpPr>
        <cdr:cNvPr id="10" name="Tekstvak 1"/>
        <cdr:cNvSpPr txBox="1"/>
      </cdr:nvSpPr>
      <cdr:spPr>
        <a:xfrm xmlns:a="http://schemas.openxmlformats.org/drawingml/2006/main">
          <a:off x="3169920" y="194310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13,5%</a:t>
          </a:r>
        </a:p>
      </cdr:txBody>
    </cdr:sp>
  </cdr:relSizeAnchor>
  <cdr:relSizeAnchor xmlns:cdr="http://schemas.openxmlformats.org/drawingml/2006/chartDrawing">
    <cdr:from>
      <cdr:x>0.2649</cdr:x>
      <cdr:y>0.70278</cdr:y>
    </cdr:from>
    <cdr:to>
      <cdr:x>0.34768</cdr:x>
      <cdr:y>0.80278</cdr:y>
    </cdr:to>
    <cdr:sp macro="" textlink="">
      <cdr:nvSpPr>
        <cdr:cNvPr id="11" name="Tekstvak 1"/>
        <cdr:cNvSpPr txBox="1"/>
      </cdr:nvSpPr>
      <cdr:spPr>
        <a:xfrm xmlns:a="http://schemas.openxmlformats.org/drawingml/2006/main">
          <a:off x="1219200" y="192786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13,5%</a:t>
          </a:r>
        </a:p>
      </cdr:txBody>
    </cdr:sp>
  </cdr:relSizeAnchor>
  <cdr:relSizeAnchor xmlns:cdr="http://schemas.openxmlformats.org/drawingml/2006/chartDrawing">
    <cdr:from>
      <cdr:x>0.56126</cdr:x>
      <cdr:y>0.075</cdr:y>
    </cdr:from>
    <cdr:to>
      <cdr:x>0.64404</cdr:x>
      <cdr:y>0.175</cdr:y>
    </cdr:to>
    <cdr:sp macro="" textlink="">
      <cdr:nvSpPr>
        <cdr:cNvPr id="12" name="Tekstvak 1"/>
        <cdr:cNvSpPr txBox="1"/>
      </cdr:nvSpPr>
      <cdr:spPr>
        <a:xfrm xmlns:a="http://schemas.openxmlformats.org/drawingml/2006/main">
          <a:off x="2583180" y="20574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34 %</a:t>
          </a:r>
        </a:p>
      </cdr:txBody>
    </cdr:sp>
  </cdr:relSizeAnchor>
  <cdr:relSizeAnchor xmlns:cdr="http://schemas.openxmlformats.org/drawingml/2006/chartDrawing">
    <cdr:from>
      <cdr:x>0.39238</cdr:x>
      <cdr:y>0.08056</cdr:y>
    </cdr:from>
    <cdr:to>
      <cdr:x>0.47517</cdr:x>
      <cdr:y>0.18056</cdr:y>
    </cdr:to>
    <cdr:sp macro="" textlink="">
      <cdr:nvSpPr>
        <cdr:cNvPr id="13" name="Tekstvak 1"/>
        <cdr:cNvSpPr txBox="1"/>
      </cdr:nvSpPr>
      <cdr:spPr>
        <a:xfrm xmlns:a="http://schemas.openxmlformats.org/drawingml/2006/main">
          <a:off x="1805940" y="22098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rgbClr val="00B050"/>
              </a:solidFill>
            </a:rPr>
            <a:t>34 %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0.91632</cdr:x>
      <cdr:y>0.83844</cdr:y>
    </cdr:from>
    <cdr:to>
      <cdr:x>1</cdr:x>
      <cdr:y>0.93515</cdr:y>
    </cdr:to>
    <cdr:sp macro="" textlink="">
      <cdr:nvSpPr>
        <cdr:cNvPr id="2" name="Tekstvak 18"/>
        <cdr:cNvSpPr txBox="1"/>
      </cdr:nvSpPr>
      <cdr:spPr>
        <a:xfrm xmlns:a="http://schemas.openxmlformats.org/drawingml/2006/main">
          <a:off x="4194101" y="2293620"/>
          <a:ext cx="382605" cy="264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X/L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0.16569</cdr:x>
      <cdr:y>0.74383</cdr:y>
    </cdr:from>
    <cdr:to>
      <cdr:x>0.24847</cdr:x>
      <cdr:y>0.84383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1422897" y="2885008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200" b="1">
              <a:solidFill>
                <a:srgbClr val="C00000"/>
              </a:solidFill>
            </a:rPr>
            <a:t>3%</a:t>
          </a:r>
        </a:p>
      </cdr:txBody>
    </cdr:sp>
  </cdr:relSizeAnchor>
  <cdr:relSizeAnchor xmlns:cdr="http://schemas.openxmlformats.org/drawingml/2006/chartDrawing">
    <cdr:from>
      <cdr:x>0.84076</cdr:x>
      <cdr:y>0.73922</cdr:y>
    </cdr:from>
    <cdr:to>
      <cdr:x>0.92354</cdr:x>
      <cdr:y>0.83922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7220238" y="2867139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C00000"/>
              </a:solidFill>
            </a:rPr>
            <a:t>3%</a:t>
          </a:r>
        </a:p>
      </cdr:txBody>
    </cdr:sp>
  </cdr:relSizeAnchor>
  <cdr:relSizeAnchor xmlns:cdr="http://schemas.openxmlformats.org/drawingml/2006/chartDrawing">
    <cdr:from>
      <cdr:x>0.26425</cdr:x>
      <cdr:y>0.48258</cdr:y>
    </cdr:from>
    <cdr:to>
      <cdr:x>0.34703</cdr:x>
      <cdr:y>0.58258</cdr:y>
    </cdr:to>
    <cdr:sp macro="" textlink="">
      <cdr:nvSpPr>
        <cdr:cNvPr id="4" name="Tekstvak 1"/>
        <cdr:cNvSpPr txBox="1"/>
      </cdr:nvSpPr>
      <cdr:spPr>
        <a:xfrm xmlns:a="http://schemas.openxmlformats.org/drawingml/2006/main">
          <a:off x="2269327" y="1871739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C00000"/>
              </a:solidFill>
            </a:rPr>
            <a:t>17%</a:t>
          </a:r>
        </a:p>
      </cdr:txBody>
    </cdr:sp>
  </cdr:relSizeAnchor>
  <cdr:relSizeAnchor xmlns:cdr="http://schemas.openxmlformats.org/drawingml/2006/chartDrawing">
    <cdr:from>
      <cdr:x>0.44082</cdr:x>
      <cdr:y>0.27961</cdr:y>
    </cdr:from>
    <cdr:to>
      <cdr:x>0.5236</cdr:x>
      <cdr:y>0.37961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3785678" y="1084478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C00000"/>
              </a:solidFill>
            </a:rPr>
            <a:t>30%</a:t>
          </a:r>
        </a:p>
      </cdr:txBody>
    </cdr:sp>
  </cdr:relSizeAnchor>
  <cdr:relSizeAnchor xmlns:cdr="http://schemas.openxmlformats.org/drawingml/2006/chartDrawing">
    <cdr:from>
      <cdr:x>0.71689</cdr:x>
      <cdr:y>0.46944</cdr:y>
    </cdr:from>
    <cdr:to>
      <cdr:x>0.79967</cdr:x>
      <cdr:y>0.56944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3299460" y="128778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C00000"/>
              </a:solidFill>
            </a:rPr>
            <a:t>17%</a:t>
          </a:r>
        </a:p>
      </cdr:txBody>
    </cdr:sp>
  </cdr:relSizeAnchor>
  <cdr:relSizeAnchor xmlns:cdr="http://schemas.openxmlformats.org/drawingml/2006/chartDrawing">
    <cdr:from>
      <cdr:x>0.53908</cdr:x>
      <cdr:y>0.27486</cdr:y>
    </cdr:from>
    <cdr:to>
      <cdr:x>0.62187</cdr:x>
      <cdr:y>0.37486</cdr:y>
    </cdr:to>
    <cdr:sp macro="" textlink="">
      <cdr:nvSpPr>
        <cdr:cNvPr id="7" name="Tekstvak 1"/>
        <cdr:cNvSpPr txBox="1"/>
      </cdr:nvSpPr>
      <cdr:spPr>
        <a:xfrm xmlns:a="http://schemas.openxmlformats.org/drawingml/2006/main">
          <a:off x="4629495" y="1066076"/>
          <a:ext cx="710979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C00000"/>
              </a:solidFill>
            </a:rPr>
            <a:t>30%</a:t>
          </a:r>
        </a:p>
      </cdr:txBody>
    </cdr:sp>
  </cdr:relSizeAnchor>
  <cdr:relSizeAnchor xmlns:cdr="http://schemas.openxmlformats.org/drawingml/2006/chartDrawing">
    <cdr:from>
      <cdr:x>0.17798</cdr:x>
      <cdr:y>0.82879</cdr:y>
    </cdr:from>
    <cdr:to>
      <cdr:x>0.26076</cdr:x>
      <cdr:y>0.92879</cdr:y>
    </cdr:to>
    <cdr:sp macro="" textlink="">
      <cdr:nvSpPr>
        <cdr:cNvPr id="8" name="Tekstvak 1"/>
        <cdr:cNvSpPr txBox="1"/>
      </cdr:nvSpPr>
      <cdr:spPr>
        <a:xfrm xmlns:a="http://schemas.openxmlformats.org/drawingml/2006/main">
          <a:off x="1528466" y="3214535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2,5%</a:t>
          </a:r>
        </a:p>
      </cdr:txBody>
    </cdr:sp>
  </cdr:relSizeAnchor>
  <cdr:relSizeAnchor xmlns:cdr="http://schemas.openxmlformats.org/drawingml/2006/chartDrawing">
    <cdr:from>
      <cdr:x>0.79529</cdr:x>
      <cdr:y>0.81389</cdr:y>
    </cdr:from>
    <cdr:to>
      <cdr:x>0.87808</cdr:x>
      <cdr:y>0.91389</cdr:y>
    </cdr:to>
    <cdr:sp macro="" textlink="">
      <cdr:nvSpPr>
        <cdr:cNvPr id="9" name="Tekstvak 1"/>
        <cdr:cNvSpPr txBox="1"/>
      </cdr:nvSpPr>
      <cdr:spPr>
        <a:xfrm xmlns:a="http://schemas.openxmlformats.org/drawingml/2006/main">
          <a:off x="6829770" y="3156737"/>
          <a:ext cx="710979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2,5%</a:t>
          </a:r>
        </a:p>
      </cdr:txBody>
    </cdr:sp>
  </cdr:relSizeAnchor>
  <cdr:relSizeAnchor xmlns:cdr="http://schemas.openxmlformats.org/drawingml/2006/chartDrawing">
    <cdr:from>
      <cdr:x>0.68874</cdr:x>
      <cdr:y>0.70833</cdr:y>
    </cdr:from>
    <cdr:to>
      <cdr:x>0.77152</cdr:x>
      <cdr:y>0.80833</cdr:y>
    </cdr:to>
    <cdr:sp macro="" textlink="">
      <cdr:nvSpPr>
        <cdr:cNvPr id="10" name="Tekstvak 1"/>
        <cdr:cNvSpPr txBox="1"/>
      </cdr:nvSpPr>
      <cdr:spPr>
        <a:xfrm xmlns:a="http://schemas.openxmlformats.org/drawingml/2006/main">
          <a:off x="3169920" y="1943100"/>
          <a:ext cx="38100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13,5%</a:t>
          </a:r>
        </a:p>
      </cdr:txBody>
    </cdr:sp>
  </cdr:relSizeAnchor>
  <cdr:relSizeAnchor xmlns:cdr="http://schemas.openxmlformats.org/drawingml/2006/chartDrawing">
    <cdr:from>
      <cdr:x>0.28531</cdr:x>
      <cdr:y>0.70671</cdr:y>
    </cdr:from>
    <cdr:to>
      <cdr:x>0.36809</cdr:x>
      <cdr:y>0.80671</cdr:y>
    </cdr:to>
    <cdr:sp macro="" textlink="">
      <cdr:nvSpPr>
        <cdr:cNvPr id="11" name="Tekstvak 1"/>
        <cdr:cNvSpPr txBox="1"/>
      </cdr:nvSpPr>
      <cdr:spPr>
        <a:xfrm xmlns:a="http://schemas.openxmlformats.org/drawingml/2006/main">
          <a:off x="2450152" y="2741028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13,5%</a:t>
          </a:r>
        </a:p>
      </cdr:txBody>
    </cdr:sp>
  </cdr:relSizeAnchor>
  <cdr:relSizeAnchor xmlns:cdr="http://schemas.openxmlformats.org/drawingml/2006/chartDrawing">
    <cdr:from>
      <cdr:x>0.57368</cdr:x>
      <cdr:y>0.09858</cdr:y>
    </cdr:from>
    <cdr:to>
      <cdr:x>0.65646</cdr:x>
      <cdr:y>0.19858</cdr:y>
    </cdr:to>
    <cdr:sp macro="" textlink="">
      <cdr:nvSpPr>
        <cdr:cNvPr id="12" name="Tekstvak 1"/>
        <cdr:cNvSpPr txBox="1"/>
      </cdr:nvSpPr>
      <cdr:spPr>
        <a:xfrm xmlns:a="http://schemas.openxmlformats.org/drawingml/2006/main">
          <a:off x="4926635" y="382334"/>
          <a:ext cx="710893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34 %</a:t>
          </a:r>
        </a:p>
      </cdr:txBody>
    </cdr:sp>
  </cdr:relSizeAnchor>
  <cdr:relSizeAnchor xmlns:cdr="http://schemas.openxmlformats.org/drawingml/2006/chartDrawing">
    <cdr:from>
      <cdr:x>0.41545</cdr:x>
      <cdr:y>0.11003</cdr:y>
    </cdr:from>
    <cdr:to>
      <cdr:x>0.49824</cdr:x>
      <cdr:y>0.21003</cdr:y>
    </cdr:to>
    <cdr:sp macro="" textlink="">
      <cdr:nvSpPr>
        <cdr:cNvPr id="13" name="Tekstvak 1"/>
        <cdr:cNvSpPr txBox="1"/>
      </cdr:nvSpPr>
      <cdr:spPr>
        <a:xfrm xmlns:a="http://schemas.openxmlformats.org/drawingml/2006/main">
          <a:off x="3567777" y="426758"/>
          <a:ext cx="710979" cy="387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34 %</a:t>
          </a:r>
        </a:p>
      </cdr:txBody>
    </cdr:sp>
  </cdr:relSizeAnchor>
  <cdr:relSizeAnchor xmlns:cdr="http://schemas.openxmlformats.org/drawingml/2006/chartDrawing">
    <cdr:from>
      <cdr:x>0.16859</cdr:x>
      <cdr:y>0.24754</cdr:y>
    </cdr:from>
    <cdr:to>
      <cdr:x>0.27507</cdr:x>
      <cdr:y>0.4833</cdr:y>
    </cdr:to>
    <cdr:sp macro="" textlink="">
      <cdr:nvSpPr>
        <cdr:cNvPr id="14" name="Tekstvak 13"/>
        <cdr:cNvSpPr txBox="1"/>
      </cdr:nvSpPr>
      <cdr:spPr>
        <a:xfrm xmlns:a="http://schemas.openxmlformats.org/drawingml/2006/main">
          <a:off x="1447800" y="9601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STANDAARDAFWIJKING</a:t>
          </a:r>
        </a:p>
        <a:p xmlns:a="http://schemas.openxmlformats.org/drawingml/2006/main">
          <a:r>
            <a:rPr lang="nl-NL" sz="1200" b="1">
              <a:solidFill>
                <a:srgbClr val="00B050"/>
              </a:solidFill>
              <a:latin typeface="Calibri"/>
            </a:rPr>
            <a:t>σ ~</a:t>
          </a:r>
          <a:r>
            <a:rPr lang="nl-NL" sz="1200" b="1" baseline="0">
              <a:solidFill>
                <a:srgbClr val="00B050"/>
              </a:solidFill>
              <a:latin typeface="Calibri"/>
            </a:rPr>
            <a:t> 0,5/3 = 0,17</a:t>
          </a:r>
        </a:p>
        <a:p xmlns:a="http://schemas.openxmlformats.org/drawingml/2006/main">
          <a:endParaRPr lang="nl-NL" sz="1200" b="1">
            <a:solidFill>
              <a:srgbClr val="00B050"/>
            </a:solidFill>
          </a:endParaRPr>
        </a:p>
      </cdr:txBody>
    </cdr:sp>
  </cdr:relSizeAnchor>
  <cdr:relSizeAnchor xmlns:cdr="http://schemas.openxmlformats.org/drawingml/2006/chartDrawing">
    <cdr:from>
      <cdr:x>0.51908</cdr:x>
      <cdr:y>0.79371</cdr:y>
    </cdr:from>
    <cdr:to>
      <cdr:x>0.64419</cdr:x>
      <cdr:y>0.86596</cdr:y>
    </cdr:to>
    <cdr:sp macro="" textlink="">
      <cdr:nvSpPr>
        <cdr:cNvPr id="15" name="Tekstvak 31"/>
        <cdr:cNvSpPr txBox="1"/>
      </cdr:nvSpPr>
      <cdr:spPr>
        <a:xfrm xmlns:a="http://schemas.openxmlformats.org/drawingml/2006/main">
          <a:off x="4457700" y="3078480"/>
          <a:ext cx="1074461" cy="2802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200" b="1">
              <a:solidFill>
                <a:srgbClr val="00B050"/>
              </a:solidFill>
            </a:rPr>
            <a:t>GEMIDDELDE </a:t>
          </a:r>
        </a:p>
      </cdr:txBody>
    </cdr:sp>
  </cdr:relSizeAnchor>
  <cdr:relSizeAnchor xmlns:cdr="http://schemas.openxmlformats.org/drawingml/2006/chartDrawing">
    <cdr:from>
      <cdr:x>0.52706</cdr:x>
      <cdr:y>0.65619</cdr:y>
    </cdr:from>
    <cdr:to>
      <cdr:x>0.65661</cdr:x>
      <cdr:y>0.65815</cdr:y>
    </cdr:to>
    <cdr:sp macro="" textlink="">
      <cdr:nvSpPr>
        <cdr:cNvPr id="17" name="Rechte verbindingslijn met pijl 16"/>
        <cdr:cNvSpPr/>
      </cdr:nvSpPr>
      <cdr:spPr>
        <a:xfrm xmlns:a="http://schemas.openxmlformats.org/drawingml/2006/main" flipV="1">
          <a:off x="4526280" y="2545080"/>
          <a:ext cx="1112520" cy="7620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00B05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0.57054</cdr:x>
      <cdr:y>0.58939</cdr:y>
    </cdr:from>
    <cdr:to>
      <cdr:x>0.67702</cdr:x>
      <cdr:y>0.82515</cdr:y>
    </cdr:to>
    <cdr:sp macro="" textlink="">
      <cdr:nvSpPr>
        <cdr:cNvPr id="18" name="Tekstvak 17"/>
        <cdr:cNvSpPr txBox="1"/>
      </cdr:nvSpPr>
      <cdr:spPr>
        <a:xfrm xmlns:a="http://schemas.openxmlformats.org/drawingml/2006/main">
          <a:off x="4899660" y="22860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1400" b="1">
              <a:solidFill>
                <a:srgbClr val="00B050"/>
              </a:solidFill>
              <a:latin typeface="Calibri"/>
            </a:rPr>
            <a:t>σ</a:t>
          </a:r>
          <a:endParaRPr lang="nl-NL" sz="1400" b="1">
            <a:solidFill>
              <a:srgbClr val="00B05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60960</xdr:rowOff>
    </xdr:from>
    <xdr:to>
      <xdr:col>4</xdr:col>
      <xdr:colOff>632460</xdr:colOff>
      <xdr:row>38</xdr:row>
      <xdr:rowOff>160020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327660</xdr:colOff>
      <xdr:row>11</xdr:row>
      <xdr:rowOff>60960</xdr:rowOff>
    </xdr:from>
    <xdr:to>
      <xdr:col>10</xdr:col>
      <xdr:colOff>373380</xdr:colOff>
      <xdr:row>38</xdr:row>
      <xdr:rowOff>160020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655320</xdr:colOff>
      <xdr:row>12</xdr:row>
      <xdr:rowOff>83820</xdr:rowOff>
    </xdr:from>
    <xdr:ext cx="722827" cy="609013"/>
    <xdr:sp macro="" textlink="">
      <xdr:nvSpPr>
        <xdr:cNvPr id="10" name="Tekstvak 9"/>
        <xdr:cNvSpPr txBox="1"/>
      </xdr:nvSpPr>
      <xdr:spPr>
        <a:xfrm>
          <a:off x="655320" y="1181100"/>
          <a:ext cx="72282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RELATIEF</a:t>
          </a:r>
        </a:p>
        <a:p>
          <a:r>
            <a:rPr lang="nl-NL" sz="1100" b="1"/>
            <a:t>ENERGIE </a:t>
          </a:r>
        </a:p>
        <a:p>
          <a:r>
            <a:rPr lang="nl-NL" sz="1100" b="1"/>
            <a:t>NIVEAU</a:t>
          </a:r>
        </a:p>
      </xdr:txBody>
    </xdr:sp>
    <xdr:clientData/>
  </xdr:oneCellAnchor>
  <xdr:oneCellAnchor>
    <xdr:from>
      <xdr:col>5</xdr:col>
      <xdr:colOff>243840</xdr:colOff>
      <xdr:row>12</xdr:row>
      <xdr:rowOff>114300</xdr:rowOff>
    </xdr:from>
    <xdr:ext cx="722827" cy="609013"/>
    <xdr:sp macro="" textlink="">
      <xdr:nvSpPr>
        <xdr:cNvPr id="11" name="Tekstvak 10"/>
        <xdr:cNvSpPr txBox="1"/>
      </xdr:nvSpPr>
      <xdr:spPr>
        <a:xfrm>
          <a:off x="4290060" y="1211580"/>
          <a:ext cx="722827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RELATIEF</a:t>
          </a:r>
        </a:p>
        <a:p>
          <a:r>
            <a:rPr lang="nl-NL" sz="1100" b="1"/>
            <a:t>ENERGIE </a:t>
          </a:r>
        </a:p>
        <a:p>
          <a:r>
            <a:rPr lang="nl-NL" sz="1100" b="1"/>
            <a:t>NIVEAU</a:t>
          </a:r>
        </a:p>
      </xdr:txBody>
    </xdr:sp>
    <xdr:clientData/>
  </xdr:oneCellAnchor>
  <xdr:twoCellAnchor>
    <xdr:from>
      <xdr:col>9</xdr:col>
      <xdr:colOff>586740</xdr:colOff>
      <xdr:row>11</xdr:row>
      <xdr:rowOff>60960</xdr:rowOff>
    </xdr:from>
    <xdr:to>
      <xdr:col>15</xdr:col>
      <xdr:colOff>335280</xdr:colOff>
      <xdr:row>38</xdr:row>
      <xdr:rowOff>160020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14</xdr:col>
      <xdr:colOff>571500</xdr:colOff>
      <xdr:row>74</xdr:row>
      <xdr:rowOff>0</xdr:rowOff>
    </xdr:to>
    <xdr:graphicFrame macro="">
      <xdr:nvGraphicFramePr>
        <xdr:cNvPr id="12" name="Grafiek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75</xdr:row>
      <xdr:rowOff>68580</xdr:rowOff>
    </xdr:from>
    <xdr:to>
      <xdr:col>14</xdr:col>
      <xdr:colOff>571500</xdr:colOff>
      <xdr:row>102</xdr:row>
      <xdr:rowOff>167640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22860</xdr:colOff>
      <xdr:row>221</xdr:row>
      <xdr:rowOff>144780</xdr:rowOff>
    </xdr:from>
    <xdr:to>
      <xdr:col>39</xdr:col>
      <xdr:colOff>269628</xdr:colOff>
      <xdr:row>224</xdr:row>
      <xdr:rowOff>64217</xdr:rowOff>
    </xdr:to>
    <xdr:sp macro="" textlink="">
      <xdr:nvSpPr>
        <xdr:cNvPr id="14" name="Tekstvak 88"/>
        <xdr:cNvSpPr txBox="1"/>
      </xdr:nvSpPr>
      <xdr:spPr>
        <a:xfrm>
          <a:off x="19949160" y="19804380"/>
          <a:ext cx="2075568" cy="468077"/>
        </a:xfrm>
        <a:prstGeom prst="rect">
          <a:avLst/>
        </a:prstGeom>
        <a:noFill/>
        <a:ln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nl-NL" sz="1200" b="1">
              <a:solidFill>
                <a:srgbClr val="1F497D"/>
              </a:solidFill>
            </a:rPr>
            <a:t>KANSDICHTHEID</a:t>
          </a:r>
        </a:p>
        <a:p>
          <a:r>
            <a:rPr lang="nl-NL" sz="1200" b="1" baseline="0">
              <a:solidFill>
                <a:srgbClr val="1F497D"/>
              </a:solidFill>
            </a:rPr>
            <a:t>PDF(X) = 1/ { </a:t>
          </a:r>
          <a:r>
            <a:rPr lang="el-GR" sz="1200" b="1" baseline="0">
              <a:solidFill>
                <a:srgbClr val="1F497D"/>
              </a:solidFill>
              <a:latin typeface="Calibri"/>
              <a:cs typeface="Calibri"/>
            </a:rPr>
            <a:t>π</a:t>
          </a:r>
          <a:r>
            <a:rPr lang="nl-NL" sz="1200" b="1" baseline="0">
              <a:solidFill>
                <a:srgbClr val="1F497D"/>
              </a:solidFill>
              <a:latin typeface="Calibri"/>
              <a:cs typeface="Calibri"/>
            </a:rPr>
            <a:t> √ ( 1 - (X/A)</a:t>
          </a:r>
          <a:r>
            <a:rPr lang="nl-NL" sz="1200" b="1" baseline="30000">
              <a:solidFill>
                <a:srgbClr val="1F497D"/>
              </a:solidFill>
              <a:latin typeface="Calibri"/>
              <a:cs typeface="Calibri"/>
            </a:rPr>
            <a:t>2 </a:t>
          </a:r>
          <a:r>
            <a:rPr lang="nl-NL" sz="1200" b="1" baseline="0">
              <a:solidFill>
                <a:srgbClr val="1F497D"/>
              </a:solidFill>
              <a:latin typeface="Calibri"/>
              <a:cs typeface="Calibri"/>
            </a:rPr>
            <a:t>) }</a:t>
          </a:r>
          <a:endParaRPr lang="nl-NL" sz="1200" b="1">
            <a:solidFill>
              <a:srgbClr val="1F497D"/>
            </a:solidFill>
          </a:endParaRPr>
        </a:p>
      </xdr:txBody>
    </xdr:sp>
    <xdr:clientData/>
  </xdr:twoCellAnchor>
  <xdr:twoCellAnchor>
    <xdr:from>
      <xdr:col>28</xdr:col>
      <xdr:colOff>365760</xdr:colOff>
      <xdr:row>228</xdr:row>
      <xdr:rowOff>91440</xdr:rowOff>
    </xdr:from>
    <xdr:to>
      <xdr:col>39</xdr:col>
      <xdr:colOff>533400</xdr:colOff>
      <xdr:row>250</xdr:row>
      <xdr:rowOff>60960</xdr:rowOff>
    </xdr:to>
    <xdr:sp macro="" textlink="">
      <xdr:nvSpPr>
        <xdr:cNvPr id="16" name="Rechthoek 15"/>
        <xdr:cNvSpPr/>
      </xdr:nvSpPr>
      <xdr:spPr>
        <a:xfrm>
          <a:off x="19072860" y="21031200"/>
          <a:ext cx="7132320" cy="399288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30</xdr:col>
      <xdr:colOff>152400</xdr:colOff>
      <xdr:row>231</xdr:row>
      <xdr:rowOff>22860</xdr:rowOff>
    </xdr:from>
    <xdr:to>
      <xdr:col>34</xdr:col>
      <xdr:colOff>182880</xdr:colOff>
      <xdr:row>246</xdr:row>
      <xdr:rowOff>22860</xdr:rowOff>
    </xdr:to>
    <xdr:graphicFrame macro="">
      <xdr:nvGraphicFramePr>
        <xdr:cNvPr id="15" name="Grafiek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34</xdr:col>
      <xdr:colOff>495287</xdr:colOff>
      <xdr:row>230</xdr:row>
      <xdr:rowOff>175260</xdr:rowOff>
    </xdr:from>
    <xdr:to>
      <xdr:col>38</xdr:col>
      <xdr:colOff>812518</xdr:colOff>
      <xdr:row>246</xdr:row>
      <xdr:rowOff>76199</xdr:rowOff>
    </xdr:to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5400000" flipH="1">
          <a:off x="22824293" y="21516474"/>
          <a:ext cx="2827019" cy="2755631"/>
        </a:xfrm>
        <a:prstGeom prst="rect">
          <a:avLst/>
        </a:prstGeom>
      </xdr:spPr>
    </xdr:pic>
    <xdr:clientData/>
  </xdr:twoCellAnchor>
  <xdr:oneCellAnchor>
    <xdr:from>
      <xdr:col>1</xdr:col>
      <xdr:colOff>220980</xdr:colOff>
      <xdr:row>47</xdr:row>
      <xdr:rowOff>167640</xdr:rowOff>
    </xdr:from>
    <xdr:ext cx="2096215" cy="264560"/>
    <xdr:sp macro="" textlink="">
      <xdr:nvSpPr>
        <xdr:cNvPr id="19" name="Tekstvak 18"/>
        <xdr:cNvSpPr txBox="1"/>
      </xdr:nvSpPr>
      <xdr:spPr>
        <a:xfrm>
          <a:off x="975360" y="8854440"/>
          <a:ext cx="209621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GOLFFUNCTIE OP VASTE SCHAAL</a:t>
          </a:r>
        </a:p>
      </xdr:txBody>
    </xdr:sp>
    <xdr:clientData/>
  </xdr:oneCellAnchor>
  <xdr:oneCellAnchor>
    <xdr:from>
      <xdr:col>1</xdr:col>
      <xdr:colOff>281940</xdr:colOff>
      <xdr:row>81</xdr:row>
      <xdr:rowOff>0</xdr:rowOff>
    </xdr:from>
    <xdr:ext cx="1614224" cy="264560"/>
    <xdr:sp macro="" textlink="">
      <xdr:nvSpPr>
        <xdr:cNvPr id="20" name="Tekstvak 19"/>
        <xdr:cNvSpPr txBox="1"/>
      </xdr:nvSpPr>
      <xdr:spPr>
        <a:xfrm>
          <a:off x="1036320" y="14904720"/>
          <a:ext cx="16142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PDF'S OP VASTE SCHAAL</a:t>
          </a:r>
        </a:p>
      </xdr:txBody>
    </xdr:sp>
    <xdr:clientData/>
  </xdr:oneCellAnchor>
  <xdr:twoCellAnchor>
    <xdr:from>
      <xdr:col>0</xdr:col>
      <xdr:colOff>0</xdr:colOff>
      <xdr:row>110</xdr:row>
      <xdr:rowOff>0</xdr:rowOff>
    </xdr:from>
    <xdr:to>
      <xdr:col>14</xdr:col>
      <xdr:colOff>571500</xdr:colOff>
      <xdr:row>138</xdr:row>
      <xdr:rowOff>0</xdr:rowOff>
    </xdr:to>
    <xdr:graphicFrame macro="">
      <xdr:nvGraphicFramePr>
        <xdr:cNvPr id="17" name="Grafiek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144</xdr:row>
      <xdr:rowOff>22860</xdr:rowOff>
    </xdr:from>
    <xdr:to>
      <xdr:col>14</xdr:col>
      <xdr:colOff>571500</xdr:colOff>
      <xdr:row>172</xdr:row>
      <xdr:rowOff>22860</xdr:rowOff>
    </xdr:to>
    <xdr:graphicFrame macro="">
      <xdr:nvGraphicFramePr>
        <xdr:cNvPr id="21" name="Grafiek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0.16433</cdr:x>
      <cdr:y>0.04387</cdr:y>
    </cdr:from>
    <cdr:to>
      <cdr:x>0.36403</cdr:x>
      <cdr:y>0.16479</cdr:y>
    </cdr:to>
    <cdr:sp macro="" textlink="">
      <cdr:nvSpPr>
        <cdr:cNvPr id="2" name="Tekstvak 9"/>
        <cdr:cNvSpPr txBox="1"/>
      </cdr:nvSpPr>
      <cdr:spPr>
        <a:xfrm xmlns:a="http://schemas.openxmlformats.org/drawingml/2006/main">
          <a:off x="629845" y="220980"/>
          <a:ext cx="765436" cy="6090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100" b="1"/>
            <a:t>RELATIEF</a:t>
          </a:r>
        </a:p>
        <a:p xmlns:a="http://schemas.openxmlformats.org/drawingml/2006/main">
          <a:r>
            <a:rPr lang="nl-NL" sz="1100" b="1"/>
            <a:t>ENERGIE </a:t>
          </a:r>
        </a:p>
        <a:p xmlns:a="http://schemas.openxmlformats.org/drawingml/2006/main">
          <a:r>
            <a:rPr lang="nl-NL" sz="1100" b="1"/>
            <a:t>NIVEAU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0.089</cdr:x>
      <cdr:y>0.04841</cdr:y>
    </cdr:from>
    <cdr:to>
      <cdr:x>0.46438</cdr:x>
      <cdr:y>0.14134</cdr:y>
    </cdr:to>
    <cdr:sp macro="" textlink="">
      <cdr:nvSpPr>
        <cdr:cNvPr id="3" name="Tekstvak 88"/>
        <cdr:cNvSpPr txBox="1"/>
      </cdr:nvSpPr>
      <cdr:spPr>
        <a:xfrm xmlns:a="http://schemas.openxmlformats.org/drawingml/2006/main">
          <a:off x="937260" y="243840"/>
          <a:ext cx="3953005" cy="468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nl-NL" sz="1200" b="1">
              <a:solidFill>
                <a:srgbClr val="F244D9"/>
              </a:solidFill>
            </a:rPr>
            <a:t>KLASSIEKE</a:t>
          </a:r>
          <a:r>
            <a:rPr lang="nl-NL" sz="1200" b="1" baseline="0">
              <a:solidFill>
                <a:srgbClr val="F244D9"/>
              </a:solidFill>
            </a:rPr>
            <a:t> </a:t>
          </a:r>
          <a:r>
            <a:rPr lang="nl-NL" sz="1200" b="1">
              <a:solidFill>
                <a:srgbClr val="F244D9"/>
              </a:solidFill>
            </a:rPr>
            <a:t>KANSDICHTHEID BIJ SINUSVORMIGE BEWEGING</a:t>
          </a:r>
        </a:p>
        <a:p xmlns:a="http://schemas.openxmlformats.org/drawingml/2006/main">
          <a:r>
            <a:rPr lang="nl-NL" sz="1200" b="1" baseline="0">
              <a:solidFill>
                <a:srgbClr val="F244D9"/>
              </a:solidFill>
            </a:rPr>
            <a:t>PDF(X) = 1/ { </a:t>
          </a:r>
          <a:r>
            <a:rPr lang="el-GR" sz="1200" b="1" baseline="0">
              <a:solidFill>
                <a:srgbClr val="F244D9"/>
              </a:solidFill>
              <a:latin typeface="Calibri"/>
              <a:cs typeface="Calibri"/>
            </a:rPr>
            <a:t>π</a:t>
          </a:r>
          <a:r>
            <a:rPr lang="nl-NL" sz="1200" b="1" baseline="0">
              <a:solidFill>
                <a:srgbClr val="F244D9"/>
              </a:solidFill>
              <a:latin typeface="Calibri"/>
              <a:cs typeface="Calibri"/>
            </a:rPr>
            <a:t> √ ( 1 - (X/A)</a:t>
          </a:r>
          <a:r>
            <a:rPr lang="nl-NL" sz="1200" b="1" baseline="30000">
              <a:solidFill>
                <a:srgbClr val="F244D9"/>
              </a:solidFill>
              <a:latin typeface="Calibri"/>
              <a:cs typeface="Calibri"/>
            </a:rPr>
            <a:t>2 </a:t>
          </a:r>
          <a:r>
            <a:rPr lang="nl-NL" sz="1200" b="1" baseline="0">
              <a:solidFill>
                <a:srgbClr val="F244D9"/>
              </a:solidFill>
              <a:latin typeface="Calibri"/>
              <a:cs typeface="Calibri"/>
            </a:rPr>
            <a:t>) }</a:t>
          </a:r>
          <a:endParaRPr lang="nl-NL" sz="1200" b="1">
            <a:solidFill>
              <a:srgbClr val="F244D9"/>
            </a:solidFill>
          </a:endParaRPr>
        </a:p>
      </cdr:txBody>
    </cdr:sp>
  </cdr:relSizeAnchor>
  <cdr:relSizeAnchor xmlns:cdr="http://schemas.openxmlformats.org/drawingml/2006/chartDrawing">
    <cdr:from>
      <cdr:x>0.30897</cdr:x>
      <cdr:y>0</cdr:y>
    </cdr:from>
    <cdr:to>
      <cdr:x>0.6686</cdr:x>
      <cdr:y>0.23601</cdr:y>
    </cdr:to>
    <cdr:pic>
      <cdr:nvPicPr>
        <cdr:cNvPr id="4" name="Afbeelding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 rot="5400000" flipH="1">
          <a:off x="4552950" y="-1299210"/>
          <a:ext cx="1188720" cy="3787139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0</xdr:rowOff>
    </xdr:from>
    <xdr:to>
      <xdr:col>14</xdr:col>
      <xdr:colOff>571500</xdr:colOff>
      <xdr:row>42</xdr:row>
      <xdr:rowOff>99060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45720</xdr:colOff>
      <xdr:row>16</xdr:row>
      <xdr:rowOff>0</xdr:rowOff>
    </xdr:from>
    <xdr:ext cx="2002856" cy="953466"/>
    <xdr:sp macro="" textlink="">
      <xdr:nvSpPr>
        <xdr:cNvPr id="14" name="Tekstvak 13"/>
        <xdr:cNvSpPr txBox="1"/>
      </xdr:nvSpPr>
      <xdr:spPr>
        <a:xfrm>
          <a:off x="1623060" y="1668780"/>
          <a:ext cx="2002856" cy="953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ALS ZIJTAKKEN NIET </a:t>
          </a:r>
        </a:p>
        <a:p>
          <a:r>
            <a:rPr lang="nl-NL" sz="1100" b="1"/>
            <a:t>HORIZONTAAL LOPEN</a:t>
          </a:r>
        </a:p>
        <a:p>
          <a:r>
            <a:rPr lang="nl-NL" sz="1100" b="1"/>
            <a:t>KAN DEZE GOLF NIET </a:t>
          </a:r>
        </a:p>
        <a:p>
          <a:r>
            <a:rPr lang="nl-NL" sz="1100" b="1"/>
            <a:t>BIJ</a:t>
          </a:r>
          <a:r>
            <a:rPr lang="nl-NL" sz="1100" b="1" baseline="0"/>
            <a:t> HET VOORAF GEKOZEN </a:t>
          </a:r>
        </a:p>
        <a:p>
          <a:r>
            <a:rPr lang="nl-NL" sz="1100" b="1" baseline="0">
              <a:latin typeface="Calibri"/>
            </a:rPr>
            <a:t>MAXIMAAL AANTAL GOLVEN ň</a:t>
          </a:r>
          <a:endParaRPr lang="nl-NL" sz="1100" b="1"/>
        </a:p>
      </xdr:txBody>
    </xdr:sp>
    <xdr:clientData/>
  </xdr:oneCellAnchor>
  <xdr:twoCellAnchor>
    <xdr:from>
      <xdr:col>0</xdr:col>
      <xdr:colOff>0</xdr:colOff>
      <xdr:row>43</xdr:row>
      <xdr:rowOff>0</xdr:rowOff>
    </xdr:from>
    <xdr:to>
      <xdr:col>14</xdr:col>
      <xdr:colOff>571500</xdr:colOff>
      <xdr:row>70</xdr:row>
      <xdr:rowOff>99060</xdr:rowOff>
    </xdr:to>
    <xdr:graphicFrame macro="">
      <xdr:nvGraphicFramePr>
        <xdr:cNvPr id="15" name="Grafiek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708660</xdr:colOff>
      <xdr:row>43</xdr:row>
      <xdr:rowOff>76200</xdr:rowOff>
    </xdr:from>
    <xdr:ext cx="2889061" cy="1125693"/>
    <xdr:sp macro="" textlink="">
      <xdr:nvSpPr>
        <xdr:cNvPr id="16" name="Tekstvak 15"/>
        <xdr:cNvSpPr txBox="1"/>
      </xdr:nvSpPr>
      <xdr:spPr>
        <a:xfrm>
          <a:off x="708660" y="6682740"/>
          <a:ext cx="2889061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GENORMALISEERDE</a:t>
          </a:r>
          <a:r>
            <a:rPr lang="nl-NL" sz="1100" b="1" baseline="0"/>
            <a:t> KWADRAATFUNCTIE =</a:t>
          </a:r>
        </a:p>
        <a:p>
          <a:r>
            <a:rPr lang="nl-NL" sz="1100" b="1" baseline="0"/>
            <a:t>PDF = KANSDICHTHEIDSFUNCTIE</a:t>
          </a:r>
        </a:p>
        <a:p>
          <a:endParaRPr lang="nl-NL" sz="1100" b="1" baseline="0"/>
        </a:p>
        <a:p>
          <a:r>
            <a:rPr lang="nl-NL" sz="1100" b="1" baseline="0"/>
            <a:t>DE GOLVEN DIE NIET KUNNEN WORDEN</a:t>
          </a:r>
        </a:p>
        <a:p>
          <a:r>
            <a:rPr lang="nl-NL" sz="1100" b="1" baseline="0"/>
            <a:t>VANZELF GE</a:t>
          </a:r>
          <a:r>
            <a:rPr lang="nl-NL" sz="1100" b="1" baseline="0">
              <a:latin typeface="Calibri"/>
            </a:rPr>
            <a:t>Ë</a:t>
          </a:r>
          <a:r>
            <a:rPr lang="nl-NL" sz="1100" b="1" baseline="0"/>
            <a:t>LIMINEERD = GEREDUCEERD TOT</a:t>
          </a:r>
        </a:p>
        <a:p>
          <a:r>
            <a:rPr lang="nl-NL" sz="1100" b="1" baseline="0"/>
            <a:t>EEN </a:t>
          </a:r>
          <a:r>
            <a:rPr lang="nl-NL" sz="1100" b="1" baseline="0">
              <a:latin typeface="Calibri"/>
            </a:rPr>
            <a:t>UNIFORME KANSDICHTHEID NUL</a:t>
          </a:r>
          <a:endParaRPr lang="nl-NL" sz="1100" b="1"/>
        </a:p>
      </xdr:txBody>
    </xdr:sp>
    <xdr:clientData/>
  </xdr:oneCellAnchor>
  <xdr:twoCellAnchor>
    <xdr:from>
      <xdr:col>0</xdr:col>
      <xdr:colOff>0</xdr:colOff>
      <xdr:row>72</xdr:row>
      <xdr:rowOff>0</xdr:rowOff>
    </xdr:from>
    <xdr:to>
      <xdr:col>14</xdr:col>
      <xdr:colOff>571500</xdr:colOff>
      <xdr:row>99</xdr:row>
      <xdr:rowOff>99060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14</xdr:col>
      <xdr:colOff>571500</xdr:colOff>
      <xdr:row>141</xdr:row>
      <xdr:rowOff>99060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quantum-physics.polytechnique.fr/en/" TargetMode="External"/><Relationship Id="rId2" Type="http://schemas.openxmlformats.org/officeDocument/2006/relationships/hyperlink" Target="http://nl.wikipedia.org/wiki/Golffunctie" TargetMode="External"/><Relationship Id="rId1" Type="http://schemas.openxmlformats.org/officeDocument/2006/relationships/hyperlink" Target="http://nl.wikipedia.org/wiki/Tunneleffect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www.eng.buffalo.edu/courses/ee558/applets/infinitewell/infinitewell.html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phys.educ.ksu.edu/Research/samplers99.pdf" TargetMode="External"/><Relationship Id="rId3" Type="http://schemas.openxmlformats.org/officeDocument/2006/relationships/hyperlink" Target="http://perg.phys.ksu.edu/vqm/" TargetMode="External"/><Relationship Id="rId7" Type="http://schemas.openxmlformats.org/officeDocument/2006/relationships/hyperlink" Target="http://scitation.aip.org/journals/doc/PHTEAH-ft/vol_42/iss_3/173_1.html" TargetMode="External"/><Relationship Id="rId2" Type="http://schemas.openxmlformats.org/officeDocument/2006/relationships/hyperlink" Target="http://perg.phys.ksu.edu/vqm/VQMNextGen/qmbasics/index.html" TargetMode="External"/><Relationship Id="rId1" Type="http://schemas.openxmlformats.org/officeDocument/2006/relationships/hyperlink" Target="http://phys.educ.ksu.edu/" TargetMode="External"/><Relationship Id="rId6" Type="http://schemas.openxmlformats.org/officeDocument/2006/relationships/hyperlink" Target="http://www.ztek.com/physics/physics.html" TargetMode="External"/><Relationship Id="rId5" Type="http://schemas.openxmlformats.org/officeDocument/2006/relationships/hyperlink" Target="http://www.uni-graz.at/imawww/vqm/movies.html" TargetMode="External"/><Relationship Id="rId4" Type="http://schemas.openxmlformats.org/officeDocument/2006/relationships/hyperlink" Target="http://www.uni-graz.at/imawww/vqm/index.html" TargetMode="External"/><Relationship Id="rId9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hysics.umd.edu/perg/qm/qmcourse/NewModel/software/vqmplugs/vqqtun.dcr" TargetMode="External"/><Relationship Id="rId3" Type="http://schemas.openxmlformats.org/officeDocument/2006/relationships/hyperlink" Target="http://www.quantum-physics.polytechnique.fr/index.html" TargetMode="External"/><Relationship Id="rId7" Type="http://schemas.openxmlformats.org/officeDocument/2006/relationships/hyperlink" Target="http://webphysics.davidson.edu/Applets/QTime/QTime_Examples.html" TargetMode="External"/><Relationship Id="rId2" Type="http://schemas.openxmlformats.org/officeDocument/2006/relationships/hyperlink" Target="http://www.quantum-physics.polytechnique.fr/en/" TargetMode="External"/><Relationship Id="rId1" Type="http://schemas.openxmlformats.org/officeDocument/2006/relationships/hyperlink" Target="http://www.eng.buffalo.edu/courses/ee558/applets/infinitewell/infinitewell.html" TargetMode="External"/><Relationship Id="rId6" Type="http://schemas.openxmlformats.org/officeDocument/2006/relationships/hyperlink" Target="http://homepages.abdn.ac.uk/nph120/vpl/well/applet.html" TargetMode="External"/><Relationship Id="rId5" Type="http://schemas.openxmlformats.org/officeDocument/2006/relationships/hyperlink" Target="http://www.fen.bilkent.edu.tr/~yalabik/applets/1d.html" TargetMode="External"/><Relationship Id="rId10" Type="http://schemas.openxmlformats.org/officeDocument/2006/relationships/drawing" Target="../drawings/drawing11.xml"/><Relationship Id="rId4" Type="http://schemas.openxmlformats.org/officeDocument/2006/relationships/hyperlink" Target="http://www.fen.bilkent.edu.tr/~yalabik/applets/t_d_quant.html" TargetMode="External"/><Relationship Id="rId9" Type="http://schemas.openxmlformats.org/officeDocument/2006/relationships/hyperlink" Target="http://www.physics.umd.edu/perg/qm/qmcourse/NewModel/software/vqmplugs/vqeband.dcr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ebphysics.davidson.edu/physletprob/ch10_modern/finitewell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www.edinformatics.com/il/il_physics.htm" TargetMode="External"/><Relationship Id="rId1" Type="http://schemas.openxmlformats.org/officeDocument/2006/relationships/hyperlink" Target="http://phet.colorado.edu/en/simulation/quantum-tunnelin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alstad.com/qm1drad/" TargetMode="External"/><Relationship Id="rId2" Type="http://schemas.openxmlformats.org/officeDocument/2006/relationships/hyperlink" Target="http://www.falstad.com/qm1d/" TargetMode="External"/><Relationship Id="rId1" Type="http://schemas.openxmlformats.org/officeDocument/2006/relationships/hyperlink" Target="http://www.falstad.com/mathphysics.html" TargetMode="External"/><Relationship Id="rId4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ys.kuleuven.be/pradem/applets/RUG/PotentiaalPut/index.htm" TargetMode="External"/><Relationship Id="rId7" Type="http://schemas.openxmlformats.org/officeDocument/2006/relationships/drawing" Target="../drawings/drawing15.xml"/><Relationship Id="rId2" Type="http://schemas.openxmlformats.org/officeDocument/2006/relationships/hyperlink" Target="https://fys.kuleuven.be/pradem/applets/RUG/IndexRUG.htm" TargetMode="External"/><Relationship Id="rId1" Type="http://schemas.openxmlformats.org/officeDocument/2006/relationships/hyperlink" Target="https://fys.kuleuven.be/pradem/applets/RUG/Eigenfunctie1/index.htm" TargetMode="External"/><Relationship Id="rId6" Type="http://schemas.openxmlformats.org/officeDocument/2006/relationships/hyperlink" Target="https://fys.kuleuven.be/pradem/applets/RUG/bohr1/index.htm" TargetMode="External"/><Relationship Id="rId5" Type="http://schemas.openxmlformats.org/officeDocument/2006/relationships/hyperlink" Target="https://fys.kuleuven.be/pradem/applets/RUG/Schrodinger2/Schrodinger_2.htm" TargetMode="External"/><Relationship Id="rId4" Type="http://schemas.openxmlformats.org/officeDocument/2006/relationships/hyperlink" Target="https://fys.kuleuven.be/pradem/applets/RUG/Schrodinger2/Schrodinger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11"/>
  <sheetViews>
    <sheetView tabSelected="1" workbookViewId="0">
      <selection activeCell="L19" sqref="L19"/>
    </sheetView>
  </sheetViews>
  <sheetFormatPr defaultRowHeight="14.4"/>
  <sheetData>
    <row r="1" spans="1:17">
      <c r="A1" s="1" t="s">
        <v>85</v>
      </c>
    </row>
    <row r="2" spans="1:17">
      <c r="A2" s="1"/>
    </row>
    <row r="3" spans="1:17">
      <c r="A3" s="3" t="s">
        <v>436</v>
      </c>
    </row>
    <row r="4" spans="1:17">
      <c r="A4" s="3" t="s">
        <v>438</v>
      </c>
    </row>
    <row r="5" spans="1:17">
      <c r="A5" s="3"/>
    </row>
    <row r="6" spans="1:17" ht="21">
      <c r="A6" s="31" t="s">
        <v>437</v>
      </c>
    </row>
    <row r="7" spans="1:17">
      <c r="A7" s="1"/>
    </row>
    <row r="8" spans="1:17">
      <c r="A8" s="3" t="s">
        <v>439</v>
      </c>
    </row>
    <row r="9" spans="1:17">
      <c r="A9" s="1"/>
    </row>
    <row r="10" spans="1:17">
      <c r="A10" s="3" t="s">
        <v>272</v>
      </c>
    </row>
    <row r="11" spans="1:17">
      <c r="A11" s="3" t="s">
        <v>173</v>
      </c>
    </row>
    <row r="12" spans="1:17">
      <c r="A12" s="3"/>
    </row>
    <row r="13" spans="1:17">
      <c r="A13" s="3" t="s">
        <v>308</v>
      </c>
      <c r="Q13" s="5"/>
    </row>
    <row r="14" spans="1:17">
      <c r="A14" s="3" t="s">
        <v>440</v>
      </c>
      <c r="Q14" s="5"/>
    </row>
    <row r="15" spans="1:17">
      <c r="A15" s="3"/>
      <c r="Q15" s="5"/>
    </row>
    <row r="16" spans="1:17" ht="21">
      <c r="A16" s="31" t="s">
        <v>624</v>
      </c>
      <c r="Q16" s="5"/>
    </row>
    <row r="17" spans="1:17">
      <c r="A17" s="3"/>
      <c r="Q17" s="5"/>
    </row>
    <row r="18" spans="1:17">
      <c r="A18" s="3" t="s">
        <v>441</v>
      </c>
      <c r="Q18" s="5"/>
    </row>
    <row r="19" spans="1:17">
      <c r="A19" s="3" t="s">
        <v>176</v>
      </c>
      <c r="Q19" s="5"/>
    </row>
    <row r="20" spans="1:17">
      <c r="A20" s="3" t="s">
        <v>177</v>
      </c>
      <c r="Q20" s="5"/>
    </row>
    <row r="21" spans="1:17">
      <c r="A21" s="1"/>
    </row>
    <row r="22" spans="1:17">
      <c r="A22" s="2" t="s">
        <v>187</v>
      </c>
      <c r="B22" s="3" t="s">
        <v>189</v>
      </c>
      <c r="D22" s="3" t="s">
        <v>244</v>
      </c>
    </row>
    <row r="23" spans="1:17">
      <c r="A23" s="4" t="s">
        <v>186</v>
      </c>
      <c r="B23" s="3" t="s">
        <v>190</v>
      </c>
    </row>
    <row r="24" spans="1:17">
      <c r="A24" s="5"/>
      <c r="B24" s="3"/>
    </row>
    <row r="25" spans="1:17">
      <c r="A25" s="5"/>
      <c r="B25" s="3"/>
    </row>
    <row r="26" spans="1:17">
      <c r="A26" s="1" t="s">
        <v>86</v>
      </c>
    </row>
    <row r="27" spans="1:17">
      <c r="A27" s="3"/>
    </row>
    <row r="28" spans="1:17">
      <c r="A28" s="3" t="s">
        <v>87</v>
      </c>
    </row>
    <row r="29" spans="1:17">
      <c r="A29" s="3" t="s">
        <v>88</v>
      </c>
    </row>
    <row r="30" spans="1:17">
      <c r="A30" s="3" t="s">
        <v>90</v>
      </c>
    </row>
    <row r="31" spans="1:17">
      <c r="A31" s="3"/>
    </row>
    <row r="32" spans="1:17">
      <c r="A32" s="3" t="s">
        <v>89</v>
      </c>
    </row>
    <row r="33" spans="1:1">
      <c r="A33" s="3" t="s">
        <v>91</v>
      </c>
    </row>
    <row r="34" spans="1:1">
      <c r="A34" s="3" t="s">
        <v>92</v>
      </c>
    </row>
    <row r="35" spans="1:1" ht="16.2">
      <c r="A35" s="3" t="s">
        <v>93</v>
      </c>
    </row>
    <row r="56" spans="1:10">
      <c r="A56" s="2" t="s">
        <v>361</v>
      </c>
      <c r="B56" s="3" t="s">
        <v>377</v>
      </c>
      <c r="F56" s="2" t="s">
        <v>372</v>
      </c>
      <c r="G56" s="3" t="s">
        <v>376</v>
      </c>
      <c r="J56" s="3" t="s">
        <v>524</v>
      </c>
    </row>
    <row r="58" spans="1:10">
      <c r="A58" s="3" t="s">
        <v>94</v>
      </c>
    </row>
    <row r="59" spans="1:10">
      <c r="A59" s="3" t="s">
        <v>95</v>
      </c>
    </row>
    <row r="60" spans="1:10">
      <c r="A60" s="3"/>
    </row>
    <row r="61" spans="1:10">
      <c r="A61" s="3" t="s">
        <v>167</v>
      </c>
    </row>
    <row r="62" spans="1:10">
      <c r="A62" s="3"/>
    </row>
    <row r="63" spans="1:10">
      <c r="A63" s="3"/>
    </row>
    <row r="64" spans="1:10">
      <c r="A64" s="1" t="s">
        <v>162</v>
      </c>
    </row>
    <row r="66" spans="1:1">
      <c r="A66" s="3" t="s">
        <v>96</v>
      </c>
    </row>
    <row r="67" spans="1:1">
      <c r="A67" s="3" t="s">
        <v>97</v>
      </c>
    </row>
    <row r="68" spans="1:1">
      <c r="A68" s="3" t="s">
        <v>98</v>
      </c>
    </row>
    <row r="69" spans="1:1">
      <c r="A69" s="3" t="s">
        <v>99</v>
      </c>
    </row>
    <row r="70" spans="1:1">
      <c r="A70" s="3" t="s">
        <v>100</v>
      </c>
    </row>
    <row r="71" spans="1:1">
      <c r="A71" s="3" t="s">
        <v>101</v>
      </c>
    </row>
    <row r="72" spans="1:1">
      <c r="A72" s="3"/>
    </row>
    <row r="73" spans="1:1">
      <c r="A73" s="3" t="s">
        <v>102</v>
      </c>
    </row>
    <row r="74" spans="1:1">
      <c r="A74" s="3" t="s">
        <v>103</v>
      </c>
    </row>
    <row r="75" spans="1:1">
      <c r="A75" s="3" t="s">
        <v>104</v>
      </c>
    </row>
    <row r="77" spans="1:1">
      <c r="A77" s="3" t="s">
        <v>461</v>
      </c>
    </row>
    <row r="78" spans="1:1">
      <c r="A78" s="3" t="s">
        <v>105</v>
      </c>
    </row>
    <row r="79" spans="1:1">
      <c r="A79" s="3" t="s">
        <v>106</v>
      </c>
    </row>
    <row r="81" spans="1:1">
      <c r="A81" s="3" t="s">
        <v>245</v>
      </c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 t="s">
        <v>246</v>
      </c>
    </row>
    <row r="97" spans="1:9">
      <c r="A97" s="3" t="s">
        <v>204</v>
      </c>
    </row>
    <row r="100" spans="1:9">
      <c r="A100" s="1" t="s">
        <v>205</v>
      </c>
    </row>
    <row r="102" spans="1:9">
      <c r="A102" s="3" t="s">
        <v>107</v>
      </c>
    </row>
    <row r="104" spans="1:9">
      <c r="A104" s="3" t="s">
        <v>108</v>
      </c>
    </row>
    <row r="105" spans="1:9">
      <c r="A105" s="3" t="s">
        <v>109</v>
      </c>
    </row>
    <row r="106" spans="1:9" ht="16.8">
      <c r="A106" s="3" t="s">
        <v>111</v>
      </c>
    </row>
    <row r="108" spans="1:9" ht="16.8">
      <c r="A108" s="3" t="s">
        <v>112</v>
      </c>
      <c r="I108" s="3" t="s">
        <v>110</v>
      </c>
    </row>
    <row r="110" spans="1:9">
      <c r="A110" s="3" t="s">
        <v>113</v>
      </c>
    </row>
    <row r="111" spans="1:9">
      <c r="A111" s="3"/>
    </row>
    <row r="112" spans="1:9">
      <c r="A112" s="3" t="s">
        <v>544</v>
      </c>
    </row>
    <row r="113" spans="1:1">
      <c r="A113" s="3" t="s">
        <v>117</v>
      </c>
    </row>
    <row r="114" spans="1:1">
      <c r="A114" s="3" t="s">
        <v>114</v>
      </c>
    </row>
    <row r="115" spans="1:1">
      <c r="A115" s="3" t="s">
        <v>115</v>
      </c>
    </row>
    <row r="116" spans="1:1">
      <c r="A116" s="3" t="s">
        <v>116</v>
      </c>
    </row>
    <row r="117" spans="1:1">
      <c r="A117" s="3" t="s">
        <v>118</v>
      </c>
    </row>
    <row r="118" spans="1:1">
      <c r="A118" s="3" t="s">
        <v>119</v>
      </c>
    </row>
    <row r="119" spans="1:1">
      <c r="A119" s="3" t="s">
        <v>545</v>
      </c>
    </row>
    <row r="120" spans="1:1">
      <c r="A120" s="3"/>
    </row>
    <row r="121" spans="1:1">
      <c r="A121" s="3" t="s">
        <v>546</v>
      </c>
    </row>
    <row r="122" spans="1:1">
      <c r="A122" s="3" t="s">
        <v>168</v>
      </c>
    </row>
    <row r="123" spans="1:1">
      <c r="A123" s="3" t="s">
        <v>120</v>
      </c>
    </row>
    <row r="126" spans="1:1" ht="18">
      <c r="A126" s="1" t="s">
        <v>344</v>
      </c>
    </row>
    <row r="128" spans="1:1" ht="15.6">
      <c r="A128" s="3" t="s">
        <v>346</v>
      </c>
    </row>
    <row r="129" spans="1:1" ht="15.6">
      <c r="A129" s="3" t="s">
        <v>347</v>
      </c>
    </row>
    <row r="130" spans="1:1" ht="15.6">
      <c r="A130" s="3" t="s">
        <v>342</v>
      </c>
    </row>
    <row r="132" spans="1:1">
      <c r="A132" s="23" t="s">
        <v>348</v>
      </c>
    </row>
    <row r="133" spans="1:1">
      <c r="A133" s="23" t="s">
        <v>345</v>
      </c>
    </row>
    <row r="134" spans="1:1">
      <c r="A134" s="23" t="s">
        <v>349</v>
      </c>
    </row>
    <row r="135" spans="1:1">
      <c r="A135" s="23"/>
    </row>
    <row r="136" spans="1:1" ht="16.8">
      <c r="A136" s="23" t="s">
        <v>383</v>
      </c>
    </row>
    <row r="137" spans="1:1">
      <c r="A137" s="23"/>
    </row>
    <row r="138" spans="1:1">
      <c r="A138" s="23" t="s">
        <v>343</v>
      </c>
    </row>
    <row r="139" spans="1:1">
      <c r="A139" s="23" t="s">
        <v>350</v>
      </c>
    </row>
    <row r="141" spans="1:1">
      <c r="A141" s="23" t="s">
        <v>355</v>
      </c>
    </row>
    <row r="142" spans="1:1">
      <c r="A142" s="23"/>
    </row>
    <row r="143" spans="1:1" ht="16.2">
      <c r="A143" s="24" t="s">
        <v>435</v>
      </c>
    </row>
    <row r="144" spans="1:1" ht="16.2">
      <c r="A144" s="23" t="s">
        <v>384</v>
      </c>
    </row>
    <row r="145" spans="1:1">
      <c r="A145" s="23" t="s">
        <v>354</v>
      </c>
    </row>
    <row r="146" spans="1:1">
      <c r="A146" s="23" t="s">
        <v>353</v>
      </c>
    </row>
    <row r="147" spans="1:1">
      <c r="A147" s="23" t="s">
        <v>356</v>
      </c>
    </row>
    <row r="148" spans="1:1">
      <c r="A148" s="23" t="s">
        <v>526</v>
      </c>
    </row>
    <row r="149" spans="1:1">
      <c r="A149" s="23"/>
    </row>
    <row r="150" spans="1:1">
      <c r="A150" s="23" t="s">
        <v>351</v>
      </c>
    </row>
    <row r="151" spans="1:1">
      <c r="A151" s="23" t="s">
        <v>411</v>
      </c>
    </row>
    <row r="153" spans="1:1">
      <c r="A153" s="3" t="s">
        <v>352</v>
      </c>
    </row>
    <row r="156" spans="1:1">
      <c r="A156" s="1" t="s">
        <v>163</v>
      </c>
    </row>
    <row r="158" spans="1:1">
      <c r="A158" s="3" t="s">
        <v>121</v>
      </c>
    </row>
    <row r="159" spans="1:1">
      <c r="A159" s="3" t="s">
        <v>125</v>
      </c>
    </row>
    <row r="160" spans="1:1">
      <c r="A160" s="3"/>
    </row>
    <row r="161" spans="1:1">
      <c r="A161" s="3" t="s">
        <v>547</v>
      </c>
    </row>
    <row r="162" spans="1:1">
      <c r="A162" s="3" t="s">
        <v>523</v>
      </c>
    </row>
    <row r="163" spans="1:1">
      <c r="A163" s="3"/>
    </row>
    <row r="164" spans="1:1">
      <c r="A164" s="3" t="s">
        <v>548</v>
      </c>
    </row>
    <row r="165" spans="1:1">
      <c r="A165" s="3" t="s">
        <v>549</v>
      </c>
    </row>
    <row r="166" spans="1:1">
      <c r="A166" s="3"/>
    </row>
    <row r="167" spans="1:1">
      <c r="A167" s="3" t="s">
        <v>126</v>
      </c>
    </row>
    <row r="168" spans="1:1">
      <c r="A168" s="3" t="s">
        <v>154</v>
      </c>
    </row>
    <row r="169" spans="1:1">
      <c r="A169" s="3"/>
    </row>
    <row r="170" spans="1:1">
      <c r="A170" s="3" t="s">
        <v>127</v>
      </c>
    </row>
    <row r="171" spans="1:1">
      <c r="A171" s="3" t="s">
        <v>128</v>
      </c>
    </row>
    <row r="172" spans="1:1">
      <c r="A172" s="3"/>
    </row>
    <row r="173" spans="1:1">
      <c r="A173" s="3" t="s">
        <v>157</v>
      </c>
    </row>
    <row r="174" spans="1:1">
      <c r="A174" s="3" t="s">
        <v>158</v>
      </c>
    </row>
    <row r="175" spans="1:1">
      <c r="A175" s="3"/>
    </row>
    <row r="176" spans="1:1">
      <c r="A176" s="3" t="s">
        <v>155</v>
      </c>
    </row>
    <row r="177" spans="1:19">
      <c r="A177" s="3" t="s">
        <v>156</v>
      </c>
    </row>
    <row r="178" spans="1:19">
      <c r="A178" s="3" t="s">
        <v>159</v>
      </c>
    </row>
    <row r="179" spans="1:19">
      <c r="A179" s="3"/>
    </row>
    <row r="180" spans="1:19">
      <c r="A180" s="3" t="s">
        <v>160</v>
      </c>
    </row>
    <row r="181" spans="1:19">
      <c r="A181" s="3"/>
    </row>
    <row r="182" spans="1:19">
      <c r="A182" s="3" t="s">
        <v>161</v>
      </c>
    </row>
    <row r="183" spans="1:19">
      <c r="A183" s="3"/>
    </row>
    <row r="184" spans="1:19">
      <c r="A184" s="3" t="s">
        <v>191</v>
      </c>
    </row>
    <row r="185" spans="1:19">
      <c r="A185" s="3" t="s">
        <v>174</v>
      </c>
    </row>
    <row r="186" spans="1:19">
      <c r="A186" s="3"/>
    </row>
    <row r="187" spans="1:19">
      <c r="A187" s="3" t="s">
        <v>192</v>
      </c>
    </row>
    <row r="188" spans="1:19">
      <c r="A188" s="3" t="s">
        <v>287</v>
      </c>
    </row>
    <row r="189" spans="1:19">
      <c r="A189" s="3"/>
    </row>
    <row r="190" spans="1:19">
      <c r="A190" s="3"/>
    </row>
    <row r="191" spans="1:19">
      <c r="A191" s="1" t="s">
        <v>169</v>
      </c>
    </row>
    <row r="192" spans="1:19">
      <c r="S192" s="3"/>
    </row>
    <row r="193" spans="1:12" s="3" customFormat="1">
      <c r="A193" s="3" t="s">
        <v>170</v>
      </c>
    </row>
    <row r="194" spans="1:12">
      <c r="A194" s="3" t="s">
        <v>188</v>
      </c>
    </row>
    <row r="195" spans="1:12">
      <c r="A195" s="3" t="s">
        <v>171</v>
      </c>
    </row>
    <row r="196" spans="1:12">
      <c r="A196" s="3" t="s">
        <v>172</v>
      </c>
    </row>
    <row r="198" spans="1:12">
      <c r="A198" s="3" t="s">
        <v>175</v>
      </c>
    </row>
    <row r="199" spans="1:12">
      <c r="A199" s="3" t="s">
        <v>193</v>
      </c>
    </row>
    <row r="201" spans="1:12">
      <c r="A201" s="3" t="s">
        <v>311</v>
      </c>
    </row>
    <row r="205" spans="1:12" ht="15.6">
      <c r="L205" s="13"/>
    </row>
    <row r="206" spans="1:12">
      <c r="L206" s="3"/>
    </row>
    <row r="207" spans="1:12">
      <c r="D207" t="s">
        <v>124</v>
      </c>
    </row>
    <row r="211" spans="9:9">
      <c r="I211" s="3"/>
    </row>
  </sheetData>
  <hyperlinks>
    <hyperlink ref="A23" r:id="rId1"/>
    <hyperlink ref="A22" r:id="rId2"/>
    <hyperlink ref="F56" r:id="rId3"/>
    <hyperlink ref="A56" r:id="rId4"/>
  </hyperlinks>
  <pageMargins left="0.7" right="0.7" top="0.75" bottom="0.75" header="0.3" footer="0.3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93"/>
  <sheetViews>
    <sheetView workbookViewId="0">
      <selection activeCell="Q1" sqref="Q1"/>
    </sheetView>
  </sheetViews>
  <sheetFormatPr defaultRowHeight="14.4"/>
  <sheetData>
    <row r="1" spans="1:10">
      <c r="A1" s="1" t="s">
        <v>1</v>
      </c>
    </row>
    <row r="2" spans="1:10">
      <c r="A2" s="1"/>
    </row>
    <row r="3" spans="1:10">
      <c r="A3" s="3" t="s">
        <v>183</v>
      </c>
    </row>
    <row r="4" spans="1:10">
      <c r="A4" s="2" t="s">
        <v>66</v>
      </c>
      <c r="B4" s="3" t="s">
        <v>182</v>
      </c>
      <c r="G4" s="3"/>
    </row>
    <row r="5" spans="1:10" ht="15.6">
      <c r="A5" s="4" t="s">
        <v>70</v>
      </c>
      <c r="B5" s="3" t="s">
        <v>74</v>
      </c>
      <c r="J5" s="14" t="s">
        <v>184</v>
      </c>
    </row>
    <row r="6" spans="1:10">
      <c r="A6" s="2" t="s">
        <v>81</v>
      </c>
      <c r="B6" s="3" t="s">
        <v>82</v>
      </c>
      <c r="J6" s="3" t="s">
        <v>179</v>
      </c>
    </row>
    <row r="7" spans="1:10">
      <c r="A7" s="4" t="s">
        <v>83</v>
      </c>
      <c r="B7" s="3" t="s">
        <v>84</v>
      </c>
      <c r="J7" s="3" t="s">
        <v>80</v>
      </c>
    </row>
    <row r="8" spans="1:10">
      <c r="A8" s="2" t="s">
        <v>65</v>
      </c>
      <c r="B8" s="3" t="s">
        <v>180</v>
      </c>
      <c r="J8" s="3" t="s">
        <v>185</v>
      </c>
    </row>
    <row r="9" spans="1:10">
      <c r="A9" s="15"/>
      <c r="B9" s="8"/>
    </row>
    <row r="11" spans="1:10" s="9" customFormat="1">
      <c r="A11" s="11"/>
      <c r="B11" s="8"/>
    </row>
    <row r="12" spans="1:10" s="9" customFormat="1">
      <c r="A12" s="11"/>
      <c r="B12" s="8"/>
      <c r="I12" s="8"/>
    </row>
    <row r="13" spans="1:10" s="9" customFormat="1">
      <c r="A13" s="11"/>
      <c r="B13" s="8"/>
    </row>
    <row r="14" spans="1:10" s="9" customFormat="1">
      <c r="A14" s="11"/>
      <c r="B14" s="8"/>
    </row>
    <row r="39" spans="1:3">
      <c r="A39" s="2" t="s">
        <v>0</v>
      </c>
      <c r="B39" s="3" t="s">
        <v>76</v>
      </c>
      <c r="C39" s="9"/>
    </row>
    <row r="40" spans="1:3">
      <c r="C40" s="9"/>
    </row>
    <row r="41" spans="1:3">
      <c r="A41" s="4" t="s">
        <v>69</v>
      </c>
      <c r="B41" s="3" t="s">
        <v>75</v>
      </c>
    </row>
    <row r="43" spans="1:3">
      <c r="A43" s="4" t="s">
        <v>79</v>
      </c>
      <c r="B43" s="8" t="s">
        <v>181</v>
      </c>
    </row>
    <row r="53" spans="2:2">
      <c r="B53" s="3"/>
    </row>
    <row r="91" spans="1:2">
      <c r="A91" s="5"/>
      <c r="B91" s="3"/>
    </row>
    <row r="93" spans="1:2">
      <c r="B93" s="3"/>
    </row>
  </sheetData>
  <hyperlinks>
    <hyperlink ref="A39" r:id="rId1"/>
    <hyperlink ref="A5" r:id="rId2"/>
    <hyperlink ref="A41" r:id="rId3"/>
    <hyperlink ref="A8" r:id="rId4"/>
    <hyperlink ref="A4" r:id="rId5"/>
    <hyperlink ref="A43" r:id="rId6" location="Anchor-Visual-6296"/>
    <hyperlink ref="A6" r:id="rId7"/>
    <hyperlink ref="A7" r:id="rId8"/>
  </hyperlinks>
  <pageMargins left="0.7" right="0.7" top="0.75" bottom="0.75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>
  <dimension ref="A1:P935"/>
  <sheetViews>
    <sheetView workbookViewId="0">
      <selection activeCell="S213" sqref="S213"/>
    </sheetView>
  </sheetViews>
  <sheetFormatPr defaultRowHeight="14.4"/>
  <cols>
    <col min="11" max="11" width="9.33203125" customWidth="1"/>
  </cols>
  <sheetData>
    <row r="1" spans="1:9">
      <c r="A1" s="1" t="s">
        <v>194</v>
      </c>
      <c r="I1" s="12" t="s">
        <v>312</v>
      </c>
    </row>
    <row r="3" spans="1:9">
      <c r="A3" s="3" t="s">
        <v>273</v>
      </c>
    </row>
    <row r="4" spans="1:9">
      <c r="A4" s="3" t="s">
        <v>453</v>
      </c>
    </row>
    <row r="6" spans="1:9">
      <c r="A6" s="3" t="s">
        <v>327</v>
      </c>
    </row>
    <row r="7" spans="1:9" ht="15.6">
      <c r="A7" s="3" t="s">
        <v>197</v>
      </c>
    </row>
    <row r="8" spans="1:9">
      <c r="A8" s="3"/>
    </row>
    <row r="9" spans="1:9">
      <c r="A9" s="3" t="s">
        <v>442</v>
      </c>
    </row>
    <row r="10" spans="1:9">
      <c r="A10" s="3"/>
    </row>
    <row r="11" spans="1:9" ht="21">
      <c r="A11" s="31" t="s">
        <v>433</v>
      </c>
    </row>
    <row r="12" spans="1:9">
      <c r="A12" s="3"/>
    </row>
    <row r="13" spans="1:9">
      <c r="A13" s="3" t="s">
        <v>445</v>
      </c>
    </row>
    <row r="14" spans="1:9">
      <c r="A14" s="3" t="s">
        <v>443</v>
      </c>
    </row>
    <row r="15" spans="1:9">
      <c r="A15" s="3" t="s">
        <v>449</v>
      </c>
    </row>
    <row r="16" spans="1:9">
      <c r="A16" s="3" t="s">
        <v>480</v>
      </c>
    </row>
    <row r="17" spans="1:12">
      <c r="A17" s="3" t="s">
        <v>444</v>
      </c>
    </row>
    <row r="18" spans="1:12">
      <c r="A18" s="3" t="s">
        <v>446</v>
      </c>
    </row>
    <row r="19" spans="1:12">
      <c r="A19" s="3"/>
      <c r="L19" s="3" t="s">
        <v>489</v>
      </c>
    </row>
    <row r="20" spans="1:12">
      <c r="A20" s="3"/>
      <c r="L20" s="3" t="s">
        <v>488</v>
      </c>
    </row>
    <row r="21" spans="1:12">
      <c r="A21" s="3" t="s">
        <v>486</v>
      </c>
    </row>
    <row r="22" spans="1:12">
      <c r="A22" s="3" t="s">
        <v>487</v>
      </c>
      <c r="L22" s="3" t="s">
        <v>481</v>
      </c>
    </row>
    <row r="23" spans="1:12">
      <c r="A23" s="3" t="s">
        <v>406</v>
      </c>
    </row>
    <row r="24" spans="1:12">
      <c r="A24" s="3"/>
      <c r="L24" s="3" t="s">
        <v>490</v>
      </c>
    </row>
    <row r="25" spans="1:12">
      <c r="A25" s="3"/>
      <c r="L25" s="3" t="s">
        <v>491</v>
      </c>
    </row>
    <row r="26" spans="1:12">
      <c r="A26" s="3"/>
    </row>
    <row r="27" spans="1:12">
      <c r="A27" s="3"/>
    </row>
    <row r="28" spans="1:12">
      <c r="A28" s="3" t="s">
        <v>450</v>
      </c>
    </row>
    <row r="29" spans="1:12">
      <c r="A29" s="3" t="s">
        <v>447</v>
      </c>
    </row>
    <row r="30" spans="1:12">
      <c r="A30" s="3" t="s">
        <v>454</v>
      </c>
    </row>
    <row r="31" spans="1:12">
      <c r="A31" s="3" t="s">
        <v>625</v>
      </c>
    </row>
    <row r="32" spans="1:12">
      <c r="A32" s="3" t="s">
        <v>455</v>
      </c>
    </row>
    <row r="33" spans="1:1">
      <c r="A33" s="3" t="s">
        <v>525</v>
      </c>
    </row>
    <row r="34" spans="1:1">
      <c r="A34" s="3" t="s">
        <v>448</v>
      </c>
    </row>
    <row r="35" spans="1:1">
      <c r="A35" s="3"/>
    </row>
    <row r="36" spans="1:1" ht="21">
      <c r="A36" s="31" t="s">
        <v>457</v>
      </c>
    </row>
    <row r="37" spans="1:1" ht="21">
      <c r="A37" s="31" t="s">
        <v>456</v>
      </c>
    </row>
    <row r="39" spans="1:1">
      <c r="A39" s="3" t="s">
        <v>458</v>
      </c>
    </row>
    <row r="40" spans="1:1">
      <c r="A40" s="3" t="s">
        <v>459</v>
      </c>
    </row>
    <row r="41" spans="1:1">
      <c r="A41" s="3"/>
    </row>
    <row r="42" spans="1:1">
      <c r="A42" s="3" t="s">
        <v>462</v>
      </c>
    </row>
    <row r="43" spans="1:1">
      <c r="A43" s="3" t="s">
        <v>463</v>
      </c>
    </row>
    <row r="44" spans="1:1">
      <c r="A44" s="3"/>
    </row>
    <row r="45" spans="1:1">
      <c r="A45" s="3" t="s">
        <v>452</v>
      </c>
    </row>
    <row r="46" spans="1:1">
      <c r="A46" s="3" t="s">
        <v>451</v>
      </c>
    </row>
    <row r="47" spans="1:1">
      <c r="A47" s="3" t="s">
        <v>460</v>
      </c>
    </row>
    <row r="48" spans="1:1">
      <c r="A48" s="3"/>
    </row>
    <row r="49" spans="1:1">
      <c r="A49" s="3" t="s">
        <v>493</v>
      </c>
    </row>
    <row r="50" spans="1:1">
      <c r="A50" s="3"/>
    </row>
    <row r="51" spans="1:1" ht="15.6">
      <c r="A51" s="14" t="s">
        <v>492</v>
      </c>
    </row>
    <row r="52" spans="1:1" ht="15.6">
      <c r="A52" s="14" t="s">
        <v>464</v>
      </c>
    </row>
    <row r="53" spans="1:1">
      <c r="A53" s="3"/>
    </row>
    <row r="54" spans="1:1">
      <c r="A54" s="3"/>
    </row>
    <row r="55" spans="1:1">
      <c r="A55" s="1" t="s">
        <v>322</v>
      </c>
    </row>
    <row r="56" spans="1:1">
      <c r="A56" s="1"/>
    </row>
    <row r="57" spans="1:1">
      <c r="A57" s="3" t="s">
        <v>284</v>
      </c>
    </row>
    <row r="58" spans="1:1">
      <c r="A58" s="3" t="s">
        <v>333</v>
      </c>
    </row>
    <row r="59" spans="1:1">
      <c r="A59" s="3" t="s">
        <v>334</v>
      </c>
    </row>
    <row r="60" spans="1:1">
      <c r="A60" s="3"/>
    </row>
    <row r="61" spans="1:1">
      <c r="A61" s="3" t="s">
        <v>329</v>
      </c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 t="s">
        <v>314</v>
      </c>
    </row>
    <row r="105" spans="1:1">
      <c r="A105" s="3" t="s">
        <v>320</v>
      </c>
    </row>
    <row r="106" spans="1:1">
      <c r="A106" s="12" t="s">
        <v>328</v>
      </c>
    </row>
    <row r="107" spans="1:1">
      <c r="A107" s="3" t="s">
        <v>339</v>
      </c>
    </row>
    <row r="108" spans="1:1">
      <c r="A108" s="3" t="s">
        <v>315</v>
      </c>
    </row>
    <row r="109" spans="1:1">
      <c r="A109" s="3" t="s">
        <v>316</v>
      </c>
    </row>
    <row r="110" spans="1:1">
      <c r="A110" s="3"/>
    </row>
    <row r="111" spans="1:1">
      <c r="A111" s="3" t="s">
        <v>589</v>
      </c>
    </row>
    <row r="112" spans="1:1">
      <c r="A112" s="3" t="s">
        <v>590</v>
      </c>
    </row>
    <row r="113" spans="1:1">
      <c r="A113" s="3"/>
    </row>
    <row r="114" spans="1:1">
      <c r="A114" s="3" t="s">
        <v>340</v>
      </c>
    </row>
    <row r="115" spans="1:1">
      <c r="A115" s="3" t="s">
        <v>317</v>
      </c>
    </row>
    <row r="116" spans="1:1">
      <c r="A116" s="3" t="s">
        <v>318</v>
      </c>
    </row>
    <row r="117" spans="1:1">
      <c r="A117" s="3"/>
    </row>
    <row r="118" spans="1:1">
      <c r="A118" s="3" t="s">
        <v>321</v>
      </c>
    </row>
    <row r="119" spans="1:1">
      <c r="A119" s="12" t="s">
        <v>626</v>
      </c>
    </row>
    <row r="120" spans="1:1">
      <c r="A120" s="3" t="s">
        <v>319</v>
      </c>
    </row>
    <row r="121" spans="1:1">
      <c r="A121" s="3" t="s">
        <v>323</v>
      </c>
    </row>
    <row r="122" spans="1:1">
      <c r="A122" s="3"/>
    </row>
    <row r="123" spans="1:1">
      <c r="A123" s="3" t="s">
        <v>338</v>
      </c>
    </row>
    <row r="124" spans="1:1">
      <c r="A124" s="3" t="s">
        <v>325</v>
      </c>
    </row>
    <row r="125" spans="1:1">
      <c r="A125" s="3" t="s">
        <v>326</v>
      </c>
    </row>
    <row r="126" spans="1:1">
      <c r="A126" s="3"/>
    </row>
    <row r="127" spans="1:1">
      <c r="A127" s="3" t="s">
        <v>341</v>
      </c>
    </row>
    <row r="128" spans="1:1">
      <c r="A128" s="3"/>
    </row>
    <row r="129" spans="1:1">
      <c r="A129" s="3"/>
    </row>
    <row r="130" spans="1:1">
      <c r="A130" s="1" t="s">
        <v>700</v>
      </c>
    </row>
    <row r="131" spans="1:1">
      <c r="A131" s="3"/>
    </row>
    <row r="132" spans="1:1">
      <c r="A132" s="3" t="s">
        <v>702</v>
      </c>
    </row>
    <row r="133" spans="1:1">
      <c r="A133" s="3" t="s">
        <v>701</v>
      </c>
    </row>
    <row r="134" spans="1:1">
      <c r="A134" s="3" t="s">
        <v>703</v>
      </c>
    </row>
    <row r="135" spans="1:1">
      <c r="A135" s="3" t="s">
        <v>704</v>
      </c>
    </row>
    <row r="136" spans="1:1">
      <c r="A136" s="3"/>
    </row>
    <row r="137" spans="1:1">
      <c r="A137" s="3"/>
    </row>
    <row r="138" spans="1:1">
      <c r="A138" s="1" t="s">
        <v>324</v>
      </c>
    </row>
    <row r="139" spans="1:1">
      <c r="A139" s="3"/>
    </row>
    <row r="140" spans="1:1">
      <c r="A140" s="3" t="s">
        <v>274</v>
      </c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5">
      <c r="A145" s="3"/>
    </row>
    <row r="146" spans="1:15">
      <c r="A146" s="3"/>
    </row>
    <row r="147" spans="1:15">
      <c r="A147" s="3"/>
    </row>
    <row r="148" spans="1:15">
      <c r="A148" s="3"/>
    </row>
    <row r="149" spans="1:15">
      <c r="A149" s="3"/>
    </row>
    <row r="150" spans="1:15">
      <c r="A150" s="3"/>
    </row>
    <row r="151" spans="1:15">
      <c r="A151" s="3"/>
    </row>
    <row r="152" spans="1:15">
      <c r="A152" s="3"/>
    </row>
    <row r="153" spans="1:15">
      <c r="A153" s="3"/>
    </row>
    <row r="154" spans="1:15">
      <c r="A154" s="3"/>
    </row>
    <row r="155" spans="1:15">
      <c r="A155" s="3"/>
    </row>
    <row r="156" spans="1:15" ht="15.6">
      <c r="A156" s="3"/>
      <c r="C156" s="3" t="s">
        <v>253</v>
      </c>
      <c r="D156" s="16">
        <v>2</v>
      </c>
      <c r="E156" s="16" t="s">
        <v>261</v>
      </c>
      <c r="F156" s="16">
        <v>1.2</v>
      </c>
      <c r="I156" s="3" t="s">
        <v>251</v>
      </c>
      <c r="K156" s="21">
        <f>G914</f>
        <v>0.13584091090662684</v>
      </c>
      <c r="L156" s="20">
        <f>K156</f>
        <v>0.13584091090662684</v>
      </c>
      <c r="M156" s="3" t="s">
        <v>255</v>
      </c>
    </row>
    <row r="157" spans="1:15">
      <c r="A157" s="3" t="s">
        <v>291</v>
      </c>
      <c r="D157" s="16"/>
      <c r="E157" s="3"/>
      <c r="I157" s="3" t="s">
        <v>267</v>
      </c>
    </row>
    <row r="158" spans="1:15">
      <c r="A158" s="3" t="s">
        <v>262</v>
      </c>
      <c r="C158" s="3"/>
      <c r="D158" s="16"/>
      <c r="E158" s="3"/>
      <c r="I158" s="3" t="s">
        <v>268</v>
      </c>
    </row>
    <row r="159" spans="1:15">
      <c r="A159" s="3" t="s">
        <v>263</v>
      </c>
      <c r="C159" s="3"/>
      <c r="D159" s="16"/>
      <c r="E159" s="3"/>
      <c r="I159" s="16" t="s">
        <v>260</v>
      </c>
      <c r="J159" s="18">
        <v>1</v>
      </c>
      <c r="K159" s="18">
        <v>2</v>
      </c>
      <c r="L159" s="18">
        <v>3</v>
      </c>
      <c r="M159" s="18">
        <v>4</v>
      </c>
      <c r="N159" s="18">
        <v>5</v>
      </c>
      <c r="O159" s="18">
        <v>6</v>
      </c>
    </row>
    <row r="160" spans="1:15">
      <c r="A160" s="3" t="s">
        <v>264</v>
      </c>
      <c r="C160" s="3"/>
      <c r="D160" s="16"/>
      <c r="E160" s="3"/>
      <c r="I160" s="16" t="s">
        <v>259</v>
      </c>
      <c r="J160" s="17">
        <v>0.04</v>
      </c>
      <c r="K160" s="17">
        <v>0.14000000000000001</v>
      </c>
      <c r="L160" s="17">
        <v>0.19</v>
      </c>
      <c r="M160" s="17">
        <v>0.17</v>
      </c>
      <c r="N160" s="17">
        <v>0.11</v>
      </c>
      <c r="O160" s="17">
        <v>0.06</v>
      </c>
    </row>
    <row r="161" spans="1:15" ht="15.6">
      <c r="A161" s="3" t="s">
        <v>265</v>
      </c>
      <c r="C161" s="3"/>
      <c r="D161" s="16"/>
      <c r="E161" s="3"/>
      <c r="I161" s="16" t="s">
        <v>269</v>
      </c>
      <c r="J161" s="37">
        <v>0.18075602672872873</v>
      </c>
      <c r="K161" s="21">
        <v>0.26583488131588184</v>
      </c>
      <c r="L161" s="21">
        <v>0.27875504634854098</v>
      </c>
      <c r="M161" s="21">
        <v>0.28313784862916136</v>
      </c>
      <c r="N161" s="21">
        <v>0.28514365119391244</v>
      </c>
      <c r="O161" s="21">
        <v>0.28622732813244595</v>
      </c>
    </row>
    <row r="162" spans="1:15">
      <c r="A162" s="3" t="s">
        <v>266</v>
      </c>
      <c r="I162" s="22" t="s">
        <v>270</v>
      </c>
      <c r="O162" s="17"/>
    </row>
    <row r="163" spans="1:15">
      <c r="A163" s="3" t="s">
        <v>271</v>
      </c>
      <c r="M163" s="17"/>
      <c r="N163" s="19"/>
    </row>
    <row r="164" spans="1:15" ht="16.8">
      <c r="A164" s="3" t="s">
        <v>696</v>
      </c>
      <c r="M164" s="3">
        <f>(0.5^2/3)^0.5</f>
        <v>0.28867513459481287</v>
      </c>
    </row>
    <row r="165" spans="1:15">
      <c r="A165" s="3"/>
    </row>
    <row r="166" spans="1:15">
      <c r="A166" s="3" t="s">
        <v>198</v>
      </c>
    </row>
    <row r="167" spans="1:15">
      <c r="A167" s="3" t="s">
        <v>199</v>
      </c>
    </row>
    <row r="168" spans="1:15">
      <c r="A168" s="3" t="s">
        <v>275</v>
      </c>
    </row>
    <row r="169" spans="1:15">
      <c r="A169" s="3"/>
    </row>
    <row r="170" spans="1:15">
      <c r="A170" s="3" t="s">
        <v>252</v>
      </c>
    </row>
    <row r="171" spans="1:15">
      <c r="A171" s="3" t="s">
        <v>200</v>
      </c>
    </row>
    <row r="172" spans="1:15">
      <c r="A172" s="3"/>
    </row>
    <row r="173" spans="1:15" ht="16.2">
      <c r="A173" s="3" t="s">
        <v>357</v>
      </c>
      <c r="J173" s="12" t="s">
        <v>313</v>
      </c>
    </row>
    <row r="174" spans="1:15">
      <c r="A174" s="3" t="s">
        <v>256</v>
      </c>
    </row>
    <row r="175" spans="1:15">
      <c r="A175" s="3"/>
    </row>
    <row r="176" spans="1:15" ht="16.2">
      <c r="A176" s="3" t="s">
        <v>195</v>
      </c>
    </row>
    <row r="177" spans="1:1" ht="16.2">
      <c r="A177" s="3" t="s">
        <v>196</v>
      </c>
    </row>
    <row r="178" spans="1:1" ht="16.2">
      <c r="A178" s="3" t="s">
        <v>358</v>
      </c>
    </row>
    <row r="179" spans="1:1">
      <c r="A179" s="3"/>
    </row>
    <row r="180" spans="1:1" ht="16.8">
      <c r="A180" s="3" t="s">
        <v>359</v>
      </c>
    </row>
    <row r="181" spans="1:1">
      <c r="A181" s="3"/>
    </row>
    <row r="182" spans="1:1" ht="16.8">
      <c r="A182" s="3" t="s">
        <v>360</v>
      </c>
    </row>
    <row r="183" spans="1:1">
      <c r="A183" s="3"/>
    </row>
    <row r="184" spans="1:1">
      <c r="A184" s="3" t="s">
        <v>292</v>
      </c>
    </row>
    <row r="185" spans="1:1" ht="15.6">
      <c r="A185" s="3" t="s">
        <v>290</v>
      </c>
    </row>
    <row r="186" spans="1:1">
      <c r="A186" s="3"/>
    </row>
    <row r="187" spans="1:1">
      <c r="A187" s="3" t="s">
        <v>254</v>
      </c>
    </row>
    <row r="188" spans="1:1">
      <c r="A188" s="3"/>
    </row>
    <row r="189" spans="1:1">
      <c r="A189" s="3" t="s">
        <v>330</v>
      </c>
    </row>
    <row r="190" spans="1:1">
      <c r="A190" s="3" t="s">
        <v>331</v>
      </c>
    </row>
    <row r="191" spans="1:1">
      <c r="A191" s="3"/>
    </row>
    <row r="192" spans="1:1">
      <c r="A192" s="3" t="s">
        <v>335</v>
      </c>
    </row>
    <row r="193" spans="1:15">
      <c r="A193" s="3" t="s">
        <v>336</v>
      </c>
    </row>
    <row r="194" spans="1:15">
      <c r="A194" s="3" t="s">
        <v>337</v>
      </c>
    </row>
    <row r="195" spans="1:15">
      <c r="A195" s="3" t="s">
        <v>332</v>
      </c>
    </row>
    <row r="198" spans="1:15">
      <c r="A198" s="1" t="s">
        <v>697</v>
      </c>
      <c r="J198" s="3" t="s">
        <v>638</v>
      </c>
    </row>
    <row r="200" spans="1:15" ht="16.2">
      <c r="A200" s="23" t="s">
        <v>675</v>
      </c>
    </row>
    <row r="202" spans="1:15" ht="16.2">
      <c r="A202" s="3" t="s">
        <v>680</v>
      </c>
      <c r="O202" s="3">
        <f>1/12-0.5/PI()^2</f>
        <v>3.2672741512164441E-2</v>
      </c>
    </row>
    <row r="204" spans="1:15">
      <c r="A204" s="3" t="s">
        <v>676</v>
      </c>
      <c r="I204" s="12">
        <f>O202^0.5</f>
        <v>0.18075602759566398</v>
      </c>
      <c r="J204" s="3" t="s">
        <v>677</v>
      </c>
    </row>
    <row r="206" spans="1:15" ht="16.2">
      <c r="A206" s="3" t="s">
        <v>681</v>
      </c>
    </row>
    <row r="207" spans="1:15">
      <c r="A207" s="3" t="s">
        <v>678</v>
      </c>
    </row>
    <row r="208" spans="1:15" ht="16.8">
      <c r="A208" s="3" t="s">
        <v>679</v>
      </c>
    </row>
    <row r="210" spans="1:11">
      <c r="A210" s="3" t="s">
        <v>685</v>
      </c>
      <c r="B210" s="3">
        <v>1</v>
      </c>
      <c r="C210" s="3">
        <v>2</v>
      </c>
      <c r="D210" s="3">
        <v>3</v>
      </c>
      <c r="E210" s="3">
        <v>4</v>
      </c>
      <c r="F210" s="3">
        <v>5</v>
      </c>
      <c r="G210" s="3">
        <v>6</v>
      </c>
      <c r="I210" s="3" t="s">
        <v>698</v>
      </c>
    </row>
    <row r="211" spans="1:11" ht="15.6">
      <c r="A211" s="3" t="s">
        <v>686</v>
      </c>
      <c r="B211" s="3"/>
      <c r="C211" s="35">
        <f>1/4</f>
        <v>0.25</v>
      </c>
      <c r="D211" s="3">
        <f>1/3</f>
        <v>0.33333333333333331</v>
      </c>
      <c r="E211" s="3">
        <f>1/8</f>
        <v>0.125</v>
      </c>
      <c r="F211" s="3">
        <f>2/10</f>
        <v>0.2</v>
      </c>
      <c r="G211" s="3">
        <f>1/12</f>
        <v>8.3333333333333329E-2</v>
      </c>
      <c r="I211" s="3"/>
    </row>
    <row r="212" spans="1:11" ht="15.6">
      <c r="A212" s="3" t="s">
        <v>687</v>
      </c>
      <c r="B212" s="3"/>
      <c r="C212" s="3"/>
      <c r="D212" s="3"/>
      <c r="E212" s="3">
        <f>3/8</f>
        <v>0.375</v>
      </c>
      <c r="F212" s="3">
        <f>4/10</f>
        <v>0.4</v>
      </c>
      <c r="G212" s="3">
        <f>3/12</f>
        <v>0.25</v>
      </c>
      <c r="I212" s="3" t="s">
        <v>692</v>
      </c>
    </row>
    <row r="213" spans="1:11" ht="15.6">
      <c r="A213" s="3" t="s">
        <v>688</v>
      </c>
      <c r="B213" s="3"/>
      <c r="C213" s="3"/>
      <c r="D213" s="3"/>
      <c r="E213" s="3"/>
      <c r="F213" s="3"/>
      <c r="G213" s="3">
        <f>5/12</f>
        <v>0.41666666666666669</v>
      </c>
      <c r="I213" s="3" t="s">
        <v>705</v>
      </c>
    </row>
    <row r="214" spans="1:11" ht="16.8">
      <c r="A214" s="23" t="s">
        <v>689</v>
      </c>
      <c r="B214" s="3"/>
      <c r="C214" s="35">
        <f>C211^2</f>
        <v>6.25E-2</v>
      </c>
      <c r="D214" s="3">
        <f>D211^2</f>
        <v>0.1111111111111111</v>
      </c>
      <c r="E214" s="3">
        <f>E211^2+E212^2</f>
        <v>0.15625</v>
      </c>
      <c r="F214" s="3">
        <f>F211^2+F212^2</f>
        <v>0.20000000000000004</v>
      </c>
      <c r="G214" s="3">
        <f>G211^2+G212^2+G213^2</f>
        <v>0.24305555555555558</v>
      </c>
      <c r="I214" s="3"/>
    </row>
    <row r="215" spans="1:11">
      <c r="A215" s="3"/>
      <c r="B215" s="3"/>
      <c r="C215" s="3"/>
      <c r="D215" s="3"/>
      <c r="E215" s="3"/>
      <c r="F215" s="3"/>
      <c r="G215" s="3"/>
      <c r="I215" s="3" t="s">
        <v>693</v>
      </c>
    </row>
    <row r="216" spans="1:11" ht="16.2">
      <c r="A216" s="23" t="s">
        <v>690</v>
      </c>
      <c r="B216" s="36">
        <f>O202</f>
        <v>3.2672741512164441E-2</v>
      </c>
      <c r="C216" s="36">
        <f>B216</f>
        <v>3.2672741512164441E-2</v>
      </c>
      <c r="D216" s="36">
        <f t="shared" ref="D216:G216" si="0">C216</f>
        <v>3.2672741512164441E-2</v>
      </c>
      <c r="E216" s="36">
        <f t="shared" si="0"/>
        <v>3.2672741512164441E-2</v>
      </c>
      <c r="F216" s="36">
        <f t="shared" si="0"/>
        <v>3.2672741512164441E-2</v>
      </c>
      <c r="G216" s="36">
        <f t="shared" si="0"/>
        <v>3.2672741512164441E-2</v>
      </c>
      <c r="I216" s="3" t="s">
        <v>694</v>
      </c>
    </row>
    <row r="217" spans="1:11" ht="16.8">
      <c r="A217" s="23" t="s">
        <v>691</v>
      </c>
      <c r="B217" s="3">
        <f>2*B214</f>
        <v>0</v>
      </c>
      <c r="C217" s="3">
        <f>2*C214</f>
        <v>0.125</v>
      </c>
      <c r="D217" s="3">
        <f t="shared" ref="D217:G217" si="1">2*D214</f>
        <v>0.22222222222222221</v>
      </c>
      <c r="E217" s="3">
        <f t="shared" si="1"/>
        <v>0.3125</v>
      </c>
      <c r="F217" s="3">
        <f t="shared" si="1"/>
        <v>0.40000000000000008</v>
      </c>
      <c r="G217" s="3">
        <f t="shared" si="1"/>
        <v>0.48611111111111116</v>
      </c>
    </row>
    <row r="218" spans="1:11">
      <c r="A218" s="23" t="s">
        <v>683</v>
      </c>
      <c r="B218" s="36">
        <f>B217+B216</f>
        <v>3.2672741512164441E-2</v>
      </c>
      <c r="C218" s="36">
        <f>C217+C216</f>
        <v>0.15767274151216443</v>
      </c>
      <c r="D218" s="36">
        <f t="shared" ref="D218:G218" si="2">D217+D216</f>
        <v>0.25489496373438664</v>
      </c>
      <c r="E218" s="36">
        <f t="shared" si="2"/>
        <v>0.34517274151216443</v>
      </c>
      <c r="F218" s="36">
        <f t="shared" si="2"/>
        <v>0.4326727415121645</v>
      </c>
      <c r="G218" s="36">
        <f t="shared" si="2"/>
        <v>0.51878385262327564</v>
      </c>
      <c r="I218" s="3" t="s">
        <v>706</v>
      </c>
    </row>
    <row r="219" spans="1:11">
      <c r="A219" s="23" t="s">
        <v>684</v>
      </c>
      <c r="B219" s="3">
        <f>B218/B210</f>
        <v>3.2672741512164441E-2</v>
      </c>
      <c r="C219" s="3">
        <f>C218/C210</f>
        <v>7.8836370756082214E-2</v>
      </c>
      <c r="D219" s="3">
        <f t="shared" ref="D219:G219" si="3">D218/D210</f>
        <v>8.4964987911462217E-2</v>
      </c>
      <c r="E219" s="3">
        <f t="shared" si="3"/>
        <v>8.6293185378041107E-2</v>
      </c>
      <c r="F219" s="3">
        <f t="shared" si="3"/>
        <v>8.6534548302432901E-2</v>
      </c>
      <c r="G219" s="3">
        <f t="shared" si="3"/>
        <v>8.6463975437212612E-2</v>
      </c>
      <c r="I219" s="3" t="s">
        <v>695</v>
      </c>
    </row>
    <row r="220" spans="1:11" ht="15.6">
      <c r="A220" s="23" t="s">
        <v>682</v>
      </c>
      <c r="B220" s="3">
        <f>B219^0.5</f>
        <v>0.18075602759566398</v>
      </c>
      <c r="C220" s="3">
        <f>C219^0.5</f>
        <v>0.2807781522057623</v>
      </c>
      <c r="D220" s="3">
        <f>D219^0.5</f>
        <v>0.29148754332125792</v>
      </c>
      <c r="E220" s="3">
        <f t="shared" ref="E220:G220" si="4">E219^0.5</f>
        <v>0.29375701758092709</v>
      </c>
      <c r="F220" s="3">
        <f t="shared" si="4"/>
        <v>0.2941675514097925</v>
      </c>
      <c r="G220" s="3">
        <f t="shared" si="4"/>
        <v>0.29404757342513915</v>
      </c>
      <c r="I220" s="3" t="s">
        <v>699</v>
      </c>
      <c r="K220" s="3">
        <f>M164</f>
        <v>0.28867513459481287</v>
      </c>
    </row>
    <row r="223" spans="1:11">
      <c r="A223" s="1" t="s">
        <v>163</v>
      </c>
    </row>
    <row r="224" spans="1:11">
      <c r="A224" s="3"/>
    </row>
    <row r="225" spans="1:1">
      <c r="A225" s="3" t="s">
        <v>569</v>
      </c>
    </row>
    <row r="226" spans="1:1">
      <c r="A226" s="3" t="s">
        <v>570</v>
      </c>
    </row>
    <row r="227" spans="1:1">
      <c r="A227" s="3"/>
    </row>
    <row r="228" spans="1:1">
      <c r="A228" s="3" t="s">
        <v>571</v>
      </c>
    </row>
    <row r="229" spans="1:1">
      <c r="A229" s="3"/>
    </row>
    <row r="230" spans="1:1">
      <c r="A230" s="3" t="s">
        <v>378</v>
      </c>
    </row>
    <row r="231" spans="1:1">
      <c r="A231" s="3"/>
    </row>
    <row r="232" spans="1:1">
      <c r="A232" s="3" t="s">
        <v>202</v>
      </c>
    </row>
    <row r="233" spans="1:1">
      <c r="A233" s="3" t="s">
        <v>203</v>
      </c>
    </row>
    <row r="234" spans="1:1">
      <c r="A234" s="3"/>
    </row>
    <row r="235" spans="1:1">
      <c r="A235" s="3" t="s">
        <v>288</v>
      </c>
    </row>
    <row r="236" spans="1:1">
      <c r="A236" s="3" t="s">
        <v>289</v>
      </c>
    </row>
    <row r="237" spans="1:1">
      <c r="A237" s="3"/>
    </row>
    <row r="238" spans="1:1">
      <c r="A238" s="3" t="s">
        <v>379</v>
      </c>
    </row>
    <row r="239" spans="1:1">
      <c r="A239" s="3"/>
    </row>
    <row r="240" spans="1:1">
      <c r="A240" s="3"/>
    </row>
    <row r="241" spans="1:14">
      <c r="A241" s="1" t="s">
        <v>572</v>
      </c>
      <c r="E241" s="3" t="s">
        <v>610</v>
      </c>
    </row>
    <row r="242" spans="1:14">
      <c r="A242" s="3"/>
    </row>
    <row r="243" spans="1:14">
      <c r="A243" s="3" t="s">
        <v>573</v>
      </c>
    </row>
    <row r="244" spans="1:14">
      <c r="A244" s="3" t="s">
        <v>585</v>
      </c>
    </row>
    <row r="245" spans="1:14">
      <c r="A245" s="3" t="s">
        <v>581</v>
      </c>
    </row>
    <row r="246" spans="1:14">
      <c r="A246" s="3"/>
    </row>
    <row r="247" spans="1:14">
      <c r="A247" s="3"/>
    </row>
    <row r="248" spans="1:14">
      <c r="A248" s="3"/>
    </row>
    <row r="249" spans="1:14">
      <c r="A249" s="3"/>
      <c r="N249" s="3" t="s">
        <v>582</v>
      </c>
    </row>
    <row r="250" spans="1:14">
      <c r="A250" s="3"/>
      <c r="N250" s="3" t="s">
        <v>584</v>
      </c>
    </row>
    <row r="251" spans="1:14">
      <c r="A251" s="3"/>
      <c r="N251" s="3" t="s">
        <v>583</v>
      </c>
    </row>
    <row r="252" spans="1:14">
      <c r="A252" s="3"/>
      <c r="N252" s="3" t="s">
        <v>574</v>
      </c>
    </row>
    <row r="253" spans="1:14">
      <c r="A253" s="3"/>
    </row>
    <row r="254" spans="1:14">
      <c r="A254" s="3"/>
      <c r="N254" s="3" t="s">
        <v>575</v>
      </c>
    </row>
    <row r="255" spans="1:14">
      <c r="A255" s="3"/>
      <c r="N255" s="3" t="s">
        <v>578</v>
      </c>
    </row>
    <row r="256" spans="1:14">
      <c r="A256" s="3"/>
      <c r="N256" s="3" t="s">
        <v>576</v>
      </c>
    </row>
    <row r="257" spans="1:14">
      <c r="A257" s="3"/>
      <c r="N257" s="3" t="s">
        <v>577</v>
      </c>
    </row>
    <row r="258" spans="1:14">
      <c r="A258" s="3"/>
    </row>
    <row r="259" spans="1:14">
      <c r="A259" s="3"/>
    </row>
    <row r="260" spans="1:14">
      <c r="A260" s="33"/>
      <c r="B260" s="8"/>
    </row>
    <row r="261" spans="1:14">
      <c r="A261" s="3"/>
      <c r="B261" s="8"/>
    </row>
    <row r="262" spans="1:14">
      <c r="A262" s="3"/>
      <c r="B262" s="8"/>
    </row>
    <row r="263" spans="1:14">
      <c r="A263" s="3"/>
      <c r="B263" s="8"/>
    </row>
    <row r="264" spans="1:14">
      <c r="A264" s="3"/>
      <c r="B264" s="8"/>
    </row>
    <row r="265" spans="1:14">
      <c r="A265" s="3"/>
      <c r="B265" s="8"/>
    </row>
    <row r="266" spans="1:14">
      <c r="A266" s="3"/>
      <c r="B266" s="8"/>
    </row>
    <row r="267" spans="1:14">
      <c r="A267" s="3"/>
      <c r="B267" s="8"/>
    </row>
    <row r="268" spans="1:14">
      <c r="B268" s="8"/>
    </row>
    <row r="269" spans="1:14">
      <c r="B269" s="8"/>
    </row>
    <row r="270" spans="1:14">
      <c r="A270" s="33"/>
      <c r="B270" s="8"/>
    </row>
    <row r="271" spans="1:14">
      <c r="A271" s="33"/>
      <c r="B271" s="8"/>
    </row>
    <row r="272" spans="1:14">
      <c r="A272" s="33"/>
      <c r="B272" s="8"/>
    </row>
    <row r="273" spans="1:15">
      <c r="A273" s="33"/>
      <c r="B273" s="8"/>
      <c r="N273" s="34"/>
      <c r="O273" s="8"/>
    </row>
    <row r="274" spans="1:15">
      <c r="A274" s="33"/>
      <c r="B274" s="8"/>
      <c r="N274" s="34"/>
      <c r="O274" s="8"/>
    </row>
    <row r="275" spans="1:15">
      <c r="A275" s="33"/>
      <c r="B275" s="8"/>
      <c r="N275" s="34"/>
      <c r="O275" s="8"/>
    </row>
    <row r="276" spans="1:15">
      <c r="A276" s="33"/>
      <c r="B276" s="8"/>
      <c r="N276" s="34"/>
      <c r="O276" s="8"/>
    </row>
    <row r="277" spans="1:15">
      <c r="A277" s="33" t="s">
        <v>579</v>
      </c>
      <c r="B277" s="8"/>
      <c r="N277" s="34"/>
      <c r="O277" s="8"/>
    </row>
    <row r="278" spans="1:15">
      <c r="A278" s="33" t="s">
        <v>586</v>
      </c>
      <c r="B278" s="8"/>
      <c r="N278" s="34"/>
      <c r="O278" s="8"/>
    </row>
    <row r="279" spans="1:15">
      <c r="A279" s="33" t="s">
        <v>587</v>
      </c>
      <c r="B279" s="8"/>
      <c r="N279" s="34"/>
      <c r="O279" s="8"/>
    </row>
    <row r="280" spans="1:15">
      <c r="A280" s="33" t="s">
        <v>608</v>
      </c>
      <c r="B280" s="8"/>
      <c r="N280" s="34"/>
      <c r="O280" s="8"/>
    </row>
    <row r="281" spans="1:15">
      <c r="A281" s="33" t="s">
        <v>580</v>
      </c>
      <c r="B281" s="8"/>
      <c r="N281" s="34"/>
      <c r="O281" s="8"/>
    </row>
    <row r="282" spans="1:15">
      <c r="A282" s="3" t="s">
        <v>588</v>
      </c>
      <c r="B282" s="8"/>
      <c r="N282" s="34"/>
      <c r="O282" s="8"/>
    </row>
    <row r="283" spans="1:15">
      <c r="A283" s="3" t="s">
        <v>607</v>
      </c>
    </row>
    <row r="284" spans="1:15">
      <c r="A284" s="3" t="s">
        <v>609</v>
      </c>
    </row>
    <row r="285" spans="1:15">
      <c r="A285" s="3" t="s">
        <v>593</v>
      </c>
    </row>
    <row r="286" spans="1:15">
      <c r="A286" s="3"/>
    </row>
    <row r="287" spans="1:15" ht="18">
      <c r="A287" s="32" t="s">
        <v>594</v>
      </c>
    </row>
    <row r="288" spans="1:15" ht="18">
      <c r="A288" s="32" t="s">
        <v>595</v>
      </c>
    </row>
    <row r="289" spans="1:1" ht="18">
      <c r="A289" s="32" t="s">
        <v>599</v>
      </c>
    </row>
    <row r="290" spans="1:1" ht="18">
      <c r="A290" s="32" t="s">
        <v>600</v>
      </c>
    </row>
    <row r="291" spans="1:1" ht="18">
      <c r="A291" s="32" t="s">
        <v>604</v>
      </c>
    </row>
    <row r="292" spans="1:1" ht="18">
      <c r="A292" s="32" t="s">
        <v>602</v>
      </c>
    </row>
    <row r="293" spans="1:1" ht="18">
      <c r="A293" s="32" t="s">
        <v>596</v>
      </c>
    </row>
    <row r="294" spans="1:1" ht="18">
      <c r="A294" s="32" t="s">
        <v>592</v>
      </c>
    </row>
    <row r="295" spans="1:1" ht="18">
      <c r="A295" s="32"/>
    </row>
    <row r="296" spans="1:1" ht="18">
      <c r="A296" s="32" t="s">
        <v>597</v>
      </c>
    </row>
    <row r="297" spans="1:1" ht="18">
      <c r="A297" s="32" t="s">
        <v>601</v>
      </c>
    </row>
    <row r="298" spans="1:1">
      <c r="A298" s="3"/>
    </row>
    <row r="299" spans="1:1" ht="18">
      <c r="A299" s="32" t="s">
        <v>603</v>
      </c>
    </row>
    <row r="300" spans="1:1" ht="18">
      <c r="A300" s="32" t="s">
        <v>598</v>
      </c>
    </row>
    <row r="301" spans="1:1">
      <c r="A301" s="3"/>
    </row>
    <row r="302" spans="1:1" ht="18">
      <c r="A302" s="32" t="s">
        <v>605</v>
      </c>
    </row>
    <row r="303" spans="1:1" ht="18">
      <c r="A303" s="32" t="s">
        <v>606</v>
      </c>
    </row>
    <row r="304" spans="1:1" ht="14.4" customHeight="1">
      <c r="A304" s="32"/>
    </row>
    <row r="305" spans="1:1" ht="14.4" customHeight="1">
      <c r="A305" s="32" t="s">
        <v>612</v>
      </c>
    </row>
    <row r="306" spans="1:1" ht="14.4" customHeight="1">
      <c r="A306" s="32" t="s">
        <v>622</v>
      </c>
    </row>
    <row r="307" spans="1:1" ht="14.4" customHeight="1">
      <c r="A307" s="32" t="s">
        <v>613</v>
      </c>
    </row>
    <row r="308" spans="1:1" ht="14.4" customHeight="1">
      <c r="A308" s="32" t="s">
        <v>623</v>
      </c>
    </row>
    <row r="309" spans="1:1" ht="14.4" customHeight="1">
      <c r="A309" s="32" t="s">
        <v>628</v>
      </c>
    </row>
    <row r="310" spans="1:1" ht="14.4" customHeight="1">
      <c r="A310" s="32" t="s">
        <v>627</v>
      </c>
    </row>
    <row r="311" spans="1:1" ht="14.4" customHeight="1">
      <c r="A311" s="32" t="s">
        <v>630</v>
      </c>
    </row>
    <row r="312" spans="1:1" ht="14.4" customHeight="1">
      <c r="A312" s="32" t="s">
        <v>629</v>
      </c>
    </row>
    <row r="313" spans="1:1" ht="14.4" customHeight="1">
      <c r="A313" s="32"/>
    </row>
    <row r="314" spans="1:1" ht="14.4" customHeight="1">
      <c r="A314" s="3" t="s">
        <v>611</v>
      </c>
    </row>
    <row r="315" spans="1:1" ht="14.4" customHeight="1">
      <c r="A315" s="32"/>
    </row>
    <row r="316" spans="1:1">
      <c r="A316" s="3"/>
    </row>
    <row r="317" spans="1:1">
      <c r="A317" s="1" t="s">
        <v>618</v>
      </c>
    </row>
    <row r="318" spans="1:1">
      <c r="A318" s="3"/>
    </row>
    <row r="319" spans="1:1">
      <c r="A319" s="3" t="s">
        <v>206</v>
      </c>
    </row>
    <row r="320" spans="1:1">
      <c r="A320" s="3" t="s">
        <v>207</v>
      </c>
    </row>
    <row r="321" spans="1:1">
      <c r="A321" s="3"/>
    </row>
    <row r="322" spans="1:1">
      <c r="A322" s="3" t="s">
        <v>208</v>
      </c>
    </row>
    <row r="323" spans="1:1">
      <c r="A323" s="3" t="s">
        <v>209</v>
      </c>
    </row>
    <row r="324" spans="1:1">
      <c r="A324" s="3" t="s">
        <v>210</v>
      </c>
    </row>
    <row r="325" spans="1:1">
      <c r="A325" s="3"/>
    </row>
    <row r="326" spans="1:1">
      <c r="A326" s="3" t="s">
        <v>279</v>
      </c>
    </row>
    <row r="327" spans="1:1">
      <c r="A327" s="3" t="s">
        <v>280</v>
      </c>
    </row>
    <row r="328" spans="1:1">
      <c r="A328" s="3"/>
    </row>
    <row r="329" spans="1:1">
      <c r="A329" s="3" t="s">
        <v>211</v>
      </c>
    </row>
    <row r="330" spans="1:1">
      <c r="A330" s="3" t="s">
        <v>212</v>
      </c>
    </row>
    <row r="331" spans="1:1">
      <c r="A331" s="3"/>
    </row>
    <row r="332" spans="1:1">
      <c r="A332" s="3" t="s">
        <v>213</v>
      </c>
    </row>
    <row r="333" spans="1:1">
      <c r="A333" s="3" t="s">
        <v>214</v>
      </c>
    </row>
    <row r="334" spans="1:1">
      <c r="A334" s="3" t="s">
        <v>215</v>
      </c>
    </row>
    <row r="336" spans="1:1">
      <c r="A336" s="3" t="s">
        <v>216</v>
      </c>
    </row>
    <row r="337" spans="1:1">
      <c r="A337" s="3" t="s">
        <v>614</v>
      </c>
    </row>
    <row r="338" spans="1:1">
      <c r="A338" s="3" t="s">
        <v>615</v>
      </c>
    </row>
    <row r="340" spans="1:1">
      <c r="A340" s="3" t="s">
        <v>217</v>
      </c>
    </row>
    <row r="341" spans="1:1">
      <c r="A341" s="3" t="s">
        <v>218</v>
      </c>
    </row>
    <row r="342" spans="1:1">
      <c r="A342" s="3" t="s">
        <v>616</v>
      </c>
    </row>
    <row r="343" spans="1:1">
      <c r="A343" s="3" t="s">
        <v>617</v>
      </c>
    </row>
    <row r="344" spans="1:1">
      <c r="A344" s="3"/>
    </row>
    <row r="345" spans="1:1">
      <c r="A345" s="3" t="s">
        <v>219</v>
      </c>
    </row>
    <row r="346" spans="1:1">
      <c r="A346" s="3" t="s">
        <v>220</v>
      </c>
    </row>
    <row r="347" spans="1:1">
      <c r="A347" s="3" t="s">
        <v>223</v>
      </c>
    </row>
    <row r="348" spans="1:1">
      <c r="A348" s="3" t="s">
        <v>222</v>
      </c>
    </row>
    <row r="349" spans="1:1">
      <c r="A349" s="3" t="s">
        <v>281</v>
      </c>
    </row>
    <row r="350" spans="1:1">
      <c r="A350" s="3" t="s">
        <v>619</v>
      </c>
    </row>
    <row r="352" spans="1:1" ht="16.2">
      <c r="A352" s="3" t="s">
        <v>221</v>
      </c>
    </row>
    <row r="353" spans="1:1">
      <c r="A353" s="3" t="s">
        <v>224</v>
      </c>
    </row>
    <row r="354" spans="1:1" ht="15.6">
      <c r="A354" s="14" t="s">
        <v>225</v>
      </c>
    </row>
    <row r="356" spans="1:1">
      <c r="A356" s="3" t="s">
        <v>282</v>
      </c>
    </row>
    <row r="357" spans="1:1">
      <c r="A357" s="3" t="s">
        <v>285</v>
      </c>
    </row>
    <row r="358" spans="1:1">
      <c r="A358" s="3" t="s">
        <v>620</v>
      </c>
    </row>
    <row r="359" spans="1:1">
      <c r="A359" s="3"/>
    </row>
    <row r="360" spans="1:1" ht="18">
      <c r="A360" s="32" t="s">
        <v>286</v>
      </c>
    </row>
    <row r="362" spans="1:1">
      <c r="A362" s="3" t="s">
        <v>550</v>
      </c>
    </row>
    <row r="365" spans="1:1">
      <c r="A365" s="1" t="s">
        <v>477</v>
      </c>
    </row>
    <row r="367" spans="1:1">
      <c r="A367" s="3" t="s">
        <v>240</v>
      </c>
    </row>
    <row r="368" spans="1:1">
      <c r="A368" s="3" t="s">
        <v>226</v>
      </c>
    </row>
    <row r="370" spans="1:1">
      <c r="A370" s="3" t="s">
        <v>228</v>
      </c>
    </row>
    <row r="371" spans="1:1">
      <c r="A371" s="3" t="s">
        <v>227</v>
      </c>
    </row>
    <row r="373" spans="1:1">
      <c r="A373" s="3" t="s">
        <v>478</v>
      </c>
    </row>
    <row r="374" spans="1:1">
      <c r="A374" s="3"/>
    </row>
    <row r="375" spans="1:1">
      <c r="A375" s="3" t="s">
        <v>229</v>
      </c>
    </row>
    <row r="376" spans="1:1">
      <c r="A376" s="3" t="s">
        <v>234</v>
      </c>
    </row>
    <row r="377" spans="1:1">
      <c r="A377" s="3" t="s">
        <v>235</v>
      </c>
    </row>
    <row r="378" spans="1:1">
      <c r="A378" s="3" t="s">
        <v>231</v>
      </c>
    </row>
    <row r="379" spans="1:1">
      <c r="A379" s="3" t="s">
        <v>230</v>
      </c>
    </row>
    <row r="380" spans="1:1">
      <c r="A380" s="3"/>
    </row>
    <row r="381" spans="1:1">
      <c r="A381" s="3" t="s">
        <v>509</v>
      </c>
    </row>
    <row r="382" spans="1:1">
      <c r="A382" s="3" t="s">
        <v>465</v>
      </c>
    </row>
    <row r="383" spans="1:1">
      <c r="A383" s="3" t="s">
        <v>472</v>
      </c>
    </row>
    <row r="384" spans="1:1">
      <c r="A384" s="3" t="s">
        <v>508</v>
      </c>
    </row>
    <row r="385" spans="1:16">
      <c r="A385" s="3"/>
    </row>
    <row r="386" spans="1:16">
      <c r="A386" s="3" t="s">
        <v>510</v>
      </c>
    </row>
    <row r="387" spans="1:16">
      <c r="A387" s="3" t="s">
        <v>466</v>
      </c>
    </row>
    <row r="388" spans="1:16">
      <c r="A388" s="3" t="s">
        <v>467</v>
      </c>
    </row>
    <row r="389" spans="1:16">
      <c r="A389" s="3" t="s">
        <v>551</v>
      </c>
      <c r="P389" s="3"/>
    </row>
    <row r="390" spans="1:16">
      <c r="A390" s="3" t="s">
        <v>468</v>
      </c>
    </row>
    <row r="391" spans="1:16">
      <c r="A391" s="3" t="s">
        <v>543</v>
      </c>
      <c r="P391" s="3"/>
    </row>
    <row r="392" spans="1:16">
      <c r="A392" s="3"/>
    </row>
    <row r="393" spans="1:16">
      <c r="A393" s="3" t="s">
        <v>469</v>
      </c>
    </row>
    <row r="394" spans="1:16">
      <c r="A394" s="3" t="s">
        <v>470</v>
      </c>
    </row>
    <row r="395" spans="1:16">
      <c r="A395" s="3" t="s">
        <v>471</v>
      </c>
    </row>
    <row r="396" spans="1:16">
      <c r="A396" s="3" t="s">
        <v>473</v>
      </c>
    </row>
    <row r="397" spans="1:16">
      <c r="A397" s="3"/>
    </row>
    <row r="398" spans="1:16">
      <c r="A398" s="3" t="s">
        <v>511</v>
      </c>
    </row>
    <row r="399" spans="1:16">
      <c r="A399" s="3" t="s">
        <v>474</v>
      </c>
    </row>
    <row r="400" spans="1:16">
      <c r="A400" s="3" t="s">
        <v>512</v>
      </c>
    </row>
    <row r="401" spans="1:1">
      <c r="A401" s="3" t="s">
        <v>513</v>
      </c>
    </row>
    <row r="403" spans="1:1">
      <c r="A403" s="3" t="s">
        <v>535</v>
      </c>
    </row>
    <row r="404" spans="1:1">
      <c r="A404" s="3" t="s">
        <v>514</v>
      </c>
    </row>
    <row r="405" spans="1:1">
      <c r="A405" s="3" t="s">
        <v>536</v>
      </c>
    </row>
    <row r="407" spans="1:1">
      <c r="A407" s="3" t="s">
        <v>238</v>
      </c>
    </row>
    <row r="408" spans="1:1">
      <c r="A408" s="3" t="s">
        <v>300</v>
      </c>
    </row>
    <row r="409" spans="1:1">
      <c r="A409" s="3" t="s">
        <v>475</v>
      </c>
    </row>
    <row r="410" spans="1:1">
      <c r="A410" s="3" t="s">
        <v>515</v>
      </c>
    </row>
    <row r="411" spans="1:1">
      <c r="A411" s="3" t="s">
        <v>516</v>
      </c>
    </row>
    <row r="412" spans="1:1">
      <c r="A412" s="3" t="s">
        <v>537</v>
      </c>
    </row>
    <row r="413" spans="1:1">
      <c r="A413" s="3"/>
    </row>
    <row r="414" spans="1:1">
      <c r="A414" s="3" t="s">
        <v>306</v>
      </c>
    </row>
    <row r="415" spans="1:1">
      <c r="A415" s="3" t="s">
        <v>552</v>
      </c>
    </row>
    <row r="416" spans="1:1">
      <c r="A416" s="3" t="s">
        <v>307</v>
      </c>
    </row>
    <row r="417" spans="1:1">
      <c r="A417" s="3" t="s">
        <v>538</v>
      </c>
    </row>
    <row r="418" spans="1:1">
      <c r="A418" s="3" t="s">
        <v>539</v>
      </c>
    </row>
    <row r="419" spans="1:1">
      <c r="A419" s="3" t="s">
        <v>309</v>
      </c>
    </row>
    <row r="420" spans="1:1">
      <c r="A420" s="3" t="s">
        <v>310</v>
      </c>
    </row>
    <row r="421" spans="1:1">
      <c r="A421" s="3" t="s">
        <v>476</v>
      </c>
    </row>
    <row r="422" spans="1:1">
      <c r="A422" s="3" t="s">
        <v>553</v>
      </c>
    </row>
    <row r="423" spans="1:1">
      <c r="A423" s="3"/>
    </row>
    <row r="424" spans="1:1">
      <c r="A424" s="3" t="s">
        <v>542</v>
      </c>
    </row>
    <row r="425" spans="1:1">
      <c r="A425" s="3" t="s">
        <v>540</v>
      </c>
    </row>
    <row r="426" spans="1:1">
      <c r="A426" s="3" t="s">
        <v>541</v>
      </c>
    </row>
    <row r="427" spans="1:1">
      <c r="A427" s="3" t="s">
        <v>554</v>
      </c>
    </row>
    <row r="428" spans="1:1">
      <c r="A428" s="3"/>
    </row>
    <row r="429" spans="1:1">
      <c r="A429" s="3" t="s">
        <v>556</v>
      </c>
    </row>
    <row r="430" spans="1:1">
      <c r="A430" s="3" t="s">
        <v>555</v>
      </c>
    </row>
    <row r="431" spans="1:1">
      <c r="A431" s="3" t="s">
        <v>557</v>
      </c>
    </row>
    <row r="433" spans="1:1">
      <c r="A433" s="3" t="s">
        <v>558</v>
      </c>
    </row>
    <row r="434" spans="1:1">
      <c r="A434" s="3" t="s">
        <v>559</v>
      </c>
    </row>
    <row r="435" spans="1:1">
      <c r="A435" s="3" t="s">
        <v>560</v>
      </c>
    </row>
    <row r="436" spans="1:1">
      <c r="A436" s="3"/>
    </row>
    <row r="437" spans="1:1">
      <c r="A437" s="3" t="s">
        <v>561</v>
      </c>
    </row>
    <row r="438" spans="1:1">
      <c r="A438" s="3" t="s">
        <v>479</v>
      </c>
    </row>
    <row r="439" spans="1:1">
      <c r="A439" s="3" t="s">
        <v>483</v>
      </c>
    </row>
    <row r="441" spans="1:1" ht="15.6">
      <c r="A441" s="14" t="s">
        <v>482</v>
      </c>
    </row>
    <row r="442" spans="1:1" ht="15.6">
      <c r="A442" s="14" t="s">
        <v>562</v>
      </c>
    </row>
    <row r="445" spans="1:1">
      <c r="A445" s="1" t="s">
        <v>484</v>
      </c>
    </row>
    <row r="447" spans="1:1">
      <c r="A447" s="3" t="s">
        <v>485</v>
      </c>
    </row>
    <row r="450" spans="1:1">
      <c r="A450" s="1" t="s">
        <v>304</v>
      </c>
    </row>
    <row r="452" spans="1:1">
      <c r="A452" s="3" t="s">
        <v>233</v>
      </c>
    </row>
    <row r="453" spans="1:1">
      <c r="A453" s="3" t="s">
        <v>232</v>
      </c>
    </row>
    <row r="454" spans="1:1">
      <c r="A454" s="3" t="s">
        <v>236</v>
      </c>
    </row>
    <row r="456" spans="1:1">
      <c r="A456" s="3" t="s">
        <v>237</v>
      </c>
    </row>
    <row r="457" spans="1:1">
      <c r="A457" s="3" t="s">
        <v>621</v>
      </c>
    </row>
    <row r="458" spans="1:1">
      <c r="A458" s="3"/>
    </row>
    <row r="459" spans="1:1">
      <c r="A459" s="3" t="s">
        <v>301</v>
      </c>
    </row>
    <row r="460" spans="1:1">
      <c r="A460" s="3" t="s">
        <v>305</v>
      </c>
    </row>
    <row r="462" spans="1:1">
      <c r="A462" s="3" t="s">
        <v>302</v>
      </c>
    </row>
    <row r="463" spans="1:1">
      <c r="A463" s="3" t="s">
        <v>303</v>
      </c>
    </row>
    <row r="464" spans="1:1">
      <c r="A464" s="3"/>
    </row>
    <row r="466" spans="1:2">
      <c r="A466" s="1" t="s">
        <v>239</v>
      </c>
    </row>
    <row r="468" spans="1:2">
      <c r="A468" s="3" t="s">
        <v>241</v>
      </c>
    </row>
    <row r="469" spans="1:2">
      <c r="A469" s="3" t="s">
        <v>242</v>
      </c>
    </row>
    <row r="471" spans="1:2">
      <c r="A471" s="3" t="s">
        <v>243</v>
      </c>
    </row>
    <row r="472" spans="1:2">
      <c r="A472" s="3" t="s">
        <v>276</v>
      </c>
    </row>
    <row r="475" spans="1:2">
      <c r="A475" s="1" t="s">
        <v>278</v>
      </c>
      <c r="B475" s="3"/>
    </row>
    <row r="477" spans="1:2">
      <c r="A477" s="3" t="s">
        <v>277</v>
      </c>
      <c r="B477" s="3"/>
    </row>
    <row r="478" spans="1:2">
      <c r="A478" s="10" t="s">
        <v>283</v>
      </c>
      <c r="B478" s="3"/>
    </row>
    <row r="479" spans="1:2">
      <c r="A479" s="3" t="s">
        <v>563</v>
      </c>
    </row>
    <row r="541" spans="1:16">
      <c r="D541">
        <f>D156</f>
        <v>2</v>
      </c>
      <c r="E541">
        <f>F156</f>
        <v>1.2</v>
      </c>
    </row>
    <row r="542" spans="1:16">
      <c r="B542" t="s">
        <v>247</v>
      </c>
      <c r="C542" t="s">
        <v>248</v>
      </c>
      <c r="D542" t="s">
        <v>189</v>
      </c>
      <c r="E542" t="s">
        <v>249</v>
      </c>
      <c r="F542" t="s">
        <v>250</v>
      </c>
    </row>
    <row r="543" spans="1:16">
      <c r="A543">
        <f>B543/180</f>
        <v>0</v>
      </c>
      <c r="B543">
        <v>0</v>
      </c>
      <c r="C543">
        <f>(B543/360)*2*PI()</f>
        <v>0</v>
      </c>
      <c r="D543">
        <f>$E$541*SIN(D$541*$C543)</f>
        <v>0</v>
      </c>
      <c r="E543">
        <f>D543^2</f>
        <v>0</v>
      </c>
      <c r="F543">
        <f>2*E543/$E$541^2</f>
        <v>0</v>
      </c>
      <c r="I543">
        <f>NORMDIST(A543,0.5,0.5/3,0)</f>
        <v>2.6591090471628043E-2</v>
      </c>
      <c r="K543">
        <f>SUM(F543:F573)</f>
        <v>18.350138593894776</v>
      </c>
      <c r="L543">
        <f>SUM(I543:I573)</f>
        <v>4.0288886475024279</v>
      </c>
      <c r="N543">
        <f t="shared" ref="N543:N606" si="5">(0.5-A543)^2*F543</f>
        <v>0</v>
      </c>
      <c r="P543">
        <f>SUM(N543:N723)</f>
        <v>12.720273142361217</v>
      </c>
    </row>
    <row r="544" spans="1:16">
      <c r="A544">
        <f t="shared" ref="A544:A607" si="6">B544/180</f>
        <v>5.5555555555555558E-3</v>
      </c>
      <c r="B544">
        <f>B543+1</f>
        <v>1</v>
      </c>
      <c r="C544">
        <f t="shared" ref="C544:C607" si="7">(B544/360)*2*PI()</f>
        <v>1.7453292519943295E-2</v>
      </c>
      <c r="D544">
        <f t="shared" ref="D544:D607" si="8">$E$541*SIN(D$541*$C544)</f>
        <v>4.1879396043001164E-2</v>
      </c>
      <c r="E544">
        <f t="shared" ref="E544:E607" si="9">D544^2</f>
        <v>1.7538838129265415E-3</v>
      </c>
      <c r="F544">
        <f t="shared" ref="F544:F607" si="10">2*E544/$E$541^2</f>
        <v>2.435949740175752E-3</v>
      </c>
      <c r="I544">
        <f t="shared" ref="I544:I607" si="11">NORMDIST(A544,0.5,0.5/3,0)</f>
        <v>2.9371377903533592E-2</v>
      </c>
      <c r="K544">
        <f>SUM(F574:F603)</f>
        <v>54.799722812210433</v>
      </c>
      <c r="L544">
        <f>SUM(I574:I604)</f>
        <v>26.5292949821729</v>
      </c>
      <c r="N544">
        <f t="shared" si="5"/>
        <v>5.9552956456580656E-4</v>
      </c>
    </row>
    <row r="545" spans="1:16">
      <c r="A545">
        <f t="shared" si="6"/>
        <v>1.1111111111111112E-2</v>
      </c>
      <c r="B545">
        <f t="shared" ref="B545:B608" si="12">B544+1</f>
        <v>2</v>
      </c>
      <c r="C545">
        <f t="shared" si="7"/>
        <v>3.4906585039886591E-2</v>
      </c>
      <c r="D545">
        <f t="shared" si="8"/>
        <v>8.3707768492950363E-2</v>
      </c>
      <c r="E545">
        <f t="shared" si="9"/>
        <v>7.0069905060693733E-3</v>
      </c>
      <c r="F545">
        <f t="shared" si="10"/>
        <v>9.7319312584296849E-3</v>
      </c>
      <c r="I545">
        <f t="shared" si="11"/>
        <v>3.2406337087166247E-2</v>
      </c>
      <c r="K545">
        <f>SUM(F604:F633)-1</f>
        <v>15.85013859389478</v>
      </c>
      <c r="L545">
        <f>SUM(I575:I605)</f>
        <v>27.731675928237525</v>
      </c>
      <c r="N545">
        <f t="shared" si="5"/>
        <v>2.3260517180641815E-3</v>
      </c>
      <c r="P545">
        <f>P543/180</f>
        <v>7.0668184124228983E-2</v>
      </c>
    </row>
    <row r="546" spans="1:16">
      <c r="A546">
        <f t="shared" si="6"/>
        <v>1.6666666666666666E-2</v>
      </c>
      <c r="B546">
        <f t="shared" si="12"/>
        <v>3</v>
      </c>
      <c r="C546">
        <f t="shared" si="7"/>
        <v>5.2359877559829883E-2</v>
      </c>
      <c r="D546">
        <f t="shared" si="8"/>
        <v>0.12543415592118415</v>
      </c>
      <c r="E546">
        <f t="shared" si="9"/>
        <v>1.5733727471659936E-2</v>
      </c>
      <c r="F546">
        <f t="shared" si="10"/>
        <v>2.1852399266194356E-2</v>
      </c>
      <c r="I546">
        <f t="shared" si="11"/>
        <v>3.5715194518655118E-2</v>
      </c>
      <c r="N546">
        <f t="shared" si="5"/>
        <v>5.1049632730192926E-3</v>
      </c>
    </row>
    <row r="547" spans="1:16">
      <c r="A547">
        <f t="shared" si="6"/>
        <v>2.2222222222222223E-2</v>
      </c>
      <c r="B547">
        <f t="shared" si="12"/>
        <v>4</v>
      </c>
      <c r="C547">
        <f t="shared" si="7"/>
        <v>6.9813170079773182E-2</v>
      </c>
      <c r="D547">
        <f t="shared" si="8"/>
        <v>0.16700772115207851</v>
      </c>
      <c r="E547">
        <f t="shared" si="9"/>
        <v>2.7891578924410413E-2</v>
      </c>
      <c r="F547">
        <f t="shared" si="10"/>
        <v>3.8738304061681134E-2</v>
      </c>
      <c r="I547">
        <f t="shared" si="11"/>
        <v>3.9318192534081128E-2</v>
      </c>
      <c r="K547">
        <f>SUM(K543:K546)</f>
        <v>88.999999999999986</v>
      </c>
      <c r="N547">
        <f t="shared" si="5"/>
        <v>8.8428548407467177E-3</v>
      </c>
      <c r="P547">
        <f>P545^0.5</f>
        <v>0.26583488131588184</v>
      </c>
    </row>
    <row r="548" spans="1:16">
      <c r="A548">
        <f t="shared" si="6"/>
        <v>2.7777777777777776E-2</v>
      </c>
      <c r="B548">
        <f t="shared" si="12"/>
        <v>5</v>
      </c>
      <c r="C548">
        <f t="shared" si="7"/>
        <v>8.7266462599716474E-2</v>
      </c>
      <c r="D548">
        <f t="shared" si="8"/>
        <v>0.2083778132003164</v>
      </c>
      <c r="E548">
        <f t="shared" si="9"/>
        <v>4.3421313034145953E-2</v>
      </c>
      <c r="F548">
        <f t="shared" si="10"/>
        <v>6.0307379214091607E-2</v>
      </c>
      <c r="I548">
        <f t="shared" si="11"/>
        <v>4.3236598587655335E-2</v>
      </c>
      <c r="N548">
        <f t="shared" si="5"/>
        <v>1.3448173296969502E-2</v>
      </c>
    </row>
    <row r="549" spans="1:16">
      <c r="A549">
        <f t="shared" si="6"/>
        <v>3.3333333333333333E-2</v>
      </c>
      <c r="B549">
        <f t="shared" si="12"/>
        <v>6</v>
      </c>
      <c r="C549">
        <f t="shared" si="7"/>
        <v>0.10471975511965977</v>
      </c>
      <c r="D549">
        <f t="shared" si="8"/>
        <v>0.24949402898131118</v>
      </c>
      <c r="E549">
        <f t="shared" si="9"/>
        <v>6.2247270497327339E-2</v>
      </c>
      <c r="F549">
        <f t="shared" si="10"/>
        <v>8.6454542357399092E-2</v>
      </c>
      <c r="I549">
        <f t="shared" si="11"/>
        <v>4.7492709497879766E-2</v>
      </c>
      <c r="K549">
        <f>K543/180</f>
        <v>0.10194521441052654</v>
      </c>
      <c r="N549">
        <f t="shared" si="5"/>
        <v>1.8827878113389138E-2</v>
      </c>
    </row>
    <row r="550" spans="1:16">
      <c r="A550">
        <f t="shared" si="6"/>
        <v>3.888888888888889E-2</v>
      </c>
      <c r="B550">
        <f t="shared" si="12"/>
        <v>7</v>
      </c>
      <c r="C550">
        <f t="shared" si="7"/>
        <v>0.12217304763960307</v>
      </c>
      <c r="D550">
        <f t="shared" si="8"/>
        <v>0.29030627471960124</v>
      </c>
      <c r="E550">
        <f t="shared" si="9"/>
        <v>8.4277733141572594E-2</v>
      </c>
      <c r="F550">
        <f t="shared" si="10"/>
        <v>0.11705240714107305</v>
      </c>
      <c r="I550">
        <f t="shared" si="11"/>
        <v>5.2109850124673382E-2</v>
      </c>
      <c r="K550">
        <f t="shared" ref="K550:K551" si="13">K544/180</f>
        <v>0.30444290451228018</v>
      </c>
      <c r="N550">
        <f t="shared" si="5"/>
        <v>2.4888087431939886E-2</v>
      </c>
    </row>
    <row r="551" spans="1:16">
      <c r="A551">
        <f t="shared" si="6"/>
        <v>4.4444444444444446E-2</v>
      </c>
      <c r="B551">
        <f t="shared" si="12"/>
        <v>8</v>
      </c>
      <c r="C551">
        <f t="shared" si="7"/>
        <v>0.13962634015954636</v>
      </c>
      <c r="D551">
        <f t="shared" si="8"/>
        <v>0.330764826980399</v>
      </c>
      <c r="E551">
        <f t="shared" si="9"/>
        <v>0.10940537076737328</v>
      </c>
      <c r="F551">
        <f t="shared" si="10"/>
        <v>0.15195190384357402</v>
      </c>
      <c r="I551">
        <f t="shared" si="11"/>
        <v>5.7112365932023131E-2</v>
      </c>
      <c r="K551">
        <f t="shared" si="13"/>
        <v>8.8056325521637668E-2</v>
      </c>
      <c r="N551">
        <f t="shared" si="5"/>
        <v>3.1534709921117024E-2</v>
      </c>
    </row>
    <row r="552" spans="1:16">
      <c r="A552">
        <f t="shared" si="6"/>
        <v>0.05</v>
      </c>
      <c r="B552">
        <f t="shared" si="12"/>
        <v>9</v>
      </c>
      <c r="C552">
        <f t="shared" si="7"/>
        <v>0.15707963267948966</v>
      </c>
      <c r="D552">
        <f t="shared" si="8"/>
        <v>0.37082039324993687</v>
      </c>
      <c r="E552">
        <f t="shared" si="9"/>
        <v>0.13750776405003784</v>
      </c>
      <c r="F552">
        <f t="shared" si="10"/>
        <v>0.19098300562505255</v>
      </c>
      <c r="I552">
        <f t="shared" si="11"/>
        <v>6.252560888653555E-2</v>
      </c>
      <c r="N552">
        <f t="shared" si="5"/>
        <v>3.8674058639073146E-2</v>
      </c>
    </row>
    <row r="553" spans="1:16">
      <c r="A553">
        <f t="shared" si="6"/>
        <v>5.5555555555555552E-2</v>
      </c>
      <c r="B553">
        <f t="shared" si="12"/>
        <v>10</v>
      </c>
      <c r="C553">
        <f t="shared" si="7"/>
        <v>0.17453292519943295</v>
      </c>
      <c r="D553">
        <f t="shared" si="8"/>
        <v>0.41042417199080244</v>
      </c>
      <c r="E553">
        <f t="shared" si="9"/>
        <v>0.16844800095433579</v>
      </c>
      <c r="F553">
        <f t="shared" si="10"/>
        <v>0.23395555688102193</v>
      </c>
      <c r="I553">
        <f t="shared" si="11"/>
        <v>6.837591614278464E-2</v>
      </c>
      <c r="N553">
        <f t="shared" si="5"/>
        <v>4.6213443334522847E-2</v>
      </c>
    </row>
    <row r="554" spans="1:16">
      <c r="A554">
        <f t="shared" si="6"/>
        <v>6.1111111111111109E-2</v>
      </c>
      <c r="B554">
        <f t="shared" si="12"/>
        <v>11</v>
      </c>
      <c r="C554">
        <f t="shared" si="7"/>
        <v>0.19198621771937624</v>
      </c>
      <c r="D554">
        <f t="shared" si="8"/>
        <v>0.44952791209909443</v>
      </c>
      <c r="E554">
        <f t="shared" si="9"/>
        <v>0.20207534375617117</v>
      </c>
      <c r="F554">
        <f t="shared" si="10"/>
        <v>0.28066019966134886</v>
      </c>
      <c r="I554">
        <f t="shared" si="11"/>
        <v>7.4690580972025189E-2</v>
      </c>
      <c r="N554">
        <f t="shared" si="5"/>
        <v>5.4061737842175259E-2</v>
      </c>
    </row>
    <row r="555" spans="1:16">
      <c r="A555">
        <f t="shared" si="6"/>
        <v>6.6666666666666666E-2</v>
      </c>
      <c r="B555">
        <f t="shared" si="12"/>
        <v>12</v>
      </c>
      <c r="C555">
        <f t="shared" si="7"/>
        <v>0.20943951023931953</v>
      </c>
      <c r="D555">
        <f t="shared" si="8"/>
        <v>0.48808397169096018</v>
      </c>
      <c r="E555">
        <f t="shared" si="9"/>
        <v>0.23822596342162203</v>
      </c>
      <c r="F555">
        <f t="shared" si="10"/>
        <v>0.33086939364114171</v>
      </c>
      <c r="I555">
        <f t="shared" si="11"/>
        <v>8.1497815402113677E-2</v>
      </c>
      <c r="N555">
        <f t="shared" si="5"/>
        <v>6.2129919472614391E-2</v>
      </c>
    </row>
    <row r="556" spans="1:16">
      <c r="A556">
        <f t="shared" si="6"/>
        <v>7.2222222222222215E-2</v>
      </c>
      <c r="B556">
        <f t="shared" si="12"/>
        <v>13</v>
      </c>
      <c r="C556">
        <f t="shared" si="7"/>
        <v>0.22689280275926282</v>
      </c>
      <c r="D556">
        <f t="shared" si="8"/>
        <v>0.52604537614689284</v>
      </c>
      <c r="E556">
        <f t="shared" si="9"/>
        <v>0.276723737765526</v>
      </c>
      <c r="F556">
        <f t="shared" si="10"/>
        <v>0.38433852467434171</v>
      </c>
      <c r="I556">
        <f t="shared" si="11"/>
        <v>8.8826704053757671E-2</v>
      </c>
      <c r="N556">
        <f t="shared" si="5"/>
        <v>7.0331577555375696E-2</v>
      </c>
    </row>
    <row r="557" spans="1:16">
      <c r="A557">
        <f t="shared" si="6"/>
        <v>7.7777777777777779E-2</v>
      </c>
      <c r="B557">
        <f t="shared" si="12"/>
        <v>14</v>
      </c>
      <c r="C557">
        <f t="shared" si="7"/>
        <v>0.24434609527920614</v>
      </c>
      <c r="D557">
        <f t="shared" si="8"/>
        <v>0.56336587534306892</v>
      </c>
      <c r="E557">
        <f t="shared" si="9"/>
        <v>0.3173811095010623</v>
      </c>
      <c r="F557">
        <f t="shared" si="10"/>
        <v>0.44080709652925321</v>
      </c>
      <c r="I557">
        <f t="shared" si="11"/>
        <v>9.6707148681893881E-2</v>
      </c>
      <c r="N557">
        <f t="shared" si="5"/>
        <v>7.8583388566449586E-2</v>
      </c>
    </row>
    <row r="558" spans="1:16">
      <c r="A558">
        <f t="shared" si="6"/>
        <v>8.3333333333333329E-2</v>
      </c>
      <c r="B558">
        <f t="shared" si="12"/>
        <v>15</v>
      </c>
      <c r="C558">
        <f t="shared" si="7"/>
        <v>0.26179938779914941</v>
      </c>
      <c r="D558">
        <f t="shared" si="8"/>
        <v>0.59999999999999987</v>
      </c>
      <c r="E558">
        <f t="shared" si="9"/>
        <v>0.35999999999999982</v>
      </c>
      <c r="F558">
        <f t="shared" si="10"/>
        <v>0.49999999999999978</v>
      </c>
      <c r="I558">
        <f t="shared" si="11"/>
        <v>0.10516980296141118</v>
      </c>
      <c r="N558">
        <f t="shared" si="5"/>
        <v>8.6805555555555525E-2</v>
      </c>
    </row>
    <row r="559" spans="1:16">
      <c r="A559">
        <f t="shared" si="6"/>
        <v>8.8888888888888892E-2</v>
      </c>
      <c r="B559">
        <f t="shared" si="12"/>
        <v>16</v>
      </c>
      <c r="C559">
        <f t="shared" si="7"/>
        <v>0.27925268031909273</v>
      </c>
      <c r="D559">
        <f t="shared" si="8"/>
        <v>0.63590311707984581</v>
      </c>
      <c r="E559">
        <f t="shared" si="9"/>
        <v>0.40437277431186408</v>
      </c>
      <c r="F559">
        <f t="shared" si="10"/>
        <v>0.56162885321092237</v>
      </c>
      <c r="I559">
        <f t="shared" si="11"/>
        <v>0.11424599709390161</v>
      </c>
      <c r="N559">
        <f t="shared" si="5"/>
        <v>9.4922209882191688E-2</v>
      </c>
    </row>
    <row r="560" spans="1:16">
      <c r="A560">
        <f t="shared" si="6"/>
        <v>9.4444444444444442E-2</v>
      </c>
      <c r="B560">
        <f t="shared" si="12"/>
        <v>17</v>
      </c>
      <c r="C560">
        <f t="shared" si="7"/>
        <v>0.29670597283903599</v>
      </c>
      <c r="D560">
        <f t="shared" si="8"/>
        <v>0.67103148416489611</v>
      </c>
      <c r="E560">
        <f t="shared" si="9"/>
        <v>0.45028325274054321</v>
      </c>
      <c r="F560">
        <f t="shared" si="10"/>
        <v>0.62539340658408782</v>
      </c>
      <c r="I560">
        <f t="shared" si="11"/>
        <v>0.1239676518568692</v>
      </c>
      <c r="N560">
        <f t="shared" si="5"/>
        <v>0.1028617735705742</v>
      </c>
    </row>
    <row r="561" spans="1:14">
      <c r="A561">
        <f t="shared" si="6"/>
        <v>0.1</v>
      </c>
      <c r="B561">
        <f t="shared" si="12"/>
        <v>18</v>
      </c>
      <c r="C561">
        <f t="shared" si="7"/>
        <v>0.31415926535897931</v>
      </c>
      <c r="D561">
        <f t="shared" si="8"/>
        <v>0.70534230275096776</v>
      </c>
      <c r="E561">
        <f t="shared" si="9"/>
        <v>0.49750776405003788</v>
      </c>
      <c r="F561">
        <f t="shared" si="10"/>
        <v>0.69098300562505266</v>
      </c>
      <c r="I561">
        <f t="shared" si="11"/>
        <v>0.13436718176905729</v>
      </c>
      <c r="N561">
        <f t="shared" si="5"/>
        <v>0.11055728090000845</v>
      </c>
    </row>
    <row r="562" spans="1:14">
      <c r="A562">
        <f t="shared" si="6"/>
        <v>0.10555555555555556</v>
      </c>
      <c r="B562">
        <f t="shared" si="12"/>
        <v>19</v>
      </c>
      <c r="C562">
        <f t="shared" si="7"/>
        <v>0.33161255787892263</v>
      </c>
      <c r="D562">
        <f t="shared" si="8"/>
        <v>0.73879377039078997</v>
      </c>
      <c r="E562">
        <f t="shared" si="9"/>
        <v>0.54581623516823929</v>
      </c>
      <c r="F562">
        <f t="shared" si="10"/>
        <v>0.75807810440033241</v>
      </c>
      <c r="I562">
        <f t="shared" si="11"/>
        <v>0.14547738710536415</v>
      </c>
      <c r="N562">
        <f t="shared" si="5"/>
        <v>0.11794665815685418</v>
      </c>
    </row>
    <row r="563" spans="1:14">
      <c r="A563">
        <f t="shared" si="6"/>
        <v>0.1111111111111111</v>
      </c>
      <c r="B563">
        <f t="shared" si="12"/>
        <v>20</v>
      </c>
      <c r="C563">
        <f t="shared" si="7"/>
        <v>0.3490658503988659</v>
      </c>
      <c r="D563">
        <f t="shared" si="8"/>
        <v>0.7713451316238471</v>
      </c>
      <c r="E563">
        <f t="shared" si="9"/>
        <v>0.59497331207980997</v>
      </c>
      <c r="F563">
        <f t="shared" si="10"/>
        <v>0.82635182233306947</v>
      </c>
      <c r="I563">
        <f t="shared" si="11"/>
        <v>0.15733133456225695</v>
      </c>
      <c r="N563">
        <f t="shared" si="5"/>
        <v>0.12497296078493952</v>
      </c>
    </row>
    <row r="564" spans="1:14">
      <c r="A564">
        <f t="shared" si="6"/>
        <v>0.11666666666666667</v>
      </c>
      <c r="B564">
        <f t="shared" si="12"/>
        <v>21</v>
      </c>
      <c r="C564">
        <f t="shared" si="7"/>
        <v>0.36651914291880922</v>
      </c>
      <c r="D564">
        <f t="shared" si="8"/>
        <v>0.80295672763062986</v>
      </c>
      <c r="E564">
        <f t="shared" si="9"/>
        <v>0.6447395064472895</v>
      </c>
      <c r="F564">
        <f t="shared" si="10"/>
        <v>0.89547153673234658</v>
      </c>
      <c r="I564">
        <f t="shared" si="11"/>
        <v>0.16996222644960704</v>
      </c>
      <c r="N564">
        <f t="shared" si="5"/>
        <v>0.13158456748094757</v>
      </c>
    </row>
    <row r="565" spans="1:14">
      <c r="A565">
        <f t="shared" si="6"/>
        <v>0.12222222222222222</v>
      </c>
      <c r="B565">
        <f t="shared" si="12"/>
        <v>22</v>
      </c>
      <c r="C565">
        <f t="shared" si="7"/>
        <v>0.38397243543875248</v>
      </c>
      <c r="D565">
        <f t="shared" si="8"/>
        <v>0.83359004455079666</v>
      </c>
      <c r="E565">
        <f t="shared" si="9"/>
        <v>0.69487236237419914</v>
      </c>
      <c r="F565">
        <f t="shared" si="10"/>
        <v>0.96510050329749886</v>
      </c>
      <c r="I565">
        <f t="shared" si="11"/>
        <v>0.1834032583673128</v>
      </c>
      <c r="N565">
        <f t="shared" si="5"/>
        <v>0.13773533108788996</v>
      </c>
    </row>
    <row r="566" spans="1:14">
      <c r="A566">
        <f t="shared" si="6"/>
        <v>0.12777777777777777</v>
      </c>
      <c r="B566">
        <f t="shared" si="12"/>
        <v>23</v>
      </c>
      <c r="C566">
        <f t="shared" si="7"/>
        <v>0.40142572795869574</v>
      </c>
      <c r="D566">
        <f t="shared" si="8"/>
        <v>0.86320776040638125</v>
      </c>
      <c r="E566">
        <f t="shared" si="9"/>
        <v>0.74512763762580048</v>
      </c>
      <c r="F566">
        <f t="shared" si="10"/>
        <v>1.0348994967025007</v>
      </c>
      <c r="I566">
        <f t="shared" si="11"/>
        <v>0.19768746541472562</v>
      </c>
      <c r="N566">
        <f t="shared" si="5"/>
        <v>0.14338468644128166</v>
      </c>
    </row>
    <row r="567" spans="1:14">
      <c r="A567">
        <f t="shared" si="6"/>
        <v>0.13333333333333333</v>
      </c>
      <c r="B567">
        <f t="shared" si="12"/>
        <v>24</v>
      </c>
      <c r="C567">
        <f t="shared" si="7"/>
        <v>0.41887902047863906</v>
      </c>
      <c r="D567">
        <f t="shared" si="8"/>
        <v>0.89177379057287298</v>
      </c>
      <c r="E567">
        <f t="shared" si="9"/>
        <v>0.79526049355271033</v>
      </c>
      <c r="F567">
        <f t="shared" si="10"/>
        <v>1.1045284632676533</v>
      </c>
      <c r="I567">
        <f t="shared" si="11"/>
        <v>0.21284755707738842</v>
      </c>
      <c r="N567">
        <f t="shared" si="5"/>
        <v>0.14849771561709565</v>
      </c>
    </row>
    <row r="568" spans="1:14">
      <c r="A568">
        <f t="shared" si="6"/>
        <v>0.1388888888888889</v>
      </c>
      <c r="B568">
        <f t="shared" si="12"/>
        <v>25</v>
      </c>
      <c r="C568">
        <f t="shared" si="7"/>
        <v>0.43633231299858238</v>
      </c>
      <c r="D568">
        <f t="shared" si="8"/>
        <v>0.91925333174277357</v>
      </c>
      <c r="E568">
        <f t="shared" si="9"/>
        <v>0.84502668792018976</v>
      </c>
      <c r="F568">
        <f t="shared" si="10"/>
        <v>1.1736481776669303</v>
      </c>
      <c r="I568">
        <f t="shared" si="11"/>
        <v>0.22891574103850779</v>
      </c>
      <c r="N568">
        <f t="shared" si="5"/>
        <v>0.15304517131613521</v>
      </c>
    </row>
    <row r="569" spans="1:14">
      <c r="A569">
        <f t="shared" si="6"/>
        <v>0.14444444444444443</v>
      </c>
      <c r="B569">
        <f t="shared" si="12"/>
        <v>26</v>
      </c>
      <c r="C569">
        <f t="shared" si="7"/>
        <v>0.45378560551852565</v>
      </c>
      <c r="D569">
        <f t="shared" si="8"/>
        <v>0.94561290432806622</v>
      </c>
      <c r="E569">
        <f t="shared" si="9"/>
        <v>0.89418376483176054</v>
      </c>
      <c r="F569">
        <f t="shared" si="10"/>
        <v>1.2419218955996674</v>
      </c>
      <c r="I569">
        <f t="shared" si="11"/>
        <v>0.24592353627133312</v>
      </c>
      <c r="N569">
        <f t="shared" si="5"/>
        <v>0.15700345939432833</v>
      </c>
    </row>
    <row r="570" spans="1:14">
      <c r="A570">
        <f t="shared" si="6"/>
        <v>0.15</v>
      </c>
      <c r="B570">
        <f t="shared" si="12"/>
        <v>27</v>
      </c>
      <c r="C570">
        <f t="shared" si="7"/>
        <v>0.47123889803846897</v>
      </c>
      <c r="D570">
        <f t="shared" si="8"/>
        <v>0.97082039324993685</v>
      </c>
      <c r="E570">
        <f t="shared" si="9"/>
        <v>0.94249223594996201</v>
      </c>
      <c r="F570">
        <f t="shared" si="10"/>
        <v>1.3090169943749472</v>
      </c>
      <c r="I570">
        <f t="shared" si="11"/>
        <v>0.26390157588256324</v>
      </c>
      <c r="N570">
        <f t="shared" si="5"/>
        <v>0.16035458181093101</v>
      </c>
    </row>
    <row r="571" spans="1:14">
      <c r="A571">
        <f t="shared" si="6"/>
        <v>0.15555555555555556</v>
      </c>
      <c r="B571">
        <f t="shared" si="12"/>
        <v>28</v>
      </c>
      <c r="C571">
        <f t="shared" si="7"/>
        <v>0.48869219055841229</v>
      </c>
      <c r="D571">
        <f t="shared" si="8"/>
        <v>0.99484508706605002</v>
      </c>
      <c r="E571">
        <f t="shared" si="9"/>
        <v>0.98971674725945669</v>
      </c>
      <c r="F571">
        <f t="shared" si="10"/>
        <v>1.3746065934159122</v>
      </c>
      <c r="I571">
        <f t="shared" si="11"/>
        <v>0.28287940029522951</v>
      </c>
      <c r="N571">
        <f t="shared" si="5"/>
        <v>0.16308604151514711</v>
      </c>
    </row>
    <row r="572" spans="1:14">
      <c r="A572">
        <f t="shared" si="6"/>
        <v>0.16111111111111112</v>
      </c>
      <c r="B572">
        <f t="shared" si="12"/>
        <v>29</v>
      </c>
      <c r="C572">
        <f t="shared" si="7"/>
        <v>0.50614548307835561</v>
      </c>
      <c r="D572">
        <f t="shared" si="8"/>
        <v>1.0176577153877111</v>
      </c>
      <c r="E572">
        <f t="shared" si="9"/>
        <v>1.0356272256881356</v>
      </c>
      <c r="F572">
        <f t="shared" si="10"/>
        <v>1.4383711467890772</v>
      </c>
      <c r="I572">
        <f t="shared" si="11"/>
        <v>0.30288524148136597</v>
      </c>
      <c r="N572">
        <f t="shared" si="5"/>
        <v>0.16519071102475791</v>
      </c>
    </row>
    <row r="573" spans="1:14">
      <c r="A573">
        <f t="shared" si="6"/>
        <v>0.16666666666666666</v>
      </c>
      <c r="B573">
        <f t="shared" si="12"/>
        <v>30</v>
      </c>
      <c r="C573">
        <f t="shared" si="7"/>
        <v>0.52359877559829882</v>
      </c>
      <c r="D573">
        <f t="shared" si="8"/>
        <v>1.0392304845413263</v>
      </c>
      <c r="E573">
        <f t="shared" si="9"/>
        <v>1.0799999999999998</v>
      </c>
      <c r="F573">
        <f t="shared" si="10"/>
        <v>1.4999999999999998</v>
      </c>
      <c r="I573">
        <f t="shared" si="11"/>
        <v>0.32394579907912813</v>
      </c>
      <c r="N573">
        <f t="shared" si="5"/>
        <v>0.16666666666666669</v>
      </c>
    </row>
    <row r="574" spans="1:14">
      <c r="A574">
        <f t="shared" si="6"/>
        <v>0.17222222222222222</v>
      </c>
      <c r="B574">
        <f t="shared" si="12"/>
        <v>31</v>
      </c>
      <c r="C574">
        <f t="shared" si="7"/>
        <v>0.54105206811824214</v>
      </c>
      <c r="D574">
        <f t="shared" si="8"/>
        <v>1.0595371114307122</v>
      </c>
      <c r="E574">
        <f t="shared" si="9"/>
        <v>1.1226188904989374</v>
      </c>
      <c r="F574">
        <f t="shared" si="10"/>
        <v>1.5591929034707463</v>
      </c>
      <c r="I574">
        <f t="shared" si="11"/>
        <v>0.34608600935479683</v>
      </c>
      <c r="N574">
        <f t="shared" si="5"/>
        <v>0.16751699064758235</v>
      </c>
    </row>
    <row r="575" spans="1:14">
      <c r="A575">
        <f t="shared" si="6"/>
        <v>0.17777777777777778</v>
      </c>
      <c r="B575">
        <f t="shared" si="12"/>
        <v>32</v>
      </c>
      <c r="C575">
        <f t="shared" si="7"/>
        <v>0.55850536063818546</v>
      </c>
      <c r="D575">
        <f t="shared" si="8"/>
        <v>1.0785528555590005</v>
      </c>
      <c r="E575">
        <f t="shared" si="9"/>
        <v>1.1632762622344741</v>
      </c>
      <c r="F575">
        <f t="shared" si="10"/>
        <v>1.6156614753256586</v>
      </c>
      <c r="I575">
        <f t="shared" si="11"/>
        <v>0.3693288080960837</v>
      </c>
      <c r="N575">
        <f t="shared" si="5"/>
        <v>0.16774954330233069</v>
      </c>
    </row>
    <row r="576" spans="1:14">
      <c r="A576">
        <f t="shared" si="6"/>
        <v>0.18333333333333332</v>
      </c>
      <c r="B576">
        <f t="shared" si="12"/>
        <v>33</v>
      </c>
      <c r="C576">
        <f t="shared" si="7"/>
        <v>0.57595865315812866</v>
      </c>
      <c r="D576">
        <f t="shared" si="8"/>
        <v>1.0962545491711211</v>
      </c>
      <c r="E576">
        <f t="shared" si="9"/>
        <v>1.201774036578378</v>
      </c>
      <c r="F576">
        <f t="shared" si="10"/>
        <v>1.6691306063588585</v>
      </c>
      <c r="I576">
        <f t="shared" si="11"/>
        <v>0.39369488864805957</v>
      </c>
      <c r="N576">
        <f t="shared" si="5"/>
        <v>0.16737670802654106</v>
      </c>
    </row>
    <row r="577" spans="1:14">
      <c r="A577">
        <f t="shared" si="6"/>
        <v>0.18888888888888888</v>
      </c>
      <c r="B577">
        <f t="shared" si="12"/>
        <v>34</v>
      </c>
      <c r="C577">
        <f t="shared" si="7"/>
        <v>0.59341194567807198</v>
      </c>
      <c r="D577">
        <f t="shared" si="8"/>
        <v>1.1126206254801447</v>
      </c>
      <c r="E577">
        <f t="shared" si="9"/>
        <v>1.2379246562438284</v>
      </c>
      <c r="F577">
        <f t="shared" si="10"/>
        <v>1.7193398003386506</v>
      </c>
      <c r="I577">
        <f t="shared" si="11"/>
        <v>0.41920245642549098</v>
      </c>
      <c r="N577">
        <f t="shared" si="5"/>
        <v>0.16641511153895089</v>
      </c>
    </row>
    <row r="578" spans="1:14">
      <c r="A578">
        <f t="shared" si="6"/>
        <v>0.19444444444444445</v>
      </c>
      <c r="B578">
        <f t="shared" si="12"/>
        <v>35</v>
      </c>
      <c r="C578">
        <f t="shared" si="7"/>
        <v>0.6108652381980153</v>
      </c>
      <c r="D578">
        <f t="shared" si="8"/>
        <v>1.12763114494309</v>
      </c>
      <c r="E578">
        <f t="shared" si="9"/>
        <v>1.2715519990456641</v>
      </c>
      <c r="F578">
        <f t="shared" si="10"/>
        <v>1.7660444431189779</v>
      </c>
      <c r="I578">
        <f t="shared" si="11"/>
        <v>0.44586698135395836</v>
      </c>
      <c r="N578">
        <f t="shared" si="5"/>
        <v>0.16488532223564534</v>
      </c>
    </row>
    <row r="579" spans="1:14">
      <c r="A579">
        <f t="shared" si="6"/>
        <v>0.2</v>
      </c>
      <c r="B579">
        <f t="shared" si="12"/>
        <v>36</v>
      </c>
      <c r="C579">
        <f t="shared" si="7"/>
        <v>0.62831853071795862</v>
      </c>
      <c r="D579">
        <f t="shared" si="8"/>
        <v>1.1412678195541841</v>
      </c>
      <c r="E579">
        <f t="shared" si="9"/>
        <v>1.3024922359499618</v>
      </c>
      <c r="F579">
        <f t="shared" si="10"/>
        <v>1.809016994374947</v>
      </c>
      <c r="I579">
        <f t="shared" si="11"/>
        <v>0.47370094980536492</v>
      </c>
      <c r="N579">
        <f t="shared" si="5"/>
        <v>0.16281152949374522</v>
      </c>
    </row>
    <row r="580" spans="1:14">
      <c r="A580">
        <f t="shared" si="6"/>
        <v>0.20555555555555555</v>
      </c>
      <c r="B580">
        <f t="shared" si="12"/>
        <v>37</v>
      </c>
      <c r="C580">
        <f t="shared" si="7"/>
        <v>0.64577182323790194</v>
      </c>
      <c r="D580">
        <f t="shared" si="8"/>
        <v>1.1535140351259827</v>
      </c>
      <c r="E580">
        <f t="shared" si="9"/>
        <v>1.3305946292326269</v>
      </c>
      <c r="F580">
        <f t="shared" si="10"/>
        <v>1.8480480961564263</v>
      </c>
      <c r="I580">
        <f t="shared" si="11"/>
        <v>0.50271361769978817</v>
      </c>
      <c r="N580">
        <f t="shared" si="5"/>
        <v>0.16022120685504326</v>
      </c>
    </row>
    <row r="581" spans="1:14">
      <c r="A581">
        <f t="shared" si="6"/>
        <v>0.21111111111111111</v>
      </c>
      <c r="B581">
        <f t="shared" si="12"/>
        <v>38</v>
      </c>
      <c r="C581">
        <f t="shared" si="7"/>
        <v>0.66322511575784526</v>
      </c>
      <c r="D581">
        <f t="shared" si="8"/>
        <v>1.1643548715311958</v>
      </c>
      <c r="E581">
        <f t="shared" si="9"/>
        <v>1.3557222668584274</v>
      </c>
      <c r="F581">
        <f t="shared" si="10"/>
        <v>1.882947592858927</v>
      </c>
      <c r="I581">
        <f t="shared" si="11"/>
        <v>0.53291076654355118</v>
      </c>
      <c r="N581">
        <f t="shared" si="5"/>
        <v>0.15714476207069561</v>
      </c>
    </row>
    <row r="582" spans="1:14">
      <c r="A582">
        <f t="shared" si="6"/>
        <v>0.21666666666666667</v>
      </c>
      <c r="B582">
        <f t="shared" si="12"/>
        <v>39</v>
      </c>
      <c r="C582">
        <f t="shared" si="7"/>
        <v>0.68067840827778858</v>
      </c>
      <c r="D582">
        <f t="shared" si="8"/>
        <v>1.1737771208805667</v>
      </c>
      <c r="E582">
        <f t="shared" si="9"/>
        <v>1.3777527295026726</v>
      </c>
      <c r="F582">
        <f t="shared" si="10"/>
        <v>1.913545457642601</v>
      </c>
      <c r="I582">
        <f t="shared" si="11"/>
        <v>0.56429446426132168</v>
      </c>
      <c r="N582">
        <f t="shared" si="5"/>
        <v>0.15361517701630878</v>
      </c>
    </row>
    <row r="583" spans="1:14">
      <c r="A583">
        <f t="shared" si="6"/>
        <v>0.22222222222222221</v>
      </c>
      <c r="B583">
        <f t="shared" si="12"/>
        <v>40</v>
      </c>
      <c r="C583">
        <f t="shared" si="7"/>
        <v>0.69813170079773179</v>
      </c>
      <c r="D583">
        <f t="shared" si="8"/>
        <v>1.1817693036146495</v>
      </c>
      <c r="E583">
        <f t="shared" si="9"/>
        <v>1.3965786869658536</v>
      </c>
      <c r="F583">
        <f t="shared" si="10"/>
        <v>1.939692620785908</v>
      </c>
      <c r="I583">
        <f t="shared" si="11"/>
        <v>0.59686283275649199</v>
      </c>
      <c r="N583">
        <f t="shared" si="5"/>
        <v>0.14966764049273984</v>
      </c>
    </row>
    <row r="584" spans="1:14">
      <c r="A584">
        <f t="shared" si="6"/>
        <v>0.22777777777777777</v>
      </c>
      <c r="B584">
        <f t="shared" si="12"/>
        <v>41</v>
      </c>
      <c r="C584">
        <f t="shared" si="7"/>
        <v>0.71558499331767511</v>
      </c>
      <c r="D584">
        <f t="shared" si="8"/>
        <v>1.1883216824898843</v>
      </c>
      <c r="E584">
        <f t="shared" si="9"/>
        <v>1.4121084210755894</v>
      </c>
      <c r="F584">
        <f t="shared" si="10"/>
        <v>1.9612616959383187</v>
      </c>
      <c r="I584">
        <f t="shared" si="11"/>
        <v>0.63060982419750067</v>
      </c>
      <c r="N584">
        <f t="shared" si="5"/>
        <v>0.14533917691197235</v>
      </c>
    </row>
    <row r="585" spans="1:14">
      <c r="A585">
        <f t="shared" si="6"/>
        <v>0.23333333333333334</v>
      </c>
      <c r="B585">
        <f t="shared" si="12"/>
        <v>42</v>
      </c>
      <c r="C585">
        <f t="shared" si="7"/>
        <v>0.73303828583761843</v>
      </c>
      <c r="D585">
        <f t="shared" si="8"/>
        <v>1.1934262744419279</v>
      </c>
      <c r="E585">
        <f t="shared" si="9"/>
        <v>1.4242662725283399</v>
      </c>
      <c r="F585">
        <f t="shared" si="10"/>
        <v>1.9781476007338055</v>
      </c>
      <c r="I585">
        <f t="shared" si="11"/>
        <v>0.66552500807673332</v>
      </c>
      <c r="N585">
        <f t="shared" si="5"/>
        <v>0.1406682738299595</v>
      </c>
    </row>
    <row r="586" spans="1:14">
      <c r="A586">
        <f t="shared" si="6"/>
        <v>0.2388888888888889</v>
      </c>
      <c r="B586">
        <f t="shared" si="12"/>
        <v>43</v>
      </c>
      <c r="C586">
        <f t="shared" si="7"/>
        <v>0.75049157835756175</v>
      </c>
      <c r="D586">
        <f t="shared" si="8"/>
        <v>1.1970768603117889</v>
      </c>
      <c r="E586">
        <f t="shared" si="9"/>
        <v>1.4329930094939303</v>
      </c>
      <c r="F586">
        <f t="shared" si="10"/>
        <v>1.9902680687415699</v>
      </c>
      <c r="I586">
        <f t="shared" si="11"/>
        <v>0.70159337112180309</v>
      </c>
      <c r="N586">
        <f t="shared" si="5"/>
        <v>0.13569451122994219</v>
      </c>
    </row>
    <row r="587" spans="1:14">
      <c r="A587">
        <f t="shared" si="6"/>
        <v>0.24444444444444444</v>
      </c>
      <c r="B587">
        <f t="shared" si="12"/>
        <v>44</v>
      </c>
      <c r="C587">
        <f t="shared" si="7"/>
        <v>0.76794487087750496</v>
      </c>
      <c r="D587">
        <f t="shared" si="8"/>
        <v>1.199268992422915</v>
      </c>
      <c r="E587">
        <f t="shared" si="9"/>
        <v>1.4382461161870737</v>
      </c>
      <c r="F587">
        <f t="shared" si="10"/>
        <v>1.9975640502598246</v>
      </c>
      <c r="I587">
        <f t="shared" si="11"/>
        <v>0.73879513215509751</v>
      </c>
      <c r="N587">
        <f t="shared" si="5"/>
        <v>0.13045819538116629</v>
      </c>
    </row>
    <row r="588" spans="1:14">
      <c r="A588">
        <f t="shared" si="6"/>
        <v>0.25</v>
      </c>
      <c r="B588">
        <f t="shared" si="12"/>
        <v>45</v>
      </c>
      <c r="C588">
        <f t="shared" si="7"/>
        <v>0.78539816339744828</v>
      </c>
      <c r="D588">
        <f t="shared" si="8"/>
        <v>1.2</v>
      </c>
      <c r="E588">
        <f t="shared" si="9"/>
        <v>1.44</v>
      </c>
      <c r="F588">
        <f t="shared" si="10"/>
        <v>2</v>
      </c>
      <c r="I588">
        <f t="shared" si="11"/>
        <v>0.7771055739953503</v>
      </c>
      <c r="N588">
        <f t="shared" si="5"/>
        <v>0.125</v>
      </c>
    </row>
    <row r="589" spans="1:14">
      <c r="A589">
        <f t="shared" si="6"/>
        <v>0.25555555555555554</v>
      </c>
      <c r="B589">
        <f t="shared" si="12"/>
        <v>46</v>
      </c>
      <c r="C589">
        <f t="shared" si="7"/>
        <v>0.80285145591739149</v>
      </c>
      <c r="D589">
        <f t="shared" si="8"/>
        <v>1.199268992422915</v>
      </c>
      <c r="E589">
        <f t="shared" si="9"/>
        <v>1.4382461161870737</v>
      </c>
      <c r="F589">
        <f t="shared" si="10"/>
        <v>1.9975640502598246</v>
      </c>
      <c r="I589">
        <f t="shared" si="11"/>
        <v>0.81649489447366819</v>
      </c>
      <c r="N589">
        <f t="shared" si="5"/>
        <v>0.11936061732416732</v>
      </c>
    </row>
    <row r="590" spans="1:14">
      <c r="A590">
        <f t="shared" si="6"/>
        <v>0.26111111111111113</v>
      </c>
      <c r="B590">
        <f t="shared" si="12"/>
        <v>47</v>
      </c>
      <c r="C590">
        <f t="shared" si="7"/>
        <v>0.82030474843733492</v>
      </c>
      <c r="D590">
        <f t="shared" si="8"/>
        <v>1.1970768603117889</v>
      </c>
      <c r="E590">
        <f t="shared" si="9"/>
        <v>1.4329930094939303</v>
      </c>
      <c r="F590">
        <f t="shared" si="10"/>
        <v>1.9902680687415699</v>
      </c>
      <c r="I590">
        <f t="shared" si="11"/>
        <v>0.85692807859506182</v>
      </c>
      <c r="N590">
        <f t="shared" si="5"/>
        <v>0.11358042157725809</v>
      </c>
    </row>
    <row r="591" spans="1:14">
      <c r="A591">
        <f t="shared" si="6"/>
        <v>0.26666666666666666</v>
      </c>
      <c r="B591">
        <f t="shared" si="12"/>
        <v>48</v>
      </c>
      <c r="C591">
        <f t="shared" si="7"/>
        <v>0.83775804095727813</v>
      </c>
      <c r="D591">
        <f t="shared" si="8"/>
        <v>1.1934262744419279</v>
      </c>
      <c r="E591">
        <f t="shared" si="9"/>
        <v>1.4242662725283399</v>
      </c>
      <c r="F591">
        <f t="shared" si="10"/>
        <v>1.9781476007338055</v>
      </c>
      <c r="I591">
        <f t="shared" si="11"/>
        <v>0.89836479381446899</v>
      </c>
      <c r="N591">
        <f t="shared" si="5"/>
        <v>0.10769914715106275</v>
      </c>
    </row>
    <row r="592" spans="1:14">
      <c r="A592">
        <f t="shared" si="6"/>
        <v>0.2722222222222222</v>
      </c>
      <c r="B592">
        <f t="shared" si="12"/>
        <v>49</v>
      </c>
      <c r="C592">
        <f t="shared" si="7"/>
        <v>0.85521133347722134</v>
      </c>
      <c r="D592">
        <f t="shared" si="8"/>
        <v>1.1883216824898843</v>
      </c>
      <c r="E592">
        <f t="shared" si="9"/>
        <v>1.4121084210755894</v>
      </c>
      <c r="F592">
        <f t="shared" si="10"/>
        <v>1.9612616959383187</v>
      </c>
      <c r="I592">
        <f t="shared" si="11"/>
        <v>0.94075931031305116</v>
      </c>
      <c r="N592">
        <f t="shared" si="5"/>
        <v>0.1017555836688986</v>
      </c>
    </row>
    <row r="593" spans="1:14">
      <c r="A593">
        <f t="shared" si="6"/>
        <v>0.27777777777777779</v>
      </c>
      <c r="B593">
        <f t="shared" si="12"/>
        <v>50</v>
      </c>
      <c r="C593">
        <f t="shared" si="7"/>
        <v>0.87266462599716477</v>
      </c>
      <c r="D593">
        <f t="shared" si="8"/>
        <v>1.1817693036146495</v>
      </c>
      <c r="E593">
        <f t="shared" si="9"/>
        <v>1.3965786869658536</v>
      </c>
      <c r="F593">
        <f t="shared" si="10"/>
        <v>1.939692620785908</v>
      </c>
      <c r="I593">
        <f t="shared" si="11"/>
        <v>0.98406044805596182</v>
      </c>
      <c r="N593">
        <f t="shared" si="5"/>
        <v>9.5787289915353471E-2</v>
      </c>
    </row>
    <row r="594" spans="1:14">
      <c r="A594">
        <f t="shared" si="6"/>
        <v>0.28333333333333333</v>
      </c>
      <c r="B594">
        <f t="shared" si="12"/>
        <v>51</v>
      </c>
      <c r="C594">
        <f t="shared" si="7"/>
        <v>0.89011791851710798</v>
      </c>
      <c r="D594">
        <f t="shared" si="8"/>
        <v>1.1737771208805667</v>
      </c>
      <c r="E594">
        <f t="shared" si="9"/>
        <v>1.3777527295026726</v>
      </c>
      <c r="F594">
        <f t="shared" si="10"/>
        <v>1.913545457642601</v>
      </c>
      <c r="I594">
        <f t="shared" si="11"/>
        <v>1.028211552286844</v>
      </c>
      <c r="N594">
        <f t="shared" si="5"/>
        <v>8.9830328428222112E-2</v>
      </c>
    </row>
    <row r="595" spans="1:14">
      <c r="A595">
        <f t="shared" si="6"/>
        <v>0.28888888888888886</v>
      </c>
      <c r="B595">
        <f t="shared" si="12"/>
        <v>52</v>
      </c>
      <c r="C595">
        <f t="shared" si="7"/>
        <v>0.9075712110370513</v>
      </c>
      <c r="D595">
        <f t="shared" si="8"/>
        <v>1.1643548715311958</v>
      </c>
      <c r="E595">
        <f t="shared" si="9"/>
        <v>1.3557222668584274</v>
      </c>
      <c r="F595">
        <f t="shared" si="10"/>
        <v>1.882947592858927</v>
      </c>
      <c r="I595">
        <f t="shared" si="11"/>
        <v>1.0731504989672427</v>
      </c>
      <c r="N595">
        <f t="shared" si="5"/>
        <v>8.3919022348404052E-2</v>
      </c>
    </row>
    <row r="596" spans="1:14">
      <c r="A596">
        <f t="shared" si="6"/>
        <v>0.29444444444444445</v>
      </c>
      <c r="B596">
        <f t="shared" si="12"/>
        <v>53</v>
      </c>
      <c r="C596">
        <f t="shared" si="7"/>
        <v>0.92502450355699462</v>
      </c>
      <c r="D596">
        <f t="shared" si="8"/>
        <v>1.1535140351259827</v>
      </c>
      <c r="E596">
        <f t="shared" si="9"/>
        <v>1.3305946292326269</v>
      </c>
      <c r="F596">
        <f t="shared" si="10"/>
        <v>1.8480480961564263</v>
      </c>
      <c r="I596">
        <f t="shared" si="11"/>
        <v>1.1188097315013945</v>
      </c>
      <c r="N596">
        <f t="shared" si="5"/>
        <v>7.8085735914757634E-2</v>
      </c>
    </row>
    <row r="597" spans="1:14">
      <c r="A597">
        <f t="shared" si="6"/>
        <v>0.3</v>
      </c>
      <c r="B597">
        <f t="shared" si="12"/>
        <v>54</v>
      </c>
      <c r="C597">
        <f t="shared" si="7"/>
        <v>0.94247779607693793</v>
      </c>
      <c r="D597">
        <f t="shared" si="8"/>
        <v>1.1412678195541843</v>
      </c>
      <c r="E597">
        <f t="shared" si="9"/>
        <v>1.3024922359499622</v>
      </c>
      <c r="F597">
        <f t="shared" si="10"/>
        <v>1.8090169943749477</v>
      </c>
      <c r="I597">
        <f t="shared" si="11"/>
        <v>1.1651163298992775</v>
      </c>
      <c r="N597">
        <f t="shared" si="5"/>
        <v>7.2360679774997924E-2</v>
      </c>
    </row>
    <row r="598" spans="1:14">
      <c r="A598">
        <f t="shared" si="6"/>
        <v>0.30555555555555558</v>
      </c>
      <c r="B598">
        <f t="shared" si="12"/>
        <v>55</v>
      </c>
      <c r="C598">
        <f t="shared" si="7"/>
        <v>0.95993108859688125</v>
      </c>
      <c r="D598">
        <f t="shared" si="8"/>
        <v>1.12763114494309</v>
      </c>
      <c r="E598">
        <f t="shared" si="9"/>
        <v>1.2715519990456641</v>
      </c>
      <c r="F598">
        <f t="shared" si="10"/>
        <v>1.7660444431189779</v>
      </c>
      <c r="I598">
        <f t="shared" si="11"/>
        <v>1.2119921133243534</v>
      </c>
      <c r="N598">
        <f t="shared" si="5"/>
        <v>6.6771742062368744E-2</v>
      </c>
    </row>
    <row r="599" spans="1:14">
      <c r="A599">
        <f t="shared" si="6"/>
        <v>0.31111111111111112</v>
      </c>
      <c r="B599">
        <f t="shared" si="12"/>
        <v>56</v>
      </c>
      <c r="C599">
        <f t="shared" si="7"/>
        <v>0.97738438111682457</v>
      </c>
      <c r="D599">
        <f t="shared" si="8"/>
        <v>1.112620625480145</v>
      </c>
      <c r="E599">
        <f t="shared" si="9"/>
        <v>1.2379246562438291</v>
      </c>
      <c r="F599">
        <f t="shared" si="10"/>
        <v>1.7193398003386515</v>
      </c>
      <c r="I599">
        <f t="shared" si="11"/>
        <v>1.2593537767483451</v>
      </c>
      <c r="N599">
        <f t="shared" si="5"/>
        <v>6.1344345962700032E-2</v>
      </c>
    </row>
    <row r="600" spans="1:14">
      <c r="A600">
        <f t="shared" si="6"/>
        <v>0.31666666666666665</v>
      </c>
      <c r="B600">
        <f t="shared" si="12"/>
        <v>57</v>
      </c>
      <c r="C600">
        <f t="shared" si="7"/>
        <v>0.99483767363676778</v>
      </c>
      <c r="D600">
        <f t="shared" si="8"/>
        <v>1.0962545491711211</v>
      </c>
      <c r="E600">
        <f t="shared" si="9"/>
        <v>1.201774036578378</v>
      </c>
      <c r="F600">
        <f t="shared" si="10"/>
        <v>1.6691306063588585</v>
      </c>
      <c r="I600">
        <f t="shared" si="11"/>
        <v>1.3071130621953029</v>
      </c>
      <c r="N600">
        <f t="shared" si="5"/>
        <v>5.6101334269283869E-2</v>
      </c>
    </row>
    <row r="601" spans="1:14">
      <c r="A601">
        <f t="shared" si="6"/>
        <v>0.32222222222222224</v>
      </c>
      <c r="B601">
        <f t="shared" si="12"/>
        <v>58</v>
      </c>
      <c r="C601">
        <f t="shared" si="7"/>
        <v>1.0122909661567112</v>
      </c>
      <c r="D601">
        <f t="shared" si="8"/>
        <v>1.0785528555590003</v>
      </c>
      <c r="E601">
        <f t="shared" si="9"/>
        <v>1.1632762622344737</v>
      </c>
      <c r="F601">
        <f t="shared" si="10"/>
        <v>1.615661475325658</v>
      </c>
      <c r="I601">
        <f t="shared" si="11"/>
        <v>1.3551769648027467</v>
      </c>
      <c r="N601">
        <f t="shared" si="5"/>
        <v>5.1062881195477576E-2</v>
      </c>
    </row>
    <row r="602" spans="1:14">
      <c r="A602">
        <f t="shared" si="6"/>
        <v>0.32777777777777778</v>
      </c>
      <c r="B602">
        <f t="shared" si="12"/>
        <v>59</v>
      </c>
      <c r="C602">
        <f t="shared" si="7"/>
        <v>1.0297442586766543</v>
      </c>
      <c r="D602">
        <f t="shared" si="8"/>
        <v>1.0595371114307124</v>
      </c>
      <c r="E602">
        <f t="shared" si="9"/>
        <v>1.1226188904989378</v>
      </c>
      <c r="F602">
        <f t="shared" si="10"/>
        <v>1.559192903470747</v>
      </c>
      <c r="I602">
        <f t="shared" si="11"/>
        <v>1.403447973660978</v>
      </c>
      <c r="N602">
        <f t="shared" si="5"/>
        <v>4.6246431488746541E-2</v>
      </c>
    </row>
    <row r="603" spans="1:14">
      <c r="A603">
        <f t="shared" si="6"/>
        <v>0.33333333333333331</v>
      </c>
      <c r="B603">
        <f t="shared" si="12"/>
        <v>60</v>
      </c>
      <c r="C603">
        <f t="shared" si="7"/>
        <v>1.0471975511965976</v>
      </c>
      <c r="D603">
        <f t="shared" si="8"/>
        <v>1.0392304845413265</v>
      </c>
      <c r="E603">
        <f t="shared" si="9"/>
        <v>1.0800000000000003</v>
      </c>
      <c r="F603">
        <f t="shared" si="10"/>
        <v>1.5000000000000004</v>
      </c>
      <c r="I603">
        <f t="shared" si="11"/>
        <v>1.4518243471148597</v>
      </c>
      <c r="N603">
        <f t="shared" si="5"/>
        <v>4.1666666666666685E-2</v>
      </c>
    </row>
    <row r="604" spans="1:14">
      <c r="A604">
        <f t="shared" si="6"/>
        <v>0.33888888888888891</v>
      </c>
      <c r="B604">
        <f t="shared" si="12"/>
        <v>61</v>
      </c>
      <c r="C604">
        <f t="shared" si="7"/>
        <v>1.064650843716541</v>
      </c>
      <c r="D604">
        <f t="shared" si="8"/>
        <v>1.0176577153877113</v>
      </c>
      <c r="E604">
        <f t="shared" si="9"/>
        <v>1.035627225688136</v>
      </c>
      <c r="F604">
        <f t="shared" si="10"/>
        <v>1.4383711467890778</v>
      </c>
      <c r="I604">
        <f t="shared" si="11"/>
        <v>1.5002004219279506</v>
      </c>
      <c r="N604">
        <f t="shared" si="5"/>
        <v>3.7335497976839944E-2</v>
      </c>
    </row>
    <row r="605" spans="1:14">
      <c r="A605">
        <f t="shared" si="6"/>
        <v>0.34444444444444444</v>
      </c>
      <c r="B605">
        <f t="shared" si="12"/>
        <v>62</v>
      </c>
      <c r="C605">
        <f t="shared" si="7"/>
        <v>1.0821041362364843</v>
      </c>
      <c r="D605">
        <f t="shared" si="8"/>
        <v>0.99484508706605002</v>
      </c>
      <c r="E605">
        <f t="shared" si="9"/>
        <v>0.98971674725945669</v>
      </c>
      <c r="F605">
        <f t="shared" si="10"/>
        <v>1.3746065934159122</v>
      </c>
      <c r="I605">
        <f t="shared" si="11"/>
        <v>1.5484669554194259</v>
      </c>
      <c r="N605">
        <f t="shared" si="5"/>
        <v>3.3262085470310961E-2</v>
      </c>
    </row>
    <row r="606" spans="1:14">
      <c r="A606">
        <f t="shared" si="6"/>
        <v>0.35</v>
      </c>
      <c r="B606">
        <f t="shared" si="12"/>
        <v>63</v>
      </c>
      <c r="C606">
        <f t="shared" si="7"/>
        <v>1.0995574287564276</v>
      </c>
      <c r="D606">
        <f t="shared" si="8"/>
        <v>0.97082039324993685</v>
      </c>
      <c r="E606">
        <f t="shared" si="9"/>
        <v>0.94249223594996201</v>
      </c>
      <c r="F606">
        <f t="shared" si="10"/>
        <v>1.3090169943749472</v>
      </c>
      <c r="I606">
        <f t="shared" si="11"/>
        <v>1.5965114993925287</v>
      </c>
      <c r="N606">
        <f t="shared" si="5"/>
        <v>2.945288237343632E-2</v>
      </c>
    </row>
    <row r="607" spans="1:14">
      <c r="A607">
        <f t="shared" si="6"/>
        <v>0.35555555555555557</v>
      </c>
      <c r="B607">
        <f t="shared" si="12"/>
        <v>64</v>
      </c>
      <c r="C607">
        <f t="shared" si="7"/>
        <v>1.1170107212763709</v>
      </c>
      <c r="D607">
        <f t="shared" si="8"/>
        <v>0.94561290432806633</v>
      </c>
      <c r="E607">
        <f t="shared" si="9"/>
        <v>0.89418376483176076</v>
      </c>
      <c r="F607">
        <f t="shared" si="10"/>
        <v>1.2419218955996678</v>
      </c>
      <c r="I607">
        <f t="shared" si="11"/>
        <v>1.6442188043821708</v>
      </c>
      <c r="N607">
        <f t="shared" ref="N607:N670" si="14">(0.5-A607)^2*F607</f>
        <v>2.5911703747696767E-2</v>
      </c>
    </row>
    <row r="608" spans="1:14">
      <c r="A608">
        <f t="shared" ref="A608:A671" si="15">B608/180</f>
        <v>0.3611111111111111</v>
      </c>
      <c r="B608">
        <f t="shared" si="12"/>
        <v>65</v>
      </c>
      <c r="C608">
        <f t="shared" ref="C608:C671" si="16">(B608/360)*2*PI()</f>
        <v>1.1344640137963142</v>
      </c>
      <c r="D608">
        <f t="shared" ref="D608:D671" si="17">$E$541*SIN(D$541*$C608)</f>
        <v>0.91925333174277357</v>
      </c>
      <c r="E608">
        <f t="shared" ref="E608:E671" si="18">D608^2</f>
        <v>0.84502668792018976</v>
      </c>
      <c r="F608">
        <f t="shared" ref="F608:F671" si="19">2*E608/$E$541^2</f>
        <v>1.1736481776669303</v>
      </c>
      <c r="I608">
        <f t="shared" ref="I608:I671" si="20">NORMDIST(A608,0.5,0.5/3,0)</f>
        <v>1.6914712524618154</v>
      </c>
      <c r="N608">
        <f t="shared" si="14"/>
        <v>2.2639818242031838E-2</v>
      </c>
    </row>
    <row r="609" spans="1:14">
      <c r="A609">
        <f t="shared" si="15"/>
        <v>0.36666666666666664</v>
      </c>
      <c r="B609">
        <f t="shared" ref="B609:B672" si="21">B608+1</f>
        <v>66</v>
      </c>
      <c r="C609">
        <f t="shared" si="16"/>
        <v>1.1519173063162573</v>
      </c>
      <c r="D609">
        <f t="shared" si="17"/>
        <v>0.89177379057287331</v>
      </c>
      <c r="E609">
        <f t="shared" si="18"/>
        <v>0.79526049355271089</v>
      </c>
      <c r="F609">
        <f t="shared" si="19"/>
        <v>1.104528463267654</v>
      </c>
      <c r="I609">
        <f t="shared" si="20"/>
        <v>1.7381493165688962</v>
      </c>
      <c r="N609">
        <f t="shared" si="14"/>
        <v>1.9636061569202744E-2</v>
      </c>
    </row>
    <row r="610" spans="1:14">
      <c r="A610">
        <f t="shared" si="15"/>
        <v>0.37222222222222223</v>
      </c>
      <c r="B610">
        <f t="shared" si="21"/>
        <v>67</v>
      </c>
      <c r="C610">
        <f t="shared" si="16"/>
        <v>1.1693705988362009</v>
      </c>
      <c r="D610">
        <f t="shared" si="17"/>
        <v>0.86320776040638125</v>
      </c>
      <c r="E610">
        <f t="shared" si="18"/>
        <v>0.74512763762580048</v>
      </c>
      <c r="F610">
        <f t="shared" si="19"/>
        <v>1.0348994967025007</v>
      </c>
      <c r="I610">
        <f t="shared" si="20"/>
        <v>1.7841320440368156</v>
      </c>
      <c r="N610">
        <f t="shared" si="14"/>
        <v>1.6896970177642676E-2</v>
      </c>
    </row>
    <row r="611" spans="1:14">
      <c r="A611">
        <f t="shared" si="15"/>
        <v>0.37777777777777777</v>
      </c>
      <c r="B611">
        <f t="shared" si="21"/>
        <v>68</v>
      </c>
      <c r="C611">
        <f t="shared" si="16"/>
        <v>1.186823891356144</v>
      </c>
      <c r="D611">
        <f t="shared" si="17"/>
        <v>0.83359004455079699</v>
      </c>
      <c r="E611">
        <f t="shared" si="18"/>
        <v>0.69487236237419969</v>
      </c>
      <c r="F611">
        <f t="shared" si="19"/>
        <v>0.96510050329749963</v>
      </c>
      <c r="I611">
        <f t="shared" si="20"/>
        <v>1.8292975617631027</v>
      </c>
      <c r="N611">
        <f t="shared" si="14"/>
        <v>1.4416933444320676E-2</v>
      </c>
    </row>
    <row r="612" spans="1:14">
      <c r="A612">
        <f t="shared" si="15"/>
        <v>0.38333333333333336</v>
      </c>
      <c r="B612">
        <f t="shared" si="21"/>
        <v>69</v>
      </c>
      <c r="C612">
        <f t="shared" si="16"/>
        <v>1.2042771838760875</v>
      </c>
      <c r="D612">
        <f t="shared" si="17"/>
        <v>0.80295672763062964</v>
      </c>
      <c r="E612">
        <f t="shared" si="18"/>
        <v>0.64473950644728917</v>
      </c>
      <c r="F612">
        <f t="shared" si="19"/>
        <v>0.89547153673234614</v>
      </c>
      <c r="I612">
        <f t="shared" si="20"/>
        <v>1.8735236002005675</v>
      </c>
      <c r="N612">
        <f t="shared" si="14"/>
        <v>1.2188362583301372E-2</v>
      </c>
    </row>
    <row r="613" spans="1:14">
      <c r="A613">
        <f t="shared" si="15"/>
        <v>0.3888888888888889</v>
      </c>
      <c r="B613">
        <f t="shared" si="21"/>
        <v>70</v>
      </c>
      <c r="C613">
        <f t="shared" si="16"/>
        <v>1.2217304763960306</v>
      </c>
      <c r="D613">
        <f t="shared" si="17"/>
        <v>0.77134513162384732</v>
      </c>
      <c r="E613">
        <f t="shared" si="18"/>
        <v>0.5949733120798103</v>
      </c>
      <c r="F613">
        <f t="shared" si="19"/>
        <v>0.82635182233306992</v>
      </c>
      <c r="I613">
        <f t="shared" si="20"/>
        <v>1.9166880331341134</v>
      </c>
      <c r="N613">
        <f t="shared" si="14"/>
        <v>1.0201874349790986E-2</v>
      </c>
    </row>
    <row r="614" spans="1:14">
      <c r="A614">
        <f t="shared" si="15"/>
        <v>0.39444444444444443</v>
      </c>
      <c r="B614">
        <f t="shared" si="21"/>
        <v>71</v>
      </c>
      <c r="C614">
        <f t="shared" si="16"/>
        <v>1.2391837689159739</v>
      </c>
      <c r="D614">
        <f t="shared" si="17"/>
        <v>0.73879377039079008</v>
      </c>
      <c r="E614">
        <f t="shared" si="18"/>
        <v>0.54581623516823941</v>
      </c>
      <c r="F614">
        <f t="shared" si="19"/>
        <v>0.75807810440033252</v>
      </c>
      <c r="I614">
        <f t="shared" si="20"/>
        <v>1.9586694300031557</v>
      </c>
      <c r="N614">
        <f t="shared" si="14"/>
        <v>8.4464875212506216E-3</v>
      </c>
    </row>
    <row r="615" spans="1:14">
      <c r="A615">
        <f t="shared" si="15"/>
        <v>0.4</v>
      </c>
      <c r="B615">
        <f t="shared" si="21"/>
        <v>72</v>
      </c>
      <c r="C615">
        <f t="shared" si="16"/>
        <v>1.2566370614359172</v>
      </c>
      <c r="D615">
        <f t="shared" si="17"/>
        <v>0.70534230275096788</v>
      </c>
      <c r="E615">
        <f t="shared" si="18"/>
        <v>0.49750776405003805</v>
      </c>
      <c r="F615">
        <f t="shared" si="19"/>
        <v>0.69098300562505288</v>
      </c>
      <c r="I615">
        <f t="shared" si="20"/>
        <v>1.999347617350798</v>
      </c>
      <c r="N615">
        <f t="shared" si="14"/>
        <v>6.9098300562505256E-3</v>
      </c>
    </row>
    <row r="616" spans="1:14">
      <c r="A616">
        <f t="shared" si="15"/>
        <v>0.40555555555555556</v>
      </c>
      <c r="B616">
        <f t="shared" si="21"/>
        <v>73</v>
      </c>
      <c r="C616">
        <f t="shared" si="16"/>
        <v>1.2740903539558606</v>
      </c>
      <c r="D616">
        <f t="shared" si="17"/>
        <v>0.67103148416489622</v>
      </c>
      <c r="E616">
        <f t="shared" si="18"/>
        <v>0.45028325274054337</v>
      </c>
      <c r="F616">
        <f t="shared" si="19"/>
        <v>0.62539340658408804</v>
      </c>
      <c r="I616">
        <f t="shared" si="20"/>
        <v>2.038604245828548</v>
      </c>
      <c r="N616">
        <f t="shared" si="14"/>
        <v>5.5783547686049824E-3</v>
      </c>
    </row>
    <row r="617" spans="1:14">
      <c r="A617">
        <f t="shared" si="15"/>
        <v>0.41111111111111109</v>
      </c>
      <c r="B617">
        <f t="shared" si="21"/>
        <v>74</v>
      </c>
      <c r="C617">
        <f t="shared" si="16"/>
        <v>1.2915436464758039</v>
      </c>
      <c r="D617">
        <f t="shared" si="17"/>
        <v>0.63590311707984581</v>
      </c>
      <c r="E617">
        <f t="shared" si="18"/>
        <v>0.40437277431186408</v>
      </c>
      <c r="F617">
        <f t="shared" si="19"/>
        <v>0.56162885321092237</v>
      </c>
      <c r="I617">
        <f t="shared" si="20"/>
        <v>2.0763233590615373</v>
      </c>
      <c r="N617">
        <f t="shared" si="14"/>
        <v>4.4375613093208706E-3</v>
      </c>
    </row>
    <row r="618" spans="1:14">
      <c r="A618">
        <f t="shared" si="15"/>
        <v>0.41666666666666669</v>
      </c>
      <c r="B618">
        <f t="shared" si="21"/>
        <v>75</v>
      </c>
      <c r="C618">
        <f t="shared" si="16"/>
        <v>1.3089969389957472</v>
      </c>
      <c r="D618">
        <f t="shared" si="17"/>
        <v>0.59999999999999987</v>
      </c>
      <c r="E618">
        <f t="shared" si="18"/>
        <v>0.35999999999999982</v>
      </c>
      <c r="F618">
        <f t="shared" si="19"/>
        <v>0.49999999999999978</v>
      </c>
      <c r="I618">
        <f t="shared" si="20"/>
        <v>2.1123919605857968</v>
      </c>
      <c r="N618">
        <f t="shared" si="14"/>
        <v>3.472222222222219E-3</v>
      </c>
    </row>
    <row r="619" spans="1:14">
      <c r="A619">
        <f t="shared" si="15"/>
        <v>0.42222222222222222</v>
      </c>
      <c r="B619">
        <f t="shared" si="21"/>
        <v>76</v>
      </c>
      <c r="C619">
        <f t="shared" si="16"/>
        <v>1.3264502315156905</v>
      </c>
      <c r="D619">
        <f t="shared" si="17"/>
        <v>0.56336587534306881</v>
      </c>
      <c r="E619">
        <f t="shared" si="18"/>
        <v>0.31738110950106213</v>
      </c>
      <c r="F619">
        <f t="shared" si="19"/>
        <v>0.44080709652925298</v>
      </c>
      <c r="I619">
        <f t="shared" si="20"/>
        <v>2.1467005750078134</v>
      </c>
      <c r="N619">
        <f t="shared" si="14"/>
        <v>2.666610830855975E-3</v>
      </c>
    </row>
    <row r="620" spans="1:14">
      <c r="A620">
        <f t="shared" si="15"/>
        <v>0.42777777777777776</v>
      </c>
      <c r="B620">
        <f t="shared" si="21"/>
        <v>77</v>
      </c>
      <c r="C620">
        <f t="shared" si="16"/>
        <v>1.3439035240356336</v>
      </c>
      <c r="D620">
        <f t="shared" si="17"/>
        <v>0.52604537614689317</v>
      </c>
      <c r="E620">
        <f t="shared" si="18"/>
        <v>0.27672373776552633</v>
      </c>
      <c r="F620">
        <f t="shared" si="19"/>
        <v>0.38433852467434215</v>
      </c>
      <c r="I620">
        <f t="shared" si="20"/>
        <v>2.1791437995085077</v>
      </c>
      <c r="N620">
        <f t="shared" si="14"/>
        <v>2.0047287243816006E-3</v>
      </c>
    </row>
    <row r="621" spans="1:14">
      <c r="A621">
        <f t="shared" si="15"/>
        <v>0.43333333333333335</v>
      </c>
      <c r="B621">
        <f t="shared" si="21"/>
        <v>78</v>
      </c>
      <c r="C621">
        <f t="shared" si="16"/>
        <v>1.3613568165555772</v>
      </c>
      <c r="D621">
        <f t="shared" si="17"/>
        <v>0.48808397169096002</v>
      </c>
      <c r="E621">
        <f t="shared" si="18"/>
        <v>0.23822596342162186</v>
      </c>
      <c r="F621">
        <f t="shared" si="19"/>
        <v>0.33086939364114148</v>
      </c>
      <c r="I621">
        <f t="shared" si="20"/>
        <v>2.2096208418199397</v>
      </c>
      <c r="N621">
        <f t="shared" si="14"/>
        <v>1.4705306384050728E-3</v>
      </c>
    </row>
    <row r="622" spans="1:14">
      <c r="A622">
        <f t="shared" si="15"/>
        <v>0.43888888888888888</v>
      </c>
      <c r="B622">
        <f t="shared" si="21"/>
        <v>79</v>
      </c>
      <c r="C622">
        <f t="shared" si="16"/>
        <v>1.3788101090755203</v>
      </c>
      <c r="D622">
        <f t="shared" si="17"/>
        <v>0.44952791209909465</v>
      </c>
      <c r="E622">
        <f t="shared" si="18"/>
        <v>0.20207534375617137</v>
      </c>
      <c r="F622">
        <f t="shared" si="19"/>
        <v>0.28066019966134914</v>
      </c>
      <c r="I622">
        <f t="shared" si="20"/>
        <v>2.2380360408439706</v>
      </c>
      <c r="N622">
        <f t="shared" si="14"/>
        <v>1.0481445728093596E-3</v>
      </c>
    </row>
    <row r="623" spans="1:14">
      <c r="A623">
        <f t="shared" si="15"/>
        <v>0.44444444444444442</v>
      </c>
      <c r="B623">
        <f t="shared" si="21"/>
        <v>80</v>
      </c>
      <c r="C623">
        <f t="shared" si="16"/>
        <v>1.3962634015954636</v>
      </c>
      <c r="D623">
        <f t="shared" si="17"/>
        <v>0.41042417199080267</v>
      </c>
      <c r="E623">
        <f t="shared" si="18"/>
        <v>0.16844800095433596</v>
      </c>
      <c r="F623">
        <f t="shared" si="19"/>
        <v>0.23395555688102218</v>
      </c>
      <c r="I623">
        <f t="shared" si="20"/>
        <v>2.2642993661579589</v>
      </c>
      <c r="N623">
        <f t="shared" si="14"/>
        <v>7.22085052101921E-4</v>
      </c>
    </row>
    <row r="624" spans="1:14">
      <c r="A624">
        <f t="shared" si="15"/>
        <v>0.45</v>
      </c>
      <c r="B624">
        <f t="shared" si="21"/>
        <v>81</v>
      </c>
      <c r="C624">
        <f t="shared" si="16"/>
        <v>1.4137166941154069</v>
      </c>
      <c r="D624">
        <f t="shared" si="17"/>
        <v>0.37082039324993699</v>
      </c>
      <c r="E624">
        <f t="shared" si="18"/>
        <v>0.13750776405003792</v>
      </c>
      <c r="F624">
        <f t="shared" si="19"/>
        <v>0.19098300562505269</v>
      </c>
      <c r="I624">
        <f t="shared" si="20"/>
        <v>2.2883268927631448</v>
      </c>
      <c r="N624">
        <f t="shared" si="14"/>
        <v>4.7745751406263147E-4</v>
      </c>
    </row>
    <row r="625" spans="1:14">
      <c r="A625">
        <f t="shared" si="15"/>
        <v>0.45555555555555555</v>
      </c>
      <c r="B625">
        <f t="shared" si="21"/>
        <v>82</v>
      </c>
      <c r="C625">
        <f t="shared" si="16"/>
        <v>1.4311699866353502</v>
      </c>
      <c r="D625">
        <f t="shared" si="17"/>
        <v>0.33076482698039905</v>
      </c>
      <c r="E625">
        <f t="shared" si="18"/>
        <v>0.10940537076737332</v>
      </c>
      <c r="F625">
        <f t="shared" si="19"/>
        <v>0.15195190384357407</v>
      </c>
      <c r="I625">
        <f t="shared" si="20"/>
        <v>2.3100412475760836</v>
      </c>
      <c r="N625">
        <f t="shared" si="14"/>
        <v>3.0015190882681314E-4</v>
      </c>
    </row>
    <row r="626" spans="1:14">
      <c r="A626">
        <f t="shared" si="15"/>
        <v>0.46111111111111114</v>
      </c>
      <c r="B626">
        <f t="shared" si="21"/>
        <v>83</v>
      </c>
      <c r="C626">
        <f t="shared" si="16"/>
        <v>1.4486232791552935</v>
      </c>
      <c r="D626">
        <f t="shared" si="17"/>
        <v>0.29030627471960124</v>
      </c>
      <c r="E626">
        <f t="shared" si="18"/>
        <v>8.4277733141572594E-2</v>
      </c>
      <c r="F626">
        <f t="shared" si="19"/>
        <v>0.11705240714107305</v>
      </c>
      <c r="I626">
        <f t="shared" si="20"/>
        <v>2.3293720243412812</v>
      </c>
      <c r="N626">
        <f t="shared" si="14"/>
        <v>1.7702370215779542E-4</v>
      </c>
    </row>
    <row r="627" spans="1:14">
      <c r="A627">
        <f t="shared" si="15"/>
        <v>0.46666666666666667</v>
      </c>
      <c r="B627">
        <f t="shared" si="21"/>
        <v>84</v>
      </c>
      <c r="C627">
        <f t="shared" si="16"/>
        <v>1.4660765716752369</v>
      </c>
      <c r="D627">
        <f t="shared" si="17"/>
        <v>0.24949402898131118</v>
      </c>
      <c r="E627">
        <f t="shared" si="18"/>
        <v>6.2247270497327339E-2</v>
      </c>
      <c r="F627">
        <f t="shared" si="19"/>
        <v>8.6454542357399092E-2</v>
      </c>
      <c r="I627">
        <f t="shared" si="20"/>
        <v>2.3462561638527353</v>
      </c>
      <c r="N627">
        <f t="shared" si="14"/>
        <v>9.6060602619332282E-5</v>
      </c>
    </row>
    <row r="628" spans="1:14">
      <c r="A628">
        <f t="shared" si="15"/>
        <v>0.47222222222222221</v>
      </c>
      <c r="B628">
        <f t="shared" si="21"/>
        <v>85</v>
      </c>
      <c r="C628">
        <f t="shared" si="16"/>
        <v>1.48352986419518</v>
      </c>
      <c r="D628">
        <f t="shared" si="17"/>
        <v>0.20837781320031681</v>
      </c>
      <c r="E628">
        <f t="shared" si="18"/>
        <v>4.3421313034146126E-2</v>
      </c>
      <c r="F628">
        <f t="shared" si="19"/>
        <v>6.0307379214091843E-2</v>
      </c>
      <c r="I628">
        <f t="shared" si="20"/>
        <v>2.3606382966116395</v>
      </c>
      <c r="N628">
        <f t="shared" si="14"/>
        <v>4.6533471615811653E-5</v>
      </c>
    </row>
    <row r="629" spans="1:14">
      <c r="A629">
        <f t="shared" si="15"/>
        <v>0.4777777777777778</v>
      </c>
      <c r="B629">
        <f t="shared" si="21"/>
        <v>86</v>
      </c>
      <c r="C629">
        <f t="shared" si="16"/>
        <v>1.5009831567151235</v>
      </c>
      <c r="D629">
        <f t="shared" si="17"/>
        <v>0.16700772115207838</v>
      </c>
      <c r="E629">
        <f t="shared" si="18"/>
        <v>2.7891578924410368E-2</v>
      </c>
      <c r="F629">
        <f t="shared" si="19"/>
        <v>3.8738304061681071E-2</v>
      </c>
      <c r="I629">
        <f t="shared" si="20"/>
        <v>2.372471045314906</v>
      </c>
      <c r="N629">
        <f t="shared" si="14"/>
        <v>1.9130026697126414E-5</v>
      </c>
    </row>
    <row r="630" spans="1:14">
      <c r="A630">
        <f t="shared" si="15"/>
        <v>0.48333333333333334</v>
      </c>
      <c r="B630">
        <f t="shared" si="21"/>
        <v>87</v>
      </c>
      <c r="C630">
        <f t="shared" si="16"/>
        <v>1.5184364492350666</v>
      </c>
      <c r="D630">
        <f t="shared" si="17"/>
        <v>0.12543415592118448</v>
      </c>
      <c r="E630">
        <f t="shared" si="18"/>
        <v>1.573372747166002E-2</v>
      </c>
      <c r="F630">
        <f t="shared" si="19"/>
        <v>2.1852399266194471E-2</v>
      </c>
      <c r="I630">
        <f t="shared" si="20"/>
        <v>2.3817152848620706</v>
      </c>
      <c r="N630">
        <f t="shared" si="14"/>
        <v>6.0701109072762399E-6</v>
      </c>
    </row>
    <row r="631" spans="1:14">
      <c r="A631">
        <f t="shared" si="15"/>
        <v>0.48888888888888887</v>
      </c>
      <c r="B631">
        <f t="shared" si="21"/>
        <v>88</v>
      </c>
      <c r="C631">
        <f t="shared" si="16"/>
        <v>1.5358897417550099</v>
      </c>
      <c r="D631">
        <f t="shared" si="17"/>
        <v>8.3707768492950627E-2</v>
      </c>
      <c r="E631">
        <f t="shared" si="18"/>
        <v>7.0069905060694175E-3</v>
      </c>
      <c r="F631">
        <f t="shared" si="19"/>
        <v>9.7319312584297473E-3</v>
      </c>
      <c r="I631">
        <f t="shared" si="20"/>
        <v>2.3883403578837132</v>
      </c>
      <c r="N631">
        <f t="shared" si="14"/>
        <v>1.2014729948678735E-6</v>
      </c>
    </row>
    <row r="632" spans="1:14">
      <c r="A632">
        <f t="shared" si="15"/>
        <v>0.49444444444444446</v>
      </c>
      <c r="B632">
        <f t="shared" si="21"/>
        <v>89</v>
      </c>
      <c r="C632">
        <f t="shared" si="16"/>
        <v>1.5533430342749532</v>
      </c>
      <c r="D632">
        <f t="shared" si="17"/>
        <v>4.1879396043001373E-2</v>
      </c>
      <c r="E632">
        <f t="shared" si="18"/>
        <v>1.7538838129265591E-3</v>
      </c>
      <c r="F632">
        <f t="shared" si="19"/>
        <v>2.4359497401757768E-3</v>
      </c>
      <c r="I632">
        <f t="shared" si="20"/>
        <v>2.392324244129862</v>
      </c>
      <c r="N632">
        <f t="shared" si="14"/>
        <v>7.518363395604197E-8</v>
      </c>
    </row>
    <row r="633" spans="1:14">
      <c r="A633">
        <f t="shared" si="15"/>
        <v>0.5</v>
      </c>
      <c r="B633">
        <f t="shared" si="21"/>
        <v>90</v>
      </c>
      <c r="C633">
        <f t="shared" si="16"/>
        <v>1.5707963267948966</v>
      </c>
      <c r="D633">
        <f t="shared" si="17"/>
        <v>1.470178145890344E-16</v>
      </c>
      <c r="E633">
        <f t="shared" si="18"/>
        <v>2.1614237806535696E-32</v>
      </c>
      <c r="F633">
        <f t="shared" si="19"/>
        <v>3.0019774731299578E-32</v>
      </c>
      <c r="I633">
        <f t="shared" si="20"/>
        <v>2.3936536824085959</v>
      </c>
      <c r="N633">
        <f t="shared" si="14"/>
        <v>0</v>
      </c>
    </row>
    <row r="634" spans="1:14">
      <c r="A634">
        <f t="shared" si="15"/>
        <v>0.50555555555555554</v>
      </c>
      <c r="B634">
        <f t="shared" si="21"/>
        <v>91</v>
      </c>
      <c r="C634">
        <f t="shared" si="16"/>
        <v>1.5882496193148399</v>
      </c>
      <c r="D634">
        <f t="shared" si="17"/>
        <v>-4.1879396043001081E-2</v>
      </c>
      <c r="E634">
        <f t="shared" si="18"/>
        <v>1.7538838129265346E-3</v>
      </c>
      <c r="F634">
        <f t="shared" si="19"/>
        <v>2.4359497401757425E-3</v>
      </c>
      <c r="I634">
        <f t="shared" si="20"/>
        <v>2.392324244129862</v>
      </c>
      <c r="N634">
        <f t="shared" si="14"/>
        <v>7.5183633956040912E-8</v>
      </c>
    </row>
    <row r="635" spans="1:14">
      <c r="A635">
        <f t="shared" si="15"/>
        <v>0.51111111111111107</v>
      </c>
      <c r="B635">
        <f t="shared" si="21"/>
        <v>92</v>
      </c>
      <c r="C635">
        <f t="shared" si="16"/>
        <v>1.605702911834783</v>
      </c>
      <c r="D635">
        <f t="shared" si="17"/>
        <v>-8.3707768492949794E-2</v>
      </c>
      <c r="E635">
        <f t="shared" si="18"/>
        <v>7.0069905060692779E-3</v>
      </c>
      <c r="F635">
        <f t="shared" si="19"/>
        <v>9.731931258429553E-3</v>
      </c>
      <c r="I635">
        <f t="shared" si="20"/>
        <v>2.3883403578837137</v>
      </c>
      <c r="N635">
        <f t="shared" si="14"/>
        <v>1.2014729948678377E-6</v>
      </c>
    </row>
    <row r="636" spans="1:14">
      <c r="A636">
        <f t="shared" si="15"/>
        <v>0.51666666666666672</v>
      </c>
      <c r="B636">
        <f t="shared" si="21"/>
        <v>93</v>
      </c>
      <c r="C636">
        <f t="shared" si="16"/>
        <v>1.6231562043547265</v>
      </c>
      <c r="D636">
        <f t="shared" si="17"/>
        <v>-0.1254341559211842</v>
      </c>
      <c r="E636">
        <f t="shared" si="18"/>
        <v>1.573372747165995E-2</v>
      </c>
      <c r="F636">
        <f t="shared" si="19"/>
        <v>2.1852399266194377E-2</v>
      </c>
      <c r="I636">
        <f t="shared" si="20"/>
        <v>2.3817152848620706</v>
      </c>
      <c r="N636">
        <f t="shared" si="14"/>
        <v>6.0701109072762534E-6</v>
      </c>
    </row>
    <row r="637" spans="1:14">
      <c r="A637">
        <f t="shared" si="15"/>
        <v>0.52222222222222225</v>
      </c>
      <c r="B637">
        <f t="shared" si="21"/>
        <v>94</v>
      </c>
      <c r="C637">
        <f t="shared" si="16"/>
        <v>1.6406094968746698</v>
      </c>
      <c r="D637">
        <f t="shared" si="17"/>
        <v>-0.16700772115207863</v>
      </c>
      <c r="E637">
        <f t="shared" si="18"/>
        <v>2.7891578924410451E-2</v>
      </c>
      <c r="F637">
        <f t="shared" si="19"/>
        <v>3.8738304061681182E-2</v>
      </c>
      <c r="I637">
        <f t="shared" si="20"/>
        <v>2.372471045314906</v>
      </c>
      <c r="N637">
        <f t="shared" si="14"/>
        <v>1.9130026697126563E-5</v>
      </c>
    </row>
    <row r="638" spans="1:14">
      <c r="A638">
        <f t="shared" si="15"/>
        <v>0.52777777777777779</v>
      </c>
      <c r="B638">
        <f t="shared" si="21"/>
        <v>95</v>
      </c>
      <c r="C638">
        <f t="shared" si="16"/>
        <v>1.6580627893946132</v>
      </c>
      <c r="D638">
        <f t="shared" si="17"/>
        <v>-0.20837781320031656</v>
      </c>
      <c r="E638">
        <f t="shared" si="18"/>
        <v>4.3421313034146022E-2</v>
      </c>
      <c r="F638">
        <f t="shared" si="19"/>
        <v>6.0307379214091697E-2</v>
      </c>
      <c r="I638">
        <f t="shared" si="20"/>
        <v>2.3606382966116395</v>
      </c>
      <c r="N638">
        <f t="shared" si="14"/>
        <v>4.6533471615811538E-5</v>
      </c>
    </row>
    <row r="639" spans="1:14">
      <c r="A639">
        <f t="shared" si="15"/>
        <v>0.53333333333333333</v>
      </c>
      <c r="B639">
        <f t="shared" si="21"/>
        <v>96</v>
      </c>
      <c r="C639">
        <f t="shared" si="16"/>
        <v>1.6755160819145563</v>
      </c>
      <c r="D639">
        <f t="shared" si="17"/>
        <v>-0.24949402898131087</v>
      </c>
      <c r="E639">
        <f t="shared" si="18"/>
        <v>6.2247270497327187E-2</v>
      </c>
      <c r="F639">
        <f t="shared" si="19"/>
        <v>8.645454235739887E-2</v>
      </c>
      <c r="I639">
        <f t="shared" si="20"/>
        <v>2.3462561638527353</v>
      </c>
      <c r="N639">
        <f t="shared" si="14"/>
        <v>9.6060602619332038E-5</v>
      </c>
    </row>
    <row r="640" spans="1:14">
      <c r="A640">
        <f t="shared" si="15"/>
        <v>0.53888888888888886</v>
      </c>
      <c r="B640">
        <f t="shared" si="21"/>
        <v>97</v>
      </c>
      <c r="C640">
        <f t="shared" si="16"/>
        <v>1.6929693744344996</v>
      </c>
      <c r="D640">
        <f t="shared" si="17"/>
        <v>-0.29030627471960102</v>
      </c>
      <c r="E640">
        <f t="shared" si="18"/>
        <v>8.4277733141572456E-2</v>
      </c>
      <c r="F640">
        <f t="shared" si="19"/>
        <v>0.11705240714107286</v>
      </c>
      <c r="I640">
        <f t="shared" si="20"/>
        <v>2.3293720243412812</v>
      </c>
      <c r="N640">
        <f t="shared" si="14"/>
        <v>1.7702370215779513E-4</v>
      </c>
    </row>
    <row r="641" spans="1:14">
      <c r="A641">
        <f t="shared" si="15"/>
        <v>0.5444444444444444</v>
      </c>
      <c r="B641">
        <f t="shared" si="21"/>
        <v>98</v>
      </c>
      <c r="C641">
        <f t="shared" si="16"/>
        <v>1.7104226669544427</v>
      </c>
      <c r="D641">
        <f t="shared" si="17"/>
        <v>-0.33076482698039833</v>
      </c>
      <c r="E641">
        <f t="shared" si="18"/>
        <v>0.10940537076737285</v>
      </c>
      <c r="F641">
        <f t="shared" si="19"/>
        <v>0.1519519038435734</v>
      </c>
      <c r="I641">
        <f t="shared" si="20"/>
        <v>2.3100412475760836</v>
      </c>
      <c r="N641">
        <f t="shared" si="14"/>
        <v>3.0015190882681103E-4</v>
      </c>
    </row>
    <row r="642" spans="1:14">
      <c r="A642">
        <f t="shared" si="15"/>
        <v>0.55000000000000004</v>
      </c>
      <c r="B642">
        <f t="shared" si="21"/>
        <v>99</v>
      </c>
      <c r="C642">
        <f t="shared" si="16"/>
        <v>1.7278759594743864</v>
      </c>
      <c r="D642">
        <f t="shared" si="17"/>
        <v>-0.37082039324993726</v>
      </c>
      <c r="E642">
        <f t="shared" si="18"/>
        <v>0.13750776405003812</v>
      </c>
      <c r="F642">
        <f t="shared" si="19"/>
        <v>0.19098300562505294</v>
      </c>
      <c r="I642">
        <f t="shared" si="20"/>
        <v>2.2883268927631444</v>
      </c>
      <c r="N642">
        <f t="shared" si="14"/>
        <v>4.7745751406263321E-4</v>
      </c>
    </row>
    <row r="643" spans="1:14">
      <c r="A643">
        <f t="shared" si="15"/>
        <v>0.55555555555555558</v>
      </c>
      <c r="B643">
        <f t="shared" si="21"/>
        <v>100</v>
      </c>
      <c r="C643">
        <f t="shared" si="16"/>
        <v>1.7453292519943295</v>
      </c>
      <c r="D643">
        <f t="shared" si="17"/>
        <v>-0.41042417199080239</v>
      </c>
      <c r="E643">
        <f t="shared" si="18"/>
        <v>0.16844800095433574</v>
      </c>
      <c r="F643">
        <f t="shared" si="19"/>
        <v>0.23395555688102188</v>
      </c>
      <c r="I643">
        <f t="shared" si="20"/>
        <v>2.2642993661579589</v>
      </c>
      <c r="N643">
        <f t="shared" si="14"/>
        <v>7.2208505210192002E-4</v>
      </c>
    </row>
    <row r="644" spans="1:14">
      <c r="A644">
        <f t="shared" si="15"/>
        <v>0.56111111111111112</v>
      </c>
      <c r="B644">
        <f t="shared" si="21"/>
        <v>101</v>
      </c>
      <c r="C644">
        <f t="shared" si="16"/>
        <v>1.7627825445142729</v>
      </c>
      <c r="D644">
        <f t="shared" si="17"/>
        <v>-0.44952791209909443</v>
      </c>
      <c r="E644">
        <f t="shared" si="18"/>
        <v>0.20207534375617117</v>
      </c>
      <c r="F644">
        <f t="shared" si="19"/>
        <v>0.28066019966134886</v>
      </c>
      <c r="I644">
        <f t="shared" si="20"/>
        <v>2.2380360408439706</v>
      </c>
      <c r="N644">
        <f t="shared" si="14"/>
        <v>1.0481445728093585E-3</v>
      </c>
    </row>
    <row r="645" spans="1:14">
      <c r="A645">
        <f t="shared" si="15"/>
        <v>0.56666666666666665</v>
      </c>
      <c r="B645">
        <f t="shared" si="21"/>
        <v>102</v>
      </c>
      <c r="C645">
        <f t="shared" si="16"/>
        <v>1.780235837034216</v>
      </c>
      <c r="D645">
        <f t="shared" si="17"/>
        <v>-0.48808397169095974</v>
      </c>
      <c r="E645">
        <f t="shared" si="18"/>
        <v>0.23822596342162158</v>
      </c>
      <c r="F645">
        <f t="shared" si="19"/>
        <v>0.3308693936411411</v>
      </c>
      <c r="I645">
        <f t="shared" si="20"/>
        <v>2.2096208418199397</v>
      </c>
      <c r="N645">
        <f t="shared" si="14"/>
        <v>1.4705306384050711E-3</v>
      </c>
    </row>
    <row r="646" spans="1:14">
      <c r="A646">
        <f t="shared" si="15"/>
        <v>0.57222222222222219</v>
      </c>
      <c r="B646">
        <f t="shared" si="21"/>
        <v>103</v>
      </c>
      <c r="C646">
        <f t="shared" si="16"/>
        <v>1.7976891295541593</v>
      </c>
      <c r="D646">
        <f t="shared" si="17"/>
        <v>-0.52604537614689251</v>
      </c>
      <c r="E646">
        <f t="shared" si="18"/>
        <v>0.27672373776552561</v>
      </c>
      <c r="F646">
        <f t="shared" si="19"/>
        <v>0.38433852467434115</v>
      </c>
      <c r="I646">
        <f t="shared" si="20"/>
        <v>2.1791437995085077</v>
      </c>
      <c r="N646">
        <f t="shared" si="14"/>
        <v>2.0047287243815924E-3</v>
      </c>
    </row>
    <row r="647" spans="1:14">
      <c r="A647">
        <f t="shared" si="15"/>
        <v>0.57777777777777772</v>
      </c>
      <c r="B647">
        <f t="shared" si="21"/>
        <v>104</v>
      </c>
      <c r="C647">
        <f t="shared" si="16"/>
        <v>1.8151424220741026</v>
      </c>
      <c r="D647">
        <f t="shared" si="17"/>
        <v>-0.56336587534306859</v>
      </c>
      <c r="E647">
        <f t="shared" si="18"/>
        <v>0.31738110950106191</v>
      </c>
      <c r="F647">
        <f t="shared" si="19"/>
        <v>0.44080709652925265</v>
      </c>
      <c r="I647">
        <f t="shared" si="20"/>
        <v>2.1467005750078139</v>
      </c>
      <c r="N647">
        <f t="shared" si="14"/>
        <v>2.6666108308559689E-3</v>
      </c>
    </row>
    <row r="648" spans="1:14">
      <c r="A648">
        <f t="shared" si="15"/>
        <v>0.58333333333333337</v>
      </c>
      <c r="B648">
        <f t="shared" si="21"/>
        <v>105</v>
      </c>
      <c r="C648">
        <f t="shared" si="16"/>
        <v>1.8325957145940461</v>
      </c>
      <c r="D648">
        <f t="shared" si="17"/>
        <v>-0.60000000000000009</v>
      </c>
      <c r="E648">
        <f t="shared" si="18"/>
        <v>0.3600000000000001</v>
      </c>
      <c r="F648">
        <f t="shared" si="19"/>
        <v>0.50000000000000011</v>
      </c>
      <c r="I648">
        <f t="shared" si="20"/>
        <v>2.1123919605857968</v>
      </c>
      <c r="N648">
        <f t="shared" si="14"/>
        <v>3.4722222222222264E-3</v>
      </c>
    </row>
    <row r="649" spans="1:14">
      <c r="A649">
        <f t="shared" si="15"/>
        <v>0.58888888888888891</v>
      </c>
      <c r="B649">
        <f t="shared" si="21"/>
        <v>106</v>
      </c>
      <c r="C649">
        <f t="shared" si="16"/>
        <v>1.8500490071139892</v>
      </c>
      <c r="D649">
        <f t="shared" si="17"/>
        <v>-0.6359031170798457</v>
      </c>
      <c r="E649">
        <f t="shared" si="18"/>
        <v>0.40437277431186397</v>
      </c>
      <c r="F649">
        <f t="shared" si="19"/>
        <v>0.56162885321092215</v>
      </c>
      <c r="I649">
        <f t="shared" si="20"/>
        <v>2.0763233590615373</v>
      </c>
      <c r="N649">
        <f t="shared" si="14"/>
        <v>4.4375613093208689E-3</v>
      </c>
    </row>
    <row r="650" spans="1:14">
      <c r="A650">
        <f t="shared" si="15"/>
        <v>0.59444444444444444</v>
      </c>
      <c r="B650">
        <f t="shared" si="21"/>
        <v>107</v>
      </c>
      <c r="C650">
        <f t="shared" si="16"/>
        <v>1.8675022996339325</v>
      </c>
      <c r="D650">
        <f t="shared" si="17"/>
        <v>-0.671031484164896</v>
      </c>
      <c r="E650">
        <f t="shared" si="18"/>
        <v>0.45028325274054309</v>
      </c>
      <c r="F650">
        <f t="shared" si="19"/>
        <v>0.62539340658408771</v>
      </c>
      <c r="I650">
        <f t="shared" si="20"/>
        <v>2.038604245828548</v>
      </c>
      <c r="N650">
        <f t="shared" si="14"/>
        <v>5.5783547686049798E-3</v>
      </c>
    </row>
    <row r="651" spans="1:14">
      <c r="A651">
        <f t="shared" si="15"/>
        <v>0.6</v>
      </c>
      <c r="B651">
        <f t="shared" si="21"/>
        <v>108</v>
      </c>
      <c r="C651">
        <f t="shared" si="16"/>
        <v>1.8849555921538759</v>
      </c>
      <c r="D651">
        <f t="shared" si="17"/>
        <v>-0.70534230275096765</v>
      </c>
      <c r="E651">
        <f t="shared" si="18"/>
        <v>0.49750776405003772</v>
      </c>
      <c r="F651">
        <f t="shared" si="19"/>
        <v>0.69098300562505244</v>
      </c>
      <c r="I651">
        <f t="shared" si="20"/>
        <v>1.999347617350798</v>
      </c>
      <c r="N651">
        <f t="shared" si="14"/>
        <v>6.9098300562505212E-3</v>
      </c>
    </row>
    <row r="652" spans="1:14">
      <c r="A652">
        <f t="shared" si="15"/>
        <v>0.60555555555555551</v>
      </c>
      <c r="B652">
        <f t="shared" si="21"/>
        <v>109</v>
      </c>
      <c r="C652">
        <f t="shared" si="16"/>
        <v>1.902408884673819</v>
      </c>
      <c r="D652">
        <f t="shared" si="17"/>
        <v>-0.73879377039078942</v>
      </c>
      <c r="E652">
        <f t="shared" si="18"/>
        <v>0.54581623516823852</v>
      </c>
      <c r="F652">
        <f t="shared" si="19"/>
        <v>0.7580781044003313</v>
      </c>
      <c r="I652">
        <f t="shared" si="20"/>
        <v>1.9586694300031557</v>
      </c>
      <c r="N652">
        <f t="shared" si="14"/>
        <v>8.4464875212505973E-3</v>
      </c>
    </row>
    <row r="653" spans="1:14">
      <c r="A653">
        <f t="shared" si="15"/>
        <v>0.61111111111111116</v>
      </c>
      <c r="B653">
        <f t="shared" si="21"/>
        <v>110</v>
      </c>
      <c r="C653">
        <f t="shared" si="16"/>
        <v>1.9198621771937625</v>
      </c>
      <c r="D653">
        <f t="shared" si="17"/>
        <v>-0.7713451316238471</v>
      </c>
      <c r="E653">
        <f t="shared" si="18"/>
        <v>0.59497331207980997</v>
      </c>
      <c r="F653">
        <f t="shared" si="19"/>
        <v>0.82635182233306947</v>
      </c>
      <c r="I653">
        <f t="shared" si="20"/>
        <v>1.9166880331341127</v>
      </c>
      <c r="N653">
        <f t="shared" si="14"/>
        <v>1.0201874349790991E-2</v>
      </c>
    </row>
    <row r="654" spans="1:14">
      <c r="A654">
        <f t="shared" si="15"/>
        <v>0.6166666666666667</v>
      </c>
      <c r="B654">
        <f t="shared" si="21"/>
        <v>111</v>
      </c>
      <c r="C654">
        <f t="shared" si="16"/>
        <v>1.9373154697137058</v>
      </c>
      <c r="D654">
        <f t="shared" si="17"/>
        <v>-0.80295672763062986</v>
      </c>
      <c r="E654">
        <f t="shared" si="18"/>
        <v>0.6447395064472895</v>
      </c>
      <c r="F654">
        <f t="shared" si="19"/>
        <v>0.89547153673234658</v>
      </c>
      <c r="I654">
        <f t="shared" si="20"/>
        <v>1.8735236002005673</v>
      </c>
      <c r="N654">
        <f t="shared" si="14"/>
        <v>1.2188362583301389E-2</v>
      </c>
    </row>
    <row r="655" spans="1:14">
      <c r="A655">
        <f t="shared" si="15"/>
        <v>0.62222222222222223</v>
      </c>
      <c r="B655">
        <f t="shared" si="21"/>
        <v>112</v>
      </c>
      <c r="C655">
        <f t="shared" si="16"/>
        <v>1.9547687622336491</v>
      </c>
      <c r="D655">
        <f t="shared" si="17"/>
        <v>-0.83359004455079677</v>
      </c>
      <c r="E655">
        <f t="shared" si="18"/>
        <v>0.69487236237419936</v>
      </c>
      <c r="F655">
        <f t="shared" si="19"/>
        <v>0.96510050329749919</v>
      </c>
      <c r="I655">
        <f t="shared" si="20"/>
        <v>1.8292975617631027</v>
      </c>
      <c r="N655">
        <f t="shared" si="14"/>
        <v>1.441693344432067E-2</v>
      </c>
    </row>
    <row r="656" spans="1:14">
      <c r="A656">
        <f t="shared" si="15"/>
        <v>0.62777777777777777</v>
      </c>
      <c r="B656">
        <f t="shared" si="21"/>
        <v>113</v>
      </c>
      <c r="C656">
        <f t="shared" si="16"/>
        <v>1.9722220547535922</v>
      </c>
      <c r="D656">
        <f t="shared" si="17"/>
        <v>-0.86320776040638103</v>
      </c>
      <c r="E656">
        <f t="shared" si="18"/>
        <v>0.74512763762580014</v>
      </c>
      <c r="F656">
        <f t="shared" si="19"/>
        <v>1.0348994967025003</v>
      </c>
      <c r="I656">
        <f t="shared" si="20"/>
        <v>1.7841320440368156</v>
      </c>
      <c r="N656">
        <f t="shared" si="14"/>
        <v>1.6896970177642669E-2</v>
      </c>
    </row>
    <row r="657" spans="1:14">
      <c r="A657">
        <f t="shared" si="15"/>
        <v>0.6333333333333333</v>
      </c>
      <c r="B657">
        <f t="shared" si="21"/>
        <v>114</v>
      </c>
      <c r="C657">
        <f t="shared" si="16"/>
        <v>1.9896753472735356</v>
      </c>
      <c r="D657">
        <f t="shared" si="17"/>
        <v>-0.89177379057287276</v>
      </c>
      <c r="E657">
        <f t="shared" si="18"/>
        <v>0.79526049355270989</v>
      </c>
      <c r="F657">
        <f t="shared" si="19"/>
        <v>1.1045284632676526</v>
      </c>
      <c r="I657">
        <f t="shared" si="20"/>
        <v>1.7381493165688968</v>
      </c>
      <c r="N657">
        <f t="shared" si="14"/>
        <v>1.9636061569202706E-2</v>
      </c>
    </row>
    <row r="658" spans="1:14">
      <c r="A658">
        <f t="shared" si="15"/>
        <v>0.63888888888888884</v>
      </c>
      <c r="B658">
        <f t="shared" si="21"/>
        <v>115</v>
      </c>
      <c r="C658">
        <f t="shared" si="16"/>
        <v>2.0071286397934789</v>
      </c>
      <c r="D658">
        <f t="shared" si="17"/>
        <v>-0.91925333174277346</v>
      </c>
      <c r="E658">
        <f t="shared" si="18"/>
        <v>0.84502668792018953</v>
      </c>
      <c r="F658">
        <f t="shared" si="19"/>
        <v>1.1736481776669299</v>
      </c>
      <c r="I658">
        <f t="shared" si="20"/>
        <v>1.6914712524618156</v>
      </c>
      <c r="N658">
        <f t="shared" si="14"/>
        <v>2.2639818242031807E-2</v>
      </c>
    </row>
    <row r="659" spans="1:14">
      <c r="A659">
        <f t="shared" si="15"/>
        <v>0.64444444444444449</v>
      </c>
      <c r="B659">
        <f t="shared" si="21"/>
        <v>116</v>
      </c>
      <c r="C659">
        <f t="shared" si="16"/>
        <v>2.0245819323134224</v>
      </c>
      <c r="D659">
        <f t="shared" si="17"/>
        <v>-0.94561290432806655</v>
      </c>
      <c r="E659">
        <f t="shared" si="18"/>
        <v>0.8941837648317611</v>
      </c>
      <c r="F659">
        <f t="shared" si="19"/>
        <v>1.2419218955996683</v>
      </c>
      <c r="I659">
        <f t="shared" si="20"/>
        <v>1.6442188043821702</v>
      </c>
      <c r="N659">
        <f t="shared" si="14"/>
        <v>2.5911703747696798E-2</v>
      </c>
    </row>
    <row r="660" spans="1:14">
      <c r="A660">
        <f t="shared" si="15"/>
        <v>0.65</v>
      </c>
      <c r="B660">
        <f t="shared" si="21"/>
        <v>117</v>
      </c>
      <c r="C660">
        <f t="shared" si="16"/>
        <v>2.0420352248333655</v>
      </c>
      <c r="D660">
        <f t="shared" si="17"/>
        <v>-0.97082039324993674</v>
      </c>
      <c r="E660">
        <f t="shared" si="18"/>
        <v>0.94249223594996179</v>
      </c>
      <c r="F660">
        <f t="shared" si="19"/>
        <v>1.309016994374947</v>
      </c>
      <c r="I660">
        <f t="shared" si="20"/>
        <v>1.5965114993925287</v>
      </c>
      <c r="N660">
        <f t="shared" si="14"/>
        <v>2.9452882373436316E-2</v>
      </c>
    </row>
    <row r="661" spans="1:14">
      <c r="A661">
        <f t="shared" si="15"/>
        <v>0.65555555555555556</v>
      </c>
      <c r="B661">
        <f t="shared" si="21"/>
        <v>118</v>
      </c>
      <c r="C661">
        <f t="shared" si="16"/>
        <v>2.0594885173533086</v>
      </c>
      <c r="D661">
        <f t="shared" si="17"/>
        <v>-0.99484508706604968</v>
      </c>
      <c r="E661">
        <f t="shared" si="18"/>
        <v>0.98971674725945602</v>
      </c>
      <c r="F661">
        <f t="shared" si="19"/>
        <v>1.3746065934159113</v>
      </c>
      <c r="I661">
        <f t="shared" si="20"/>
        <v>1.5484669554194259</v>
      </c>
      <c r="N661">
        <f t="shared" si="14"/>
        <v>3.326208547031094E-2</v>
      </c>
    </row>
    <row r="662" spans="1:14">
      <c r="A662">
        <f t="shared" si="15"/>
        <v>0.66111111111111109</v>
      </c>
      <c r="B662">
        <f t="shared" si="21"/>
        <v>119</v>
      </c>
      <c r="C662">
        <f t="shared" si="16"/>
        <v>2.0769418098732522</v>
      </c>
      <c r="D662">
        <f t="shared" si="17"/>
        <v>-1.0176577153877111</v>
      </c>
      <c r="E662">
        <f t="shared" si="18"/>
        <v>1.0356272256881356</v>
      </c>
      <c r="F662">
        <f t="shared" si="19"/>
        <v>1.4383711467890772</v>
      </c>
      <c r="I662">
        <f t="shared" si="20"/>
        <v>1.5002004219279506</v>
      </c>
      <c r="N662">
        <f t="shared" si="14"/>
        <v>3.7335497976839924E-2</v>
      </c>
    </row>
    <row r="663" spans="1:14">
      <c r="A663">
        <f t="shared" si="15"/>
        <v>0.66666666666666663</v>
      </c>
      <c r="B663">
        <f t="shared" si="21"/>
        <v>120</v>
      </c>
      <c r="C663">
        <f t="shared" si="16"/>
        <v>2.0943951023931953</v>
      </c>
      <c r="D663">
        <f t="shared" si="17"/>
        <v>-1.039230484541326</v>
      </c>
      <c r="E663">
        <f t="shared" si="18"/>
        <v>1.0799999999999994</v>
      </c>
      <c r="F663">
        <f t="shared" si="19"/>
        <v>1.4999999999999993</v>
      </c>
      <c r="I663">
        <f t="shared" si="20"/>
        <v>1.4518243471148604</v>
      </c>
      <c r="N663">
        <f t="shared" si="14"/>
        <v>4.166666666666663E-2</v>
      </c>
    </row>
    <row r="664" spans="1:14">
      <c r="A664">
        <f t="shared" si="15"/>
        <v>0.67222222222222228</v>
      </c>
      <c r="B664">
        <f t="shared" si="21"/>
        <v>121</v>
      </c>
      <c r="C664">
        <f t="shared" si="16"/>
        <v>2.1118483949131388</v>
      </c>
      <c r="D664">
        <f t="shared" si="17"/>
        <v>-1.0595371114307124</v>
      </c>
      <c r="E664">
        <f t="shared" si="18"/>
        <v>1.1226188904989378</v>
      </c>
      <c r="F664">
        <f t="shared" si="19"/>
        <v>1.559192903470747</v>
      </c>
      <c r="I664">
        <f t="shared" si="20"/>
        <v>1.4034479736609775</v>
      </c>
      <c r="N664">
        <f t="shared" si="14"/>
        <v>4.6246431488746569E-2</v>
      </c>
    </row>
    <row r="665" spans="1:14">
      <c r="A665">
        <f t="shared" si="15"/>
        <v>0.67777777777777781</v>
      </c>
      <c r="B665">
        <f t="shared" si="21"/>
        <v>122</v>
      </c>
      <c r="C665">
        <f t="shared" si="16"/>
        <v>2.1293016874330819</v>
      </c>
      <c r="D665">
        <f t="shared" si="17"/>
        <v>-1.078552855559</v>
      </c>
      <c r="E665">
        <f t="shared" si="18"/>
        <v>1.1632762622344732</v>
      </c>
      <c r="F665">
        <f t="shared" si="19"/>
        <v>1.6156614753256573</v>
      </c>
      <c r="I665">
        <f t="shared" si="20"/>
        <v>1.3551769648027461</v>
      </c>
      <c r="N665">
        <f t="shared" si="14"/>
        <v>5.106288119547759E-2</v>
      </c>
    </row>
    <row r="666" spans="1:14">
      <c r="A666">
        <f t="shared" si="15"/>
        <v>0.68333333333333335</v>
      </c>
      <c r="B666">
        <f t="shared" si="21"/>
        <v>123</v>
      </c>
      <c r="C666">
        <f t="shared" si="16"/>
        <v>2.1467549799530254</v>
      </c>
      <c r="D666">
        <f t="shared" si="17"/>
        <v>-1.0962545491711211</v>
      </c>
      <c r="E666">
        <f t="shared" si="18"/>
        <v>1.201774036578378</v>
      </c>
      <c r="F666">
        <f t="shared" si="19"/>
        <v>1.6691306063588585</v>
      </c>
      <c r="I666">
        <f t="shared" si="20"/>
        <v>1.3071130621953029</v>
      </c>
      <c r="N666">
        <f t="shared" si="14"/>
        <v>5.6101334269283869E-2</v>
      </c>
    </row>
    <row r="667" spans="1:14">
      <c r="A667">
        <f t="shared" si="15"/>
        <v>0.68888888888888888</v>
      </c>
      <c r="B667">
        <f t="shared" si="21"/>
        <v>124</v>
      </c>
      <c r="C667">
        <f t="shared" si="16"/>
        <v>2.1642082724729685</v>
      </c>
      <c r="D667">
        <f t="shared" si="17"/>
        <v>-1.1126206254801447</v>
      </c>
      <c r="E667">
        <f t="shared" si="18"/>
        <v>1.2379246562438284</v>
      </c>
      <c r="F667">
        <f t="shared" si="19"/>
        <v>1.7193398003386506</v>
      </c>
      <c r="I667">
        <f t="shared" si="20"/>
        <v>1.2593537767483451</v>
      </c>
      <c r="N667">
        <f t="shared" si="14"/>
        <v>6.1344345962699998E-2</v>
      </c>
    </row>
    <row r="668" spans="1:14">
      <c r="A668">
        <f t="shared" si="15"/>
        <v>0.69444444444444442</v>
      </c>
      <c r="B668">
        <f t="shared" si="21"/>
        <v>125</v>
      </c>
      <c r="C668">
        <f t="shared" si="16"/>
        <v>2.1816615649929116</v>
      </c>
      <c r="D668">
        <f t="shared" si="17"/>
        <v>-1.1276311449430898</v>
      </c>
      <c r="E668">
        <f t="shared" si="18"/>
        <v>1.2715519990456636</v>
      </c>
      <c r="F668">
        <f t="shared" si="19"/>
        <v>1.7660444431189772</v>
      </c>
      <c r="I668">
        <f t="shared" si="20"/>
        <v>1.2119921133243534</v>
      </c>
      <c r="N668">
        <f t="shared" si="14"/>
        <v>6.6771742062368716E-2</v>
      </c>
    </row>
    <row r="669" spans="1:14">
      <c r="A669">
        <f t="shared" si="15"/>
        <v>0.7</v>
      </c>
      <c r="B669">
        <f t="shared" si="21"/>
        <v>126</v>
      </c>
      <c r="C669">
        <f t="shared" si="16"/>
        <v>2.1991148575128552</v>
      </c>
      <c r="D669">
        <f t="shared" si="17"/>
        <v>-1.1412678195541841</v>
      </c>
      <c r="E669">
        <f t="shared" si="18"/>
        <v>1.3024922359499618</v>
      </c>
      <c r="F669">
        <f t="shared" si="19"/>
        <v>1.809016994374947</v>
      </c>
      <c r="I669">
        <f t="shared" si="20"/>
        <v>1.1651163298992782</v>
      </c>
      <c r="N669">
        <f t="shared" si="14"/>
        <v>7.2360679774997841E-2</v>
      </c>
    </row>
    <row r="670" spans="1:14">
      <c r="A670">
        <f t="shared" si="15"/>
        <v>0.7055555555555556</v>
      </c>
      <c r="B670">
        <f t="shared" si="21"/>
        <v>127</v>
      </c>
      <c r="C670">
        <f t="shared" si="16"/>
        <v>2.2165681500327987</v>
      </c>
      <c r="D670">
        <f t="shared" si="17"/>
        <v>-1.1535140351259827</v>
      </c>
      <c r="E670">
        <f t="shared" si="18"/>
        <v>1.3305946292326269</v>
      </c>
      <c r="F670">
        <f t="shared" si="19"/>
        <v>1.8480480961564263</v>
      </c>
      <c r="I670">
        <f t="shared" si="20"/>
        <v>1.1188097315013941</v>
      </c>
      <c r="N670">
        <f t="shared" si="14"/>
        <v>7.8085735914757676E-2</v>
      </c>
    </row>
    <row r="671" spans="1:14">
      <c r="A671">
        <f t="shared" si="15"/>
        <v>0.71111111111111114</v>
      </c>
      <c r="B671">
        <f t="shared" si="21"/>
        <v>128</v>
      </c>
      <c r="C671">
        <f t="shared" si="16"/>
        <v>2.2340214425527418</v>
      </c>
      <c r="D671">
        <f t="shared" si="17"/>
        <v>-1.1643548715311958</v>
      </c>
      <c r="E671">
        <f t="shared" si="18"/>
        <v>1.3557222668584274</v>
      </c>
      <c r="F671">
        <f t="shared" si="19"/>
        <v>1.882947592858927</v>
      </c>
      <c r="I671">
        <f t="shared" si="20"/>
        <v>1.0731504989672427</v>
      </c>
      <c r="N671">
        <f t="shared" ref="N671:N734" si="22">(0.5-A671)^2*F671</f>
        <v>8.3919022348404052E-2</v>
      </c>
    </row>
    <row r="672" spans="1:14">
      <c r="A672">
        <f t="shared" ref="A672:A735" si="23">B672/180</f>
        <v>0.71666666666666667</v>
      </c>
      <c r="B672">
        <f t="shared" si="21"/>
        <v>129</v>
      </c>
      <c r="C672">
        <f t="shared" ref="C672:C735" si="24">(B672/360)*2*PI()</f>
        <v>2.2514747350726849</v>
      </c>
      <c r="D672">
        <f t="shared" ref="D672:D735" si="25">$E$541*SIN(D$541*$C672)</f>
        <v>-1.1737771208805667</v>
      </c>
      <c r="E672">
        <f t="shared" ref="E672:E735" si="26">D672^2</f>
        <v>1.3777527295026726</v>
      </c>
      <c r="F672">
        <f t="shared" ref="F672:F735" si="27">2*E672/$E$541^2</f>
        <v>1.913545457642601</v>
      </c>
      <c r="I672">
        <f t="shared" ref="I672:I723" si="28">NORMDIST(A672,0.5,0.5/3,0)</f>
        <v>1.028211552286844</v>
      </c>
      <c r="N672">
        <f t="shared" si="22"/>
        <v>8.9830328428222112E-2</v>
      </c>
    </row>
    <row r="673" spans="1:14">
      <c r="A673">
        <f t="shared" si="23"/>
        <v>0.72222222222222221</v>
      </c>
      <c r="B673">
        <f t="shared" ref="B673:B736" si="29">B672+1</f>
        <v>130</v>
      </c>
      <c r="C673">
        <f t="shared" si="24"/>
        <v>2.2689280275926285</v>
      </c>
      <c r="D673">
        <f t="shared" si="25"/>
        <v>-1.1817693036146495</v>
      </c>
      <c r="E673">
        <f t="shared" si="26"/>
        <v>1.3965786869658536</v>
      </c>
      <c r="F673">
        <f t="shared" si="27"/>
        <v>1.939692620785908</v>
      </c>
      <c r="I673">
        <f t="shared" si="28"/>
        <v>0.98406044805596182</v>
      </c>
      <c r="N673">
        <f t="shared" si="22"/>
        <v>9.5787289915353471E-2</v>
      </c>
    </row>
    <row r="674" spans="1:14">
      <c r="A674">
        <f t="shared" si="23"/>
        <v>0.72777777777777775</v>
      </c>
      <c r="B674">
        <f t="shared" si="29"/>
        <v>131</v>
      </c>
      <c r="C674">
        <f t="shared" si="24"/>
        <v>2.2863813201125716</v>
      </c>
      <c r="D674">
        <f t="shared" si="25"/>
        <v>-1.1883216824898843</v>
      </c>
      <c r="E674">
        <f t="shared" si="26"/>
        <v>1.4121084210755894</v>
      </c>
      <c r="F674">
        <f t="shared" si="27"/>
        <v>1.9612616959383187</v>
      </c>
      <c r="I674">
        <f t="shared" si="28"/>
        <v>0.94075931031305171</v>
      </c>
      <c r="N674">
        <f t="shared" si="22"/>
        <v>0.10175558366889854</v>
      </c>
    </row>
    <row r="675" spans="1:14">
      <c r="A675">
        <f t="shared" si="23"/>
        <v>0.73333333333333328</v>
      </c>
      <c r="B675">
        <f t="shared" si="29"/>
        <v>132</v>
      </c>
      <c r="C675">
        <f t="shared" si="24"/>
        <v>2.3038346126325147</v>
      </c>
      <c r="D675">
        <f t="shared" si="25"/>
        <v>-1.1934262744419279</v>
      </c>
      <c r="E675">
        <f t="shared" si="26"/>
        <v>1.4242662725283399</v>
      </c>
      <c r="F675">
        <f t="shared" si="27"/>
        <v>1.9781476007338055</v>
      </c>
      <c r="I675">
        <f t="shared" si="28"/>
        <v>0.89836479381446943</v>
      </c>
      <c r="N675">
        <f t="shared" si="22"/>
        <v>0.1076991471510627</v>
      </c>
    </row>
    <row r="676" spans="1:14">
      <c r="A676">
        <f t="shared" si="23"/>
        <v>0.73888888888888893</v>
      </c>
      <c r="B676">
        <f t="shared" si="29"/>
        <v>133</v>
      </c>
      <c r="C676">
        <f t="shared" si="24"/>
        <v>2.3212879051524582</v>
      </c>
      <c r="D676">
        <f t="shared" si="25"/>
        <v>-1.1970768603117889</v>
      </c>
      <c r="E676">
        <f t="shared" si="26"/>
        <v>1.4329930094939303</v>
      </c>
      <c r="F676">
        <f t="shared" si="27"/>
        <v>1.9902680687415699</v>
      </c>
      <c r="I676">
        <f t="shared" si="28"/>
        <v>0.85692807859506148</v>
      </c>
      <c r="N676">
        <f t="shared" si="22"/>
        <v>0.11358042157725814</v>
      </c>
    </row>
    <row r="677" spans="1:14">
      <c r="A677">
        <f t="shared" si="23"/>
        <v>0.74444444444444446</v>
      </c>
      <c r="B677">
        <f t="shared" si="29"/>
        <v>134</v>
      </c>
      <c r="C677">
        <f t="shared" si="24"/>
        <v>2.3387411976724017</v>
      </c>
      <c r="D677">
        <f t="shared" si="25"/>
        <v>-1.199268992422915</v>
      </c>
      <c r="E677">
        <f t="shared" si="26"/>
        <v>1.4382461161870737</v>
      </c>
      <c r="F677">
        <f t="shared" si="27"/>
        <v>1.9975640502598246</v>
      </c>
      <c r="I677">
        <f t="shared" si="28"/>
        <v>0.81649489447366819</v>
      </c>
      <c r="N677">
        <f t="shared" si="22"/>
        <v>0.11936061732416732</v>
      </c>
    </row>
    <row r="678" spans="1:14">
      <c r="A678">
        <f t="shared" si="23"/>
        <v>0.75</v>
      </c>
      <c r="B678">
        <f t="shared" si="29"/>
        <v>135</v>
      </c>
      <c r="C678">
        <f t="shared" si="24"/>
        <v>2.3561944901923448</v>
      </c>
      <c r="D678">
        <f t="shared" si="25"/>
        <v>-1.2</v>
      </c>
      <c r="E678">
        <f t="shared" si="26"/>
        <v>1.44</v>
      </c>
      <c r="F678">
        <f t="shared" si="27"/>
        <v>2</v>
      </c>
      <c r="I678">
        <f t="shared" si="28"/>
        <v>0.7771055739953503</v>
      </c>
      <c r="N678">
        <f t="shared" si="22"/>
        <v>0.125</v>
      </c>
    </row>
    <row r="679" spans="1:14">
      <c r="A679">
        <f t="shared" si="23"/>
        <v>0.75555555555555554</v>
      </c>
      <c r="B679">
        <f t="shared" si="29"/>
        <v>136</v>
      </c>
      <c r="C679">
        <f t="shared" si="24"/>
        <v>2.3736477827122879</v>
      </c>
      <c r="D679">
        <f t="shared" si="25"/>
        <v>-1.199268992422915</v>
      </c>
      <c r="E679">
        <f t="shared" si="26"/>
        <v>1.4382461161870737</v>
      </c>
      <c r="F679">
        <f t="shared" si="27"/>
        <v>1.9975640502598246</v>
      </c>
      <c r="I679">
        <f t="shared" si="28"/>
        <v>0.73879513215509751</v>
      </c>
      <c r="N679">
        <f t="shared" si="22"/>
        <v>0.13045819538116629</v>
      </c>
    </row>
    <row r="680" spans="1:14">
      <c r="A680">
        <f t="shared" si="23"/>
        <v>0.76111111111111107</v>
      </c>
      <c r="B680">
        <f t="shared" si="29"/>
        <v>137</v>
      </c>
      <c r="C680">
        <f t="shared" si="24"/>
        <v>2.3911010752322315</v>
      </c>
      <c r="D680">
        <f t="shared" si="25"/>
        <v>-1.1970768603117892</v>
      </c>
      <c r="E680">
        <f t="shared" si="26"/>
        <v>1.4329930094939307</v>
      </c>
      <c r="F680">
        <f t="shared" si="27"/>
        <v>1.9902680687415706</v>
      </c>
      <c r="I680">
        <f t="shared" si="28"/>
        <v>0.70159337112180309</v>
      </c>
      <c r="N680">
        <f t="shared" si="22"/>
        <v>0.13569451122994222</v>
      </c>
    </row>
    <row r="681" spans="1:14">
      <c r="A681">
        <f t="shared" si="23"/>
        <v>0.76666666666666672</v>
      </c>
      <c r="B681">
        <f t="shared" si="29"/>
        <v>138</v>
      </c>
      <c r="C681">
        <f t="shared" si="24"/>
        <v>2.408554367752175</v>
      </c>
      <c r="D681">
        <f t="shared" si="25"/>
        <v>-1.1934262744419279</v>
      </c>
      <c r="E681">
        <f t="shared" si="26"/>
        <v>1.4242662725283399</v>
      </c>
      <c r="F681">
        <f t="shared" si="27"/>
        <v>1.9781476007338055</v>
      </c>
      <c r="I681">
        <f t="shared" si="28"/>
        <v>0.66552500807673309</v>
      </c>
      <c r="N681">
        <f t="shared" si="22"/>
        <v>0.14066827382995956</v>
      </c>
    </row>
    <row r="682" spans="1:14">
      <c r="A682">
        <f t="shared" si="23"/>
        <v>0.77222222222222225</v>
      </c>
      <c r="B682">
        <f t="shared" si="29"/>
        <v>139</v>
      </c>
      <c r="C682">
        <f t="shared" si="24"/>
        <v>2.4260076602721181</v>
      </c>
      <c r="D682">
        <f t="shared" si="25"/>
        <v>-1.1883216824898843</v>
      </c>
      <c r="E682">
        <f t="shared" si="26"/>
        <v>1.4121084210755894</v>
      </c>
      <c r="F682">
        <f t="shared" si="27"/>
        <v>1.9612616959383187</v>
      </c>
      <c r="I682">
        <f t="shared" si="28"/>
        <v>0.63060982419750067</v>
      </c>
      <c r="N682">
        <f t="shared" si="22"/>
        <v>0.14533917691197235</v>
      </c>
    </row>
    <row r="683" spans="1:14">
      <c r="A683">
        <f t="shared" si="23"/>
        <v>0.77777777777777779</v>
      </c>
      <c r="B683">
        <f t="shared" si="29"/>
        <v>140</v>
      </c>
      <c r="C683">
        <f t="shared" si="24"/>
        <v>2.4434609527920612</v>
      </c>
      <c r="D683">
        <f t="shared" si="25"/>
        <v>-1.1817693036146497</v>
      </c>
      <c r="E683">
        <f t="shared" si="26"/>
        <v>1.3965786869658541</v>
      </c>
      <c r="F683">
        <f t="shared" si="27"/>
        <v>1.9396926207859084</v>
      </c>
      <c r="I683">
        <f t="shared" si="28"/>
        <v>0.59686283275649199</v>
      </c>
      <c r="N683">
        <f t="shared" si="22"/>
        <v>0.14966764049273987</v>
      </c>
    </row>
    <row r="684" spans="1:14">
      <c r="A684">
        <f t="shared" si="23"/>
        <v>0.78333333333333333</v>
      </c>
      <c r="B684">
        <f t="shared" si="29"/>
        <v>141</v>
      </c>
      <c r="C684">
        <f t="shared" si="24"/>
        <v>2.4609142453120048</v>
      </c>
      <c r="D684">
        <f t="shared" si="25"/>
        <v>-1.1737771208805667</v>
      </c>
      <c r="E684">
        <f t="shared" si="26"/>
        <v>1.3777527295026726</v>
      </c>
      <c r="F684">
        <f t="shared" si="27"/>
        <v>1.913545457642601</v>
      </c>
      <c r="I684">
        <f t="shared" si="28"/>
        <v>0.56429446426132168</v>
      </c>
      <c r="N684">
        <f t="shared" si="22"/>
        <v>0.15361517701630878</v>
      </c>
    </row>
    <row r="685" spans="1:14">
      <c r="A685">
        <f t="shared" si="23"/>
        <v>0.78888888888888886</v>
      </c>
      <c r="B685">
        <f t="shared" si="29"/>
        <v>142</v>
      </c>
      <c r="C685">
        <f t="shared" si="24"/>
        <v>2.4783675378319479</v>
      </c>
      <c r="D685">
        <f t="shared" si="25"/>
        <v>-1.1643548715311958</v>
      </c>
      <c r="E685">
        <f t="shared" si="26"/>
        <v>1.3557222668584274</v>
      </c>
      <c r="F685">
        <f t="shared" si="27"/>
        <v>1.882947592858927</v>
      </c>
      <c r="I685">
        <f t="shared" si="28"/>
        <v>0.53291076654355118</v>
      </c>
      <c r="N685">
        <f t="shared" si="22"/>
        <v>0.15714476207069561</v>
      </c>
    </row>
    <row r="686" spans="1:14">
      <c r="A686">
        <f t="shared" si="23"/>
        <v>0.7944444444444444</v>
      </c>
      <c r="B686">
        <f t="shared" si="29"/>
        <v>143</v>
      </c>
      <c r="C686">
        <f t="shared" si="24"/>
        <v>2.495820830351891</v>
      </c>
      <c r="D686">
        <f t="shared" si="25"/>
        <v>-1.1535140351259827</v>
      </c>
      <c r="E686">
        <f t="shared" si="26"/>
        <v>1.3305946292326269</v>
      </c>
      <c r="F686">
        <f t="shared" si="27"/>
        <v>1.8480480961564263</v>
      </c>
      <c r="I686">
        <f t="shared" si="28"/>
        <v>0.50271361769978862</v>
      </c>
      <c r="N686">
        <f t="shared" si="22"/>
        <v>0.16022120685504321</v>
      </c>
    </row>
    <row r="687" spans="1:14">
      <c r="A687">
        <f t="shared" si="23"/>
        <v>0.8</v>
      </c>
      <c r="B687">
        <f t="shared" si="29"/>
        <v>144</v>
      </c>
      <c r="C687">
        <f t="shared" si="24"/>
        <v>2.5132741228718345</v>
      </c>
      <c r="D687">
        <f t="shared" si="25"/>
        <v>-1.1412678195541843</v>
      </c>
      <c r="E687">
        <f t="shared" si="26"/>
        <v>1.3024922359499622</v>
      </c>
      <c r="F687">
        <f t="shared" si="27"/>
        <v>1.8090169943749477</v>
      </c>
      <c r="I687">
        <f t="shared" si="28"/>
        <v>0.47370094980536465</v>
      </c>
      <c r="N687">
        <f t="shared" si="22"/>
        <v>0.16281152949374533</v>
      </c>
    </row>
    <row r="688" spans="1:14">
      <c r="A688">
        <f t="shared" si="23"/>
        <v>0.80555555555555558</v>
      </c>
      <c r="B688">
        <f t="shared" si="29"/>
        <v>145</v>
      </c>
      <c r="C688">
        <f t="shared" si="24"/>
        <v>2.530727415391778</v>
      </c>
      <c r="D688">
        <f t="shared" si="25"/>
        <v>-1.12763114494309</v>
      </c>
      <c r="E688">
        <f t="shared" si="26"/>
        <v>1.2715519990456641</v>
      </c>
      <c r="F688">
        <f t="shared" si="27"/>
        <v>1.7660444431189779</v>
      </c>
      <c r="I688">
        <f t="shared" si="28"/>
        <v>0.44586698135395836</v>
      </c>
      <c r="N688">
        <f t="shared" si="22"/>
        <v>0.16488532223564534</v>
      </c>
    </row>
    <row r="689" spans="1:14">
      <c r="A689">
        <f t="shared" si="23"/>
        <v>0.81111111111111112</v>
      </c>
      <c r="B689">
        <f t="shared" si="29"/>
        <v>146</v>
      </c>
      <c r="C689">
        <f t="shared" si="24"/>
        <v>2.5481807079117211</v>
      </c>
      <c r="D689">
        <f t="shared" si="25"/>
        <v>-1.112620625480145</v>
      </c>
      <c r="E689">
        <f t="shared" si="26"/>
        <v>1.2379246562438291</v>
      </c>
      <c r="F689">
        <f t="shared" si="27"/>
        <v>1.7193398003386515</v>
      </c>
      <c r="I689">
        <f t="shared" si="28"/>
        <v>0.41920245642549098</v>
      </c>
      <c r="N689">
        <f t="shared" si="22"/>
        <v>0.16641511153895097</v>
      </c>
    </row>
    <row r="690" spans="1:14">
      <c r="A690">
        <f t="shared" si="23"/>
        <v>0.81666666666666665</v>
      </c>
      <c r="B690">
        <f t="shared" si="29"/>
        <v>147</v>
      </c>
      <c r="C690">
        <f t="shared" si="24"/>
        <v>2.5656340004316642</v>
      </c>
      <c r="D690">
        <f t="shared" si="25"/>
        <v>-1.0962545491711213</v>
      </c>
      <c r="E690">
        <f t="shared" si="26"/>
        <v>1.2017740365783784</v>
      </c>
      <c r="F690">
        <f t="shared" si="27"/>
        <v>1.6691306063588591</v>
      </c>
      <c r="I690">
        <f t="shared" si="28"/>
        <v>0.39369488864805957</v>
      </c>
      <c r="N690">
        <f t="shared" si="22"/>
        <v>0.16737670802654114</v>
      </c>
    </row>
    <row r="691" spans="1:14">
      <c r="A691">
        <f t="shared" si="23"/>
        <v>0.82222222222222219</v>
      </c>
      <c r="B691">
        <f t="shared" si="29"/>
        <v>148</v>
      </c>
      <c r="C691">
        <f t="shared" si="24"/>
        <v>2.5830872929516078</v>
      </c>
      <c r="D691">
        <f t="shared" si="25"/>
        <v>-1.0785528555590005</v>
      </c>
      <c r="E691">
        <f t="shared" si="26"/>
        <v>1.1632762622344741</v>
      </c>
      <c r="F691">
        <f t="shared" si="27"/>
        <v>1.6156614753256586</v>
      </c>
      <c r="I691">
        <f t="shared" si="28"/>
        <v>0.3693288080960837</v>
      </c>
      <c r="N691">
        <f t="shared" si="22"/>
        <v>0.16774954330233069</v>
      </c>
    </row>
    <row r="692" spans="1:14">
      <c r="A692">
        <f t="shared" si="23"/>
        <v>0.82777777777777772</v>
      </c>
      <c r="B692">
        <f t="shared" si="29"/>
        <v>149</v>
      </c>
      <c r="C692">
        <f t="shared" si="24"/>
        <v>2.6005405854715509</v>
      </c>
      <c r="D692">
        <f t="shared" si="25"/>
        <v>-1.0595371114307124</v>
      </c>
      <c r="E692">
        <f t="shared" si="26"/>
        <v>1.1226188904989378</v>
      </c>
      <c r="F692">
        <f t="shared" si="27"/>
        <v>1.559192903470747</v>
      </c>
      <c r="I692">
        <f t="shared" si="28"/>
        <v>0.34608600935479705</v>
      </c>
      <c r="N692">
        <f t="shared" si="22"/>
        <v>0.16751699064758238</v>
      </c>
    </row>
    <row r="693" spans="1:14">
      <c r="A693">
        <f t="shared" si="23"/>
        <v>0.83333333333333337</v>
      </c>
      <c r="B693">
        <f t="shared" si="29"/>
        <v>150</v>
      </c>
      <c r="C693">
        <f t="shared" si="24"/>
        <v>2.6179938779914944</v>
      </c>
      <c r="D693">
        <f t="shared" si="25"/>
        <v>-1.0392304845413263</v>
      </c>
      <c r="E693">
        <f t="shared" si="26"/>
        <v>1.0799999999999998</v>
      </c>
      <c r="F693">
        <f t="shared" si="27"/>
        <v>1.4999999999999998</v>
      </c>
      <c r="I693">
        <f t="shared" si="28"/>
        <v>0.32394579907912813</v>
      </c>
      <c r="N693">
        <f t="shared" si="22"/>
        <v>0.16666666666666669</v>
      </c>
    </row>
    <row r="694" spans="1:14">
      <c r="A694">
        <f t="shared" si="23"/>
        <v>0.83888888888888891</v>
      </c>
      <c r="B694">
        <f t="shared" si="29"/>
        <v>151</v>
      </c>
      <c r="C694">
        <f t="shared" si="24"/>
        <v>2.6354471705114375</v>
      </c>
      <c r="D694">
        <f t="shared" si="25"/>
        <v>-1.0176577153877113</v>
      </c>
      <c r="E694">
        <f t="shared" si="26"/>
        <v>1.035627225688136</v>
      </c>
      <c r="F694">
        <f t="shared" si="27"/>
        <v>1.4383711467890778</v>
      </c>
      <c r="I694">
        <f t="shared" si="28"/>
        <v>0.30288524148136597</v>
      </c>
      <c r="N694">
        <f t="shared" si="22"/>
        <v>0.16519071102475799</v>
      </c>
    </row>
    <row r="695" spans="1:14">
      <c r="A695">
        <f t="shared" si="23"/>
        <v>0.84444444444444444</v>
      </c>
      <c r="B695">
        <f t="shared" si="29"/>
        <v>152</v>
      </c>
      <c r="C695">
        <f t="shared" si="24"/>
        <v>2.6529004630313811</v>
      </c>
      <c r="D695">
        <f t="shared" si="25"/>
        <v>-0.9948450870660499</v>
      </c>
      <c r="E695">
        <f t="shared" si="26"/>
        <v>0.98971674725945646</v>
      </c>
      <c r="F695">
        <f t="shared" si="27"/>
        <v>1.3746065934159117</v>
      </c>
      <c r="I695">
        <f t="shared" si="28"/>
        <v>0.28287940029522951</v>
      </c>
      <c r="N695">
        <f t="shared" si="22"/>
        <v>0.16308604151514705</v>
      </c>
    </row>
    <row r="696" spans="1:14">
      <c r="A696">
        <f t="shared" si="23"/>
        <v>0.85</v>
      </c>
      <c r="B696">
        <f t="shared" si="29"/>
        <v>153</v>
      </c>
      <c r="C696">
        <f t="shared" si="24"/>
        <v>2.6703537555513241</v>
      </c>
      <c r="D696">
        <f t="shared" si="25"/>
        <v>-0.97082039324993707</v>
      </c>
      <c r="E696">
        <f t="shared" si="26"/>
        <v>0.94249223594996245</v>
      </c>
      <c r="F696">
        <f t="shared" si="27"/>
        <v>1.3090169943749479</v>
      </c>
      <c r="I696">
        <f t="shared" si="28"/>
        <v>0.26390157588256324</v>
      </c>
      <c r="N696">
        <f t="shared" si="22"/>
        <v>0.1603545818109311</v>
      </c>
    </row>
    <row r="697" spans="1:14">
      <c r="A697">
        <f t="shared" si="23"/>
        <v>0.85555555555555551</v>
      </c>
      <c r="B697">
        <f t="shared" si="29"/>
        <v>154</v>
      </c>
      <c r="C697">
        <f t="shared" si="24"/>
        <v>2.6878070480712672</v>
      </c>
      <c r="D697">
        <f t="shared" si="25"/>
        <v>-0.94561290432806677</v>
      </c>
      <c r="E697">
        <f t="shared" si="26"/>
        <v>0.89418376483176154</v>
      </c>
      <c r="F697">
        <f t="shared" si="27"/>
        <v>1.2419218955996689</v>
      </c>
      <c r="I697">
        <f t="shared" si="28"/>
        <v>0.24592353627133326</v>
      </c>
      <c r="N697">
        <f t="shared" si="22"/>
        <v>0.1570034593943285</v>
      </c>
    </row>
    <row r="698" spans="1:14">
      <c r="A698">
        <f t="shared" si="23"/>
        <v>0.86111111111111116</v>
      </c>
      <c r="B698">
        <f t="shared" si="29"/>
        <v>155</v>
      </c>
      <c r="C698">
        <f t="shared" si="24"/>
        <v>2.7052603405912108</v>
      </c>
      <c r="D698">
        <f t="shared" si="25"/>
        <v>-0.91925333174277368</v>
      </c>
      <c r="E698">
        <f t="shared" si="26"/>
        <v>0.84502668792018998</v>
      </c>
      <c r="F698">
        <f t="shared" si="27"/>
        <v>1.1736481776669305</v>
      </c>
      <c r="I698">
        <f t="shared" si="28"/>
        <v>0.22891574103850768</v>
      </c>
      <c r="N698">
        <f t="shared" si="22"/>
        <v>0.15304517131613526</v>
      </c>
    </row>
    <row r="699" spans="1:14">
      <c r="A699">
        <f t="shared" si="23"/>
        <v>0.8666666666666667</v>
      </c>
      <c r="B699">
        <f t="shared" si="29"/>
        <v>156</v>
      </c>
      <c r="C699">
        <f t="shared" si="24"/>
        <v>2.7227136331111543</v>
      </c>
      <c r="D699">
        <f t="shared" si="25"/>
        <v>-0.89177379057287276</v>
      </c>
      <c r="E699">
        <f t="shared" si="26"/>
        <v>0.79526049355270989</v>
      </c>
      <c r="F699">
        <f t="shared" si="27"/>
        <v>1.1045284632676526</v>
      </c>
      <c r="I699">
        <f t="shared" si="28"/>
        <v>0.21284755707738842</v>
      </c>
      <c r="N699">
        <f t="shared" si="22"/>
        <v>0.14849771561709557</v>
      </c>
    </row>
    <row r="700" spans="1:14">
      <c r="A700">
        <f t="shared" si="23"/>
        <v>0.87222222222222223</v>
      </c>
      <c r="B700">
        <f t="shared" si="29"/>
        <v>157</v>
      </c>
      <c r="C700">
        <f t="shared" si="24"/>
        <v>2.7401669256310974</v>
      </c>
      <c r="D700">
        <f t="shared" si="25"/>
        <v>-0.86320776040638136</v>
      </c>
      <c r="E700">
        <f t="shared" si="26"/>
        <v>0.7451276376258007</v>
      </c>
      <c r="F700">
        <f t="shared" si="27"/>
        <v>1.0348994967025009</v>
      </c>
      <c r="I700">
        <f t="shared" si="28"/>
        <v>0.19768746541472562</v>
      </c>
      <c r="N700">
        <f t="shared" si="22"/>
        <v>0.14338468644128169</v>
      </c>
    </row>
    <row r="701" spans="1:14">
      <c r="A701">
        <f t="shared" si="23"/>
        <v>0.87777777777777777</v>
      </c>
      <c r="B701">
        <f t="shared" si="29"/>
        <v>158</v>
      </c>
      <c r="C701">
        <f t="shared" si="24"/>
        <v>2.7576202181510405</v>
      </c>
      <c r="D701">
        <f t="shared" si="25"/>
        <v>-0.8335900445507971</v>
      </c>
      <c r="E701">
        <f t="shared" si="26"/>
        <v>0.69487236237419991</v>
      </c>
      <c r="F701">
        <f t="shared" si="27"/>
        <v>0.96510050329749997</v>
      </c>
      <c r="I701">
        <f t="shared" si="28"/>
        <v>0.1834032583673128</v>
      </c>
      <c r="N701">
        <f t="shared" si="22"/>
        <v>0.1377353310878901</v>
      </c>
    </row>
    <row r="702" spans="1:14">
      <c r="A702">
        <f t="shared" si="23"/>
        <v>0.8833333333333333</v>
      </c>
      <c r="B702">
        <f t="shared" si="29"/>
        <v>159</v>
      </c>
      <c r="C702">
        <f t="shared" si="24"/>
        <v>2.7750735106709836</v>
      </c>
      <c r="D702">
        <f t="shared" si="25"/>
        <v>-0.80295672763063053</v>
      </c>
      <c r="E702">
        <f t="shared" si="26"/>
        <v>0.64473950644729061</v>
      </c>
      <c r="F702">
        <f t="shared" si="27"/>
        <v>0.89547153673234814</v>
      </c>
      <c r="I702">
        <f t="shared" si="28"/>
        <v>0.16996222644960704</v>
      </c>
      <c r="N702">
        <f t="shared" si="22"/>
        <v>0.13158456748094782</v>
      </c>
    </row>
    <row r="703" spans="1:14">
      <c r="A703">
        <f t="shared" si="23"/>
        <v>0.88888888888888884</v>
      </c>
      <c r="B703">
        <f t="shared" si="29"/>
        <v>160</v>
      </c>
      <c r="C703">
        <f t="shared" si="24"/>
        <v>2.7925268031909272</v>
      </c>
      <c r="D703">
        <f t="shared" si="25"/>
        <v>-0.77134513162384744</v>
      </c>
      <c r="E703">
        <f t="shared" si="26"/>
        <v>0.59497331207981052</v>
      </c>
      <c r="F703">
        <f t="shared" si="27"/>
        <v>0.82635182233307025</v>
      </c>
      <c r="I703">
        <f t="shared" si="28"/>
        <v>0.15733133456225706</v>
      </c>
      <c r="N703">
        <f t="shared" si="22"/>
        <v>0.12497296078493959</v>
      </c>
    </row>
    <row r="704" spans="1:14">
      <c r="A704">
        <f t="shared" si="23"/>
        <v>0.89444444444444449</v>
      </c>
      <c r="B704">
        <f t="shared" si="29"/>
        <v>161</v>
      </c>
      <c r="C704">
        <f t="shared" si="24"/>
        <v>2.8099800957108707</v>
      </c>
      <c r="D704">
        <f t="shared" si="25"/>
        <v>-0.73879377039078975</v>
      </c>
      <c r="E704">
        <f t="shared" si="26"/>
        <v>0.54581623516823896</v>
      </c>
      <c r="F704">
        <f t="shared" si="27"/>
        <v>0.75807810440033196</v>
      </c>
      <c r="I704">
        <f t="shared" si="28"/>
        <v>0.14547738710536404</v>
      </c>
      <c r="N704">
        <f t="shared" si="22"/>
        <v>0.11794665815685415</v>
      </c>
    </row>
    <row r="705" spans="1:14">
      <c r="A705">
        <f t="shared" si="23"/>
        <v>0.9</v>
      </c>
      <c r="B705">
        <f t="shared" si="29"/>
        <v>162</v>
      </c>
      <c r="C705">
        <f t="shared" si="24"/>
        <v>2.8274333882308138</v>
      </c>
      <c r="D705">
        <f t="shared" si="25"/>
        <v>-0.70534230275096799</v>
      </c>
      <c r="E705">
        <f t="shared" si="26"/>
        <v>0.49750776405003816</v>
      </c>
      <c r="F705">
        <f t="shared" si="27"/>
        <v>0.69098300562505299</v>
      </c>
      <c r="I705">
        <f t="shared" si="28"/>
        <v>0.13436718176905729</v>
      </c>
      <c r="N705">
        <f t="shared" si="22"/>
        <v>0.11055728090000851</v>
      </c>
    </row>
    <row r="706" spans="1:14">
      <c r="A706">
        <f t="shared" si="23"/>
        <v>0.90555555555555556</v>
      </c>
      <c r="B706">
        <f t="shared" si="29"/>
        <v>163</v>
      </c>
      <c r="C706">
        <f t="shared" si="24"/>
        <v>2.8448866807507569</v>
      </c>
      <c r="D706">
        <f t="shared" si="25"/>
        <v>-0.67103148416489677</v>
      </c>
      <c r="E706">
        <f t="shared" si="26"/>
        <v>0.45028325274054409</v>
      </c>
      <c r="F706">
        <f t="shared" si="27"/>
        <v>0.62539340658408904</v>
      </c>
      <c r="I706">
        <f t="shared" si="28"/>
        <v>0.1239676518568692</v>
      </c>
      <c r="N706">
        <f t="shared" si="22"/>
        <v>0.10286177357057441</v>
      </c>
    </row>
    <row r="707" spans="1:14">
      <c r="A707">
        <f t="shared" si="23"/>
        <v>0.91111111111111109</v>
      </c>
      <c r="B707">
        <f t="shared" si="29"/>
        <v>164</v>
      </c>
      <c r="C707">
        <f t="shared" si="24"/>
        <v>2.8623399732707004</v>
      </c>
      <c r="D707">
        <f t="shared" si="25"/>
        <v>-0.63590311707984604</v>
      </c>
      <c r="E707">
        <f t="shared" si="26"/>
        <v>0.40437277431186436</v>
      </c>
      <c r="F707">
        <f t="shared" si="27"/>
        <v>0.56162885321092271</v>
      </c>
      <c r="I707">
        <f t="shared" si="28"/>
        <v>0.11424599709390161</v>
      </c>
      <c r="N707">
        <f t="shared" si="22"/>
        <v>9.4922209882191744E-2</v>
      </c>
    </row>
    <row r="708" spans="1:14">
      <c r="A708">
        <f t="shared" si="23"/>
        <v>0.91666666666666663</v>
      </c>
      <c r="B708">
        <f t="shared" si="29"/>
        <v>165</v>
      </c>
      <c r="C708">
        <f t="shared" si="24"/>
        <v>2.8797932657906435</v>
      </c>
      <c r="D708">
        <f t="shared" si="25"/>
        <v>-0.60000000000000053</v>
      </c>
      <c r="E708">
        <f t="shared" si="26"/>
        <v>0.36000000000000065</v>
      </c>
      <c r="F708">
        <f t="shared" si="27"/>
        <v>0.50000000000000089</v>
      </c>
      <c r="I708">
        <f t="shared" si="28"/>
        <v>0.10516980296141126</v>
      </c>
      <c r="N708">
        <f t="shared" si="22"/>
        <v>8.6805555555555691E-2</v>
      </c>
    </row>
    <row r="709" spans="1:14">
      <c r="A709">
        <f t="shared" si="23"/>
        <v>0.92222222222222228</v>
      </c>
      <c r="B709">
        <f t="shared" si="29"/>
        <v>166</v>
      </c>
      <c r="C709">
        <f t="shared" si="24"/>
        <v>2.8972465583105871</v>
      </c>
      <c r="D709">
        <f t="shared" si="25"/>
        <v>-0.56336587534306892</v>
      </c>
      <c r="E709">
        <f t="shared" si="26"/>
        <v>0.3173811095010623</v>
      </c>
      <c r="F709">
        <f t="shared" si="27"/>
        <v>0.44080709652925321</v>
      </c>
      <c r="I709">
        <f t="shared" si="28"/>
        <v>9.6707148681893798E-2</v>
      </c>
      <c r="N709">
        <f t="shared" si="22"/>
        <v>7.85833885664496E-2</v>
      </c>
    </row>
    <row r="710" spans="1:14">
      <c r="A710">
        <f t="shared" si="23"/>
        <v>0.92777777777777781</v>
      </c>
      <c r="B710">
        <f t="shared" si="29"/>
        <v>167</v>
      </c>
      <c r="C710">
        <f t="shared" si="24"/>
        <v>2.9146998508305302</v>
      </c>
      <c r="D710">
        <f t="shared" si="25"/>
        <v>-0.52604537614689328</v>
      </c>
      <c r="E710">
        <f t="shared" si="26"/>
        <v>0.27672373776552645</v>
      </c>
      <c r="F710">
        <f t="shared" si="27"/>
        <v>0.38433852467434232</v>
      </c>
      <c r="I710">
        <f t="shared" si="28"/>
        <v>8.8826704053757671E-2</v>
      </c>
      <c r="N710">
        <f t="shared" si="22"/>
        <v>7.0331577555375807E-2</v>
      </c>
    </row>
    <row r="711" spans="1:14">
      <c r="A711">
        <f t="shared" si="23"/>
        <v>0.93333333333333335</v>
      </c>
      <c r="B711">
        <f t="shared" si="29"/>
        <v>168</v>
      </c>
      <c r="C711">
        <f t="shared" si="24"/>
        <v>2.9321531433504737</v>
      </c>
      <c r="D711">
        <f t="shared" si="25"/>
        <v>-0.48808397169096018</v>
      </c>
      <c r="E711">
        <f t="shared" si="26"/>
        <v>0.23822596342162203</v>
      </c>
      <c r="F711">
        <f t="shared" si="27"/>
        <v>0.33086939364114171</v>
      </c>
      <c r="I711">
        <f t="shared" si="28"/>
        <v>8.1497815402113677E-2</v>
      </c>
      <c r="N711">
        <f t="shared" si="22"/>
        <v>6.2129919472614391E-2</v>
      </c>
    </row>
    <row r="712" spans="1:14">
      <c r="A712">
        <f t="shared" si="23"/>
        <v>0.93888888888888888</v>
      </c>
      <c r="B712">
        <f t="shared" si="29"/>
        <v>169</v>
      </c>
      <c r="C712">
        <f t="shared" si="24"/>
        <v>2.9496064358704168</v>
      </c>
      <c r="D712">
        <f t="shared" si="25"/>
        <v>-0.44952791209909482</v>
      </c>
      <c r="E712">
        <f t="shared" si="26"/>
        <v>0.2020753437561715</v>
      </c>
      <c r="F712">
        <f t="shared" si="27"/>
        <v>0.28066019966134931</v>
      </c>
      <c r="I712">
        <f t="shared" si="28"/>
        <v>7.4690580972025189E-2</v>
      </c>
      <c r="N712">
        <f t="shared" si="22"/>
        <v>5.4061737842175342E-2</v>
      </c>
    </row>
    <row r="713" spans="1:14">
      <c r="A713">
        <f t="shared" si="23"/>
        <v>0.94444444444444442</v>
      </c>
      <c r="B713">
        <f t="shared" si="29"/>
        <v>170</v>
      </c>
      <c r="C713">
        <f t="shared" si="24"/>
        <v>2.9670597283903599</v>
      </c>
      <c r="D713">
        <f t="shared" si="25"/>
        <v>-0.41042417199080333</v>
      </c>
      <c r="E713">
        <f t="shared" si="26"/>
        <v>0.16844800095433651</v>
      </c>
      <c r="F713">
        <f t="shared" si="27"/>
        <v>0.23395555688102293</v>
      </c>
      <c r="I713">
        <f t="shared" si="28"/>
        <v>6.837591614278464E-2</v>
      </c>
      <c r="N713">
        <f t="shared" si="22"/>
        <v>4.6213443334523048E-2</v>
      </c>
    </row>
    <row r="714" spans="1:14">
      <c r="A714">
        <f t="shared" si="23"/>
        <v>0.95</v>
      </c>
      <c r="B714">
        <f t="shared" si="29"/>
        <v>171</v>
      </c>
      <c r="C714">
        <f t="shared" si="24"/>
        <v>2.9845130209103035</v>
      </c>
      <c r="D714">
        <f t="shared" si="25"/>
        <v>-0.37082039324993715</v>
      </c>
      <c r="E714">
        <f t="shared" si="26"/>
        <v>0.13750776405003803</v>
      </c>
      <c r="F714">
        <f t="shared" si="27"/>
        <v>0.19098300562505283</v>
      </c>
      <c r="I714">
        <f t="shared" si="28"/>
        <v>6.2525608886535605E-2</v>
      </c>
      <c r="N714">
        <f t="shared" si="22"/>
        <v>3.8674058639073187E-2</v>
      </c>
    </row>
    <row r="715" spans="1:14">
      <c r="A715">
        <f t="shared" si="23"/>
        <v>0.9555555555555556</v>
      </c>
      <c r="B715">
        <f t="shared" si="29"/>
        <v>172</v>
      </c>
      <c r="C715">
        <f t="shared" si="24"/>
        <v>3.001966313430247</v>
      </c>
      <c r="D715">
        <f t="shared" si="25"/>
        <v>-0.33076482698039872</v>
      </c>
      <c r="E715">
        <f t="shared" si="26"/>
        <v>0.1094053707673731</v>
      </c>
      <c r="F715">
        <f t="shared" si="27"/>
        <v>0.15195190384357377</v>
      </c>
      <c r="I715">
        <f t="shared" si="28"/>
        <v>5.7112365932023061E-2</v>
      </c>
      <c r="N715">
        <f t="shared" si="22"/>
        <v>3.1534709921116982E-2</v>
      </c>
    </row>
    <row r="716" spans="1:14">
      <c r="A716">
        <f t="shared" si="23"/>
        <v>0.96111111111111114</v>
      </c>
      <c r="B716">
        <f t="shared" si="29"/>
        <v>173</v>
      </c>
      <c r="C716">
        <f t="shared" si="24"/>
        <v>3.0194196059501901</v>
      </c>
      <c r="D716">
        <f t="shared" si="25"/>
        <v>-0.29030627471960141</v>
      </c>
      <c r="E716">
        <f t="shared" si="26"/>
        <v>8.4277733141572678E-2</v>
      </c>
      <c r="F716">
        <f t="shared" si="27"/>
        <v>0.11705240714107316</v>
      </c>
      <c r="I716">
        <f t="shared" si="28"/>
        <v>5.2109850124673382E-2</v>
      </c>
      <c r="N716">
        <f t="shared" si="22"/>
        <v>2.4888087431939911E-2</v>
      </c>
    </row>
    <row r="717" spans="1:14">
      <c r="A717">
        <f t="shared" si="23"/>
        <v>0.96666666666666667</v>
      </c>
      <c r="B717">
        <f t="shared" si="29"/>
        <v>174</v>
      </c>
      <c r="C717">
        <f t="shared" si="24"/>
        <v>3.0368728984701332</v>
      </c>
      <c r="D717">
        <f t="shared" si="25"/>
        <v>-0.24949402898131184</v>
      </c>
      <c r="E717">
        <f t="shared" si="26"/>
        <v>6.2247270497327672E-2</v>
      </c>
      <c r="F717">
        <f t="shared" si="27"/>
        <v>8.645454235739955E-2</v>
      </c>
      <c r="I717">
        <f t="shared" si="28"/>
        <v>4.7492709497879766E-2</v>
      </c>
      <c r="N717">
        <f t="shared" si="22"/>
        <v>1.8827878113389238E-2</v>
      </c>
    </row>
    <row r="718" spans="1:14">
      <c r="A718">
        <f t="shared" si="23"/>
        <v>0.97222222222222221</v>
      </c>
      <c r="B718">
        <f t="shared" si="29"/>
        <v>175</v>
      </c>
      <c r="C718">
        <f t="shared" si="24"/>
        <v>3.0543261909900767</v>
      </c>
      <c r="D718">
        <f t="shared" si="25"/>
        <v>-0.20837781320031645</v>
      </c>
      <c r="E718">
        <f t="shared" si="26"/>
        <v>4.3421313034145981E-2</v>
      </c>
      <c r="F718">
        <f t="shared" si="27"/>
        <v>6.0307379214091641E-2</v>
      </c>
      <c r="I718">
        <f t="shared" si="28"/>
        <v>4.3236598587655335E-2</v>
      </c>
      <c r="N718">
        <f t="shared" si="22"/>
        <v>1.3448173296969509E-2</v>
      </c>
    </row>
    <row r="719" spans="1:14">
      <c r="A719">
        <f t="shared" si="23"/>
        <v>0.97777777777777775</v>
      </c>
      <c r="B719">
        <f t="shared" si="29"/>
        <v>176</v>
      </c>
      <c r="C719">
        <f t="shared" si="24"/>
        <v>3.0717794835100198</v>
      </c>
      <c r="D719">
        <f t="shared" si="25"/>
        <v>-0.16700772115207904</v>
      </c>
      <c r="E719">
        <f t="shared" si="26"/>
        <v>2.789157892441059E-2</v>
      </c>
      <c r="F719">
        <f t="shared" si="27"/>
        <v>3.8738304061681376E-2</v>
      </c>
      <c r="I719">
        <f t="shared" si="28"/>
        <v>3.931819253408117E-2</v>
      </c>
      <c r="N719">
        <f t="shared" si="22"/>
        <v>8.8428548407467715E-3</v>
      </c>
    </row>
    <row r="720" spans="1:14">
      <c r="A720">
        <f t="shared" si="23"/>
        <v>0.98333333333333328</v>
      </c>
      <c r="B720">
        <f t="shared" si="29"/>
        <v>177</v>
      </c>
      <c r="C720">
        <f t="shared" si="24"/>
        <v>3.0892327760299629</v>
      </c>
      <c r="D720">
        <f t="shared" si="25"/>
        <v>-0.12543415592118515</v>
      </c>
      <c r="E720">
        <f t="shared" si="26"/>
        <v>1.5733727471660186E-2</v>
      </c>
      <c r="F720">
        <f t="shared" si="27"/>
        <v>2.1852399266194703E-2</v>
      </c>
      <c r="I720">
        <f t="shared" si="28"/>
        <v>3.5715194518655152E-2</v>
      </c>
      <c r="N720">
        <f t="shared" si="22"/>
        <v>5.1049632730193724E-3</v>
      </c>
    </row>
    <row r="721" spans="1:14">
      <c r="A721">
        <f t="shared" si="23"/>
        <v>0.98888888888888893</v>
      </c>
      <c r="B721">
        <f t="shared" si="29"/>
        <v>178</v>
      </c>
      <c r="C721">
        <f t="shared" si="24"/>
        <v>3.1066860685499065</v>
      </c>
      <c r="D721">
        <f t="shared" si="25"/>
        <v>-8.3707768492950765E-2</v>
      </c>
      <c r="E721">
        <f t="shared" si="26"/>
        <v>7.006990506069441E-3</v>
      </c>
      <c r="F721">
        <f t="shared" si="27"/>
        <v>9.7319312584297803E-3</v>
      </c>
      <c r="I721">
        <f t="shared" si="28"/>
        <v>3.2406337087166219E-2</v>
      </c>
      <c r="N721">
        <f t="shared" si="22"/>
        <v>2.3260517180642049E-3</v>
      </c>
    </row>
    <row r="722" spans="1:14">
      <c r="A722">
        <f t="shared" si="23"/>
        <v>0.99444444444444446</v>
      </c>
      <c r="B722">
        <f t="shared" si="29"/>
        <v>179</v>
      </c>
      <c r="C722">
        <f t="shared" si="24"/>
        <v>3.12413936106985</v>
      </c>
      <c r="D722">
        <f t="shared" si="25"/>
        <v>-4.1879396043000984E-2</v>
      </c>
      <c r="E722">
        <f t="shared" si="26"/>
        <v>1.7538838129265266E-3</v>
      </c>
      <c r="F722">
        <f t="shared" si="27"/>
        <v>2.4359497401757317E-3</v>
      </c>
      <c r="I722">
        <f t="shared" si="28"/>
        <v>2.9371377903533592E-2</v>
      </c>
      <c r="N722">
        <f t="shared" si="22"/>
        <v>5.9552956456580158E-4</v>
      </c>
    </row>
    <row r="723" spans="1:14">
      <c r="A723">
        <f t="shared" si="23"/>
        <v>1</v>
      </c>
      <c r="B723">
        <f t="shared" si="29"/>
        <v>180</v>
      </c>
      <c r="C723">
        <f t="shared" si="24"/>
        <v>3.1415926535897931</v>
      </c>
      <c r="D723">
        <f t="shared" si="25"/>
        <v>-2.940356291780688E-16</v>
      </c>
      <c r="E723">
        <f t="shared" si="26"/>
        <v>8.6456951226142786E-32</v>
      </c>
      <c r="F723">
        <f t="shared" si="27"/>
        <v>1.2007909892519831E-31</v>
      </c>
      <c r="I723">
        <f t="shared" si="28"/>
        <v>2.6591090471628043E-2</v>
      </c>
      <c r="N723">
        <f t="shared" si="22"/>
        <v>3.0019774731299578E-32</v>
      </c>
    </row>
    <row r="724" spans="1:14">
      <c r="A724">
        <f t="shared" si="23"/>
        <v>1.0055555555555555</v>
      </c>
      <c r="B724">
        <f t="shared" si="29"/>
        <v>181</v>
      </c>
      <c r="C724">
        <f t="shared" si="24"/>
        <v>3.1590459461097362</v>
      </c>
      <c r="D724">
        <f t="shared" si="25"/>
        <v>4.1879396043000394E-2</v>
      </c>
      <c r="E724">
        <f t="shared" si="26"/>
        <v>1.7538838129264771E-3</v>
      </c>
      <c r="F724">
        <f t="shared" si="27"/>
        <v>2.4359497401756627E-3</v>
      </c>
      <c r="N724">
        <f t="shared" si="22"/>
        <v>6.225956727899586E-4</v>
      </c>
    </row>
    <row r="725" spans="1:14">
      <c r="A725">
        <f t="shared" si="23"/>
        <v>1.0111111111111111</v>
      </c>
      <c r="B725">
        <f t="shared" si="29"/>
        <v>182</v>
      </c>
      <c r="C725">
        <f t="shared" si="24"/>
        <v>3.1764992386296798</v>
      </c>
      <c r="D725">
        <f t="shared" si="25"/>
        <v>8.3707768492950183E-2</v>
      </c>
      <c r="E725">
        <f t="shared" si="26"/>
        <v>7.0069905060693429E-3</v>
      </c>
      <c r="F725">
        <f t="shared" si="27"/>
        <v>9.7319312584296432E-3</v>
      </c>
      <c r="N725">
        <f t="shared" si="22"/>
        <v>2.5423168571403853E-3</v>
      </c>
    </row>
    <row r="726" spans="1:14">
      <c r="A726">
        <f t="shared" si="23"/>
        <v>1.0166666666666666</v>
      </c>
      <c r="B726">
        <f t="shared" si="29"/>
        <v>183</v>
      </c>
      <c r="C726">
        <f t="shared" si="24"/>
        <v>3.1939525311496229</v>
      </c>
      <c r="D726">
        <f t="shared" si="25"/>
        <v>0.12543415592118351</v>
      </c>
      <c r="E726">
        <f t="shared" si="26"/>
        <v>1.5733727471659777E-2</v>
      </c>
      <c r="F726">
        <f t="shared" si="27"/>
        <v>2.1852399266194134E-2</v>
      </c>
      <c r="N726">
        <f t="shared" si="22"/>
        <v>5.8333765818923767E-3</v>
      </c>
    </row>
    <row r="727" spans="1:14">
      <c r="A727">
        <f t="shared" si="23"/>
        <v>1.0222222222222221</v>
      </c>
      <c r="B727">
        <f t="shared" si="29"/>
        <v>184</v>
      </c>
      <c r="C727">
        <f t="shared" si="24"/>
        <v>3.211405823669566</v>
      </c>
      <c r="D727">
        <f t="shared" si="25"/>
        <v>0.16700772115207743</v>
      </c>
      <c r="E727">
        <f t="shared" si="26"/>
        <v>2.7891578924410052E-2</v>
      </c>
      <c r="F727">
        <f t="shared" si="27"/>
        <v>3.8738304061680627E-2</v>
      </c>
      <c r="N727">
        <f t="shared" si="22"/>
        <v>1.0564557243487961E-2</v>
      </c>
    </row>
    <row r="728" spans="1:14">
      <c r="A728">
        <f t="shared" si="23"/>
        <v>1.0277777777777777</v>
      </c>
      <c r="B728">
        <f t="shared" si="29"/>
        <v>185</v>
      </c>
      <c r="C728">
        <f t="shared" si="24"/>
        <v>3.2288591161895095</v>
      </c>
      <c r="D728">
        <f t="shared" si="25"/>
        <v>0.2083778132003159</v>
      </c>
      <c r="E728">
        <f t="shared" si="26"/>
        <v>4.3421313034145745E-2</v>
      </c>
      <c r="F728">
        <f t="shared" si="27"/>
        <v>6.0307379214091315E-2</v>
      </c>
      <c r="N728">
        <f t="shared" si="22"/>
        <v>1.6798583253307839E-2</v>
      </c>
    </row>
    <row r="729" spans="1:14">
      <c r="A729">
        <f t="shared" si="23"/>
        <v>1.0333333333333334</v>
      </c>
      <c r="B729">
        <f t="shared" si="29"/>
        <v>186</v>
      </c>
      <c r="C729">
        <f t="shared" si="24"/>
        <v>3.246312408709453</v>
      </c>
      <c r="D729">
        <f t="shared" si="25"/>
        <v>0.24949402898131123</v>
      </c>
      <c r="E729">
        <f t="shared" si="26"/>
        <v>6.2247270497327367E-2</v>
      </c>
      <c r="F729">
        <f t="shared" si="27"/>
        <v>8.645454235739912E-2</v>
      </c>
      <c r="N729">
        <f t="shared" si="22"/>
        <v>2.4591514270549092E-2</v>
      </c>
    </row>
    <row r="730" spans="1:14">
      <c r="A730">
        <f t="shared" si="23"/>
        <v>1.038888888888889</v>
      </c>
      <c r="B730">
        <f t="shared" si="29"/>
        <v>187</v>
      </c>
      <c r="C730">
        <f t="shared" si="24"/>
        <v>3.2637657012293966</v>
      </c>
      <c r="D730">
        <f t="shared" si="25"/>
        <v>0.29030627471960185</v>
      </c>
      <c r="E730">
        <f t="shared" si="26"/>
        <v>8.4277733141572941E-2</v>
      </c>
      <c r="F730">
        <f t="shared" si="27"/>
        <v>0.11705240714107354</v>
      </c>
      <c r="N730">
        <f t="shared" si="22"/>
        <v>3.3992163542912388E-2</v>
      </c>
    </row>
    <row r="731" spans="1:14">
      <c r="A731">
        <f t="shared" si="23"/>
        <v>1.0444444444444445</v>
      </c>
      <c r="B731">
        <f t="shared" si="29"/>
        <v>188</v>
      </c>
      <c r="C731">
        <f t="shared" si="24"/>
        <v>3.2812189937493397</v>
      </c>
      <c r="D731">
        <f t="shared" si="25"/>
        <v>0.33076482698039916</v>
      </c>
      <c r="E731">
        <f t="shared" si="26"/>
        <v>0.10940537076737339</v>
      </c>
      <c r="F731">
        <f t="shared" si="27"/>
        <v>0.15195190384357415</v>
      </c>
      <c r="N731">
        <f t="shared" si="22"/>
        <v>4.5041545818323661E-2</v>
      </c>
    </row>
    <row r="732" spans="1:14">
      <c r="A732">
        <f t="shared" si="23"/>
        <v>1.05</v>
      </c>
      <c r="B732">
        <f t="shared" si="29"/>
        <v>189</v>
      </c>
      <c r="C732">
        <f t="shared" si="24"/>
        <v>3.2986722862692828</v>
      </c>
      <c r="D732">
        <f t="shared" si="25"/>
        <v>0.3708203932499366</v>
      </c>
      <c r="E732">
        <f t="shared" si="26"/>
        <v>0.13750776405003762</v>
      </c>
      <c r="F732">
        <f t="shared" si="27"/>
        <v>0.19098300562505224</v>
      </c>
      <c r="N732">
        <f t="shared" si="22"/>
        <v>5.7772359201578312E-2</v>
      </c>
    </row>
    <row r="733" spans="1:14">
      <c r="A733">
        <f t="shared" si="23"/>
        <v>1.0555555555555556</v>
      </c>
      <c r="B733">
        <f t="shared" si="29"/>
        <v>190</v>
      </c>
      <c r="C733">
        <f t="shared" si="24"/>
        <v>3.3161255787892263</v>
      </c>
      <c r="D733">
        <f t="shared" si="25"/>
        <v>0.41042417199080272</v>
      </c>
      <c r="E733">
        <f t="shared" si="26"/>
        <v>0.16844800095433601</v>
      </c>
      <c r="F733">
        <f t="shared" si="27"/>
        <v>0.23395555688102224</v>
      </c>
      <c r="N733">
        <f t="shared" si="22"/>
        <v>7.220850521019205E-2</v>
      </c>
    </row>
    <row r="734" spans="1:14">
      <c r="A734">
        <f t="shared" si="23"/>
        <v>1.0611111111111111</v>
      </c>
      <c r="B734">
        <f t="shared" si="29"/>
        <v>191</v>
      </c>
      <c r="C734">
        <f t="shared" si="24"/>
        <v>3.3335788713091694</v>
      </c>
      <c r="D734">
        <f t="shared" si="25"/>
        <v>0.44952791209909426</v>
      </c>
      <c r="E734">
        <f t="shared" si="26"/>
        <v>0.20207534375617101</v>
      </c>
      <c r="F734">
        <f t="shared" si="27"/>
        <v>0.28066019966134864</v>
      </c>
      <c r="N734">
        <f t="shared" si="22"/>
        <v>8.8364651134117816E-2</v>
      </c>
    </row>
    <row r="735" spans="1:14">
      <c r="A735">
        <f t="shared" si="23"/>
        <v>1.0666666666666667</v>
      </c>
      <c r="B735">
        <f t="shared" si="29"/>
        <v>192</v>
      </c>
      <c r="C735">
        <f t="shared" si="24"/>
        <v>3.3510321638291125</v>
      </c>
      <c r="D735">
        <f t="shared" si="25"/>
        <v>0.48808397169095963</v>
      </c>
      <c r="E735">
        <f t="shared" si="26"/>
        <v>0.23822596342162147</v>
      </c>
      <c r="F735">
        <f t="shared" si="27"/>
        <v>0.33086939364114093</v>
      </c>
      <c r="N735">
        <f t="shared" ref="N735:N798" si="30">(0.5-A735)^2*F735</f>
        <v>0.10624583862476634</v>
      </c>
    </row>
    <row r="736" spans="1:14">
      <c r="A736">
        <f t="shared" ref="A736:A799" si="31">B736/180</f>
        <v>1.0722222222222222</v>
      </c>
      <c r="B736">
        <f t="shared" si="29"/>
        <v>193</v>
      </c>
      <c r="C736">
        <f t="shared" ref="C736:C799" si="32">(B736/360)*2*PI()</f>
        <v>3.3684854563490561</v>
      </c>
      <c r="D736">
        <f t="shared" ref="D736:D799" si="33">$E$541*SIN(D$541*$C736)</f>
        <v>0.52604537614689284</v>
      </c>
      <c r="E736">
        <f t="shared" ref="E736:E799" si="34">D736^2</f>
        <v>0.276723737765526</v>
      </c>
      <c r="F736">
        <f t="shared" ref="F736:F799" si="35">2*E736/$E$541^2</f>
        <v>0.38433852467434171</v>
      </c>
      <c r="N736">
        <f t="shared" si="30"/>
        <v>0.12584714223055835</v>
      </c>
    </row>
    <row r="737" spans="1:14">
      <c r="A737">
        <f t="shared" si="31"/>
        <v>1.0777777777777777</v>
      </c>
      <c r="B737">
        <f t="shared" ref="B737:B800" si="36">B736+1</f>
        <v>194</v>
      </c>
      <c r="C737">
        <f t="shared" si="32"/>
        <v>3.3859387488689991</v>
      </c>
      <c r="D737">
        <f t="shared" si="33"/>
        <v>0.56336587534306837</v>
      </c>
      <c r="E737">
        <f t="shared" si="34"/>
        <v>0.31738110950106163</v>
      </c>
      <c r="F737">
        <f t="shared" si="35"/>
        <v>0.44080709652925226</v>
      </c>
      <c r="N737">
        <f t="shared" si="30"/>
        <v>0.14715338135988862</v>
      </c>
    </row>
    <row r="738" spans="1:14">
      <c r="A738">
        <f t="shared" si="31"/>
        <v>1.0833333333333333</v>
      </c>
      <c r="B738">
        <f t="shared" si="36"/>
        <v>195</v>
      </c>
      <c r="C738">
        <f t="shared" si="32"/>
        <v>3.4033920413889422</v>
      </c>
      <c r="D738">
        <f t="shared" si="33"/>
        <v>0.59999999999999909</v>
      </c>
      <c r="E738">
        <f t="shared" si="34"/>
        <v>0.35999999999999893</v>
      </c>
      <c r="F738">
        <f t="shared" si="35"/>
        <v>0.49999999999999856</v>
      </c>
      <c r="N738">
        <f t="shared" si="30"/>
        <v>0.17013888888888834</v>
      </c>
    </row>
    <row r="739" spans="1:14">
      <c r="A739">
        <f t="shared" si="31"/>
        <v>1.0888888888888888</v>
      </c>
      <c r="B739">
        <f t="shared" si="36"/>
        <v>196</v>
      </c>
      <c r="C739">
        <f t="shared" si="32"/>
        <v>3.4208453339088853</v>
      </c>
      <c r="D739">
        <f t="shared" si="33"/>
        <v>0.6359031170798447</v>
      </c>
      <c r="E739">
        <f t="shared" si="34"/>
        <v>0.40437277431186269</v>
      </c>
      <c r="F739">
        <f t="shared" si="35"/>
        <v>0.56162885321092038</v>
      </c>
      <c r="N739">
        <f t="shared" si="30"/>
        <v>0.19476733934191046</v>
      </c>
    </row>
    <row r="740" spans="1:14">
      <c r="A740">
        <f t="shared" si="31"/>
        <v>1.0944444444444446</v>
      </c>
      <c r="B740">
        <f t="shared" si="36"/>
        <v>197</v>
      </c>
      <c r="C740">
        <f t="shared" si="32"/>
        <v>3.4382986264288293</v>
      </c>
      <c r="D740">
        <f t="shared" si="33"/>
        <v>0.67103148416489622</v>
      </c>
      <c r="E740">
        <f t="shared" si="34"/>
        <v>0.45028325274054337</v>
      </c>
      <c r="F740">
        <f t="shared" si="35"/>
        <v>0.62539340658408804</v>
      </c>
      <c r="N740">
        <f t="shared" si="30"/>
        <v>0.22099163925867985</v>
      </c>
    </row>
    <row r="741" spans="1:14">
      <c r="A741">
        <f t="shared" si="31"/>
        <v>1.1000000000000001</v>
      </c>
      <c r="B741">
        <f t="shared" si="36"/>
        <v>198</v>
      </c>
      <c r="C741">
        <f t="shared" si="32"/>
        <v>3.4557519189487729</v>
      </c>
      <c r="D741">
        <f t="shared" si="33"/>
        <v>0.70534230275096832</v>
      </c>
      <c r="E741">
        <f t="shared" si="34"/>
        <v>0.49750776405003866</v>
      </c>
      <c r="F741">
        <f t="shared" si="35"/>
        <v>0.69098300562505377</v>
      </c>
      <c r="N741">
        <f t="shared" si="30"/>
        <v>0.24875388202501941</v>
      </c>
    </row>
    <row r="742" spans="1:14">
      <c r="A742">
        <f t="shared" si="31"/>
        <v>1.1055555555555556</v>
      </c>
      <c r="B742">
        <f t="shared" si="36"/>
        <v>199</v>
      </c>
      <c r="C742">
        <f t="shared" si="32"/>
        <v>3.473205211468716</v>
      </c>
      <c r="D742">
        <f t="shared" si="33"/>
        <v>0.73879377039079008</v>
      </c>
      <c r="E742">
        <f t="shared" si="34"/>
        <v>0.54581623516823941</v>
      </c>
      <c r="F742">
        <f t="shared" si="35"/>
        <v>0.75807810440033252</v>
      </c>
      <c r="N742">
        <f t="shared" si="30"/>
        <v>0.27798536908581334</v>
      </c>
    </row>
    <row r="743" spans="1:14">
      <c r="A743">
        <f t="shared" si="31"/>
        <v>1.1111111111111112</v>
      </c>
      <c r="B743">
        <f t="shared" si="36"/>
        <v>200</v>
      </c>
      <c r="C743">
        <f t="shared" si="32"/>
        <v>3.4906585039886591</v>
      </c>
      <c r="D743">
        <f t="shared" si="33"/>
        <v>0.77134513162384699</v>
      </c>
      <c r="E743">
        <f t="shared" si="34"/>
        <v>0.59497331207980986</v>
      </c>
      <c r="F743">
        <f t="shared" si="35"/>
        <v>0.82635182233306925</v>
      </c>
      <c r="N743">
        <f t="shared" si="30"/>
        <v>0.30860669908117716</v>
      </c>
    </row>
    <row r="744" spans="1:14">
      <c r="A744">
        <f t="shared" si="31"/>
        <v>1.1166666666666667</v>
      </c>
      <c r="B744">
        <f t="shared" si="36"/>
        <v>201</v>
      </c>
      <c r="C744">
        <f t="shared" si="32"/>
        <v>3.5081117965086026</v>
      </c>
      <c r="D744">
        <f t="shared" si="33"/>
        <v>0.80295672763063008</v>
      </c>
      <c r="E744">
        <f t="shared" si="34"/>
        <v>0.64473950644728983</v>
      </c>
      <c r="F744">
        <f t="shared" si="35"/>
        <v>0.89547153673234703</v>
      </c>
      <c r="N744">
        <f t="shared" si="30"/>
        <v>0.34052792605182869</v>
      </c>
    </row>
    <row r="745" spans="1:14">
      <c r="A745">
        <f t="shared" si="31"/>
        <v>1.1222222222222222</v>
      </c>
      <c r="B745">
        <f t="shared" si="36"/>
        <v>202</v>
      </c>
      <c r="C745">
        <f t="shared" si="32"/>
        <v>3.5255650890285457</v>
      </c>
      <c r="D745">
        <f t="shared" si="33"/>
        <v>0.83359004455079666</v>
      </c>
      <c r="E745">
        <f t="shared" si="34"/>
        <v>0.69487236237419914</v>
      </c>
      <c r="F745">
        <f t="shared" si="35"/>
        <v>0.96510050329749886</v>
      </c>
      <c r="N745">
        <f t="shared" si="30"/>
        <v>0.37364878744950081</v>
      </c>
    </row>
    <row r="746" spans="1:14">
      <c r="A746">
        <f t="shared" si="31"/>
        <v>1.1277777777777778</v>
      </c>
      <c r="B746">
        <f t="shared" si="36"/>
        <v>203</v>
      </c>
      <c r="C746">
        <f t="shared" si="32"/>
        <v>3.5430183815484888</v>
      </c>
      <c r="D746">
        <f t="shared" si="33"/>
        <v>0.86320776040638103</v>
      </c>
      <c r="E746">
        <f t="shared" si="34"/>
        <v>0.74512763762580014</v>
      </c>
      <c r="F746">
        <f t="shared" si="35"/>
        <v>1.0348994967025003</v>
      </c>
      <c r="N746">
        <f t="shared" si="30"/>
        <v>0.40785900226525384</v>
      </c>
    </row>
    <row r="747" spans="1:14">
      <c r="A747">
        <f t="shared" si="31"/>
        <v>1.1333333333333333</v>
      </c>
      <c r="B747">
        <f t="shared" si="36"/>
        <v>204</v>
      </c>
      <c r="C747">
        <f t="shared" si="32"/>
        <v>3.5604716740684319</v>
      </c>
      <c r="D747">
        <f t="shared" si="33"/>
        <v>0.89177379057287243</v>
      </c>
      <c r="E747">
        <f t="shared" si="34"/>
        <v>0.79526049355270934</v>
      </c>
      <c r="F747">
        <f t="shared" si="35"/>
        <v>1.104528463267652</v>
      </c>
      <c r="N747">
        <f t="shared" si="30"/>
        <v>0.44303863915513592</v>
      </c>
    </row>
    <row r="748" spans="1:14">
      <c r="A748">
        <f t="shared" si="31"/>
        <v>1.1388888888888888</v>
      </c>
      <c r="B748">
        <f t="shared" si="36"/>
        <v>205</v>
      </c>
      <c r="C748">
        <f t="shared" si="32"/>
        <v>3.5779249665883754</v>
      </c>
      <c r="D748">
        <f t="shared" si="33"/>
        <v>0.91925333174277335</v>
      </c>
      <c r="E748">
        <f t="shared" si="34"/>
        <v>0.84502668792018931</v>
      </c>
      <c r="F748">
        <f t="shared" si="35"/>
        <v>1.1736481776669296</v>
      </c>
      <c r="N748">
        <f t="shared" si="30"/>
        <v>0.47905855400139324</v>
      </c>
    </row>
    <row r="749" spans="1:14">
      <c r="A749">
        <f t="shared" si="31"/>
        <v>1.1444444444444444</v>
      </c>
      <c r="B749">
        <f t="shared" si="36"/>
        <v>206</v>
      </c>
      <c r="C749">
        <f t="shared" si="32"/>
        <v>3.5953782591083185</v>
      </c>
      <c r="D749">
        <f t="shared" si="33"/>
        <v>0.94561290432806566</v>
      </c>
      <c r="E749">
        <f t="shared" si="34"/>
        <v>0.89418376483175943</v>
      </c>
      <c r="F749">
        <f t="shared" si="35"/>
        <v>1.2419218955996658</v>
      </c>
      <c r="N749">
        <f t="shared" si="30"/>
        <v>0.51578089590089815</v>
      </c>
    </row>
    <row r="750" spans="1:14">
      <c r="A750">
        <f t="shared" si="31"/>
        <v>1.1499999999999999</v>
      </c>
      <c r="B750">
        <f t="shared" si="36"/>
        <v>207</v>
      </c>
      <c r="C750">
        <f t="shared" si="32"/>
        <v>3.6128315516282616</v>
      </c>
      <c r="D750">
        <f t="shared" si="33"/>
        <v>0.97082039324993608</v>
      </c>
      <c r="E750">
        <f t="shared" si="34"/>
        <v>0.94249223594996057</v>
      </c>
      <c r="F750">
        <f t="shared" si="35"/>
        <v>1.3090169943749452</v>
      </c>
      <c r="N750">
        <f t="shared" si="30"/>
        <v>0.55305968012341422</v>
      </c>
    </row>
    <row r="751" spans="1:14">
      <c r="A751">
        <f t="shared" si="31"/>
        <v>1.1555555555555554</v>
      </c>
      <c r="B751">
        <f t="shared" si="36"/>
        <v>208</v>
      </c>
      <c r="C751">
        <f t="shared" si="32"/>
        <v>3.6302848441482052</v>
      </c>
      <c r="D751">
        <f t="shared" si="33"/>
        <v>0.99484508706604946</v>
      </c>
      <c r="E751">
        <f t="shared" si="34"/>
        <v>0.98971674725945558</v>
      </c>
      <c r="F751">
        <f t="shared" si="35"/>
        <v>1.3746065934159106</v>
      </c>
      <c r="N751">
        <f t="shared" si="30"/>
        <v>0.59074142613343006</v>
      </c>
    </row>
    <row r="752" spans="1:14">
      <c r="A752">
        <f t="shared" si="31"/>
        <v>1.1611111111111112</v>
      </c>
      <c r="B752">
        <f t="shared" si="36"/>
        <v>209</v>
      </c>
      <c r="C752">
        <f t="shared" si="32"/>
        <v>3.6477381366681492</v>
      </c>
      <c r="D752">
        <f t="shared" si="33"/>
        <v>1.0176577153877115</v>
      </c>
      <c r="E752">
        <f t="shared" si="34"/>
        <v>1.0356272256881365</v>
      </c>
      <c r="F752">
        <f t="shared" si="35"/>
        <v>1.4383711467890785</v>
      </c>
      <c r="N752">
        <f t="shared" si="30"/>
        <v>0.62866585832346134</v>
      </c>
    </row>
    <row r="753" spans="1:14">
      <c r="A753">
        <f t="shared" si="31"/>
        <v>1.1666666666666667</v>
      </c>
      <c r="B753">
        <f t="shared" si="36"/>
        <v>210</v>
      </c>
      <c r="C753">
        <f t="shared" si="32"/>
        <v>3.6651914291880923</v>
      </c>
      <c r="D753">
        <f t="shared" si="33"/>
        <v>1.0392304845413265</v>
      </c>
      <c r="E753">
        <f t="shared" si="34"/>
        <v>1.0800000000000003</v>
      </c>
      <c r="F753">
        <f t="shared" si="35"/>
        <v>1.5000000000000004</v>
      </c>
      <c r="N753">
        <f t="shared" si="30"/>
        <v>0.66666666666666696</v>
      </c>
    </row>
    <row r="754" spans="1:14">
      <c r="A754">
        <f t="shared" si="31"/>
        <v>1.1722222222222223</v>
      </c>
      <c r="B754">
        <f t="shared" si="36"/>
        <v>211</v>
      </c>
      <c r="C754">
        <f t="shared" si="32"/>
        <v>3.6826447217080354</v>
      </c>
      <c r="D754">
        <f t="shared" si="33"/>
        <v>1.0595371114307122</v>
      </c>
      <c r="E754">
        <f t="shared" si="34"/>
        <v>1.1226188904989374</v>
      </c>
      <c r="F754">
        <f t="shared" si="35"/>
        <v>1.5591929034707463</v>
      </c>
      <c r="N754">
        <f t="shared" si="30"/>
        <v>0.70457232406528403</v>
      </c>
    </row>
    <row r="755" spans="1:14">
      <c r="A755">
        <f t="shared" si="31"/>
        <v>1.1777777777777778</v>
      </c>
      <c r="B755">
        <f t="shared" si="36"/>
        <v>212</v>
      </c>
      <c r="C755">
        <f t="shared" si="32"/>
        <v>3.7000980142279785</v>
      </c>
      <c r="D755">
        <f t="shared" si="33"/>
        <v>1.078552855559</v>
      </c>
      <c r="E755">
        <f t="shared" si="34"/>
        <v>1.1632762622344732</v>
      </c>
      <c r="F755">
        <f t="shared" si="35"/>
        <v>1.6156614753256573</v>
      </c>
      <c r="N755">
        <f t="shared" si="30"/>
        <v>0.74220695675145321</v>
      </c>
    </row>
    <row r="756" spans="1:14">
      <c r="A756">
        <f t="shared" si="31"/>
        <v>1.1833333333333333</v>
      </c>
      <c r="B756">
        <f t="shared" si="36"/>
        <v>213</v>
      </c>
      <c r="C756">
        <f t="shared" si="32"/>
        <v>3.717551306747922</v>
      </c>
      <c r="D756">
        <f t="shared" si="33"/>
        <v>1.0962545491711211</v>
      </c>
      <c r="E756">
        <f t="shared" si="34"/>
        <v>1.201774036578378</v>
      </c>
      <c r="F756">
        <f t="shared" si="35"/>
        <v>1.6691306063588585</v>
      </c>
      <c r="N756">
        <f t="shared" si="30"/>
        <v>0.77939126369145584</v>
      </c>
    </row>
    <row r="757" spans="1:14">
      <c r="A757">
        <f t="shared" si="31"/>
        <v>1.1888888888888889</v>
      </c>
      <c r="B757">
        <f t="shared" si="36"/>
        <v>214</v>
      </c>
      <c r="C757">
        <f t="shared" si="32"/>
        <v>3.7350045992678651</v>
      </c>
      <c r="D757">
        <f t="shared" si="33"/>
        <v>1.1126206254801445</v>
      </c>
      <c r="E757">
        <f t="shared" si="34"/>
        <v>1.237924656243828</v>
      </c>
      <c r="F757">
        <f t="shared" si="35"/>
        <v>1.71933980033865</v>
      </c>
      <c r="N757">
        <f t="shared" si="30"/>
        <v>0.81594348055577415</v>
      </c>
    </row>
    <row r="758" spans="1:14">
      <c r="A758">
        <f t="shared" si="31"/>
        <v>1.1944444444444444</v>
      </c>
      <c r="B758">
        <f t="shared" si="36"/>
        <v>215</v>
      </c>
      <c r="C758">
        <f t="shared" si="32"/>
        <v>3.7524578917878082</v>
      </c>
      <c r="D758">
        <f t="shared" si="33"/>
        <v>1.1276311449430896</v>
      </c>
      <c r="E758">
        <f t="shared" si="34"/>
        <v>1.2715519990456632</v>
      </c>
      <c r="F758">
        <f t="shared" si="35"/>
        <v>1.7660444431189768</v>
      </c>
      <c r="N758">
        <f t="shared" si="30"/>
        <v>0.85168038344858055</v>
      </c>
    </row>
    <row r="759" spans="1:14">
      <c r="A759">
        <f t="shared" si="31"/>
        <v>1.2</v>
      </c>
      <c r="B759">
        <f t="shared" si="36"/>
        <v>216</v>
      </c>
      <c r="C759">
        <f t="shared" si="32"/>
        <v>3.7699111843077517</v>
      </c>
      <c r="D759">
        <f t="shared" si="33"/>
        <v>1.1412678195541841</v>
      </c>
      <c r="E759">
        <f t="shared" si="34"/>
        <v>1.3024922359499618</v>
      </c>
      <c r="F759">
        <f t="shared" si="35"/>
        <v>1.809016994374947</v>
      </c>
      <c r="N759">
        <f t="shared" si="30"/>
        <v>0.88641832724372394</v>
      </c>
    </row>
    <row r="760" spans="1:14">
      <c r="A760">
        <f t="shared" si="31"/>
        <v>1.2055555555555555</v>
      </c>
      <c r="B760">
        <f t="shared" si="36"/>
        <v>217</v>
      </c>
      <c r="C760">
        <f t="shared" si="32"/>
        <v>3.7873644768276948</v>
      </c>
      <c r="D760">
        <f t="shared" si="33"/>
        <v>1.1535140351259823</v>
      </c>
      <c r="E760">
        <f t="shared" si="34"/>
        <v>1.3305946292326258</v>
      </c>
      <c r="F760">
        <f t="shared" si="35"/>
        <v>1.8480480961564247</v>
      </c>
      <c r="N760">
        <f t="shared" si="30"/>
        <v>0.91997431305268429</v>
      </c>
    </row>
    <row r="761" spans="1:14">
      <c r="A761">
        <f t="shared" si="31"/>
        <v>1.211111111111111</v>
      </c>
      <c r="B761">
        <f t="shared" si="36"/>
        <v>218</v>
      </c>
      <c r="C761">
        <f t="shared" si="32"/>
        <v>3.8048177693476379</v>
      </c>
      <c r="D761">
        <f t="shared" si="33"/>
        <v>1.1643548715311955</v>
      </c>
      <c r="E761">
        <f t="shared" si="34"/>
        <v>1.3557222668584268</v>
      </c>
      <c r="F761">
        <f t="shared" si="35"/>
        <v>1.8829475928589261</v>
      </c>
      <c r="N761">
        <f t="shared" si="30"/>
        <v>0.95216707905557529</v>
      </c>
    </row>
    <row r="762" spans="1:14">
      <c r="A762">
        <f t="shared" si="31"/>
        <v>1.2166666666666666</v>
      </c>
      <c r="B762">
        <f t="shared" si="36"/>
        <v>219</v>
      </c>
      <c r="C762">
        <f t="shared" si="32"/>
        <v>3.8222710618675815</v>
      </c>
      <c r="D762">
        <f t="shared" si="33"/>
        <v>1.1737771208805665</v>
      </c>
      <c r="E762">
        <f t="shared" si="34"/>
        <v>1.3777527295026721</v>
      </c>
      <c r="F762">
        <f t="shared" si="35"/>
        <v>1.9135454576426003</v>
      </c>
      <c r="N762">
        <f t="shared" si="30"/>
        <v>0.98281820866143521</v>
      </c>
    </row>
    <row r="763" spans="1:14">
      <c r="A763">
        <f t="shared" si="31"/>
        <v>1.2222222222222223</v>
      </c>
      <c r="B763">
        <f t="shared" si="36"/>
        <v>220</v>
      </c>
      <c r="C763">
        <f t="shared" si="32"/>
        <v>3.839724354387525</v>
      </c>
      <c r="D763">
        <f t="shared" si="33"/>
        <v>1.1817693036146495</v>
      </c>
      <c r="E763">
        <f t="shared" si="34"/>
        <v>1.3965786869658536</v>
      </c>
      <c r="F763">
        <f t="shared" si="35"/>
        <v>1.939692620785908</v>
      </c>
      <c r="N763">
        <f t="shared" si="30"/>
        <v>1.0117532497309214</v>
      </c>
    </row>
    <row r="764" spans="1:14">
      <c r="A764">
        <f t="shared" si="31"/>
        <v>1.2277777777777779</v>
      </c>
      <c r="B764">
        <f t="shared" si="36"/>
        <v>221</v>
      </c>
      <c r="C764">
        <f t="shared" si="32"/>
        <v>3.8571776469074686</v>
      </c>
      <c r="D764">
        <f t="shared" si="33"/>
        <v>1.1883216824898843</v>
      </c>
      <c r="E764">
        <f t="shared" si="34"/>
        <v>1.4121084210755894</v>
      </c>
      <c r="F764">
        <f t="shared" si="35"/>
        <v>1.9612616959383187</v>
      </c>
      <c r="N764">
        <f t="shared" si="30"/>
        <v>1.0388028383949843</v>
      </c>
    </row>
    <row r="765" spans="1:14">
      <c r="A765">
        <f t="shared" si="31"/>
        <v>1.2333333333333334</v>
      </c>
      <c r="B765">
        <f t="shared" si="36"/>
        <v>222</v>
      </c>
      <c r="C765">
        <f t="shared" si="32"/>
        <v>3.8746309394274117</v>
      </c>
      <c r="D765">
        <f t="shared" si="33"/>
        <v>1.1934262744419279</v>
      </c>
      <c r="E765">
        <f t="shared" si="34"/>
        <v>1.4242662725283399</v>
      </c>
      <c r="F765">
        <f t="shared" si="35"/>
        <v>1.9781476007338055</v>
      </c>
      <c r="N765">
        <f t="shared" si="30"/>
        <v>1.063803820839069</v>
      </c>
    </row>
    <row r="766" spans="1:14">
      <c r="A766">
        <f t="shared" si="31"/>
        <v>1.2388888888888889</v>
      </c>
      <c r="B766">
        <f t="shared" si="36"/>
        <v>223</v>
      </c>
      <c r="C766">
        <f t="shared" si="32"/>
        <v>3.8920842319473548</v>
      </c>
      <c r="D766">
        <f t="shared" si="33"/>
        <v>1.1970768603117889</v>
      </c>
      <c r="E766">
        <f t="shared" si="34"/>
        <v>1.4329930094939303</v>
      </c>
      <c r="F766">
        <f t="shared" si="35"/>
        <v>1.9902680687415699</v>
      </c>
      <c r="N766">
        <f t="shared" si="30"/>
        <v>1.0866003662953592</v>
      </c>
    </row>
    <row r="767" spans="1:14">
      <c r="A767">
        <f t="shared" si="31"/>
        <v>1.2444444444444445</v>
      </c>
      <c r="B767">
        <f t="shared" si="36"/>
        <v>224</v>
      </c>
      <c r="C767">
        <f t="shared" si="32"/>
        <v>3.9095375244672983</v>
      </c>
      <c r="D767">
        <f t="shared" si="33"/>
        <v>1.199268992422915</v>
      </c>
      <c r="E767">
        <f t="shared" si="34"/>
        <v>1.4382461161870737</v>
      </c>
      <c r="F767">
        <f t="shared" si="35"/>
        <v>1.9975640502598246</v>
      </c>
      <c r="N767">
        <f t="shared" si="30"/>
        <v>1.1070450643970806</v>
      </c>
    </row>
    <row r="768" spans="1:14">
      <c r="A768">
        <f t="shared" si="31"/>
        <v>1.25</v>
      </c>
      <c r="B768">
        <f t="shared" si="36"/>
        <v>225</v>
      </c>
      <c r="C768">
        <f t="shared" si="32"/>
        <v>3.9269908169872414</v>
      </c>
      <c r="D768">
        <f t="shared" si="33"/>
        <v>1.2</v>
      </c>
      <c r="E768">
        <f t="shared" si="34"/>
        <v>1.44</v>
      </c>
      <c r="F768">
        <f t="shared" si="35"/>
        <v>2</v>
      </c>
      <c r="N768">
        <f t="shared" si="30"/>
        <v>1.125</v>
      </c>
    </row>
    <row r="769" spans="1:14">
      <c r="A769">
        <f t="shared" si="31"/>
        <v>1.2555555555555555</v>
      </c>
      <c r="B769">
        <f t="shared" si="36"/>
        <v>226</v>
      </c>
      <c r="C769">
        <f t="shared" si="32"/>
        <v>3.9444441095071845</v>
      </c>
      <c r="D769">
        <f t="shared" si="33"/>
        <v>1.199268992422915</v>
      </c>
      <c r="E769">
        <f t="shared" si="34"/>
        <v>1.4382461161870737</v>
      </c>
      <c r="F769">
        <f t="shared" si="35"/>
        <v>1.9975640502598246</v>
      </c>
      <c r="N769">
        <f t="shared" si="30"/>
        <v>1.1403377985680776</v>
      </c>
    </row>
    <row r="770" spans="1:14">
      <c r="A770">
        <f t="shared" si="31"/>
        <v>1.2611111111111111</v>
      </c>
      <c r="B770">
        <f t="shared" si="36"/>
        <v>227</v>
      </c>
      <c r="C770">
        <f t="shared" si="32"/>
        <v>3.961897402027128</v>
      </c>
      <c r="D770">
        <f t="shared" si="33"/>
        <v>1.1970768603117892</v>
      </c>
      <c r="E770">
        <f t="shared" si="34"/>
        <v>1.4329930094939307</v>
      </c>
      <c r="F770">
        <f t="shared" si="35"/>
        <v>1.9902680687415706</v>
      </c>
      <c r="N770">
        <f t="shared" si="30"/>
        <v>1.1529426352534116</v>
      </c>
    </row>
    <row r="771" spans="1:14">
      <c r="A771">
        <f t="shared" si="31"/>
        <v>1.2666666666666666</v>
      </c>
      <c r="B771">
        <f t="shared" si="36"/>
        <v>228</v>
      </c>
      <c r="C771">
        <f t="shared" si="32"/>
        <v>3.9793506945470711</v>
      </c>
      <c r="D771">
        <f t="shared" si="33"/>
        <v>1.1934262744419279</v>
      </c>
      <c r="E771">
        <f t="shared" si="34"/>
        <v>1.4242662725283399</v>
      </c>
      <c r="F771">
        <f t="shared" si="35"/>
        <v>1.9781476007338055</v>
      </c>
      <c r="N771">
        <f t="shared" si="30"/>
        <v>1.162711200875759</v>
      </c>
    </row>
    <row r="772" spans="1:14">
      <c r="A772">
        <f t="shared" si="31"/>
        <v>1.2722222222222221</v>
      </c>
      <c r="B772">
        <f t="shared" si="36"/>
        <v>229</v>
      </c>
      <c r="C772">
        <f t="shared" si="32"/>
        <v>3.9968039870670142</v>
      </c>
      <c r="D772">
        <f t="shared" si="33"/>
        <v>1.1883216824898846</v>
      </c>
      <c r="E772">
        <f t="shared" si="34"/>
        <v>1.4121084210755901</v>
      </c>
      <c r="F772">
        <f t="shared" si="35"/>
        <v>1.9612616959383196</v>
      </c>
      <c r="N772">
        <f t="shared" si="30"/>
        <v>1.1695536181242057</v>
      </c>
    </row>
    <row r="773" spans="1:14">
      <c r="A773">
        <f t="shared" si="31"/>
        <v>1.2777777777777777</v>
      </c>
      <c r="B773">
        <f t="shared" si="36"/>
        <v>230</v>
      </c>
      <c r="C773">
        <f t="shared" si="32"/>
        <v>4.0142572795869578</v>
      </c>
      <c r="D773">
        <f t="shared" si="33"/>
        <v>1.1817693036146497</v>
      </c>
      <c r="E773">
        <f t="shared" si="34"/>
        <v>1.3965786869658541</v>
      </c>
      <c r="F773">
        <f t="shared" si="35"/>
        <v>1.9396926207859084</v>
      </c>
      <c r="N773">
        <f t="shared" si="30"/>
        <v>1.1733943014630801</v>
      </c>
    </row>
    <row r="774" spans="1:14">
      <c r="A774">
        <f t="shared" si="31"/>
        <v>1.2833333333333334</v>
      </c>
      <c r="B774">
        <f t="shared" si="36"/>
        <v>231</v>
      </c>
      <c r="C774">
        <f t="shared" si="32"/>
        <v>4.0317105721069018</v>
      </c>
      <c r="D774">
        <f t="shared" si="33"/>
        <v>1.1737771208805665</v>
      </c>
      <c r="E774">
        <f t="shared" si="34"/>
        <v>1.3777527295026721</v>
      </c>
      <c r="F774">
        <f t="shared" si="35"/>
        <v>1.9135454576426003</v>
      </c>
      <c r="N774">
        <f t="shared" si="30"/>
        <v>1.1741727544256957</v>
      </c>
    </row>
    <row r="775" spans="1:14">
      <c r="A775">
        <f t="shared" si="31"/>
        <v>1.288888888888889</v>
      </c>
      <c r="B775">
        <f t="shared" si="36"/>
        <v>232</v>
      </c>
      <c r="C775">
        <f t="shared" si="32"/>
        <v>4.0491638646268449</v>
      </c>
      <c r="D775">
        <f t="shared" si="33"/>
        <v>1.1643548715311955</v>
      </c>
      <c r="E775">
        <f t="shared" si="34"/>
        <v>1.3557222668584268</v>
      </c>
      <c r="F775">
        <f t="shared" si="35"/>
        <v>1.8829475928589261</v>
      </c>
      <c r="N775">
        <f t="shared" si="30"/>
        <v>1.1718442982224504</v>
      </c>
    </row>
    <row r="776" spans="1:14">
      <c r="A776">
        <f t="shared" si="31"/>
        <v>1.2944444444444445</v>
      </c>
      <c r="B776">
        <f t="shared" si="36"/>
        <v>233</v>
      </c>
      <c r="C776">
        <f t="shared" si="32"/>
        <v>4.066617157146788</v>
      </c>
      <c r="D776">
        <f t="shared" si="33"/>
        <v>1.1535140351259827</v>
      </c>
      <c r="E776">
        <f t="shared" si="34"/>
        <v>1.3305946292326269</v>
      </c>
      <c r="F776">
        <f t="shared" si="35"/>
        <v>1.8480480961564263</v>
      </c>
      <c r="N776">
        <f t="shared" si="30"/>
        <v>1.1663807258735421</v>
      </c>
    </row>
    <row r="777" spans="1:14">
      <c r="A777">
        <f t="shared" si="31"/>
        <v>1.3</v>
      </c>
      <c r="B777">
        <f t="shared" si="36"/>
        <v>234</v>
      </c>
      <c r="C777">
        <f t="shared" si="32"/>
        <v>4.0840704496667311</v>
      </c>
      <c r="D777">
        <f t="shared" si="33"/>
        <v>1.1412678195541843</v>
      </c>
      <c r="E777">
        <f t="shared" si="34"/>
        <v>1.3024922359499622</v>
      </c>
      <c r="F777">
        <f t="shared" si="35"/>
        <v>1.8090169943749477</v>
      </c>
      <c r="N777">
        <f t="shared" si="30"/>
        <v>1.1577708763999668</v>
      </c>
    </row>
    <row r="778" spans="1:14">
      <c r="A778">
        <f t="shared" si="31"/>
        <v>1.3055555555555556</v>
      </c>
      <c r="B778">
        <f t="shared" si="36"/>
        <v>235</v>
      </c>
      <c r="C778">
        <f t="shared" si="32"/>
        <v>4.1015237421866741</v>
      </c>
      <c r="D778">
        <f t="shared" si="33"/>
        <v>1.1276311449430902</v>
      </c>
      <c r="E778">
        <f t="shared" si="34"/>
        <v>1.2715519990456645</v>
      </c>
      <c r="F778">
        <f t="shared" si="35"/>
        <v>1.7660444431189786</v>
      </c>
      <c r="N778">
        <f t="shared" si="30"/>
        <v>1.1460211239684113</v>
      </c>
    </row>
    <row r="779" spans="1:14">
      <c r="A779">
        <f t="shared" si="31"/>
        <v>1.3111111111111111</v>
      </c>
      <c r="B779">
        <f t="shared" si="36"/>
        <v>236</v>
      </c>
      <c r="C779">
        <f t="shared" si="32"/>
        <v>4.1189770347066172</v>
      </c>
      <c r="D779">
        <f t="shared" si="33"/>
        <v>1.1126206254801454</v>
      </c>
      <c r="E779">
        <f t="shared" si="34"/>
        <v>1.23792465624383</v>
      </c>
      <c r="F779">
        <f t="shared" si="35"/>
        <v>1.7193398003386529</v>
      </c>
      <c r="N779">
        <f t="shared" si="30"/>
        <v>1.1311557772845287</v>
      </c>
    </row>
    <row r="780" spans="1:14">
      <c r="A780">
        <f t="shared" si="31"/>
        <v>1.3166666666666667</v>
      </c>
      <c r="B780">
        <f t="shared" si="36"/>
        <v>237</v>
      </c>
      <c r="C780">
        <f t="shared" si="32"/>
        <v>4.1364303272265612</v>
      </c>
      <c r="D780">
        <f t="shared" si="33"/>
        <v>1.0962545491711209</v>
      </c>
      <c r="E780">
        <f t="shared" si="34"/>
        <v>1.2017740365783776</v>
      </c>
      <c r="F780">
        <f t="shared" si="35"/>
        <v>1.6691306063588578</v>
      </c>
      <c r="N780">
        <f t="shared" si="30"/>
        <v>1.1132173849632272</v>
      </c>
    </row>
    <row r="781" spans="1:14">
      <c r="A781">
        <f t="shared" si="31"/>
        <v>1.3222222222222222</v>
      </c>
      <c r="B781">
        <f t="shared" si="36"/>
        <v>238</v>
      </c>
      <c r="C781">
        <f t="shared" si="32"/>
        <v>4.1538836197465043</v>
      </c>
      <c r="D781">
        <f t="shared" si="33"/>
        <v>1.0785528555590005</v>
      </c>
      <c r="E781">
        <f t="shared" si="34"/>
        <v>1.1632762622344741</v>
      </c>
      <c r="F781">
        <f t="shared" si="35"/>
        <v>1.6156614753256586</v>
      </c>
      <c r="N781">
        <f t="shared" si="30"/>
        <v>1.0922669430720131</v>
      </c>
    </row>
    <row r="782" spans="1:14">
      <c r="A782">
        <f t="shared" si="31"/>
        <v>1.3277777777777777</v>
      </c>
      <c r="B782">
        <f t="shared" si="36"/>
        <v>239</v>
      </c>
      <c r="C782">
        <f t="shared" si="32"/>
        <v>4.1713369122664474</v>
      </c>
      <c r="D782">
        <f t="shared" si="33"/>
        <v>1.0595371114307126</v>
      </c>
      <c r="E782">
        <f t="shared" si="34"/>
        <v>1.1226188904989383</v>
      </c>
      <c r="F782">
        <f t="shared" si="35"/>
        <v>1.5591929034707477</v>
      </c>
      <c r="N782">
        <f t="shared" si="30"/>
        <v>1.068384001541792</v>
      </c>
    </row>
    <row r="783" spans="1:14">
      <c r="A783">
        <f t="shared" si="31"/>
        <v>1.3333333333333333</v>
      </c>
      <c r="B783">
        <f t="shared" si="36"/>
        <v>240</v>
      </c>
      <c r="C783">
        <f t="shared" si="32"/>
        <v>4.1887902047863905</v>
      </c>
      <c r="D783">
        <f t="shared" si="33"/>
        <v>1.0392304845413269</v>
      </c>
      <c r="E783">
        <f t="shared" si="34"/>
        <v>1.0800000000000012</v>
      </c>
      <c r="F783">
        <f t="shared" si="35"/>
        <v>1.5000000000000018</v>
      </c>
      <c r="N783">
        <f t="shared" si="30"/>
        <v>1.0416666666666676</v>
      </c>
    </row>
    <row r="784" spans="1:14">
      <c r="A784">
        <f t="shared" si="31"/>
        <v>1.3388888888888888</v>
      </c>
      <c r="B784">
        <f t="shared" si="36"/>
        <v>241</v>
      </c>
      <c r="C784">
        <f t="shared" si="32"/>
        <v>4.2062434973063336</v>
      </c>
      <c r="D784">
        <f t="shared" si="33"/>
        <v>1.017657715387712</v>
      </c>
      <c r="E784">
        <f t="shared" si="34"/>
        <v>1.0356272256881374</v>
      </c>
      <c r="F784">
        <f t="shared" si="35"/>
        <v>1.4383711467890796</v>
      </c>
      <c r="N784">
        <f t="shared" si="30"/>
        <v>1.012231497467216</v>
      </c>
    </row>
    <row r="785" spans="1:14">
      <c r="A785">
        <f t="shared" si="31"/>
        <v>1.3444444444444446</v>
      </c>
      <c r="B785">
        <f t="shared" si="36"/>
        <v>242</v>
      </c>
      <c r="C785">
        <f t="shared" si="32"/>
        <v>4.2236967898262776</v>
      </c>
      <c r="D785">
        <f t="shared" si="33"/>
        <v>0.9948450870660499</v>
      </c>
      <c r="E785">
        <f t="shared" si="34"/>
        <v>0.98971674725945646</v>
      </c>
      <c r="F785">
        <f t="shared" si="35"/>
        <v>1.3746065934159117</v>
      </c>
      <c r="N785">
        <f t="shared" si="30"/>
        <v>0.98021329426793935</v>
      </c>
    </row>
    <row r="786" spans="1:14">
      <c r="A786">
        <f t="shared" si="31"/>
        <v>1.35</v>
      </c>
      <c r="B786">
        <f t="shared" si="36"/>
        <v>243</v>
      </c>
      <c r="C786">
        <f t="shared" si="32"/>
        <v>4.2411500823462207</v>
      </c>
      <c r="D786">
        <f t="shared" si="33"/>
        <v>0.97082039324993719</v>
      </c>
      <c r="E786">
        <f t="shared" si="34"/>
        <v>0.94249223594996268</v>
      </c>
      <c r="F786">
        <f t="shared" si="35"/>
        <v>1.3090169943749481</v>
      </c>
      <c r="N786">
        <f t="shared" si="30"/>
        <v>0.94576477843590023</v>
      </c>
    </row>
    <row r="787" spans="1:14">
      <c r="A787">
        <f t="shared" si="31"/>
        <v>1.3555555555555556</v>
      </c>
      <c r="B787">
        <f t="shared" si="36"/>
        <v>244</v>
      </c>
      <c r="C787">
        <f t="shared" si="32"/>
        <v>4.2586033748661638</v>
      </c>
      <c r="D787">
        <f t="shared" si="33"/>
        <v>0.94561290432806688</v>
      </c>
      <c r="E787">
        <f t="shared" si="34"/>
        <v>0.89418376483176176</v>
      </c>
      <c r="F787">
        <f t="shared" si="35"/>
        <v>1.2419218955996691</v>
      </c>
      <c r="N787">
        <f t="shared" si="30"/>
        <v>0.90905616284079505</v>
      </c>
    </row>
    <row r="788" spans="1:14">
      <c r="A788">
        <f t="shared" si="31"/>
        <v>1.3611111111111112</v>
      </c>
      <c r="B788">
        <f t="shared" si="36"/>
        <v>245</v>
      </c>
      <c r="C788">
        <f t="shared" si="32"/>
        <v>4.2760566673861078</v>
      </c>
      <c r="D788">
        <f t="shared" si="33"/>
        <v>0.91925333174277302</v>
      </c>
      <c r="E788">
        <f t="shared" si="34"/>
        <v>0.84502668792018865</v>
      </c>
      <c r="F788">
        <f t="shared" si="35"/>
        <v>1.1736481776669287</v>
      </c>
      <c r="N788">
        <f t="shared" si="30"/>
        <v>0.8702746132237027</v>
      </c>
    </row>
    <row r="789" spans="1:14">
      <c r="A789">
        <f t="shared" si="31"/>
        <v>1.3666666666666667</v>
      </c>
      <c r="B789">
        <f t="shared" si="36"/>
        <v>246</v>
      </c>
      <c r="C789">
        <f t="shared" si="32"/>
        <v>4.2935099599060509</v>
      </c>
      <c r="D789">
        <f t="shared" si="33"/>
        <v>0.89177379057287276</v>
      </c>
      <c r="E789">
        <f t="shared" si="34"/>
        <v>0.79526049355270989</v>
      </c>
      <c r="F789">
        <f t="shared" si="35"/>
        <v>1.1045284632676526</v>
      </c>
      <c r="N789">
        <f t="shared" si="30"/>
        <v>0.82962360129881474</v>
      </c>
    </row>
    <row r="790" spans="1:14">
      <c r="A790">
        <f t="shared" si="31"/>
        <v>1.3722222222222222</v>
      </c>
      <c r="B790">
        <f t="shared" si="36"/>
        <v>247</v>
      </c>
      <c r="C790">
        <f t="shared" si="32"/>
        <v>4.310963252425994</v>
      </c>
      <c r="D790">
        <f t="shared" si="33"/>
        <v>0.86320776040638136</v>
      </c>
      <c r="E790">
        <f t="shared" si="34"/>
        <v>0.7451276376258007</v>
      </c>
      <c r="F790">
        <f t="shared" si="35"/>
        <v>1.0348994967025009</v>
      </c>
      <c r="N790">
        <f t="shared" si="30"/>
        <v>0.7873221510561712</v>
      </c>
    </row>
    <row r="791" spans="1:14">
      <c r="A791">
        <f t="shared" si="31"/>
        <v>1.3777777777777778</v>
      </c>
      <c r="B791">
        <f t="shared" si="36"/>
        <v>248</v>
      </c>
      <c r="C791">
        <f t="shared" si="32"/>
        <v>4.3284165449459371</v>
      </c>
      <c r="D791">
        <f t="shared" si="33"/>
        <v>0.83359004455079722</v>
      </c>
      <c r="E791">
        <f t="shared" si="34"/>
        <v>0.69487236237420014</v>
      </c>
      <c r="F791">
        <f t="shared" si="35"/>
        <v>0.96510050329750019</v>
      </c>
      <c r="N791">
        <f t="shared" si="30"/>
        <v>0.74360398038020969</v>
      </c>
    </row>
    <row r="792" spans="1:14">
      <c r="A792">
        <f t="shared" si="31"/>
        <v>1.3833333333333333</v>
      </c>
      <c r="B792">
        <f t="shared" si="36"/>
        <v>249</v>
      </c>
      <c r="C792">
        <f t="shared" si="32"/>
        <v>4.3458698374658802</v>
      </c>
      <c r="D792">
        <f t="shared" si="33"/>
        <v>0.80295672763063064</v>
      </c>
      <c r="E792">
        <f t="shared" si="34"/>
        <v>0.64473950644729072</v>
      </c>
      <c r="F792">
        <f t="shared" si="35"/>
        <v>0.89547153673234825</v>
      </c>
      <c r="N792">
        <f t="shared" si="30"/>
        <v>0.69871654074476841</v>
      </c>
    </row>
    <row r="793" spans="1:14">
      <c r="A793">
        <f t="shared" si="31"/>
        <v>1.3888888888888888</v>
      </c>
      <c r="B793">
        <f t="shared" si="36"/>
        <v>250</v>
      </c>
      <c r="C793">
        <f t="shared" si="32"/>
        <v>4.3633231299858233</v>
      </c>
      <c r="D793">
        <f t="shared" si="33"/>
        <v>0.77134513162384843</v>
      </c>
      <c r="E793">
        <f t="shared" si="34"/>
        <v>0.59497331207981208</v>
      </c>
      <c r="F793">
        <f t="shared" si="35"/>
        <v>0.82635182233307236</v>
      </c>
      <c r="N793">
        <f t="shared" si="30"/>
        <v>0.65291995838662509</v>
      </c>
    </row>
    <row r="794" spans="1:14">
      <c r="A794">
        <f t="shared" si="31"/>
        <v>1.3944444444444444</v>
      </c>
      <c r="B794">
        <f t="shared" si="36"/>
        <v>251</v>
      </c>
      <c r="C794">
        <f t="shared" si="32"/>
        <v>4.3807764225057673</v>
      </c>
      <c r="D794">
        <f t="shared" si="33"/>
        <v>0.73879377039078997</v>
      </c>
      <c r="E794">
        <f t="shared" si="34"/>
        <v>0.54581623516823929</v>
      </c>
      <c r="F794">
        <f t="shared" si="35"/>
        <v>0.75807810440033241</v>
      </c>
      <c r="N794">
        <f t="shared" si="30"/>
        <v>0.6064858809926239</v>
      </c>
    </row>
    <row r="795" spans="1:14">
      <c r="A795">
        <f t="shared" si="31"/>
        <v>1.4</v>
      </c>
      <c r="B795">
        <f t="shared" si="36"/>
        <v>252</v>
      </c>
      <c r="C795">
        <f t="shared" si="32"/>
        <v>4.3982297150257104</v>
      </c>
      <c r="D795">
        <f t="shared" si="33"/>
        <v>0.70534230275096799</v>
      </c>
      <c r="E795">
        <f t="shared" si="34"/>
        <v>0.49750776405003816</v>
      </c>
      <c r="F795">
        <f t="shared" si="35"/>
        <v>0.69098300562505299</v>
      </c>
      <c r="N795">
        <f t="shared" si="30"/>
        <v>0.5596962345562928</v>
      </c>
    </row>
    <row r="796" spans="1:14">
      <c r="A796">
        <f t="shared" si="31"/>
        <v>1.4055555555555554</v>
      </c>
      <c r="B796">
        <f t="shared" si="36"/>
        <v>253</v>
      </c>
      <c r="C796">
        <f t="shared" si="32"/>
        <v>4.4156830075456535</v>
      </c>
      <c r="D796">
        <f t="shared" si="33"/>
        <v>0.67103148416489689</v>
      </c>
      <c r="E796">
        <f t="shared" si="34"/>
        <v>0.45028325274054426</v>
      </c>
      <c r="F796">
        <f t="shared" si="35"/>
        <v>0.62539340658408926</v>
      </c>
      <c r="N796">
        <f t="shared" si="30"/>
        <v>0.51284189566458838</v>
      </c>
    </row>
    <row r="797" spans="1:14">
      <c r="A797">
        <f t="shared" si="31"/>
        <v>1.4111111111111112</v>
      </c>
      <c r="B797">
        <f t="shared" si="36"/>
        <v>254</v>
      </c>
      <c r="C797">
        <f t="shared" si="32"/>
        <v>4.4331363000655974</v>
      </c>
      <c r="D797">
        <f t="shared" si="33"/>
        <v>0.63590311707984537</v>
      </c>
      <c r="E797">
        <f t="shared" si="34"/>
        <v>0.40437277431186353</v>
      </c>
      <c r="F797">
        <f t="shared" si="35"/>
        <v>0.5616288532109216</v>
      </c>
      <c r="N797">
        <f t="shared" si="30"/>
        <v>0.46622128506052318</v>
      </c>
    </row>
    <row r="798" spans="1:14">
      <c r="A798">
        <f t="shared" si="31"/>
        <v>1.4166666666666667</v>
      </c>
      <c r="B798">
        <f t="shared" si="36"/>
        <v>255</v>
      </c>
      <c r="C798">
        <f t="shared" si="32"/>
        <v>4.4505895925855405</v>
      </c>
      <c r="D798">
        <f t="shared" si="33"/>
        <v>0.59999999999999976</v>
      </c>
      <c r="E798">
        <f t="shared" si="34"/>
        <v>0.35999999999999971</v>
      </c>
      <c r="F798">
        <f t="shared" si="35"/>
        <v>0.49999999999999961</v>
      </c>
      <c r="N798">
        <f t="shared" si="30"/>
        <v>0.42013888888888862</v>
      </c>
    </row>
    <row r="799" spans="1:14">
      <c r="A799">
        <f t="shared" si="31"/>
        <v>1.4222222222222223</v>
      </c>
      <c r="B799">
        <f t="shared" si="36"/>
        <v>256</v>
      </c>
      <c r="C799">
        <f t="shared" si="32"/>
        <v>4.4680428851054836</v>
      </c>
      <c r="D799">
        <f t="shared" si="33"/>
        <v>0.56336587534306903</v>
      </c>
      <c r="E799">
        <f t="shared" si="34"/>
        <v>0.31738110950106241</v>
      </c>
      <c r="F799">
        <f t="shared" si="35"/>
        <v>0.44080709652925337</v>
      </c>
      <c r="N799">
        <f t="shared" ref="N799:N862" si="37">(0.5-A799)^2*F799</f>
        <v>0.37490371456666999</v>
      </c>
    </row>
    <row r="800" spans="1:14">
      <c r="A800">
        <f t="shared" ref="A800:A863" si="38">B800/180</f>
        <v>1.4277777777777778</v>
      </c>
      <c r="B800">
        <f t="shared" si="36"/>
        <v>257</v>
      </c>
      <c r="C800">
        <f t="shared" ref="C800:C863" si="39">(B800/360)*2*PI()</f>
        <v>4.4854961776254267</v>
      </c>
      <c r="D800">
        <f t="shared" ref="D800:D863" si="40">$E$541*SIN(D$541*$C800)</f>
        <v>0.52604537614689351</v>
      </c>
      <c r="E800">
        <f t="shared" ref="E800:E863" si="41">D800^2</f>
        <v>0.27672373776552667</v>
      </c>
      <c r="F800">
        <f t="shared" ref="F800:F863" si="42">2*E800/$E$541^2</f>
        <v>0.3843385246743426</v>
      </c>
      <c r="N800">
        <f t="shared" si="37"/>
        <v>0.3308276887235414</v>
      </c>
    </row>
    <row r="801" spans="1:14">
      <c r="A801">
        <f t="shared" si="38"/>
        <v>1.4333333333333333</v>
      </c>
      <c r="B801">
        <f t="shared" ref="B801:B864" si="43">B800+1</f>
        <v>258</v>
      </c>
      <c r="C801">
        <f t="shared" si="39"/>
        <v>4.5029494701453698</v>
      </c>
      <c r="D801">
        <f t="shared" si="40"/>
        <v>0.48808397169096129</v>
      </c>
      <c r="E801">
        <f t="shared" si="41"/>
        <v>0.23822596342162311</v>
      </c>
      <c r="F801">
        <f t="shared" si="42"/>
        <v>0.33086939364114321</v>
      </c>
      <c r="N801">
        <f t="shared" si="37"/>
        <v>0.28822400512739588</v>
      </c>
    </row>
    <row r="802" spans="1:14">
      <c r="A802">
        <f t="shared" si="38"/>
        <v>1.4388888888888889</v>
      </c>
      <c r="B802">
        <f t="shared" si="43"/>
        <v>259</v>
      </c>
      <c r="C802">
        <f t="shared" si="39"/>
        <v>4.5204027626653138</v>
      </c>
      <c r="D802">
        <f t="shared" si="40"/>
        <v>0.44952791209909393</v>
      </c>
      <c r="E802">
        <f t="shared" si="41"/>
        <v>0.20207534375617073</v>
      </c>
      <c r="F802">
        <f t="shared" si="42"/>
        <v>0.28066019966134825</v>
      </c>
      <c r="N802">
        <f t="shared" si="37"/>
        <v>0.24740543094221507</v>
      </c>
    </row>
    <row r="803" spans="1:14">
      <c r="A803">
        <f t="shared" si="38"/>
        <v>1.4444444444444444</v>
      </c>
      <c r="B803">
        <f t="shared" si="43"/>
        <v>260</v>
      </c>
      <c r="C803">
        <f t="shared" si="39"/>
        <v>4.5378560551852569</v>
      </c>
      <c r="D803">
        <f t="shared" si="40"/>
        <v>0.41042417199080244</v>
      </c>
      <c r="E803">
        <f t="shared" si="41"/>
        <v>0.16844800095433579</v>
      </c>
      <c r="F803">
        <f t="shared" si="42"/>
        <v>0.23395555688102193</v>
      </c>
      <c r="N803">
        <f t="shared" si="37"/>
        <v>0.20868258005745474</v>
      </c>
    </row>
    <row r="804" spans="1:14">
      <c r="A804">
        <f t="shared" si="38"/>
        <v>1.45</v>
      </c>
      <c r="B804">
        <f t="shared" si="43"/>
        <v>261</v>
      </c>
      <c r="C804">
        <f t="shared" si="39"/>
        <v>4.5553093477052</v>
      </c>
      <c r="D804">
        <f t="shared" si="40"/>
        <v>0.37082039324993732</v>
      </c>
      <c r="E804">
        <f t="shared" si="41"/>
        <v>0.13750776405003817</v>
      </c>
      <c r="F804">
        <f t="shared" si="42"/>
        <v>0.19098300562505302</v>
      </c>
      <c r="N804">
        <f t="shared" si="37"/>
        <v>0.17236216257661036</v>
      </c>
    </row>
    <row r="805" spans="1:14">
      <c r="A805">
        <f t="shared" si="38"/>
        <v>1.4555555555555555</v>
      </c>
      <c r="B805">
        <f t="shared" si="43"/>
        <v>262</v>
      </c>
      <c r="C805">
        <f t="shared" si="39"/>
        <v>4.5727626402251431</v>
      </c>
      <c r="D805">
        <f t="shared" si="40"/>
        <v>0.33076482698039983</v>
      </c>
      <c r="E805">
        <f t="shared" si="41"/>
        <v>0.10940537076737383</v>
      </c>
      <c r="F805">
        <f t="shared" si="42"/>
        <v>0.15195190384357476</v>
      </c>
      <c r="N805">
        <f t="shared" si="37"/>
        <v>0.13874521985519492</v>
      </c>
    </row>
    <row r="806" spans="1:14">
      <c r="A806">
        <f t="shared" si="38"/>
        <v>1.461111111111111</v>
      </c>
      <c r="B806">
        <f t="shared" si="43"/>
        <v>263</v>
      </c>
      <c r="C806">
        <f t="shared" si="39"/>
        <v>4.5902159327450862</v>
      </c>
      <c r="D806">
        <f t="shared" si="40"/>
        <v>0.29030627471960258</v>
      </c>
      <c r="E806">
        <f t="shared" si="41"/>
        <v>8.4277733141573358E-2</v>
      </c>
      <c r="F806">
        <f t="shared" si="42"/>
        <v>0.11705240714107411</v>
      </c>
      <c r="N806">
        <f t="shared" si="37"/>
        <v>0.10812535473225945</v>
      </c>
    </row>
    <row r="807" spans="1:14">
      <c r="A807">
        <f t="shared" si="38"/>
        <v>1.4666666666666666</v>
      </c>
      <c r="B807">
        <f t="shared" si="43"/>
        <v>264</v>
      </c>
      <c r="C807">
        <f t="shared" si="39"/>
        <v>4.6076692252650293</v>
      </c>
      <c r="D807">
        <f t="shared" si="40"/>
        <v>0.24949402898131301</v>
      </c>
      <c r="E807">
        <f t="shared" si="41"/>
        <v>6.2247270497328255E-2</v>
      </c>
      <c r="F807">
        <f t="shared" si="42"/>
        <v>8.6454542357400355E-2</v>
      </c>
      <c r="N807">
        <f t="shared" si="37"/>
        <v>8.0786966802859642E-2</v>
      </c>
    </row>
    <row r="808" spans="1:14">
      <c r="A808">
        <f t="shared" si="38"/>
        <v>1.4722222222222223</v>
      </c>
      <c r="B808">
        <f t="shared" si="43"/>
        <v>265</v>
      </c>
      <c r="C808">
        <f t="shared" si="39"/>
        <v>4.6251225177849733</v>
      </c>
      <c r="D808">
        <f t="shared" si="40"/>
        <v>0.20837781320031659</v>
      </c>
      <c r="E808">
        <f t="shared" si="41"/>
        <v>4.3421313034146036E-2</v>
      </c>
      <c r="F808">
        <f t="shared" si="42"/>
        <v>6.0307379214091718E-2</v>
      </c>
      <c r="N808">
        <f t="shared" si="37"/>
        <v>5.7003502729369111E-2</v>
      </c>
    </row>
    <row r="809" spans="1:14">
      <c r="A809">
        <f t="shared" si="38"/>
        <v>1.4777777777777779</v>
      </c>
      <c r="B809">
        <f t="shared" si="43"/>
        <v>266</v>
      </c>
      <c r="C809">
        <f t="shared" si="39"/>
        <v>4.6425758103049164</v>
      </c>
      <c r="D809">
        <f t="shared" si="40"/>
        <v>0.16700772115207918</v>
      </c>
      <c r="E809">
        <f t="shared" si="41"/>
        <v>2.7891578924410635E-2</v>
      </c>
      <c r="F809">
        <f t="shared" si="42"/>
        <v>3.8738304061681439E-2</v>
      </c>
      <c r="N809">
        <f t="shared" si="37"/>
        <v>3.7035731685637174E-2</v>
      </c>
    </row>
    <row r="810" spans="1:14">
      <c r="A810">
        <f t="shared" si="38"/>
        <v>1.4833333333333334</v>
      </c>
      <c r="B810">
        <f t="shared" si="43"/>
        <v>267</v>
      </c>
      <c r="C810">
        <f t="shared" si="39"/>
        <v>4.6600291028248604</v>
      </c>
      <c r="D810">
        <f t="shared" si="40"/>
        <v>0.12543415592118318</v>
      </c>
      <c r="E810">
        <f t="shared" si="41"/>
        <v>1.5733727471659693E-2</v>
      </c>
      <c r="F810">
        <f t="shared" si="42"/>
        <v>2.185239926619402E-2</v>
      </c>
      <c r="N810">
        <f t="shared" si="37"/>
        <v>2.1130056068228164E-2</v>
      </c>
    </row>
    <row r="811" spans="1:14">
      <c r="A811">
        <f t="shared" si="38"/>
        <v>1.4888888888888889</v>
      </c>
      <c r="B811">
        <f t="shared" si="43"/>
        <v>268</v>
      </c>
      <c r="C811">
        <f t="shared" si="39"/>
        <v>4.6774823953448035</v>
      </c>
      <c r="D811">
        <f t="shared" si="40"/>
        <v>8.3707768492949849E-2</v>
      </c>
      <c r="E811">
        <f t="shared" si="41"/>
        <v>7.0069905060692874E-3</v>
      </c>
      <c r="F811">
        <f t="shared" si="42"/>
        <v>9.7319312584295669E-3</v>
      </c>
      <c r="N811">
        <f t="shared" si="37"/>
        <v>9.5168675923482226E-3</v>
      </c>
    </row>
    <row r="812" spans="1:14">
      <c r="A812">
        <f t="shared" si="38"/>
        <v>1.4944444444444445</v>
      </c>
      <c r="B812">
        <f t="shared" si="43"/>
        <v>269</v>
      </c>
      <c r="C812">
        <f t="shared" si="39"/>
        <v>4.6949356878647466</v>
      </c>
      <c r="D812">
        <f t="shared" si="40"/>
        <v>4.187939604300113E-2</v>
      </c>
      <c r="E812">
        <f t="shared" si="41"/>
        <v>1.7538838129265387E-3</v>
      </c>
      <c r="F812">
        <f t="shared" si="42"/>
        <v>2.4359497401757481E-3</v>
      </c>
      <c r="N812">
        <f t="shared" si="37"/>
        <v>2.4089588155855293E-3</v>
      </c>
    </row>
    <row r="813" spans="1:14">
      <c r="A813">
        <f t="shared" si="38"/>
        <v>1.5</v>
      </c>
      <c r="B813">
        <f t="shared" si="43"/>
        <v>270</v>
      </c>
      <c r="C813">
        <f t="shared" si="39"/>
        <v>4.7123889803846897</v>
      </c>
      <c r="D813">
        <f t="shared" si="40"/>
        <v>4.410534437671032E-16</v>
      </c>
      <c r="E813">
        <f t="shared" si="41"/>
        <v>1.9452814025882127E-31</v>
      </c>
      <c r="F813">
        <f t="shared" si="42"/>
        <v>2.7017797258169621E-31</v>
      </c>
      <c r="N813">
        <f t="shared" si="37"/>
        <v>2.7017797258169621E-31</v>
      </c>
    </row>
    <row r="814" spans="1:14">
      <c r="A814">
        <f t="shared" si="38"/>
        <v>1.5055555555555555</v>
      </c>
      <c r="B814">
        <f t="shared" si="43"/>
        <v>271</v>
      </c>
      <c r="C814">
        <f t="shared" si="39"/>
        <v>4.7298422729046328</v>
      </c>
      <c r="D814">
        <f t="shared" si="40"/>
        <v>-4.1879396043000248E-2</v>
      </c>
      <c r="E814">
        <f t="shared" si="41"/>
        <v>1.7538838129264648E-3</v>
      </c>
      <c r="F814">
        <f t="shared" si="42"/>
        <v>2.4359497401756458E-3</v>
      </c>
      <c r="N814">
        <f t="shared" si="37"/>
        <v>2.4630910320337755E-3</v>
      </c>
    </row>
    <row r="815" spans="1:14">
      <c r="A815">
        <f t="shared" si="38"/>
        <v>1.5111111111111111</v>
      </c>
      <c r="B815">
        <f t="shared" si="43"/>
        <v>272</v>
      </c>
      <c r="C815">
        <f t="shared" si="39"/>
        <v>4.7472955654245759</v>
      </c>
      <c r="D815">
        <f t="shared" si="40"/>
        <v>-8.3707768492948975E-2</v>
      </c>
      <c r="E815">
        <f t="shared" si="41"/>
        <v>7.0069905060691409E-3</v>
      </c>
      <c r="F815">
        <f t="shared" si="42"/>
        <v>9.7319312584293622E-3</v>
      </c>
      <c r="N815">
        <f t="shared" si="37"/>
        <v>9.9493978705004361E-3</v>
      </c>
    </row>
    <row r="816" spans="1:14">
      <c r="A816">
        <f t="shared" si="38"/>
        <v>1.5166666666666666</v>
      </c>
      <c r="B816">
        <f t="shared" si="43"/>
        <v>273</v>
      </c>
      <c r="C816">
        <f t="shared" si="39"/>
        <v>4.764748857944519</v>
      </c>
      <c r="D816">
        <f t="shared" si="40"/>
        <v>-0.12543415592118232</v>
      </c>
      <c r="E816">
        <f t="shared" si="41"/>
        <v>1.5733727471659478E-2</v>
      </c>
      <c r="F816">
        <f t="shared" si="42"/>
        <v>2.1852399266193721E-2</v>
      </c>
      <c r="N816">
        <f t="shared" si="37"/>
        <v>2.258688268597412E-2</v>
      </c>
    </row>
    <row r="817" spans="1:14">
      <c r="A817">
        <f t="shared" si="38"/>
        <v>1.5222222222222221</v>
      </c>
      <c r="B817">
        <f t="shared" si="43"/>
        <v>274</v>
      </c>
      <c r="C817">
        <f t="shared" si="39"/>
        <v>4.782202150464463</v>
      </c>
      <c r="D817">
        <f t="shared" si="40"/>
        <v>-0.16700772115207832</v>
      </c>
      <c r="E817">
        <f t="shared" si="41"/>
        <v>2.7891578924410347E-2</v>
      </c>
      <c r="F817">
        <f t="shared" si="42"/>
        <v>3.8738304061681036E-2</v>
      </c>
      <c r="N817">
        <f t="shared" si="37"/>
        <v>4.0479136491119533E-2</v>
      </c>
    </row>
    <row r="818" spans="1:14">
      <c r="A818">
        <f t="shared" si="38"/>
        <v>1.5277777777777777</v>
      </c>
      <c r="B818">
        <f t="shared" si="43"/>
        <v>275</v>
      </c>
      <c r="C818">
        <f t="shared" si="39"/>
        <v>4.7996554429844061</v>
      </c>
      <c r="D818">
        <f t="shared" si="40"/>
        <v>-0.20837781320031573</v>
      </c>
      <c r="E818">
        <f t="shared" si="41"/>
        <v>4.3421313034145675E-2</v>
      </c>
      <c r="F818">
        <f t="shared" si="42"/>
        <v>6.0307379214091218E-2</v>
      </c>
      <c r="N818">
        <f t="shared" si="37"/>
        <v>6.3704322642045411E-2</v>
      </c>
    </row>
    <row r="819" spans="1:14">
      <c r="A819">
        <f t="shared" si="38"/>
        <v>1.5333333333333334</v>
      </c>
      <c r="B819">
        <f t="shared" si="43"/>
        <v>276</v>
      </c>
      <c r="C819">
        <f t="shared" si="39"/>
        <v>4.81710873550435</v>
      </c>
      <c r="D819">
        <f t="shared" si="40"/>
        <v>-0.24949402898131212</v>
      </c>
      <c r="E819">
        <f t="shared" si="41"/>
        <v>6.2247270497327811E-2</v>
      </c>
      <c r="F819">
        <f t="shared" si="42"/>
        <v>8.6454542357399744E-2</v>
      </c>
      <c r="N819">
        <f t="shared" si="37"/>
        <v>9.2314239117179078E-2</v>
      </c>
    </row>
    <row r="820" spans="1:14">
      <c r="A820">
        <f t="shared" si="38"/>
        <v>1.538888888888889</v>
      </c>
      <c r="B820">
        <f t="shared" si="43"/>
        <v>277</v>
      </c>
      <c r="C820">
        <f t="shared" si="39"/>
        <v>4.8345620280242931</v>
      </c>
      <c r="D820">
        <f t="shared" si="40"/>
        <v>-0.29030627471960174</v>
      </c>
      <c r="E820">
        <f t="shared" si="41"/>
        <v>8.4277733141572872E-2</v>
      </c>
      <c r="F820">
        <f t="shared" si="42"/>
        <v>0.11705240714107344</v>
      </c>
      <c r="N820">
        <f t="shared" si="37"/>
        <v>0.12633350695420362</v>
      </c>
    </row>
    <row r="821" spans="1:14">
      <c r="A821">
        <f t="shared" si="38"/>
        <v>1.5444444444444445</v>
      </c>
      <c r="B821">
        <f t="shared" si="43"/>
        <v>278</v>
      </c>
      <c r="C821">
        <f t="shared" si="39"/>
        <v>4.8520153205442362</v>
      </c>
      <c r="D821">
        <f t="shared" si="40"/>
        <v>-0.33076482698039905</v>
      </c>
      <c r="E821">
        <f t="shared" si="41"/>
        <v>0.10940537076737332</v>
      </c>
      <c r="F821">
        <f t="shared" si="42"/>
        <v>0.15195190384357407</v>
      </c>
      <c r="N821">
        <f t="shared" si="37"/>
        <v>0.1657588916496075</v>
      </c>
    </row>
    <row r="822" spans="1:14">
      <c r="A822">
        <f t="shared" si="38"/>
        <v>1.55</v>
      </c>
      <c r="B822">
        <f t="shared" si="43"/>
        <v>279</v>
      </c>
      <c r="C822">
        <f t="shared" si="39"/>
        <v>4.8694686130641793</v>
      </c>
      <c r="D822">
        <f t="shared" si="40"/>
        <v>-0.37082039324993649</v>
      </c>
      <c r="E822">
        <f t="shared" si="41"/>
        <v>0.13750776405003753</v>
      </c>
      <c r="F822">
        <f t="shared" si="42"/>
        <v>0.19098300562505213</v>
      </c>
      <c r="N822">
        <f t="shared" si="37"/>
        <v>0.21055876370161999</v>
      </c>
    </row>
    <row r="823" spans="1:14">
      <c r="A823">
        <f t="shared" si="38"/>
        <v>1.5555555555555556</v>
      </c>
      <c r="B823">
        <f t="shared" si="43"/>
        <v>280</v>
      </c>
      <c r="C823">
        <f t="shared" si="39"/>
        <v>4.8869219055841224</v>
      </c>
      <c r="D823">
        <f t="shared" si="40"/>
        <v>-0.41042417199080156</v>
      </c>
      <c r="E823">
        <f t="shared" si="41"/>
        <v>0.16844800095433507</v>
      </c>
      <c r="F823">
        <f t="shared" si="42"/>
        <v>0.23395555688102093</v>
      </c>
      <c r="N823">
        <f t="shared" si="37"/>
        <v>0.26067270380879187</v>
      </c>
    </row>
    <row r="824" spans="1:14">
      <c r="A824">
        <f t="shared" si="38"/>
        <v>1.5611111111111111</v>
      </c>
      <c r="B824">
        <f t="shared" si="43"/>
        <v>281</v>
      </c>
      <c r="C824">
        <f t="shared" si="39"/>
        <v>4.9043751981040655</v>
      </c>
      <c r="D824">
        <f t="shared" si="40"/>
        <v>-0.44952791209909315</v>
      </c>
      <c r="E824">
        <f t="shared" si="41"/>
        <v>0.20207534375617001</v>
      </c>
      <c r="F824">
        <f t="shared" si="42"/>
        <v>0.28066019966134725</v>
      </c>
      <c r="N824">
        <f t="shared" si="37"/>
        <v>0.31601125752609904</v>
      </c>
    </row>
    <row r="825" spans="1:14">
      <c r="A825">
        <f t="shared" si="38"/>
        <v>1.5666666666666667</v>
      </c>
      <c r="B825">
        <f t="shared" si="43"/>
        <v>282</v>
      </c>
      <c r="C825">
        <f t="shared" si="39"/>
        <v>4.9218284906240095</v>
      </c>
      <c r="D825">
        <f t="shared" si="40"/>
        <v>-0.48808397169096041</v>
      </c>
      <c r="E825">
        <f t="shared" si="41"/>
        <v>0.23822596342162225</v>
      </c>
      <c r="F825">
        <f t="shared" si="42"/>
        <v>0.33086939364114204</v>
      </c>
      <c r="N825">
        <f t="shared" si="37"/>
        <v>0.37645584343169941</v>
      </c>
    </row>
    <row r="826" spans="1:14">
      <c r="A826">
        <f t="shared" si="38"/>
        <v>1.5722222222222222</v>
      </c>
      <c r="B826">
        <f t="shared" si="43"/>
        <v>283</v>
      </c>
      <c r="C826">
        <f t="shared" si="39"/>
        <v>4.9392817831439526</v>
      </c>
      <c r="D826">
        <f t="shared" si="40"/>
        <v>-0.52604537614689262</v>
      </c>
      <c r="E826">
        <f t="shared" si="41"/>
        <v>0.27672373776552572</v>
      </c>
      <c r="F826">
        <f t="shared" si="42"/>
        <v>0.38433852467434132</v>
      </c>
      <c r="N826">
        <f t="shared" si="37"/>
        <v>0.44185881807390553</v>
      </c>
    </row>
    <row r="827" spans="1:14">
      <c r="A827">
        <f t="shared" si="38"/>
        <v>1.5777777777777777</v>
      </c>
      <c r="B827">
        <f t="shared" si="43"/>
        <v>284</v>
      </c>
      <c r="C827">
        <f t="shared" si="39"/>
        <v>4.9567350756638957</v>
      </c>
      <c r="D827">
        <f t="shared" si="40"/>
        <v>-0.56336587534306826</v>
      </c>
      <c r="E827">
        <f t="shared" si="41"/>
        <v>0.31738110950106152</v>
      </c>
      <c r="F827">
        <f t="shared" si="42"/>
        <v>0.44080709652925215</v>
      </c>
      <c r="N827">
        <f t="shared" si="37"/>
        <v>0.51204370015354728</v>
      </c>
    </row>
    <row r="828" spans="1:14">
      <c r="A828">
        <f t="shared" si="38"/>
        <v>1.5833333333333333</v>
      </c>
      <c r="B828">
        <f t="shared" si="43"/>
        <v>285</v>
      </c>
      <c r="C828">
        <f t="shared" si="39"/>
        <v>4.9741883681838388</v>
      </c>
      <c r="D828">
        <f t="shared" si="40"/>
        <v>-0.59999999999999898</v>
      </c>
      <c r="E828">
        <f t="shared" si="41"/>
        <v>0.35999999999999877</v>
      </c>
      <c r="F828">
        <f t="shared" si="42"/>
        <v>0.49999999999999828</v>
      </c>
      <c r="N828">
        <f t="shared" si="37"/>
        <v>0.58680555555555347</v>
      </c>
    </row>
    <row r="829" spans="1:14">
      <c r="A829">
        <f t="shared" si="38"/>
        <v>1.5888888888888888</v>
      </c>
      <c r="B829">
        <f t="shared" si="43"/>
        <v>286</v>
      </c>
      <c r="C829">
        <f t="shared" si="39"/>
        <v>4.9916416607037819</v>
      </c>
      <c r="D829">
        <f t="shared" si="40"/>
        <v>-0.63590311707984448</v>
      </c>
      <c r="E829">
        <f t="shared" si="41"/>
        <v>0.40437277431186242</v>
      </c>
      <c r="F829">
        <f t="shared" si="42"/>
        <v>0.56162885321092004</v>
      </c>
      <c r="N829">
        <f t="shared" si="37"/>
        <v>0.66591154397995989</v>
      </c>
    </row>
    <row r="830" spans="1:14">
      <c r="A830">
        <f t="shared" si="38"/>
        <v>1.5944444444444446</v>
      </c>
      <c r="B830">
        <f t="shared" si="43"/>
        <v>287</v>
      </c>
      <c r="C830">
        <f t="shared" si="39"/>
        <v>5.0090949532237259</v>
      </c>
      <c r="D830">
        <f t="shared" si="40"/>
        <v>-0.67103148416489611</v>
      </c>
      <c r="E830">
        <f t="shared" si="41"/>
        <v>0.45028325274054321</v>
      </c>
      <c r="F830">
        <f t="shared" si="42"/>
        <v>0.62539340658408782</v>
      </c>
      <c r="N830">
        <f t="shared" si="37"/>
        <v>0.74910162704079841</v>
      </c>
    </row>
    <row r="831" spans="1:14">
      <c r="A831">
        <f t="shared" si="38"/>
        <v>1.6</v>
      </c>
      <c r="B831">
        <f t="shared" si="43"/>
        <v>288</v>
      </c>
      <c r="C831">
        <f t="shared" si="39"/>
        <v>5.026548245743669</v>
      </c>
      <c r="D831">
        <f t="shared" si="40"/>
        <v>-0.70534230275096732</v>
      </c>
      <c r="E831">
        <f t="shared" si="41"/>
        <v>0.49750776405003722</v>
      </c>
      <c r="F831">
        <f t="shared" si="42"/>
        <v>0.69098300562505166</v>
      </c>
      <c r="N831">
        <f t="shared" si="37"/>
        <v>0.83608943680631265</v>
      </c>
    </row>
    <row r="832" spans="1:14">
      <c r="A832">
        <f t="shared" si="38"/>
        <v>1.6055555555555556</v>
      </c>
      <c r="B832">
        <f t="shared" si="43"/>
        <v>289</v>
      </c>
      <c r="C832">
        <f t="shared" si="39"/>
        <v>5.0440015382636121</v>
      </c>
      <c r="D832">
        <f t="shared" si="40"/>
        <v>-0.73879377039078908</v>
      </c>
      <c r="E832">
        <f t="shared" si="41"/>
        <v>0.54581623516823796</v>
      </c>
      <c r="F832">
        <f t="shared" si="42"/>
        <v>0.75807810440033052</v>
      </c>
      <c r="N832">
        <f t="shared" si="37"/>
        <v>0.92656330285053989</v>
      </c>
    </row>
    <row r="833" spans="1:14">
      <c r="A833">
        <f t="shared" si="38"/>
        <v>1.6111111111111112</v>
      </c>
      <c r="B833">
        <f t="shared" si="43"/>
        <v>290</v>
      </c>
      <c r="C833">
        <f t="shared" si="39"/>
        <v>5.0614548307835561</v>
      </c>
      <c r="D833">
        <f t="shared" si="40"/>
        <v>-0.77134513162384777</v>
      </c>
      <c r="E833">
        <f t="shared" si="41"/>
        <v>0.59497331207981108</v>
      </c>
      <c r="F833">
        <f t="shared" si="42"/>
        <v>0.82635182233307092</v>
      </c>
      <c r="N833">
        <f t="shared" si="37"/>
        <v>1.0201874349791</v>
      </c>
    </row>
    <row r="834" spans="1:14">
      <c r="A834">
        <f t="shared" si="38"/>
        <v>1.6166666666666667</v>
      </c>
      <c r="B834">
        <f t="shared" si="43"/>
        <v>291</v>
      </c>
      <c r="C834">
        <f t="shared" si="39"/>
        <v>5.0789081233034992</v>
      </c>
      <c r="D834">
        <f t="shared" si="40"/>
        <v>-0.80295672763062997</v>
      </c>
      <c r="E834">
        <f t="shared" si="41"/>
        <v>0.64473950644728972</v>
      </c>
      <c r="F834">
        <f t="shared" si="42"/>
        <v>0.89547153673234692</v>
      </c>
      <c r="N834">
        <f t="shared" si="37"/>
        <v>1.1166032578865293</v>
      </c>
    </row>
    <row r="835" spans="1:14">
      <c r="A835">
        <f t="shared" si="38"/>
        <v>1.6222222222222222</v>
      </c>
      <c r="B835">
        <f t="shared" si="43"/>
        <v>292</v>
      </c>
      <c r="C835">
        <f t="shared" si="39"/>
        <v>5.0963614158234423</v>
      </c>
      <c r="D835">
        <f t="shared" si="40"/>
        <v>-0.83359004455079655</v>
      </c>
      <c r="E835">
        <f t="shared" si="41"/>
        <v>0.69487236237419903</v>
      </c>
      <c r="F835">
        <f t="shared" si="42"/>
        <v>0.96510050329749864</v>
      </c>
      <c r="N835">
        <f t="shared" si="37"/>
        <v>1.2154308931034301</v>
      </c>
    </row>
    <row r="836" spans="1:14">
      <c r="A836">
        <f t="shared" si="38"/>
        <v>1.6277777777777778</v>
      </c>
      <c r="B836">
        <f t="shared" si="43"/>
        <v>293</v>
      </c>
      <c r="C836">
        <f t="shared" si="39"/>
        <v>5.1138147083433854</v>
      </c>
      <c r="D836">
        <f t="shared" si="40"/>
        <v>-0.86320776040638092</v>
      </c>
      <c r="E836">
        <f t="shared" si="41"/>
        <v>0.74512763762579992</v>
      </c>
      <c r="F836">
        <f t="shared" si="42"/>
        <v>1.0348994967025</v>
      </c>
      <c r="N836">
        <f t="shared" si="37"/>
        <v>1.3162707827041149</v>
      </c>
    </row>
    <row r="837" spans="1:14">
      <c r="A837">
        <f t="shared" si="38"/>
        <v>1.6333333333333333</v>
      </c>
      <c r="B837">
        <f t="shared" si="43"/>
        <v>294</v>
      </c>
      <c r="C837">
        <f t="shared" si="39"/>
        <v>5.1312680008633285</v>
      </c>
      <c r="D837">
        <f t="shared" si="40"/>
        <v>-0.89177379057287232</v>
      </c>
      <c r="E837">
        <f t="shared" si="41"/>
        <v>0.79526049355270911</v>
      </c>
      <c r="F837">
        <f t="shared" si="42"/>
        <v>1.1045284632676515</v>
      </c>
      <c r="N837">
        <f t="shared" si="37"/>
        <v>1.4187054483748944</v>
      </c>
    </row>
    <row r="838" spans="1:14">
      <c r="A838">
        <f t="shared" si="38"/>
        <v>1.6388888888888888</v>
      </c>
      <c r="B838">
        <f t="shared" si="43"/>
        <v>295</v>
      </c>
      <c r="C838">
        <f t="shared" si="39"/>
        <v>5.1487212933832716</v>
      </c>
      <c r="D838">
        <f t="shared" si="40"/>
        <v>-0.91925333174277246</v>
      </c>
      <c r="E838">
        <f t="shared" si="41"/>
        <v>0.84502668792018765</v>
      </c>
      <c r="F838">
        <f t="shared" si="42"/>
        <v>1.1736481776669274</v>
      </c>
      <c r="N838">
        <f t="shared" si="37"/>
        <v>1.5223013785942168</v>
      </c>
    </row>
    <row r="839" spans="1:14">
      <c r="A839">
        <f t="shared" si="38"/>
        <v>1.6444444444444444</v>
      </c>
      <c r="B839">
        <f t="shared" si="43"/>
        <v>296</v>
      </c>
      <c r="C839">
        <f t="shared" si="39"/>
        <v>5.1661745859032155</v>
      </c>
      <c r="D839">
        <f t="shared" si="40"/>
        <v>-0.94561290432806622</v>
      </c>
      <c r="E839">
        <f t="shared" si="41"/>
        <v>0.89418376483176054</v>
      </c>
      <c r="F839">
        <f t="shared" si="42"/>
        <v>1.2419218955996674</v>
      </c>
      <c r="N839">
        <f t="shared" si="37"/>
        <v>1.6266110358539345</v>
      </c>
    </row>
    <row r="840" spans="1:14">
      <c r="A840">
        <f t="shared" si="38"/>
        <v>1.65</v>
      </c>
      <c r="B840">
        <f t="shared" si="43"/>
        <v>297</v>
      </c>
      <c r="C840">
        <f t="shared" si="39"/>
        <v>5.1836278784231586</v>
      </c>
      <c r="D840">
        <f t="shared" si="40"/>
        <v>-0.97082039324993663</v>
      </c>
      <c r="E840">
        <f t="shared" si="41"/>
        <v>0.94249223594996157</v>
      </c>
      <c r="F840">
        <f t="shared" si="42"/>
        <v>1.3090169943749466</v>
      </c>
      <c r="N840">
        <f t="shared" si="37"/>
        <v>1.7311749750608665</v>
      </c>
    </row>
    <row r="841" spans="1:14">
      <c r="A841">
        <f t="shared" si="38"/>
        <v>1.6555555555555554</v>
      </c>
      <c r="B841">
        <f t="shared" si="43"/>
        <v>298</v>
      </c>
      <c r="C841">
        <f t="shared" si="39"/>
        <v>5.2010811709431017</v>
      </c>
      <c r="D841">
        <f t="shared" si="40"/>
        <v>-0.99484508706604946</v>
      </c>
      <c r="E841">
        <f t="shared" si="41"/>
        <v>0.98971674725945558</v>
      </c>
      <c r="F841">
        <f t="shared" si="42"/>
        <v>1.3746065934159106</v>
      </c>
      <c r="N841">
        <f t="shared" si="37"/>
        <v>1.8355240635045045</v>
      </c>
    </row>
    <row r="842" spans="1:14">
      <c r="A842">
        <f t="shared" si="38"/>
        <v>1.6611111111111112</v>
      </c>
      <c r="B842">
        <f t="shared" si="43"/>
        <v>299</v>
      </c>
      <c r="C842">
        <f t="shared" si="39"/>
        <v>5.2185344634630457</v>
      </c>
      <c r="D842">
        <f t="shared" si="40"/>
        <v>-1.0176577153877115</v>
      </c>
      <c r="E842">
        <f t="shared" si="41"/>
        <v>1.0356272256881365</v>
      </c>
      <c r="F842">
        <f t="shared" si="42"/>
        <v>1.4383711467890785</v>
      </c>
      <c r="N842">
        <f t="shared" si="37"/>
        <v>1.9391817920646217</v>
      </c>
    </row>
    <row r="843" spans="1:14">
      <c r="A843">
        <f t="shared" si="38"/>
        <v>1.6666666666666667</v>
      </c>
      <c r="B843">
        <f t="shared" si="43"/>
        <v>300</v>
      </c>
      <c r="C843">
        <f t="shared" si="39"/>
        <v>5.2359877559829888</v>
      </c>
      <c r="D843">
        <f t="shared" si="40"/>
        <v>-1.0392304845413265</v>
      </c>
      <c r="E843">
        <f t="shared" si="41"/>
        <v>1.0800000000000003</v>
      </c>
      <c r="F843">
        <f t="shared" si="42"/>
        <v>1.5000000000000004</v>
      </c>
      <c r="N843">
        <f t="shared" si="37"/>
        <v>2.0416666666666679</v>
      </c>
    </row>
    <row r="844" spans="1:14">
      <c r="A844">
        <f t="shared" si="38"/>
        <v>1.6722222222222223</v>
      </c>
      <c r="B844">
        <f t="shared" si="43"/>
        <v>301</v>
      </c>
      <c r="C844">
        <f t="shared" si="39"/>
        <v>5.2534410485029319</v>
      </c>
      <c r="D844">
        <f t="shared" si="40"/>
        <v>-1.0595371114307122</v>
      </c>
      <c r="E844">
        <f t="shared" si="41"/>
        <v>1.1226188904989374</v>
      </c>
      <c r="F844">
        <f t="shared" si="42"/>
        <v>1.5591929034707463</v>
      </c>
      <c r="N844">
        <f t="shared" si="37"/>
        <v>2.1424946683771946</v>
      </c>
    </row>
    <row r="845" spans="1:14">
      <c r="A845">
        <f t="shared" si="38"/>
        <v>1.6777777777777778</v>
      </c>
      <c r="B845">
        <f t="shared" si="43"/>
        <v>302</v>
      </c>
      <c r="C845">
        <f t="shared" si="39"/>
        <v>5.270894341022875</v>
      </c>
      <c r="D845">
        <f t="shared" si="40"/>
        <v>-1.078552855559</v>
      </c>
      <c r="E845">
        <f t="shared" si="41"/>
        <v>1.1632762622344732</v>
      </c>
      <c r="F845">
        <f t="shared" si="42"/>
        <v>1.6156614753256573</v>
      </c>
      <c r="N845">
        <f t="shared" si="37"/>
        <v>2.2411817699702579</v>
      </c>
    </row>
    <row r="846" spans="1:14">
      <c r="A846">
        <f t="shared" si="38"/>
        <v>1.6833333333333333</v>
      </c>
      <c r="B846">
        <f t="shared" si="43"/>
        <v>303</v>
      </c>
      <c r="C846">
        <f t="shared" si="39"/>
        <v>5.2883476335428181</v>
      </c>
      <c r="D846">
        <f t="shared" si="40"/>
        <v>-1.0962545491711206</v>
      </c>
      <c r="E846">
        <f t="shared" si="41"/>
        <v>1.2017740365783769</v>
      </c>
      <c r="F846">
        <f t="shared" si="42"/>
        <v>1.6691306063588569</v>
      </c>
      <c r="N846">
        <f t="shared" si="37"/>
        <v>2.337246496293055</v>
      </c>
    </row>
    <row r="847" spans="1:14">
      <c r="A847">
        <f t="shared" si="38"/>
        <v>1.6888888888888889</v>
      </c>
      <c r="B847">
        <f t="shared" si="43"/>
        <v>304</v>
      </c>
      <c r="C847">
        <f t="shared" si="39"/>
        <v>5.3058009260627621</v>
      </c>
      <c r="D847">
        <f t="shared" si="40"/>
        <v>-1.112620625480145</v>
      </c>
      <c r="E847">
        <f t="shared" si="41"/>
        <v>1.2379246562438291</v>
      </c>
      <c r="F847">
        <f t="shared" si="42"/>
        <v>1.7193398003386515</v>
      </c>
      <c r="N847">
        <f t="shared" si="37"/>
        <v>2.4302125153181753</v>
      </c>
    </row>
    <row r="848" spans="1:14">
      <c r="A848">
        <f t="shared" si="38"/>
        <v>1.6944444444444444</v>
      </c>
      <c r="B848">
        <f t="shared" si="43"/>
        <v>305</v>
      </c>
      <c r="C848">
        <f t="shared" si="39"/>
        <v>5.3232542185827052</v>
      </c>
      <c r="D848">
        <f t="shared" si="40"/>
        <v>-1.12763114494309</v>
      </c>
      <c r="E848">
        <f t="shared" si="41"/>
        <v>1.2715519990456641</v>
      </c>
      <c r="F848">
        <f t="shared" si="42"/>
        <v>1.7660444431189779</v>
      </c>
      <c r="N848">
        <f t="shared" si="37"/>
        <v>2.5196112463942821</v>
      </c>
    </row>
    <row r="849" spans="1:14">
      <c r="A849">
        <f t="shared" si="38"/>
        <v>1.7</v>
      </c>
      <c r="B849">
        <f t="shared" si="43"/>
        <v>306</v>
      </c>
      <c r="C849">
        <f t="shared" si="39"/>
        <v>5.3407075111026483</v>
      </c>
      <c r="D849">
        <f t="shared" si="40"/>
        <v>-1.1412678195541841</v>
      </c>
      <c r="E849">
        <f t="shared" si="41"/>
        <v>1.3024922359499618</v>
      </c>
      <c r="F849">
        <f t="shared" si="42"/>
        <v>1.809016994374947</v>
      </c>
      <c r="N849">
        <f t="shared" si="37"/>
        <v>2.6049844718999235</v>
      </c>
    </row>
    <row r="850" spans="1:14">
      <c r="A850">
        <f t="shared" si="38"/>
        <v>1.7055555555555555</v>
      </c>
      <c r="B850">
        <f t="shared" si="43"/>
        <v>307</v>
      </c>
      <c r="C850">
        <f t="shared" si="39"/>
        <v>5.3581608036225914</v>
      </c>
      <c r="D850">
        <f t="shared" si="40"/>
        <v>-1.1535140351259823</v>
      </c>
      <c r="E850">
        <f t="shared" si="41"/>
        <v>1.3305946292326258</v>
      </c>
      <c r="F850">
        <f t="shared" si="42"/>
        <v>1.8480480961564247</v>
      </c>
      <c r="N850">
        <f t="shared" si="37"/>
        <v>2.6858869382688231</v>
      </c>
    </row>
    <row r="851" spans="1:14">
      <c r="A851">
        <f t="shared" si="38"/>
        <v>1.711111111111111</v>
      </c>
      <c r="B851">
        <f t="shared" si="43"/>
        <v>308</v>
      </c>
      <c r="C851">
        <f t="shared" si="39"/>
        <v>5.3756140961425345</v>
      </c>
      <c r="D851">
        <f t="shared" si="40"/>
        <v>-1.1643548715311953</v>
      </c>
      <c r="E851">
        <f t="shared" si="41"/>
        <v>1.3557222668584263</v>
      </c>
      <c r="F851">
        <f t="shared" si="42"/>
        <v>1.8829475928589254</v>
      </c>
      <c r="N851">
        <f t="shared" si="37"/>
        <v>2.7618889321922087</v>
      </c>
    </row>
    <row r="852" spans="1:14">
      <c r="A852">
        <f t="shared" si="38"/>
        <v>1.7166666666666666</v>
      </c>
      <c r="B852">
        <f t="shared" si="43"/>
        <v>309</v>
      </c>
      <c r="C852">
        <f t="shared" si="39"/>
        <v>5.3930673886624776</v>
      </c>
      <c r="D852">
        <f t="shared" si="40"/>
        <v>-1.1737771208805663</v>
      </c>
      <c r="E852">
        <f t="shared" si="41"/>
        <v>1.3777527295026715</v>
      </c>
      <c r="F852">
        <f t="shared" si="42"/>
        <v>1.9135454576425994</v>
      </c>
      <c r="N852">
        <f t="shared" si="37"/>
        <v>2.8325788177159477</v>
      </c>
    </row>
    <row r="853" spans="1:14">
      <c r="A853">
        <f t="shared" si="38"/>
        <v>1.7222222222222223</v>
      </c>
      <c r="B853">
        <f t="shared" si="43"/>
        <v>310</v>
      </c>
      <c r="C853">
        <f t="shared" si="39"/>
        <v>5.4105206811824216</v>
      </c>
      <c r="D853">
        <f t="shared" si="40"/>
        <v>-1.1817693036146495</v>
      </c>
      <c r="E853">
        <f t="shared" si="41"/>
        <v>1.3965786869658536</v>
      </c>
      <c r="F853">
        <f t="shared" si="42"/>
        <v>1.939692620785908</v>
      </c>
      <c r="N853">
        <f t="shared" si="37"/>
        <v>2.8975655199394432</v>
      </c>
    </row>
    <row r="854" spans="1:14">
      <c r="A854">
        <f t="shared" si="38"/>
        <v>1.7277777777777779</v>
      </c>
      <c r="B854">
        <f t="shared" si="43"/>
        <v>311</v>
      </c>
      <c r="C854">
        <f t="shared" si="39"/>
        <v>5.4279739737023647</v>
      </c>
      <c r="D854">
        <f t="shared" si="40"/>
        <v>-1.1883216824898843</v>
      </c>
      <c r="E854">
        <f t="shared" si="41"/>
        <v>1.4121084210755894</v>
      </c>
      <c r="F854">
        <f t="shared" si="42"/>
        <v>1.9612616959383187</v>
      </c>
      <c r="N854">
        <f t="shared" si="37"/>
        <v>2.9564809410902293</v>
      </c>
    </row>
    <row r="855" spans="1:14">
      <c r="A855">
        <f t="shared" si="38"/>
        <v>1.7333333333333334</v>
      </c>
      <c r="B855">
        <f t="shared" si="43"/>
        <v>312</v>
      </c>
      <c r="C855">
        <f t="shared" si="39"/>
        <v>5.4454272662223087</v>
      </c>
      <c r="D855">
        <f t="shared" si="40"/>
        <v>-1.1934262744419279</v>
      </c>
      <c r="E855">
        <f t="shared" si="41"/>
        <v>1.4242662725283399</v>
      </c>
      <c r="F855">
        <f t="shared" si="42"/>
        <v>1.9781476007338055</v>
      </c>
      <c r="N855">
        <f t="shared" si="37"/>
        <v>3.0089822948939777</v>
      </c>
    </row>
    <row r="856" spans="1:14">
      <c r="A856">
        <f t="shared" si="38"/>
        <v>1.7388888888888889</v>
      </c>
      <c r="B856">
        <f t="shared" si="43"/>
        <v>313</v>
      </c>
      <c r="C856">
        <f t="shared" si="39"/>
        <v>5.4628805587422518</v>
      </c>
      <c r="D856">
        <f t="shared" si="40"/>
        <v>-1.1970768603117892</v>
      </c>
      <c r="E856">
        <f t="shared" si="41"/>
        <v>1.4329930094939307</v>
      </c>
      <c r="F856">
        <f t="shared" si="42"/>
        <v>1.9902680687415706</v>
      </c>
      <c r="N856">
        <f t="shared" si="37"/>
        <v>3.0547543453842456</v>
      </c>
    </row>
    <row r="857" spans="1:14">
      <c r="A857">
        <f t="shared" si="38"/>
        <v>1.7444444444444445</v>
      </c>
      <c r="B857">
        <f t="shared" si="43"/>
        <v>314</v>
      </c>
      <c r="C857">
        <f t="shared" si="39"/>
        <v>5.4803338512621949</v>
      </c>
      <c r="D857">
        <f t="shared" si="40"/>
        <v>-1.199268992422915</v>
      </c>
      <c r="E857">
        <f t="shared" si="41"/>
        <v>1.4382461161870737</v>
      </c>
      <c r="F857">
        <f t="shared" si="42"/>
        <v>1.9975640502598246</v>
      </c>
      <c r="N857">
        <f t="shared" si="37"/>
        <v>3.0935115365999062</v>
      </c>
    </row>
    <row r="858" spans="1:14">
      <c r="A858">
        <f t="shared" si="38"/>
        <v>1.75</v>
      </c>
      <c r="B858">
        <f t="shared" si="43"/>
        <v>315</v>
      </c>
      <c r="C858">
        <f t="shared" si="39"/>
        <v>5.497787143782138</v>
      </c>
      <c r="D858">
        <f t="shared" si="40"/>
        <v>-1.2</v>
      </c>
      <c r="E858">
        <f t="shared" si="41"/>
        <v>1.44</v>
      </c>
      <c r="F858">
        <f t="shared" si="42"/>
        <v>2</v>
      </c>
      <c r="N858">
        <f t="shared" si="37"/>
        <v>3.125</v>
      </c>
    </row>
    <row r="859" spans="1:14">
      <c r="A859">
        <f t="shared" si="38"/>
        <v>1.7555555555555555</v>
      </c>
      <c r="B859">
        <f t="shared" si="43"/>
        <v>316</v>
      </c>
      <c r="C859">
        <f t="shared" si="39"/>
        <v>5.5152404363020811</v>
      </c>
      <c r="D859">
        <f t="shared" si="40"/>
        <v>-1.199268992422915</v>
      </c>
      <c r="E859">
        <f t="shared" si="41"/>
        <v>1.4382461161870737</v>
      </c>
      <c r="F859">
        <f t="shared" si="42"/>
        <v>1.9975640502598246</v>
      </c>
      <c r="N859">
        <f t="shared" si="37"/>
        <v>3.1489994268849011</v>
      </c>
    </row>
    <row r="860" spans="1:14">
      <c r="A860">
        <f t="shared" si="38"/>
        <v>1.7611111111111111</v>
      </c>
      <c r="B860">
        <f t="shared" si="43"/>
        <v>317</v>
      </c>
      <c r="C860">
        <f t="shared" si="39"/>
        <v>5.5326937288220241</v>
      </c>
      <c r="D860">
        <f t="shared" si="40"/>
        <v>-1.1970768603117892</v>
      </c>
      <c r="E860">
        <f t="shared" si="41"/>
        <v>1.4329930094939307</v>
      </c>
      <c r="F860">
        <f t="shared" si="42"/>
        <v>1.9902680687415706</v>
      </c>
      <c r="N860">
        <f t="shared" si="37"/>
        <v>3.1653247936476658</v>
      </c>
    </row>
    <row r="861" spans="1:14">
      <c r="A861">
        <f t="shared" si="38"/>
        <v>1.7666666666666666</v>
      </c>
      <c r="B861">
        <f t="shared" si="43"/>
        <v>318</v>
      </c>
      <c r="C861">
        <f t="shared" si="39"/>
        <v>5.5501470213419672</v>
      </c>
      <c r="D861">
        <f t="shared" si="40"/>
        <v>-1.1934262744419282</v>
      </c>
      <c r="E861">
        <f t="shared" si="41"/>
        <v>1.4242662725283404</v>
      </c>
      <c r="F861">
        <f t="shared" si="42"/>
        <v>1.9781476007338061</v>
      </c>
      <c r="N861">
        <f t="shared" si="37"/>
        <v>3.1738279282884623</v>
      </c>
    </row>
    <row r="862" spans="1:14">
      <c r="A862">
        <f t="shared" si="38"/>
        <v>1.7722222222222221</v>
      </c>
      <c r="B862">
        <f t="shared" si="43"/>
        <v>319</v>
      </c>
      <c r="C862">
        <f t="shared" si="39"/>
        <v>5.5676003138619112</v>
      </c>
      <c r="D862">
        <f t="shared" si="40"/>
        <v>-1.1883216824898843</v>
      </c>
      <c r="E862">
        <f t="shared" si="41"/>
        <v>1.4121084210755894</v>
      </c>
      <c r="F862">
        <f t="shared" si="42"/>
        <v>1.9612616959383187</v>
      </c>
      <c r="N862">
        <f t="shared" si="37"/>
        <v>3.1743989073055974</v>
      </c>
    </row>
    <row r="863" spans="1:14">
      <c r="A863">
        <f t="shared" si="38"/>
        <v>1.7777777777777777</v>
      </c>
      <c r="B863">
        <f t="shared" si="43"/>
        <v>320</v>
      </c>
      <c r="C863">
        <f t="shared" si="39"/>
        <v>5.5850536063818543</v>
      </c>
      <c r="D863">
        <f t="shared" si="40"/>
        <v>-1.1817693036146497</v>
      </c>
      <c r="E863">
        <f t="shared" si="41"/>
        <v>1.3965786869658541</v>
      </c>
      <c r="F863">
        <f t="shared" si="42"/>
        <v>1.9396926207859084</v>
      </c>
      <c r="N863">
        <f t="shared" ref="N863:N903" si="44">(0.5-A863)^2*F863</f>
        <v>3.1669672728263745</v>
      </c>
    </row>
    <row r="864" spans="1:14">
      <c r="A864">
        <f t="shared" ref="A864:A903" si="45">B864/180</f>
        <v>1.7833333333333334</v>
      </c>
      <c r="B864">
        <f t="shared" si="43"/>
        <v>321</v>
      </c>
      <c r="C864">
        <f t="shared" ref="C864:C903" si="46">(B864/360)*2*PI()</f>
        <v>5.6025068989017983</v>
      </c>
      <c r="D864">
        <f t="shared" ref="D864:D903" si="47">$E$541*SIN(D$541*$C864)</f>
        <v>-1.1737771208805665</v>
      </c>
      <c r="E864">
        <f t="shared" ref="E864:E903" si="48">D864^2</f>
        <v>1.3777527295026721</v>
      </c>
      <c r="F864">
        <f t="shared" ref="F864:F903" si="49">2*E864/$E$541^2</f>
        <v>1.9135454576426003</v>
      </c>
      <c r="N864">
        <f t="shared" si="44"/>
        <v>3.151503060656383</v>
      </c>
    </row>
    <row r="865" spans="1:14">
      <c r="A865">
        <f t="shared" si="45"/>
        <v>1.788888888888889</v>
      </c>
      <c r="B865">
        <f t="shared" ref="B865:B903" si="50">B864+1</f>
        <v>322</v>
      </c>
      <c r="C865">
        <f t="shared" si="46"/>
        <v>5.6199601914217414</v>
      </c>
      <c r="D865">
        <f t="shared" si="47"/>
        <v>-1.1643548715311955</v>
      </c>
      <c r="E865">
        <f t="shared" si="48"/>
        <v>1.3557222668584268</v>
      </c>
      <c r="F865">
        <f t="shared" si="49"/>
        <v>1.8829475928589261</v>
      </c>
      <c r="N865">
        <f t="shared" si="44"/>
        <v>3.1280176308036682</v>
      </c>
    </row>
    <row r="866" spans="1:14">
      <c r="A866">
        <f t="shared" si="45"/>
        <v>1.7944444444444445</v>
      </c>
      <c r="B866">
        <f t="shared" si="50"/>
        <v>323</v>
      </c>
      <c r="C866">
        <f t="shared" si="46"/>
        <v>5.6374134839416845</v>
      </c>
      <c r="D866">
        <f t="shared" si="47"/>
        <v>-1.1535140351259827</v>
      </c>
      <c r="E866">
        <f t="shared" si="48"/>
        <v>1.3305946292326269</v>
      </c>
      <c r="F866">
        <f t="shared" si="49"/>
        <v>1.8480480961564263</v>
      </c>
      <c r="N866">
        <f t="shared" si="44"/>
        <v>3.0965642929702542</v>
      </c>
    </row>
    <row r="867" spans="1:14">
      <c r="A867">
        <f t="shared" si="45"/>
        <v>1.8</v>
      </c>
      <c r="B867">
        <f t="shared" si="50"/>
        <v>324</v>
      </c>
      <c r="C867">
        <f t="shared" si="46"/>
        <v>5.6548667764616276</v>
      </c>
      <c r="D867">
        <f t="shared" si="47"/>
        <v>-1.1412678195541845</v>
      </c>
      <c r="E867">
        <f t="shared" si="48"/>
        <v>1.3024922359499627</v>
      </c>
      <c r="F867">
        <f t="shared" si="49"/>
        <v>1.8090169943749481</v>
      </c>
      <c r="N867">
        <f t="shared" si="44"/>
        <v>3.0572387204936624</v>
      </c>
    </row>
    <row r="868" spans="1:14">
      <c r="A868">
        <f t="shared" si="45"/>
        <v>1.8055555555555556</v>
      </c>
      <c r="B868">
        <f t="shared" si="50"/>
        <v>325</v>
      </c>
      <c r="C868">
        <f t="shared" si="46"/>
        <v>5.6723200689815707</v>
      </c>
      <c r="D868">
        <f t="shared" si="47"/>
        <v>-1.1276311449430902</v>
      </c>
      <c r="E868">
        <f t="shared" si="48"/>
        <v>1.2715519990456645</v>
      </c>
      <c r="F868">
        <f t="shared" si="49"/>
        <v>1.7660444431189786</v>
      </c>
      <c r="N868">
        <f t="shared" si="44"/>
        <v>3.0101791472606663</v>
      </c>
    </row>
    <row r="869" spans="1:14">
      <c r="A869">
        <f t="shared" si="45"/>
        <v>1.8111111111111111</v>
      </c>
      <c r="B869">
        <f t="shared" si="50"/>
        <v>326</v>
      </c>
      <c r="C869">
        <f t="shared" si="46"/>
        <v>5.6897733615015138</v>
      </c>
      <c r="D869">
        <f t="shared" si="47"/>
        <v>-1.1126206254801454</v>
      </c>
      <c r="E869">
        <f t="shared" si="48"/>
        <v>1.23792465624383</v>
      </c>
      <c r="F869">
        <f t="shared" si="49"/>
        <v>1.7193398003386529</v>
      </c>
      <c r="N869">
        <f t="shared" si="44"/>
        <v>2.9555663431994321</v>
      </c>
    </row>
    <row r="870" spans="1:14">
      <c r="A870">
        <f t="shared" si="45"/>
        <v>1.8166666666666667</v>
      </c>
      <c r="B870">
        <f t="shared" si="50"/>
        <v>327</v>
      </c>
      <c r="C870">
        <f t="shared" si="46"/>
        <v>5.7072266540214578</v>
      </c>
      <c r="D870">
        <f t="shared" si="47"/>
        <v>-1.0962545491711211</v>
      </c>
      <c r="E870">
        <f t="shared" si="48"/>
        <v>1.201774036578378</v>
      </c>
      <c r="F870">
        <f t="shared" si="49"/>
        <v>1.6691306063588585</v>
      </c>
      <c r="N870">
        <f t="shared" si="44"/>
        <v>2.893623365079343</v>
      </c>
    </row>
    <row r="871" spans="1:14">
      <c r="A871">
        <f t="shared" si="45"/>
        <v>1.8222222222222222</v>
      </c>
      <c r="B871">
        <f t="shared" si="50"/>
        <v>328</v>
      </c>
      <c r="C871">
        <f t="shared" si="46"/>
        <v>5.7246799465414009</v>
      </c>
      <c r="D871">
        <f t="shared" si="47"/>
        <v>-1.0785528555590005</v>
      </c>
      <c r="E871">
        <f t="shared" si="48"/>
        <v>1.1632762622344741</v>
      </c>
      <c r="F871">
        <f t="shared" si="49"/>
        <v>1.6156614753256586</v>
      </c>
      <c r="N871">
        <f t="shared" si="44"/>
        <v>2.8246150805045249</v>
      </c>
    </row>
    <row r="872" spans="1:14">
      <c r="A872">
        <f t="shared" si="45"/>
        <v>1.8277777777777777</v>
      </c>
      <c r="B872">
        <f t="shared" si="50"/>
        <v>329</v>
      </c>
      <c r="C872">
        <f t="shared" si="46"/>
        <v>5.742133239061344</v>
      </c>
      <c r="D872">
        <f t="shared" si="47"/>
        <v>-1.0595371114307126</v>
      </c>
      <c r="E872">
        <f t="shared" si="48"/>
        <v>1.1226188904989383</v>
      </c>
      <c r="F872">
        <f t="shared" si="49"/>
        <v>1.5591929034707477</v>
      </c>
      <c r="N872">
        <f t="shared" si="44"/>
        <v>2.7488474641713756</v>
      </c>
    </row>
    <row r="873" spans="1:14">
      <c r="A873">
        <f t="shared" si="45"/>
        <v>1.8333333333333333</v>
      </c>
      <c r="B873">
        <f t="shared" si="50"/>
        <v>330</v>
      </c>
      <c r="C873">
        <f t="shared" si="46"/>
        <v>5.7595865315812871</v>
      </c>
      <c r="D873">
        <f t="shared" si="47"/>
        <v>-1.0392304845413269</v>
      </c>
      <c r="E873">
        <f t="shared" si="48"/>
        <v>1.0800000000000012</v>
      </c>
      <c r="F873">
        <f t="shared" si="49"/>
        <v>1.5000000000000018</v>
      </c>
      <c r="N873">
        <f t="shared" si="44"/>
        <v>2.6666666666666696</v>
      </c>
    </row>
    <row r="874" spans="1:14">
      <c r="A874">
        <f t="shared" si="45"/>
        <v>1.8388888888888888</v>
      </c>
      <c r="B874">
        <f t="shared" si="50"/>
        <v>331</v>
      </c>
      <c r="C874">
        <f t="shared" si="46"/>
        <v>5.7770398241012302</v>
      </c>
      <c r="D874">
        <f t="shared" si="47"/>
        <v>-1.017657715387712</v>
      </c>
      <c r="E874">
        <f t="shared" si="48"/>
        <v>1.0356272256881374</v>
      </c>
      <c r="F874">
        <f t="shared" si="49"/>
        <v>1.4383711467890796</v>
      </c>
      <c r="N874">
        <f t="shared" si="44"/>
        <v>2.5784578573042136</v>
      </c>
    </row>
    <row r="875" spans="1:14">
      <c r="A875">
        <f t="shared" si="45"/>
        <v>1.8444444444444446</v>
      </c>
      <c r="B875">
        <f t="shared" si="50"/>
        <v>332</v>
      </c>
      <c r="C875">
        <f t="shared" si="46"/>
        <v>5.7944931166211742</v>
      </c>
      <c r="D875">
        <f t="shared" si="47"/>
        <v>-0.99484508706605002</v>
      </c>
      <c r="E875">
        <f t="shared" si="48"/>
        <v>0.98971674725945669</v>
      </c>
      <c r="F875">
        <f t="shared" si="49"/>
        <v>1.3746065934159122</v>
      </c>
      <c r="N875">
        <f t="shared" si="44"/>
        <v>2.484643843728688</v>
      </c>
    </row>
    <row r="876" spans="1:14">
      <c r="A876">
        <f t="shared" si="45"/>
        <v>1.85</v>
      </c>
      <c r="B876">
        <f t="shared" si="50"/>
        <v>333</v>
      </c>
      <c r="C876">
        <f t="shared" si="46"/>
        <v>5.8119464091411173</v>
      </c>
      <c r="D876">
        <f t="shared" si="47"/>
        <v>-0.97082039324993719</v>
      </c>
      <c r="E876">
        <f t="shared" si="48"/>
        <v>0.94249223594996268</v>
      </c>
      <c r="F876">
        <f t="shared" si="49"/>
        <v>1.3090169943749481</v>
      </c>
      <c r="N876">
        <f t="shared" si="44"/>
        <v>2.3856834722483433</v>
      </c>
    </row>
    <row r="877" spans="1:14">
      <c r="A877">
        <f t="shared" si="45"/>
        <v>1.8555555555555556</v>
      </c>
      <c r="B877">
        <f t="shared" si="50"/>
        <v>334</v>
      </c>
      <c r="C877">
        <f t="shared" si="46"/>
        <v>5.8293997016610604</v>
      </c>
      <c r="D877">
        <f t="shared" si="47"/>
        <v>-0.94561290432806688</v>
      </c>
      <c r="E877">
        <f t="shared" si="48"/>
        <v>0.89418376483176176</v>
      </c>
      <c r="F877">
        <f t="shared" si="49"/>
        <v>1.2419218955996691</v>
      </c>
      <c r="N877">
        <f t="shared" si="44"/>
        <v>2.2820698140870959</v>
      </c>
    </row>
    <row r="878" spans="1:14">
      <c r="A878">
        <f t="shared" si="45"/>
        <v>1.8611111111111112</v>
      </c>
      <c r="B878">
        <f t="shared" si="50"/>
        <v>335</v>
      </c>
      <c r="C878">
        <f t="shared" si="46"/>
        <v>5.8468529941810043</v>
      </c>
      <c r="D878">
        <f t="shared" si="47"/>
        <v>-0.91925333174277313</v>
      </c>
      <c r="E878">
        <f t="shared" si="48"/>
        <v>0.84502668792018887</v>
      </c>
      <c r="F878">
        <f t="shared" si="49"/>
        <v>1.173648177666929</v>
      </c>
      <c r="N878">
        <f t="shared" si="44"/>
        <v>2.1743281439647353</v>
      </c>
    </row>
    <row r="879" spans="1:14">
      <c r="A879">
        <f t="shared" si="45"/>
        <v>1.8666666666666667</v>
      </c>
      <c r="B879">
        <f t="shared" si="50"/>
        <v>336</v>
      </c>
      <c r="C879">
        <f t="shared" si="46"/>
        <v>5.8643062867009474</v>
      </c>
      <c r="D879">
        <f t="shared" si="47"/>
        <v>-0.89177379057287298</v>
      </c>
      <c r="E879">
        <f t="shared" si="48"/>
        <v>0.79526049355271033</v>
      </c>
      <c r="F879">
        <f t="shared" si="49"/>
        <v>1.1045284632676533</v>
      </c>
      <c r="N879">
        <f t="shared" si="44"/>
        <v>2.0630137186143611</v>
      </c>
    </row>
    <row r="880" spans="1:14">
      <c r="A880">
        <f t="shared" si="45"/>
        <v>1.8722222222222222</v>
      </c>
      <c r="B880">
        <f t="shared" si="50"/>
        <v>337</v>
      </c>
      <c r="C880">
        <f t="shared" si="46"/>
        <v>5.8817595792208905</v>
      </c>
      <c r="D880">
        <f t="shared" si="47"/>
        <v>-0.86320776040638159</v>
      </c>
      <c r="E880">
        <f t="shared" si="48"/>
        <v>0.74512763762580103</v>
      </c>
      <c r="F880">
        <f t="shared" si="49"/>
        <v>1.0348994967025014</v>
      </c>
      <c r="N880">
        <f t="shared" si="44"/>
        <v>1.9487093640223119</v>
      </c>
    </row>
    <row r="881" spans="1:14">
      <c r="A881">
        <f t="shared" si="45"/>
        <v>1.8777777777777778</v>
      </c>
      <c r="B881">
        <f t="shared" si="50"/>
        <v>338</v>
      </c>
      <c r="C881">
        <f t="shared" si="46"/>
        <v>5.8992128717408336</v>
      </c>
      <c r="D881">
        <f t="shared" si="47"/>
        <v>-0.83359004455079733</v>
      </c>
      <c r="E881">
        <f t="shared" si="48"/>
        <v>0.69487236237420025</v>
      </c>
      <c r="F881">
        <f t="shared" si="49"/>
        <v>0.96510050329750041</v>
      </c>
      <c r="N881">
        <f t="shared" si="44"/>
        <v>1.8320228813212798</v>
      </c>
    </row>
    <row r="882" spans="1:14">
      <c r="A882">
        <f t="shared" si="45"/>
        <v>1.8833333333333333</v>
      </c>
      <c r="B882">
        <f t="shared" si="50"/>
        <v>339</v>
      </c>
      <c r="C882">
        <f t="shared" si="46"/>
        <v>5.9166661642607767</v>
      </c>
      <c r="D882">
        <f t="shared" si="47"/>
        <v>-0.80295672763063075</v>
      </c>
      <c r="E882">
        <f t="shared" si="48"/>
        <v>0.64473950644729094</v>
      </c>
      <c r="F882">
        <f t="shared" si="49"/>
        <v>0.89547153673234858</v>
      </c>
      <c r="N882">
        <f t="shared" si="44"/>
        <v>1.7135842823747636</v>
      </c>
    </row>
    <row r="883" spans="1:14">
      <c r="A883">
        <f t="shared" si="45"/>
        <v>1.8888888888888888</v>
      </c>
      <c r="B883">
        <f t="shared" si="50"/>
        <v>340</v>
      </c>
      <c r="C883">
        <f t="shared" si="46"/>
        <v>5.9341194567807198</v>
      </c>
      <c r="D883">
        <f t="shared" si="47"/>
        <v>-0.77134513162384855</v>
      </c>
      <c r="E883">
        <f t="shared" si="48"/>
        <v>0.59497331207981219</v>
      </c>
      <c r="F883">
        <f t="shared" si="49"/>
        <v>0.82635182233307247</v>
      </c>
      <c r="N883">
        <f t="shared" si="44"/>
        <v>1.5940428671548466</v>
      </c>
    </row>
    <row r="884" spans="1:14">
      <c r="A884">
        <f t="shared" si="45"/>
        <v>1.8944444444444444</v>
      </c>
      <c r="B884">
        <f t="shared" si="50"/>
        <v>341</v>
      </c>
      <c r="C884">
        <f t="shared" si="46"/>
        <v>5.9515727493006638</v>
      </c>
      <c r="D884">
        <f t="shared" si="47"/>
        <v>-0.73879377039078997</v>
      </c>
      <c r="E884">
        <f t="shared" si="48"/>
        <v>0.54581623516823929</v>
      </c>
      <c r="F884">
        <f t="shared" si="49"/>
        <v>0.75807810440033241</v>
      </c>
      <c r="N884">
        <f t="shared" si="44"/>
        <v>1.4740641560285597</v>
      </c>
    </row>
    <row r="885" spans="1:14">
      <c r="A885">
        <f t="shared" si="45"/>
        <v>1.9</v>
      </c>
      <c r="B885">
        <f t="shared" si="50"/>
        <v>342</v>
      </c>
      <c r="C885">
        <f t="shared" si="46"/>
        <v>5.9690260418206069</v>
      </c>
      <c r="D885">
        <f t="shared" si="47"/>
        <v>-0.7053423027509681</v>
      </c>
      <c r="E885">
        <f t="shared" si="48"/>
        <v>0.49750776405003833</v>
      </c>
      <c r="F885">
        <f t="shared" si="49"/>
        <v>0.69098300562505321</v>
      </c>
      <c r="N885">
        <f t="shared" si="44"/>
        <v>1.3543266910251042</v>
      </c>
    </row>
    <row r="886" spans="1:14">
      <c r="A886">
        <f t="shared" si="45"/>
        <v>1.9055555555555554</v>
      </c>
      <c r="B886">
        <f t="shared" si="50"/>
        <v>343</v>
      </c>
      <c r="C886">
        <f t="shared" si="46"/>
        <v>5.98647933434055</v>
      </c>
      <c r="D886">
        <f t="shared" si="47"/>
        <v>-0.67103148416489711</v>
      </c>
      <c r="E886">
        <f t="shared" si="48"/>
        <v>0.45028325274054454</v>
      </c>
      <c r="F886">
        <f t="shared" si="49"/>
        <v>0.62539340658408971</v>
      </c>
      <c r="N886">
        <f t="shared" si="44"/>
        <v>1.235518721050648</v>
      </c>
    </row>
    <row r="887" spans="1:14">
      <c r="A887">
        <f t="shared" si="45"/>
        <v>1.9111111111111112</v>
      </c>
      <c r="B887">
        <f t="shared" si="50"/>
        <v>344</v>
      </c>
      <c r="C887">
        <f t="shared" si="46"/>
        <v>6.003932626860494</v>
      </c>
      <c r="D887">
        <f t="shared" si="47"/>
        <v>-0.63590311707984548</v>
      </c>
      <c r="E887">
        <f t="shared" si="48"/>
        <v>0.40437277431186369</v>
      </c>
      <c r="F887">
        <f t="shared" si="49"/>
        <v>0.56162885321092182</v>
      </c>
      <c r="N887">
        <f t="shared" si="44"/>
        <v>1.1183347868443161</v>
      </c>
    </row>
    <row r="888" spans="1:14">
      <c r="A888">
        <f t="shared" si="45"/>
        <v>1.9166666666666667</v>
      </c>
      <c r="B888">
        <f t="shared" si="50"/>
        <v>345</v>
      </c>
      <c r="C888">
        <f t="shared" si="46"/>
        <v>6.0213859193804371</v>
      </c>
      <c r="D888">
        <f t="shared" si="47"/>
        <v>-0.59999999999999987</v>
      </c>
      <c r="E888">
        <f t="shared" si="48"/>
        <v>0.35999999999999982</v>
      </c>
      <c r="F888">
        <f t="shared" si="49"/>
        <v>0.49999999999999978</v>
      </c>
      <c r="N888">
        <f t="shared" si="44"/>
        <v>1.0034722222222219</v>
      </c>
    </row>
    <row r="889" spans="1:14">
      <c r="A889">
        <f t="shared" si="45"/>
        <v>1.9222222222222223</v>
      </c>
      <c r="B889">
        <f t="shared" si="50"/>
        <v>346</v>
      </c>
      <c r="C889">
        <f t="shared" si="46"/>
        <v>6.0388392119003802</v>
      </c>
      <c r="D889">
        <f t="shared" si="47"/>
        <v>-0.56336587534306926</v>
      </c>
      <c r="E889">
        <f t="shared" si="48"/>
        <v>0.31738110950106263</v>
      </c>
      <c r="F889">
        <f t="shared" si="49"/>
        <v>0.44080709652925365</v>
      </c>
      <c r="N889">
        <f t="shared" si="44"/>
        <v>0.89162758883151749</v>
      </c>
    </row>
    <row r="890" spans="1:14">
      <c r="A890">
        <f t="shared" si="45"/>
        <v>1.9277777777777778</v>
      </c>
      <c r="B890">
        <f t="shared" si="50"/>
        <v>347</v>
      </c>
      <c r="C890">
        <f t="shared" si="46"/>
        <v>6.0562925044203233</v>
      </c>
      <c r="D890">
        <f t="shared" si="47"/>
        <v>-0.52604537614689362</v>
      </c>
      <c r="E890">
        <f t="shared" si="48"/>
        <v>0.27672373776552678</v>
      </c>
      <c r="F890">
        <f t="shared" si="49"/>
        <v>0.38433852467434276</v>
      </c>
      <c r="N890">
        <f t="shared" si="44"/>
        <v>0.78349306222887871</v>
      </c>
    </row>
    <row r="891" spans="1:14">
      <c r="A891">
        <f t="shared" si="45"/>
        <v>1.9333333333333333</v>
      </c>
      <c r="B891">
        <f t="shared" si="50"/>
        <v>348</v>
      </c>
      <c r="C891">
        <f t="shared" si="46"/>
        <v>6.0737457969402664</v>
      </c>
      <c r="D891">
        <f t="shared" si="47"/>
        <v>-0.4880839716909614</v>
      </c>
      <c r="E891">
        <f t="shared" si="48"/>
        <v>0.23822596342162322</v>
      </c>
      <c r="F891">
        <f t="shared" si="49"/>
        <v>0.33086939364114337</v>
      </c>
      <c r="N891">
        <f t="shared" si="44"/>
        <v>0.67975278760274904</v>
      </c>
    </row>
    <row r="892" spans="1:14">
      <c r="A892">
        <f t="shared" si="45"/>
        <v>1.9388888888888889</v>
      </c>
      <c r="B892">
        <f t="shared" si="50"/>
        <v>349</v>
      </c>
      <c r="C892">
        <f t="shared" si="46"/>
        <v>6.0911990894602104</v>
      </c>
      <c r="D892">
        <f t="shared" si="47"/>
        <v>-0.4495279120990941</v>
      </c>
      <c r="E892">
        <f t="shared" si="48"/>
        <v>0.20207534375617087</v>
      </c>
      <c r="F892">
        <f t="shared" si="49"/>
        <v>0.28066019966134842</v>
      </c>
      <c r="N892">
        <f t="shared" si="44"/>
        <v>0.58107922387292932</v>
      </c>
    </row>
    <row r="893" spans="1:14">
      <c r="A893">
        <f t="shared" si="45"/>
        <v>1.9444444444444444</v>
      </c>
      <c r="B893">
        <f t="shared" si="50"/>
        <v>350</v>
      </c>
      <c r="C893">
        <f t="shared" si="46"/>
        <v>6.1086523819801535</v>
      </c>
      <c r="D893">
        <f t="shared" si="47"/>
        <v>-0.41042417199080256</v>
      </c>
      <c r="E893">
        <f t="shared" si="48"/>
        <v>0.16844800095433587</v>
      </c>
      <c r="F893">
        <f t="shared" si="49"/>
        <v>0.23395555688102207</v>
      </c>
      <c r="N893">
        <f t="shared" si="44"/>
        <v>0.48812949522089788</v>
      </c>
    </row>
    <row r="894" spans="1:14">
      <c r="A894">
        <f t="shared" si="45"/>
        <v>1.95</v>
      </c>
      <c r="B894">
        <f t="shared" si="50"/>
        <v>351</v>
      </c>
      <c r="C894">
        <f t="shared" si="46"/>
        <v>6.1261056745000966</v>
      </c>
      <c r="D894">
        <f t="shared" si="47"/>
        <v>-0.37082039324993749</v>
      </c>
      <c r="E894">
        <f t="shared" si="48"/>
        <v>0.13750776405003828</v>
      </c>
      <c r="F894">
        <f t="shared" si="49"/>
        <v>0.19098300562505319</v>
      </c>
      <c r="N894">
        <f t="shared" si="44"/>
        <v>0.40154176932667435</v>
      </c>
    </row>
    <row r="895" spans="1:14">
      <c r="A895">
        <f t="shared" si="45"/>
        <v>1.9555555555555555</v>
      </c>
      <c r="B895">
        <f t="shared" si="50"/>
        <v>352</v>
      </c>
      <c r="C895">
        <f t="shared" si="46"/>
        <v>6.1435589670200397</v>
      </c>
      <c r="D895">
        <f t="shared" si="47"/>
        <v>-0.33076482698040005</v>
      </c>
      <c r="E895">
        <f t="shared" si="48"/>
        <v>0.10940537076737399</v>
      </c>
      <c r="F895">
        <f t="shared" si="49"/>
        <v>0.15195190384357499</v>
      </c>
      <c r="N895">
        <f t="shared" si="44"/>
        <v>0.32193168171106046</v>
      </c>
    </row>
    <row r="896" spans="1:14">
      <c r="A896">
        <f t="shared" si="45"/>
        <v>1.961111111111111</v>
      </c>
      <c r="B896">
        <f t="shared" si="50"/>
        <v>353</v>
      </c>
      <c r="C896">
        <f t="shared" si="46"/>
        <v>6.1610122595399828</v>
      </c>
      <c r="D896">
        <f t="shared" si="47"/>
        <v>-0.29030627471960274</v>
      </c>
      <c r="E896">
        <f t="shared" si="48"/>
        <v>8.4277733141573455E-2</v>
      </c>
      <c r="F896">
        <f t="shared" si="49"/>
        <v>0.11705240714107425</v>
      </c>
      <c r="N896">
        <f t="shared" si="44"/>
        <v>0.24988882560311615</v>
      </c>
    </row>
    <row r="897" spans="1:14">
      <c r="A897">
        <f t="shared" si="45"/>
        <v>1.9666666666666666</v>
      </c>
      <c r="B897">
        <f t="shared" si="50"/>
        <v>354</v>
      </c>
      <c r="C897">
        <f t="shared" si="46"/>
        <v>6.1784655520599259</v>
      </c>
      <c r="D897">
        <f t="shared" si="47"/>
        <v>-0.24949402898131318</v>
      </c>
      <c r="E897">
        <f t="shared" si="48"/>
        <v>6.2247270497328339E-2</v>
      </c>
      <c r="F897">
        <f t="shared" si="49"/>
        <v>8.645454235740048E-2</v>
      </c>
      <c r="N897">
        <f t="shared" si="44"/>
        <v>0.18597332667103034</v>
      </c>
    </row>
    <row r="898" spans="1:14">
      <c r="A898">
        <f t="shared" si="45"/>
        <v>1.9722222222222223</v>
      </c>
      <c r="B898">
        <f t="shared" si="50"/>
        <v>355</v>
      </c>
      <c r="C898">
        <f t="shared" si="46"/>
        <v>6.1959188445798699</v>
      </c>
      <c r="D898">
        <f t="shared" si="47"/>
        <v>-0.20837781320031676</v>
      </c>
      <c r="E898">
        <f t="shared" si="48"/>
        <v>4.3421313034146106E-2</v>
      </c>
      <c r="F898">
        <f t="shared" si="49"/>
        <v>6.0307379214091815E-2</v>
      </c>
      <c r="N898">
        <f t="shared" si="44"/>
        <v>0.13071252176881476</v>
      </c>
    </row>
    <row r="899" spans="1:14">
      <c r="A899">
        <f t="shared" si="45"/>
        <v>1.9777777777777779</v>
      </c>
      <c r="B899">
        <f t="shared" si="50"/>
        <v>356</v>
      </c>
      <c r="C899">
        <f t="shared" si="46"/>
        <v>6.213372137099813</v>
      </c>
      <c r="D899">
        <f t="shared" si="47"/>
        <v>-0.16700772115207935</v>
      </c>
      <c r="E899">
        <f t="shared" si="48"/>
        <v>2.7891578924410691E-2</v>
      </c>
      <c r="F899">
        <f t="shared" si="49"/>
        <v>3.8738304061681515E-2</v>
      </c>
      <c r="N899">
        <f t="shared" si="44"/>
        <v>8.4597760561368446E-2</v>
      </c>
    </row>
    <row r="900" spans="1:14">
      <c r="A900">
        <f t="shared" si="45"/>
        <v>1.9833333333333334</v>
      </c>
      <c r="B900">
        <f t="shared" si="50"/>
        <v>357</v>
      </c>
      <c r="C900">
        <f t="shared" si="46"/>
        <v>6.2308254296197569</v>
      </c>
      <c r="D900">
        <f t="shared" si="47"/>
        <v>-0.12543415592118332</v>
      </c>
      <c r="E900">
        <f t="shared" si="48"/>
        <v>1.5733727471659728E-2</v>
      </c>
      <c r="F900">
        <f t="shared" si="49"/>
        <v>2.1852399266194068E-2</v>
      </c>
      <c r="N900">
        <f t="shared" si="44"/>
        <v>4.8081348496534233E-2</v>
      </c>
    </row>
    <row r="901" spans="1:14">
      <c r="A901">
        <f t="shared" si="45"/>
        <v>1.9888888888888889</v>
      </c>
      <c r="B901">
        <f t="shared" si="50"/>
        <v>358</v>
      </c>
      <c r="C901">
        <f t="shared" si="46"/>
        <v>6.2482787221397</v>
      </c>
      <c r="D901">
        <f t="shared" si="47"/>
        <v>-8.3707768492949988E-2</v>
      </c>
      <c r="E901">
        <f t="shared" si="48"/>
        <v>7.0069905060693109E-3</v>
      </c>
      <c r="F901">
        <f t="shared" si="49"/>
        <v>9.7319312584295981E-3</v>
      </c>
      <c r="N901">
        <f t="shared" si="44"/>
        <v>2.1573649095847143E-2</v>
      </c>
    </row>
    <row r="902" spans="1:14">
      <c r="A902">
        <f t="shared" si="45"/>
        <v>1.9944444444444445</v>
      </c>
      <c r="B902">
        <f t="shared" si="50"/>
        <v>359</v>
      </c>
      <c r="C902">
        <f t="shared" si="46"/>
        <v>6.2657320146596431</v>
      </c>
      <c r="D902">
        <f t="shared" si="47"/>
        <v>-4.1879396043001275E-2</v>
      </c>
      <c r="E902">
        <f t="shared" si="48"/>
        <v>1.7538838129265509E-3</v>
      </c>
      <c r="F902">
        <f t="shared" si="49"/>
        <v>2.4359497401757651E-3</v>
      </c>
      <c r="N902">
        <f t="shared" si="44"/>
        <v>5.4403629366931655E-3</v>
      </c>
    </row>
    <row r="903" spans="1:14">
      <c r="A903">
        <f t="shared" si="45"/>
        <v>2</v>
      </c>
      <c r="B903">
        <f t="shared" si="50"/>
        <v>360</v>
      </c>
      <c r="C903">
        <f t="shared" si="46"/>
        <v>6.2831853071795862</v>
      </c>
      <c r="D903">
        <f t="shared" si="47"/>
        <v>-5.8807125835613761E-16</v>
      </c>
      <c r="E903">
        <f t="shared" si="48"/>
        <v>3.4582780490457114E-31</v>
      </c>
      <c r="F903">
        <f t="shared" si="49"/>
        <v>4.8031639570079325E-31</v>
      </c>
      <c r="N903">
        <f t="shared" si="44"/>
        <v>1.0807118903267848E-30</v>
      </c>
    </row>
    <row r="905" spans="1:14">
      <c r="A905">
        <v>0.5</v>
      </c>
      <c r="G905">
        <v>-2</v>
      </c>
      <c r="I905">
        <v>0</v>
      </c>
    </row>
    <row r="906" spans="1:14">
      <c r="A906">
        <v>0.5</v>
      </c>
      <c r="G906">
        <v>2.0499999999999998</v>
      </c>
      <c r="I906">
        <v>2.5</v>
      </c>
    </row>
    <row r="908" spans="1:14">
      <c r="A908">
        <v>0.2</v>
      </c>
      <c r="H908">
        <v>0</v>
      </c>
    </row>
    <row r="909" spans="1:14">
      <c r="A909">
        <v>0.2</v>
      </c>
      <c r="H909">
        <v>2</v>
      </c>
    </row>
    <row r="911" spans="1:14">
      <c r="A911">
        <v>0.1</v>
      </c>
      <c r="H911">
        <v>0</v>
      </c>
    </row>
    <row r="912" spans="1:14">
      <c r="A912">
        <v>0.1</v>
      </c>
      <c r="H912">
        <v>2</v>
      </c>
    </row>
    <row r="914" spans="1:14">
      <c r="E914" t="s">
        <v>257</v>
      </c>
      <c r="F914">
        <f>SUM(F543:F913)</f>
        <v>359.99999999999977</v>
      </c>
      <c r="G914">
        <f>SUM(F561:F579)/180</f>
        <v>0.13584091090662684</v>
      </c>
      <c r="N914">
        <f>SUM(N543:N913)/2</f>
        <v>102.72027314236122</v>
      </c>
    </row>
    <row r="915" spans="1:14">
      <c r="E915" t="s">
        <v>258</v>
      </c>
      <c r="N915">
        <f>N914^0.5</f>
        <v>10.13510104253338</v>
      </c>
    </row>
    <row r="917" spans="1:14">
      <c r="E917">
        <f>SUM(E543:E916)</f>
        <v>259.20000000000005</v>
      </c>
    </row>
    <row r="919" spans="1:14">
      <c r="A919">
        <f>0.5/3</f>
        <v>0.16666666666666666</v>
      </c>
      <c r="J919">
        <v>0</v>
      </c>
    </row>
    <row r="920" spans="1:14">
      <c r="A920">
        <f>A919</f>
        <v>0.16666666666666666</v>
      </c>
      <c r="J920">
        <v>0.7</v>
      </c>
    </row>
    <row r="922" spans="1:14">
      <c r="A922">
        <f>2*A919</f>
        <v>0.33333333333333331</v>
      </c>
      <c r="J922">
        <v>0</v>
      </c>
    </row>
    <row r="923" spans="1:14">
      <c r="A923">
        <f>2*A920</f>
        <v>0.33333333333333331</v>
      </c>
      <c r="J923">
        <v>1.6</v>
      </c>
    </row>
    <row r="925" spans="1:14">
      <c r="A925">
        <f>A919+0.5</f>
        <v>0.66666666666666663</v>
      </c>
      <c r="J925">
        <v>0</v>
      </c>
    </row>
    <row r="926" spans="1:14">
      <c r="A926">
        <f>A920+0.5</f>
        <v>0.66666666666666663</v>
      </c>
      <c r="J926">
        <v>1.6</v>
      </c>
    </row>
    <row r="928" spans="1:14">
      <c r="A928">
        <f>A922+0.5</f>
        <v>0.83333333333333326</v>
      </c>
      <c r="J928">
        <v>0</v>
      </c>
    </row>
    <row r="929" spans="1:10">
      <c r="A929">
        <f>A923+0.5</f>
        <v>0.83333333333333326</v>
      </c>
      <c r="J929">
        <v>0.7</v>
      </c>
    </row>
    <row r="931" spans="1:10">
      <c r="A931">
        <v>0</v>
      </c>
      <c r="J931">
        <v>0</v>
      </c>
    </row>
    <row r="932" spans="1:10">
      <c r="A932">
        <v>0</v>
      </c>
      <c r="J932">
        <v>2.5</v>
      </c>
    </row>
    <row r="934" spans="1:10">
      <c r="A934">
        <v>1</v>
      </c>
      <c r="J934">
        <v>0</v>
      </c>
    </row>
    <row r="935" spans="1:10">
      <c r="A935">
        <v>1</v>
      </c>
      <c r="J935">
        <v>2.5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1007"/>
  <sheetViews>
    <sheetView workbookViewId="0">
      <selection activeCell="O188" sqref="O188"/>
    </sheetView>
  </sheetViews>
  <sheetFormatPr defaultRowHeight="14.4"/>
  <cols>
    <col min="1" max="1" width="11" bestFit="1" customWidth="1"/>
    <col min="2" max="5" width="12" bestFit="1" customWidth="1"/>
    <col min="13" max="14" width="12" bestFit="1" customWidth="1"/>
    <col min="22" max="22" width="12" bestFit="1" customWidth="1"/>
    <col min="39" max="39" width="12.6640625" bestFit="1" customWidth="1"/>
  </cols>
  <sheetData>
    <row r="1" spans="1:14">
      <c r="A1" s="1" t="s">
        <v>392</v>
      </c>
    </row>
    <row r="2" spans="1:14">
      <c r="A2" s="1"/>
    </row>
    <row r="3" spans="1:14">
      <c r="A3" s="3" t="s">
        <v>517</v>
      </c>
    </row>
    <row r="4" spans="1:14">
      <c r="A4" s="3" t="s">
        <v>520</v>
      </c>
    </row>
    <row r="5" spans="1:14">
      <c r="A5" s="3" t="s">
        <v>521</v>
      </c>
    </row>
    <row r="6" spans="1:14">
      <c r="A6" s="1"/>
    </row>
    <row r="7" spans="1:14" ht="16.2">
      <c r="C7" s="3" t="s">
        <v>405</v>
      </c>
      <c r="D7" s="27" t="s">
        <v>393</v>
      </c>
      <c r="E7" s="22">
        <v>1</v>
      </c>
      <c r="G7" s="3" t="s">
        <v>398</v>
      </c>
      <c r="I7" s="3"/>
      <c r="J7" s="3">
        <f>0.000910939*10^-27</f>
        <v>9.1093900000000008E-31</v>
      </c>
      <c r="K7" s="3" t="s">
        <v>401</v>
      </c>
      <c r="L7" s="3" t="s">
        <v>412</v>
      </c>
    </row>
    <row r="8" spans="1:14">
      <c r="A8" s="12" t="s">
        <v>415</v>
      </c>
      <c r="C8" s="3" t="s">
        <v>406</v>
      </c>
      <c r="D8" s="27" t="s">
        <v>261</v>
      </c>
      <c r="E8" s="22">
        <v>2</v>
      </c>
      <c r="G8" s="3" t="s">
        <v>399</v>
      </c>
      <c r="I8" s="3"/>
      <c r="J8" s="3">
        <f>6.62607*10^-34</f>
        <v>6.6260700000000011E-34</v>
      </c>
      <c r="K8" s="3" t="s">
        <v>402</v>
      </c>
      <c r="L8" s="3" t="s">
        <v>413</v>
      </c>
    </row>
    <row r="9" spans="1:14">
      <c r="C9" s="3" t="s">
        <v>416</v>
      </c>
      <c r="D9" s="27" t="s">
        <v>394</v>
      </c>
      <c r="E9" s="22">
        <v>1</v>
      </c>
      <c r="G9" s="3" t="s">
        <v>400</v>
      </c>
      <c r="I9" s="3"/>
      <c r="J9" s="3">
        <f>400</f>
        <v>400</v>
      </c>
      <c r="K9" s="3" t="s">
        <v>403</v>
      </c>
      <c r="L9" s="16" t="s">
        <v>414</v>
      </c>
      <c r="M9" s="3">
        <f>$J$8^2*D$217^2/(8*PI()^2*$J$7*(J9*10^-9)^2)</f>
        <v>1.3734584607192155E-24</v>
      </c>
      <c r="N9" s="3" t="s">
        <v>404</v>
      </c>
    </row>
    <row r="10" spans="1:14">
      <c r="A10" s="3"/>
    </row>
    <row r="11" spans="1:14">
      <c r="A11" s="3"/>
      <c r="B11" s="3" t="s">
        <v>395</v>
      </c>
      <c r="G11" s="3" t="s">
        <v>396</v>
      </c>
      <c r="M11" s="3" t="s">
        <v>397</v>
      </c>
    </row>
    <row r="40" spans="2:11">
      <c r="B40" s="3" t="s">
        <v>432</v>
      </c>
      <c r="K40" s="3" t="s">
        <v>407</v>
      </c>
    </row>
    <row r="41" spans="2:11" ht="16.2">
      <c r="B41" s="3" t="s">
        <v>409</v>
      </c>
      <c r="G41" s="3" t="s">
        <v>410</v>
      </c>
      <c r="K41" s="3" t="s">
        <v>408</v>
      </c>
    </row>
    <row r="43" spans="2:11" ht="18">
      <c r="B43" s="32" t="s">
        <v>434</v>
      </c>
    </row>
    <row r="45" spans="2:11">
      <c r="B45" s="3" t="s">
        <v>417</v>
      </c>
    </row>
    <row r="46" spans="2:11">
      <c r="B46" s="3" t="s">
        <v>418</v>
      </c>
      <c r="K46" s="3" t="s">
        <v>494</v>
      </c>
    </row>
    <row r="75" spans="1:1">
      <c r="A75" s="3" t="s">
        <v>568</v>
      </c>
    </row>
    <row r="105" spans="1:13">
      <c r="A105" s="12" t="s">
        <v>631</v>
      </c>
    </row>
    <row r="106" spans="1:13">
      <c r="A106" s="12"/>
    </row>
    <row r="108" spans="1:13">
      <c r="A108" s="3" t="s">
        <v>637</v>
      </c>
      <c r="I108" s="3" t="s">
        <v>638</v>
      </c>
    </row>
    <row r="109" spans="1:13">
      <c r="A109" s="3" t="s">
        <v>665</v>
      </c>
      <c r="K109" s="27"/>
      <c r="L109" s="16"/>
      <c r="M109" s="23"/>
    </row>
    <row r="110" spans="1:13">
      <c r="A110" s="3" t="s">
        <v>656</v>
      </c>
      <c r="H110" s="27" t="s">
        <v>657</v>
      </c>
      <c r="I110" s="16">
        <v>4</v>
      </c>
      <c r="K110" s="27"/>
      <c r="L110" s="16"/>
      <c r="M110" s="3"/>
    </row>
    <row r="140" spans="1:1">
      <c r="A140" s="3" t="s">
        <v>635</v>
      </c>
    </row>
    <row r="141" spans="1:1">
      <c r="A141" s="3" t="s">
        <v>639</v>
      </c>
    </row>
    <row r="142" spans="1:1">
      <c r="A142" s="3" t="s">
        <v>636</v>
      </c>
    </row>
    <row r="143" spans="1:1">
      <c r="A143" s="3" t="s">
        <v>672</v>
      </c>
    </row>
    <row r="144" spans="1:1">
      <c r="A144" s="3" t="s">
        <v>640</v>
      </c>
    </row>
    <row r="145" spans="17:17">
      <c r="Q145" s="3" t="s">
        <v>667</v>
      </c>
    </row>
    <row r="174" spans="1:1">
      <c r="A174" s="3" t="s">
        <v>673</v>
      </c>
    </row>
    <row r="175" spans="1:1">
      <c r="A175" s="3" t="s">
        <v>648</v>
      </c>
    </row>
    <row r="177" spans="1:1">
      <c r="A177" s="3" t="s">
        <v>661</v>
      </c>
    </row>
    <row r="178" spans="1:1">
      <c r="A178" s="3" t="s">
        <v>658</v>
      </c>
    </row>
    <row r="179" spans="1:1">
      <c r="A179" s="3" t="s">
        <v>666</v>
      </c>
    </row>
    <row r="180" spans="1:1">
      <c r="A180" s="3"/>
    </row>
    <row r="181" spans="1:1">
      <c r="A181" s="3" t="s">
        <v>659</v>
      </c>
    </row>
    <row r="182" spans="1:1">
      <c r="A182" s="3" t="s">
        <v>660</v>
      </c>
    </row>
    <row r="184" spans="1:1">
      <c r="A184" s="3" t="s">
        <v>662</v>
      </c>
    </row>
    <row r="185" spans="1:1">
      <c r="A185" s="3" t="s">
        <v>663</v>
      </c>
    </row>
    <row r="187" spans="1:1">
      <c r="A187" s="3" t="s">
        <v>668</v>
      </c>
    </row>
    <row r="188" spans="1:1">
      <c r="A188" s="3" t="s">
        <v>664</v>
      </c>
    </row>
    <row r="190" spans="1:1">
      <c r="A190" s="3" t="s">
        <v>670</v>
      </c>
    </row>
    <row r="191" spans="1:1">
      <c r="A191" s="3" t="s">
        <v>671</v>
      </c>
    </row>
    <row r="193" spans="1:1">
      <c r="A193" s="3" t="s">
        <v>669</v>
      </c>
    </row>
    <row r="194" spans="1:1">
      <c r="A194" s="3" t="s">
        <v>674</v>
      </c>
    </row>
    <row r="217" spans="1:27">
      <c r="D217">
        <v>6</v>
      </c>
      <c r="E217">
        <v>5</v>
      </c>
      <c r="F217">
        <v>4</v>
      </c>
      <c r="G217">
        <v>3</v>
      </c>
      <c r="H217">
        <v>2</v>
      </c>
      <c r="I217">
        <v>1</v>
      </c>
      <c r="M217">
        <v>6</v>
      </c>
      <c r="N217">
        <v>5</v>
      </c>
      <c r="O217">
        <v>4</v>
      </c>
      <c r="P217">
        <v>3</v>
      </c>
      <c r="Q217">
        <v>2</v>
      </c>
      <c r="R217">
        <v>1</v>
      </c>
      <c r="V217">
        <v>6</v>
      </c>
      <c r="W217">
        <v>5</v>
      </c>
      <c r="X217">
        <v>4</v>
      </c>
      <c r="Y217">
        <v>3</v>
      </c>
      <c r="Z217">
        <v>2</v>
      </c>
      <c r="AA217">
        <v>1</v>
      </c>
    </row>
    <row r="218" spans="1:27">
      <c r="A218" t="s">
        <v>261</v>
      </c>
      <c r="B218" s="26">
        <f>E8</f>
        <v>2</v>
      </c>
      <c r="C218" t="s">
        <v>381</v>
      </c>
      <c r="D218">
        <f t="shared" ref="D218:I218" si="0">$B$218</f>
        <v>2</v>
      </c>
      <c r="E218">
        <f t="shared" si="0"/>
        <v>2</v>
      </c>
      <c r="F218">
        <f t="shared" si="0"/>
        <v>2</v>
      </c>
      <c r="G218">
        <f t="shared" si="0"/>
        <v>2</v>
      </c>
      <c r="H218">
        <f t="shared" si="0"/>
        <v>2</v>
      </c>
      <c r="I218">
        <f t="shared" si="0"/>
        <v>2</v>
      </c>
      <c r="M218">
        <f>$B$218</f>
        <v>2</v>
      </c>
      <c r="N218">
        <f>$M$218</f>
        <v>2</v>
      </c>
      <c r="O218">
        <f>$M$218</f>
        <v>2</v>
      </c>
      <c r="P218">
        <f>$M$218</f>
        <v>2</v>
      </c>
      <c r="Q218">
        <f>$M$218</f>
        <v>2</v>
      </c>
      <c r="R218">
        <f>$M$218</f>
        <v>2</v>
      </c>
      <c r="V218">
        <f t="shared" ref="V218:AA218" si="1">(2/$B$219)^0.5</f>
        <v>1.4142135623730951</v>
      </c>
      <c r="W218">
        <f t="shared" si="1"/>
        <v>1.4142135623730951</v>
      </c>
      <c r="X218">
        <f t="shared" si="1"/>
        <v>1.4142135623730951</v>
      </c>
      <c r="Y218">
        <f t="shared" si="1"/>
        <v>1.4142135623730951</v>
      </c>
      <c r="Z218">
        <f t="shared" si="1"/>
        <v>1.4142135623730951</v>
      </c>
      <c r="AA218">
        <f t="shared" si="1"/>
        <v>1.4142135623730951</v>
      </c>
    </row>
    <row r="219" spans="1:27">
      <c r="A219" t="s">
        <v>382</v>
      </c>
      <c r="B219" s="26">
        <f>E7</f>
        <v>1</v>
      </c>
    </row>
    <row r="220" spans="1:27">
      <c r="A220" t="s">
        <v>385</v>
      </c>
      <c r="B220" s="26">
        <f>E9</f>
        <v>1</v>
      </c>
      <c r="C220" t="s">
        <v>380</v>
      </c>
      <c r="D220">
        <f t="shared" ref="D220:I220" si="2">(D217/$B$219)^2/$B$220</f>
        <v>36</v>
      </c>
      <c r="E220">
        <f t="shared" si="2"/>
        <v>25</v>
      </c>
      <c r="F220">
        <f t="shared" si="2"/>
        <v>16</v>
      </c>
      <c r="G220">
        <f t="shared" si="2"/>
        <v>9</v>
      </c>
      <c r="H220">
        <f t="shared" si="2"/>
        <v>4</v>
      </c>
      <c r="I220">
        <f t="shared" si="2"/>
        <v>1</v>
      </c>
      <c r="M220">
        <f t="shared" ref="M220:R220" si="3">D220</f>
        <v>36</v>
      </c>
      <c r="N220">
        <f t="shared" si="3"/>
        <v>25</v>
      </c>
      <c r="O220">
        <f t="shared" si="3"/>
        <v>16</v>
      </c>
      <c r="P220">
        <f t="shared" si="3"/>
        <v>9</v>
      </c>
      <c r="Q220">
        <f t="shared" si="3"/>
        <v>4</v>
      </c>
      <c r="R220">
        <f t="shared" si="3"/>
        <v>1</v>
      </c>
      <c r="V220">
        <f t="shared" ref="V220:AA220" si="4">D220</f>
        <v>36</v>
      </c>
      <c r="W220">
        <f t="shared" si="4"/>
        <v>25</v>
      </c>
      <c r="X220">
        <f t="shared" si="4"/>
        <v>16</v>
      </c>
      <c r="Y220">
        <f t="shared" si="4"/>
        <v>9</v>
      </c>
      <c r="Z220">
        <f t="shared" si="4"/>
        <v>4</v>
      </c>
      <c r="AA220">
        <f t="shared" si="4"/>
        <v>1</v>
      </c>
    </row>
    <row r="221" spans="1:27">
      <c r="M221">
        <f>SUM(M226:M586)/360</f>
        <v>38.1</v>
      </c>
      <c r="N221">
        <f t="shared" ref="N221:R221" si="5">SUM(N226:N586)/360</f>
        <v>27.069444444444443</v>
      </c>
      <c r="O221">
        <f t="shared" si="5"/>
        <v>18.044444444444448</v>
      </c>
      <c r="P221">
        <f t="shared" si="5"/>
        <v>11.024999999999997</v>
      </c>
      <c r="Q221">
        <f t="shared" si="5"/>
        <v>6.0111111111111111</v>
      </c>
      <c r="R221">
        <f t="shared" si="5"/>
        <v>3.0027777777777773</v>
      </c>
      <c r="V221">
        <f>SUM(V226:V586)/360</f>
        <v>37.100000000000009</v>
      </c>
      <c r="W221">
        <f>SUM(W226:W586)/360</f>
        <v>26.069444444444436</v>
      </c>
      <c r="X221">
        <f t="shared" ref="X221:AA221" si="6">SUM(X226:X586)/360</f>
        <v>17.044444444444448</v>
      </c>
      <c r="Y221">
        <f t="shared" si="6"/>
        <v>10.025000000000002</v>
      </c>
      <c r="Z221">
        <f t="shared" si="6"/>
        <v>5.0111111111111128</v>
      </c>
      <c r="AA221">
        <f t="shared" si="6"/>
        <v>2.0027777777777778</v>
      </c>
    </row>
    <row r="222" spans="1:27">
      <c r="M222">
        <f t="shared" ref="M222:R222" si="7">(M221-M220)*$B$219</f>
        <v>2.1000000000000014</v>
      </c>
      <c r="N222">
        <f t="shared" si="7"/>
        <v>2.0694444444444429</v>
      </c>
      <c r="O222">
        <f t="shared" si="7"/>
        <v>2.0444444444444478</v>
      </c>
      <c r="P222">
        <f t="shared" si="7"/>
        <v>2.0249999999999968</v>
      </c>
      <c r="Q222">
        <f t="shared" si="7"/>
        <v>2.0111111111111111</v>
      </c>
      <c r="R222">
        <f t="shared" si="7"/>
        <v>2.0027777777777773</v>
      </c>
      <c r="V222">
        <f t="shared" ref="V222:AA222" si="8">(V221-V220)*$B$219</f>
        <v>1.1000000000000085</v>
      </c>
      <c r="W222">
        <f t="shared" si="8"/>
        <v>1.0694444444444358</v>
      </c>
      <c r="X222">
        <f t="shared" si="8"/>
        <v>1.0444444444444478</v>
      </c>
      <c r="Y222">
        <f t="shared" si="8"/>
        <v>1.0250000000000021</v>
      </c>
      <c r="Z222">
        <f t="shared" si="8"/>
        <v>1.0111111111111128</v>
      </c>
      <c r="AA222">
        <f t="shared" si="8"/>
        <v>1.0027777777777778</v>
      </c>
    </row>
    <row r="225" spans="1:39">
      <c r="D225" t="s">
        <v>386</v>
      </c>
      <c r="E225" t="s">
        <v>387</v>
      </c>
      <c r="F225" t="s">
        <v>388</v>
      </c>
      <c r="G225" t="s">
        <v>389</v>
      </c>
      <c r="H225" t="s">
        <v>390</v>
      </c>
      <c r="I225" t="s">
        <v>391</v>
      </c>
      <c r="M225" t="s">
        <v>386</v>
      </c>
      <c r="N225" t="s">
        <v>387</v>
      </c>
      <c r="O225" t="s">
        <v>388</v>
      </c>
      <c r="P225" t="s">
        <v>389</v>
      </c>
      <c r="Q225" t="s">
        <v>390</v>
      </c>
      <c r="R225" t="s">
        <v>391</v>
      </c>
      <c r="V225" t="s">
        <v>386</v>
      </c>
      <c r="W225" t="s">
        <v>387</v>
      </c>
      <c r="X225" t="s">
        <v>388</v>
      </c>
      <c r="Y225" t="s">
        <v>389</v>
      </c>
      <c r="Z225" t="s">
        <v>390</v>
      </c>
      <c r="AA225" t="s">
        <v>391</v>
      </c>
      <c r="AD225" t="s">
        <v>386</v>
      </c>
      <c r="AE225" t="s">
        <v>387</v>
      </c>
      <c r="AF225" t="s">
        <v>388</v>
      </c>
      <c r="AG225" t="s">
        <v>389</v>
      </c>
      <c r="AH225" t="s">
        <v>390</v>
      </c>
      <c r="AI225" t="s">
        <v>391</v>
      </c>
    </row>
    <row r="226" spans="1:39">
      <c r="A226">
        <f t="shared" ref="A226:A289" si="9">$B$219*B226/360</f>
        <v>-0.5</v>
      </c>
      <c r="B226">
        <f t="shared" ref="B226:B253" si="10">B227-1</f>
        <v>-180</v>
      </c>
      <c r="C226">
        <f t="shared" ref="C226:C253" si="11">B226*PI()/180</f>
        <v>-3.1415926535897931</v>
      </c>
      <c r="D226">
        <f>D$220-D$218*SIN($C226*D$217/2)</f>
        <v>36</v>
      </c>
      <c r="E226">
        <f>E$220+E$218*COS($C226*E$217/2)</f>
        <v>25</v>
      </c>
      <c r="F226">
        <f>F$220+F$218*SIN($C226*F$217/2)</f>
        <v>16</v>
      </c>
      <c r="G226">
        <f>G$220-G$218*COS($C226*G$217/2)</f>
        <v>9</v>
      </c>
      <c r="H226">
        <f>H$220-H$218*SIN($C226*H$217/2)</f>
        <v>4</v>
      </c>
      <c r="I226">
        <f>I$220+I$218*COS($C226*I$217/2)</f>
        <v>1.0000000000000002</v>
      </c>
      <c r="L226">
        <f>$A226</f>
        <v>-0.5</v>
      </c>
      <c r="M226">
        <f t="shared" ref="M226:M289" si="12">M$220+(M$218*SIN($C226*M$217/2))^2</f>
        <v>36</v>
      </c>
      <c r="N226">
        <f t="shared" ref="N226:N289" si="13">N$220+(N$218*COS($C226*N$217/2))^2</f>
        <v>25</v>
      </c>
      <c r="O226">
        <f t="shared" ref="O226:O289" si="14">O$220+(O$218*SIN($C226*O$217/2))^2</f>
        <v>16</v>
      </c>
      <c r="P226">
        <f t="shared" ref="P226:P289" si="15">P$220+(P$218*COS($C226*P$217/2))^2</f>
        <v>9</v>
      </c>
      <c r="Q226">
        <f t="shared" ref="Q226:Q289" si="16">Q$220+(Q$218*SIN($C226*Q$217/2))^2</f>
        <v>4</v>
      </c>
      <c r="R226">
        <f t="shared" ref="R226:R289" si="17">R$220+(R$218*COS($C226*R$217/2))^2</f>
        <v>1</v>
      </c>
      <c r="U226">
        <f t="shared" ref="U226:U289" si="18">$A226</f>
        <v>-0.5</v>
      </c>
      <c r="V226">
        <f t="shared" ref="V226:V289" si="19">V$220+(V$218*SIN($C226*V$217/2))^2</f>
        <v>36</v>
      </c>
      <c r="W226">
        <f t="shared" ref="W226:W289" si="20">W$220+(W$218*COS($C226*W$217/2))^2</f>
        <v>25</v>
      </c>
      <c r="X226">
        <f t="shared" ref="X226:X289" si="21">X$220+(X$218*SIN($C226*X$217/2))^2</f>
        <v>16</v>
      </c>
      <c r="Y226">
        <f t="shared" ref="Y226:Y289" si="22">Y$220+(Y$218*COS($C226*Y$217/2))^2</f>
        <v>9</v>
      </c>
      <c r="Z226">
        <f t="shared" ref="Z226:Z289" si="23">Z$220+(Z$218*SIN($C226*Z$217/2))^2</f>
        <v>4</v>
      </c>
      <c r="AA226">
        <f t="shared" ref="AA226:AA289" si="24">AA$220+(AA$218*COS($C226*AA$217/2))^2</f>
        <v>1</v>
      </c>
      <c r="AM226">
        <f t="shared" ref="AM226:AM289" si="25">SIN(C225)</f>
        <v>0</v>
      </c>
    </row>
    <row r="227" spans="1:39">
      <c r="A227">
        <f t="shared" si="9"/>
        <v>-0.49722222222222223</v>
      </c>
      <c r="B227">
        <f t="shared" si="10"/>
        <v>-179</v>
      </c>
      <c r="C227">
        <f t="shared" si="11"/>
        <v>-3.12413936106985</v>
      </c>
      <c r="D227">
        <f t="shared" ref="D227:D290" si="26">D$220-D$218*SIN($C227*D$217/2)</f>
        <v>36.104671912485891</v>
      </c>
      <c r="E227">
        <f t="shared" ref="E227:E290" si="27">E$220+E$218*COS($C227*E$217/2)</f>
        <v>25.087238774730672</v>
      </c>
      <c r="F227">
        <f t="shared" ref="F227:F290" si="28">F$220+F$218*SIN($C227*F$217/2)</f>
        <v>16.069798993405001</v>
      </c>
      <c r="G227">
        <f t="shared" ref="G227:G290" si="29">G$220-G$218*COS($C227*G$217/2)</f>
        <v>9.0523538966157471</v>
      </c>
      <c r="H227">
        <f t="shared" ref="H227:H290" si="30">H$220-H$218*SIN($C227*H$217/2)</f>
        <v>4.0349048128745668</v>
      </c>
      <c r="I227">
        <f t="shared" ref="I227:I290" si="31">I$220+I$218*COS($C227*I$217/2)</f>
        <v>1.0174530709967478</v>
      </c>
      <c r="L227">
        <f t="shared" ref="L227:L290" si="32">A227</f>
        <v>-0.49722222222222223</v>
      </c>
      <c r="M227">
        <f t="shared" si="12"/>
        <v>36.010956209263455</v>
      </c>
      <c r="N227">
        <f t="shared" si="13"/>
        <v>25.007610603816509</v>
      </c>
      <c r="O227">
        <f t="shared" si="14"/>
        <v>16.004871899480353</v>
      </c>
      <c r="P227">
        <f t="shared" si="15"/>
        <v>9.0027409304908517</v>
      </c>
      <c r="Q227">
        <f t="shared" si="16"/>
        <v>4.0012183459618083</v>
      </c>
      <c r="R227">
        <f t="shared" si="17"/>
        <v>1.0003046096872175</v>
      </c>
      <c r="U227">
        <f t="shared" si="18"/>
        <v>-0.49722222222222223</v>
      </c>
      <c r="V227">
        <f t="shared" si="19"/>
        <v>36.005478104631727</v>
      </c>
      <c r="W227">
        <f t="shared" si="20"/>
        <v>25.003805301908255</v>
      </c>
      <c r="X227">
        <f t="shared" si="21"/>
        <v>16.002435949740175</v>
      </c>
      <c r="Y227">
        <f t="shared" si="22"/>
        <v>9.0013704652454258</v>
      </c>
      <c r="Z227">
        <f t="shared" si="23"/>
        <v>4.0006091729809041</v>
      </c>
      <c r="AA227">
        <f t="shared" si="24"/>
        <v>1.0001523048436087</v>
      </c>
      <c r="AD227">
        <f t="shared" ref="AD227:AD290" si="33">V$220+$AK227</f>
        <v>39.023955585263835</v>
      </c>
      <c r="AE227">
        <f t="shared" ref="AE227:AE290" si="34">W$220+$AK227</f>
        <v>28.023955585263831</v>
      </c>
      <c r="AF227">
        <f t="shared" ref="AF227:AF290" si="35">X$220+$AK227</f>
        <v>19.023955585263831</v>
      </c>
      <c r="AG227">
        <f t="shared" ref="AG227:AG290" si="36">Y$220+$AK227</f>
        <v>12.023955585263833</v>
      </c>
      <c r="AH227">
        <f t="shared" ref="AH227:AH290" si="37">Z$220+$AK227</f>
        <v>7.0239555852638329</v>
      </c>
      <c r="AI227">
        <f t="shared" ref="AI227:AI290" si="38">AA$220+$AK227</f>
        <v>4.0239555852638329</v>
      </c>
      <c r="AK227">
        <f t="shared" ref="AK227:AK290" si="39">1/(PI()*(1-(2*U227/$E$7)^2)^0.5)</f>
        <v>3.0239555852638325</v>
      </c>
      <c r="AM227">
        <f t="shared" si="25"/>
        <v>-1.22514845490862E-16</v>
      </c>
    </row>
    <row r="228" spans="1:39">
      <c r="A228">
        <f t="shared" si="9"/>
        <v>-0.49444444444444446</v>
      </c>
      <c r="B228">
        <f t="shared" si="10"/>
        <v>-178</v>
      </c>
      <c r="C228">
        <f t="shared" si="11"/>
        <v>-3.1066860685499069</v>
      </c>
      <c r="D228">
        <f t="shared" si="26"/>
        <v>36.209056926535304</v>
      </c>
      <c r="E228">
        <f t="shared" si="27"/>
        <v>25.174311485495316</v>
      </c>
      <c r="F228">
        <f t="shared" si="28"/>
        <v>16.139512947488249</v>
      </c>
      <c r="G228">
        <f t="shared" si="29"/>
        <v>9.1046719124858875</v>
      </c>
      <c r="H228">
        <f t="shared" si="30"/>
        <v>4.0697989934050014</v>
      </c>
      <c r="I228">
        <f t="shared" si="31"/>
        <v>1.0349048128745668</v>
      </c>
      <c r="L228">
        <f t="shared" si="32"/>
        <v>-0.49444444444444446</v>
      </c>
      <c r="M228">
        <f t="shared" si="12"/>
        <v>36.043704798532389</v>
      </c>
      <c r="N228">
        <f t="shared" si="13"/>
        <v>25.030384493975582</v>
      </c>
      <c r="O228">
        <f t="shared" si="14"/>
        <v>16.019463862516858</v>
      </c>
      <c r="P228">
        <f t="shared" si="15"/>
        <v>9.010956209263453</v>
      </c>
      <c r="Q228">
        <f t="shared" si="16"/>
        <v>4.0048718994803512</v>
      </c>
      <c r="R228">
        <f t="shared" si="17"/>
        <v>1.0012183459618085</v>
      </c>
      <c r="U228">
        <f t="shared" si="18"/>
        <v>-0.49444444444444446</v>
      </c>
      <c r="V228">
        <f t="shared" si="19"/>
        <v>36.021852399266194</v>
      </c>
      <c r="W228">
        <f t="shared" si="20"/>
        <v>25.015192246987791</v>
      </c>
      <c r="X228">
        <f t="shared" si="21"/>
        <v>16.009731931258429</v>
      </c>
      <c r="Y228">
        <f t="shared" si="22"/>
        <v>9.0054781046317274</v>
      </c>
      <c r="Z228">
        <f t="shared" si="23"/>
        <v>4.0024359497401756</v>
      </c>
      <c r="AA228">
        <f t="shared" si="24"/>
        <v>1.0006091729809043</v>
      </c>
      <c r="AD228">
        <f t="shared" si="33"/>
        <v>38.141243813732764</v>
      </c>
      <c r="AE228">
        <f t="shared" si="34"/>
        <v>27.141243813732764</v>
      </c>
      <c r="AF228">
        <f t="shared" si="35"/>
        <v>18.141243813732764</v>
      </c>
      <c r="AG228">
        <f t="shared" si="36"/>
        <v>11.141243813732764</v>
      </c>
      <c r="AH228">
        <f t="shared" si="37"/>
        <v>6.1412438137327632</v>
      </c>
      <c r="AI228">
        <f t="shared" si="38"/>
        <v>3.1412438137327632</v>
      </c>
      <c r="AK228">
        <f t="shared" si="39"/>
        <v>2.1412438137327632</v>
      </c>
      <c r="AM228">
        <f t="shared" si="25"/>
        <v>-1.7452406437283439E-2</v>
      </c>
    </row>
    <row r="229" spans="1:39">
      <c r="A229">
        <f t="shared" si="9"/>
        <v>-0.49166666666666664</v>
      </c>
      <c r="B229">
        <f t="shared" si="10"/>
        <v>-177</v>
      </c>
      <c r="C229">
        <f t="shared" si="11"/>
        <v>-3.0892327760299634</v>
      </c>
      <c r="D229">
        <f t="shared" si="26"/>
        <v>36.312868930080462</v>
      </c>
      <c r="E229">
        <f t="shared" si="27"/>
        <v>25.261052384440102</v>
      </c>
      <c r="F229">
        <f t="shared" si="28"/>
        <v>16.209056926535307</v>
      </c>
      <c r="G229">
        <f t="shared" si="29"/>
        <v>9.1569181914556896</v>
      </c>
      <c r="H229">
        <f t="shared" si="30"/>
        <v>4.1046719124858875</v>
      </c>
      <c r="I229">
        <f t="shared" si="31"/>
        <v>1.0523538966157462</v>
      </c>
      <c r="L229">
        <f t="shared" si="32"/>
        <v>-0.49166666666666664</v>
      </c>
      <c r="M229">
        <f t="shared" si="12"/>
        <v>36.097886967409693</v>
      </c>
      <c r="N229">
        <f t="shared" si="13"/>
        <v>25.068148347421864</v>
      </c>
      <c r="O229">
        <f t="shared" si="14"/>
        <v>16.043704798532389</v>
      </c>
      <c r="P229">
        <f t="shared" si="15"/>
        <v>9.0246233188097236</v>
      </c>
      <c r="Q229">
        <f t="shared" si="16"/>
        <v>4.010956209263453</v>
      </c>
      <c r="R229">
        <f t="shared" si="17"/>
        <v>1.0027409304908523</v>
      </c>
      <c r="U229">
        <f t="shared" si="18"/>
        <v>-0.49166666666666664</v>
      </c>
      <c r="V229">
        <f t="shared" si="19"/>
        <v>36.048943483704846</v>
      </c>
      <c r="W229">
        <f t="shared" si="20"/>
        <v>25.03407417371093</v>
      </c>
      <c r="X229">
        <f t="shared" si="21"/>
        <v>16.021852399266194</v>
      </c>
      <c r="Y229">
        <f t="shared" si="22"/>
        <v>9.0123116594048618</v>
      </c>
      <c r="Z229">
        <f t="shared" si="23"/>
        <v>4.0054781046317265</v>
      </c>
      <c r="AA229">
        <f t="shared" si="24"/>
        <v>1.0013704652454261</v>
      </c>
      <c r="AD229">
        <f t="shared" si="33"/>
        <v>37.750765165523411</v>
      </c>
      <c r="AE229">
        <f t="shared" si="34"/>
        <v>26.750765165523411</v>
      </c>
      <c r="AF229">
        <f t="shared" si="35"/>
        <v>17.750765165523411</v>
      </c>
      <c r="AG229">
        <f t="shared" si="36"/>
        <v>10.75076516552341</v>
      </c>
      <c r="AH229">
        <f t="shared" si="37"/>
        <v>5.7507651655234096</v>
      </c>
      <c r="AI229">
        <f t="shared" si="38"/>
        <v>2.75076516552341</v>
      </c>
      <c r="AK229">
        <f t="shared" si="39"/>
        <v>1.75076516552341</v>
      </c>
      <c r="AM229">
        <f t="shared" si="25"/>
        <v>-3.4899496702500699E-2</v>
      </c>
    </row>
    <row r="230" spans="1:39">
      <c r="A230">
        <f t="shared" si="9"/>
        <v>-0.48888888888888887</v>
      </c>
      <c r="B230">
        <f t="shared" si="10"/>
        <v>-176</v>
      </c>
      <c r="C230">
        <f t="shared" si="11"/>
        <v>-3.0717794835100198</v>
      </c>
      <c r="D230">
        <f t="shared" si="26"/>
        <v>36.415823381635519</v>
      </c>
      <c r="E230">
        <f t="shared" si="27"/>
        <v>25.34729635533386</v>
      </c>
      <c r="F230">
        <f t="shared" si="28"/>
        <v>16.278346201920133</v>
      </c>
      <c r="G230">
        <f t="shared" si="29"/>
        <v>9.2090569265353093</v>
      </c>
      <c r="H230">
        <f t="shared" si="30"/>
        <v>4.1395129474882513</v>
      </c>
      <c r="I230">
        <f t="shared" si="31"/>
        <v>1.0697989934050021</v>
      </c>
      <c r="L230">
        <f t="shared" si="32"/>
        <v>-0.48888888888888887</v>
      </c>
      <c r="M230">
        <f t="shared" si="12"/>
        <v>36.172909084714803</v>
      </c>
      <c r="N230">
        <f t="shared" si="13"/>
        <v>25.120614758428182</v>
      </c>
      <c r="O230">
        <f t="shared" si="14"/>
        <v>16.077476608123362</v>
      </c>
      <c r="P230">
        <f t="shared" si="15"/>
        <v>9.0437047985323886</v>
      </c>
      <c r="Q230">
        <f t="shared" si="16"/>
        <v>4.0194638625168597</v>
      </c>
      <c r="R230">
        <f t="shared" si="17"/>
        <v>1.0048718994803516</v>
      </c>
      <c r="U230">
        <f t="shared" si="18"/>
        <v>-0.48888888888888887</v>
      </c>
      <c r="V230">
        <f t="shared" si="19"/>
        <v>36.086454542357401</v>
      </c>
      <c r="W230">
        <f t="shared" si="20"/>
        <v>25.060307379214091</v>
      </c>
      <c r="X230">
        <f t="shared" si="21"/>
        <v>16.038738304061681</v>
      </c>
      <c r="Y230">
        <f t="shared" si="22"/>
        <v>9.0218523992661943</v>
      </c>
      <c r="Z230">
        <f t="shared" si="23"/>
        <v>4.0097319312584299</v>
      </c>
      <c r="AA230">
        <f t="shared" si="24"/>
        <v>1.0024359497401758</v>
      </c>
      <c r="AD230">
        <f t="shared" si="33"/>
        <v>37.518335120429477</v>
      </c>
      <c r="AE230">
        <f t="shared" si="34"/>
        <v>26.518335120429477</v>
      </c>
      <c r="AF230">
        <f t="shared" si="35"/>
        <v>17.518335120429477</v>
      </c>
      <c r="AG230">
        <f t="shared" si="36"/>
        <v>10.518335120429477</v>
      </c>
      <c r="AH230">
        <f t="shared" si="37"/>
        <v>5.5183351204294766</v>
      </c>
      <c r="AI230">
        <f t="shared" si="38"/>
        <v>2.5183351204294766</v>
      </c>
      <c r="AK230">
        <f t="shared" si="39"/>
        <v>1.5183351204294764</v>
      </c>
      <c r="AM230">
        <f t="shared" si="25"/>
        <v>-5.2335956242943807E-2</v>
      </c>
    </row>
    <row r="231" spans="1:39">
      <c r="A231">
        <f t="shared" si="9"/>
        <v>-0.4861111111111111</v>
      </c>
      <c r="B231">
        <f t="shared" si="10"/>
        <v>-175</v>
      </c>
      <c r="C231">
        <f t="shared" si="11"/>
        <v>-3.0543261909900763</v>
      </c>
      <c r="D231">
        <f t="shared" si="26"/>
        <v>36.517638090205047</v>
      </c>
      <c r="E231">
        <f t="shared" si="27"/>
        <v>25.432879227876207</v>
      </c>
      <c r="F231">
        <f t="shared" si="28"/>
        <v>16.347296355333864</v>
      </c>
      <c r="G231">
        <f t="shared" si="29"/>
        <v>9.2610523844401058</v>
      </c>
      <c r="H231">
        <f t="shared" si="30"/>
        <v>4.1743114854953172</v>
      </c>
      <c r="I231">
        <f t="shared" si="31"/>
        <v>1.0872387747306724</v>
      </c>
      <c r="L231">
        <f t="shared" si="32"/>
        <v>-0.4861111111111111</v>
      </c>
      <c r="M231">
        <f t="shared" si="12"/>
        <v>36.267949192431125</v>
      </c>
      <c r="N231">
        <f t="shared" si="13"/>
        <v>25.187384425926702</v>
      </c>
      <c r="O231">
        <f t="shared" si="14"/>
        <v>16.120614758428186</v>
      </c>
      <c r="P231">
        <f t="shared" si="15"/>
        <v>9.0681483474218645</v>
      </c>
      <c r="Q231">
        <f t="shared" si="16"/>
        <v>4.0303844939755846</v>
      </c>
      <c r="R231">
        <f t="shared" si="17"/>
        <v>1.0076106038165089</v>
      </c>
      <c r="U231">
        <f t="shared" si="18"/>
        <v>-0.4861111111111111</v>
      </c>
      <c r="V231">
        <f t="shared" si="19"/>
        <v>36.133974596215566</v>
      </c>
      <c r="W231">
        <f t="shared" si="20"/>
        <v>25.093692212963351</v>
      </c>
      <c r="X231">
        <f t="shared" si="21"/>
        <v>16.060307379214091</v>
      </c>
      <c r="Y231">
        <f t="shared" si="22"/>
        <v>9.0340741737109322</v>
      </c>
      <c r="Z231">
        <f t="shared" si="23"/>
        <v>4.0151922469877919</v>
      </c>
      <c r="AA231">
        <f t="shared" si="24"/>
        <v>1.0038053019082545</v>
      </c>
      <c r="AD231">
        <f t="shared" si="33"/>
        <v>37.359951604360901</v>
      </c>
      <c r="AE231">
        <f t="shared" si="34"/>
        <v>26.359951604360905</v>
      </c>
      <c r="AF231">
        <f t="shared" si="35"/>
        <v>17.359951604360905</v>
      </c>
      <c r="AG231">
        <f t="shared" si="36"/>
        <v>10.359951604360905</v>
      </c>
      <c r="AH231">
        <f t="shared" si="37"/>
        <v>5.3599516043609041</v>
      </c>
      <c r="AI231">
        <f t="shared" si="38"/>
        <v>2.3599516043609041</v>
      </c>
      <c r="AK231">
        <f t="shared" si="39"/>
        <v>1.3599516043609041</v>
      </c>
      <c r="AM231">
        <f t="shared" si="25"/>
        <v>-6.9756473744125524E-2</v>
      </c>
    </row>
    <row r="232" spans="1:39">
      <c r="A232">
        <f t="shared" si="9"/>
        <v>-0.48333333333333334</v>
      </c>
      <c r="B232">
        <f t="shared" si="10"/>
        <v>-174</v>
      </c>
      <c r="C232">
        <f t="shared" si="11"/>
        <v>-3.0368728984701332</v>
      </c>
      <c r="D232">
        <f t="shared" si="26"/>
        <v>36.618033988749893</v>
      </c>
      <c r="E232">
        <f t="shared" si="27"/>
        <v>25.517638090205043</v>
      </c>
      <c r="F232">
        <f t="shared" si="28"/>
        <v>16.415823381635519</v>
      </c>
      <c r="G232">
        <f t="shared" si="29"/>
        <v>9.3128689300804623</v>
      </c>
      <c r="H232">
        <f t="shared" si="30"/>
        <v>4.2090569265353075</v>
      </c>
      <c r="I232">
        <f t="shared" si="31"/>
        <v>1.1046719124858879</v>
      </c>
      <c r="L232">
        <f t="shared" si="32"/>
        <v>-0.48333333333333334</v>
      </c>
      <c r="M232">
        <f t="shared" si="12"/>
        <v>36.381966011250107</v>
      </c>
      <c r="N232">
        <f t="shared" si="13"/>
        <v>25.267949192431125</v>
      </c>
      <c r="O232">
        <f t="shared" si="14"/>
        <v>16.172909084714799</v>
      </c>
      <c r="P232">
        <f t="shared" si="15"/>
        <v>9.0978869674096927</v>
      </c>
      <c r="Q232">
        <f t="shared" si="16"/>
        <v>4.0437047985323886</v>
      </c>
      <c r="R232">
        <f t="shared" si="17"/>
        <v>1.0109562092634534</v>
      </c>
      <c r="U232">
        <f t="shared" si="18"/>
        <v>-0.48333333333333334</v>
      </c>
      <c r="V232">
        <f t="shared" si="19"/>
        <v>36.19098300562505</v>
      </c>
      <c r="W232">
        <f t="shared" si="20"/>
        <v>25.133974596215563</v>
      </c>
      <c r="X232">
        <f t="shared" si="21"/>
        <v>16.086454542357398</v>
      </c>
      <c r="Y232">
        <f t="shared" si="22"/>
        <v>9.0489434837048464</v>
      </c>
      <c r="Z232">
        <f t="shared" si="23"/>
        <v>4.0218523992661943</v>
      </c>
      <c r="AA232">
        <f t="shared" si="24"/>
        <v>1.0054781046317267</v>
      </c>
      <c r="AD232">
        <f t="shared" si="33"/>
        <v>37.243212523100929</v>
      </c>
      <c r="AE232">
        <f t="shared" si="34"/>
        <v>26.243212523100929</v>
      </c>
      <c r="AF232">
        <f t="shared" si="35"/>
        <v>17.243212523100929</v>
      </c>
      <c r="AG232">
        <f t="shared" si="36"/>
        <v>10.243212523100931</v>
      </c>
      <c r="AH232">
        <f t="shared" si="37"/>
        <v>5.2432125231009312</v>
      </c>
      <c r="AI232">
        <f t="shared" si="38"/>
        <v>2.2432125231009308</v>
      </c>
      <c r="AK232">
        <f t="shared" si="39"/>
        <v>1.2432125231009308</v>
      </c>
      <c r="AM232">
        <f t="shared" si="25"/>
        <v>-8.7155742747658638E-2</v>
      </c>
    </row>
    <row r="233" spans="1:39">
      <c r="A233">
        <f t="shared" si="9"/>
        <v>-0.48055555555555557</v>
      </c>
      <c r="B233">
        <f t="shared" si="10"/>
        <v>-173</v>
      </c>
      <c r="C233">
        <f t="shared" si="11"/>
        <v>-3.0194196059501901</v>
      </c>
      <c r="D233">
        <f t="shared" si="26"/>
        <v>36.716735899090601</v>
      </c>
      <c r="E233">
        <f t="shared" si="27"/>
        <v>25.601411599008546</v>
      </c>
      <c r="F233">
        <f t="shared" si="28"/>
        <v>16.483843791199337</v>
      </c>
      <c r="G233">
        <f t="shared" si="29"/>
        <v>9.3644710509842959</v>
      </c>
      <c r="H233">
        <f t="shared" si="30"/>
        <v>4.2437386868102953</v>
      </c>
      <c r="I233">
        <f t="shared" si="31"/>
        <v>1.1220970790697138</v>
      </c>
      <c r="L233">
        <f t="shared" si="32"/>
        <v>-0.48055555555555557</v>
      </c>
      <c r="M233">
        <f t="shared" si="12"/>
        <v>36.513710349045212</v>
      </c>
      <c r="N233">
        <f t="shared" si="13"/>
        <v>25.361695911422018</v>
      </c>
      <c r="O233">
        <f t="shared" si="14"/>
        <v>16.234104814282148</v>
      </c>
      <c r="P233">
        <f t="shared" si="15"/>
        <v>9.1328391470055976</v>
      </c>
      <c r="Q233">
        <f t="shared" si="16"/>
        <v>4.0594085474480073</v>
      </c>
      <c r="R233">
        <f t="shared" si="17"/>
        <v>1.014907696717356</v>
      </c>
      <c r="U233">
        <f t="shared" si="18"/>
        <v>-0.48055555555555557</v>
      </c>
      <c r="V233">
        <f t="shared" si="19"/>
        <v>36.256855174522606</v>
      </c>
      <c r="W233">
        <f t="shared" si="20"/>
        <v>25.180847955711009</v>
      </c>
      <c r="X233">
        <f t="shared" si="21"/>
        <v>16.117052407141074</v>
      </c>
      <c r="Y233">
        <f t="shared" si="22"/>
        <v>9.0664195735027988</v>
      </c>
      <c r="Z233">
        <f t="shared" si="23"/>
        <v>4.0297042737240032</v>
      </c>
      <c r="AA233">
        <f t="shared" si="24"/>
        <v>1.0074538483586779</v>
      </c>
      <c r="AD233">
        <f t="shared" si="33"/>
        <v>37.152620288273816</v>
      </c>
      <c r="AE233">
        <f t="shared" si="34"/>
        <v>26.152620288273813</v>
      </c>
      <c r="AF233">
        <f t="shared" si="35"/>
        <v>17.152620288273813</v>
      </c>
      <c r="AG233">
        <f t="shared" si="36"/>
        <v>10.152620288273813</v>
      </c>
      <c r="AH233">
        <f t="shared" si="37"/>
        <v>5.1526202882738126</v>
      </c>
      <c r="AI233">
        <f t="shared" si="38"/>
        <v>2.152620288273813</v>
      </c>
      <c r="AK233">
        <f t="shared" si="39"/>
        <v>1.152620288273813</v>
      </c>
      <c r="AM233">
        <f t="shared" si="25"/>
        <v>-0.10452846326765373</v>
      </c>
    </row>
    <row r="234" spans="1:39">
      <c r="A234">
        <f t="shared" si="9"/>
        <v>-0.4777777777777778</v>
      </c>
      <c r="B234">
        <f t="shared" si="10"/>
        <v>-172</v>
      </c>
      <c r="C234">
        <f t="shared" si="11"/>
        <v>-3.0019663134302466</v>
      </c>
      <c r="D234">
        <f t="shared" si="26"/>
        <v>36.813473286151606</v>
      </c>
      <c r="E234">
        <f t="shared" si="27"/>
        <v>25.684040286651339</v>
      </c>
      <c r="F234">
        <f t="shared" si="28"/>
        <v>16.551274711634001</v>
      </c>
      <c r="G234">
        <f t="shared" si="29"/>
        <v>9.4158233816355192</v>
      </c>
      <c r="H234">
        <f t="shared" si="30"/>
        <v>4.2783462019201313</v>
      </c>
      <c r="I234">
        <f t="shared" si="31"/>
        <v>1.1395129474882508</v>
      </c>
      <c r="L234">
        <f t="shared" si="32"/>
        <v>-0.4777777777777778</v>
      </c>
      <c r="M234">
        <f t="shared" si="12"/>
        <v>36.661738787282289</v>
      </c>
      <c r="N234">
        <f t="shared" si="13"/>
        <v>25.467911113762046</v>
      </c>
      <c r="O234">
        <f t="shared" si="14"/>
        <v>16.303903807687149</v>
      </c>
      <c r="P234">
        <f t="shared" si="15"/>
        <v>9.1729090847147994</v>
      </c>
      <c r="Q234">
        <f t="shared" si="16"/>
        <v>4.0774766081233622</v>
      </c>
      <c r="R234">
        <f t="shared" si="17"/>
        <v>1.0194638625168595</v>
      </c>
      <c r="U234">
        <f t="shared" si="18"/>
        <v>-0.4777777777777778</v>
      </c>
      <c r="V234">
        <f t="shared" si="19"/>
        <v>36.330869393641144</v>
      </c>
      <c r="W234">
        <f t="shared" si="20"/>
        <v>25.233955556881025</v>
      </c>
      <c r="X234">
        <f t="shared" si="21"/>
        <v>16.151951903843575</v>
      </c>
      <c r="Y234">
        <f t="shared" si="22"/>
        <v>9.0864545423573997</v>
      </c>
      <c r="Z234">
        <f t="shared" si="23"/>
        <v>4.0387383040616811</v>
      </c>
      <c r="AA234">
        <f t="shared" si="24"/>
        <v>1.0097319312584296</v>
      </c>
      <c r="AD234">
        <f t="shared" si="33"/>
        <v>37.079707969976283</v>
      </c>
      <c r="AE234">
        <f t="shared" si="34"/>
        <v>26.079707969976283</v>
      </c>
      <c r="AF234">
        <f t="shared" si="35"/>
        <v>17.079707969976283</v>
      </c>
      <c r="AG234">
        <f t="shared" si="36"/>
        <v>10.079707969976283</v>
      </c>
      <c r="AH234">
        <f t="shared" si="37"/>
        <v>5.0797079699762833</v>
      </c>
      <c r="AI234">
        <f t="shared" si="38"/>
        <v>2.0797079699762837</v>
      </c>
      <c r="AK234">
        <f t="shared" si="39"/>
        <v>1.0797079699762837</v>
      </c>
      <c r="AM234">
        <f t="shared" si="25"/>
        <v>-0.12186934340514755</v>
      </c>
    </row>
    <row r="235" spans="1:39">
      <c r="A235">
        <f t="shared" si="9"/>
        <v>-0.47499999999999998</v>
      </c>
      <c r="B235">
        <f t="shared" si="10"/>
        <v>-171</v>
      </c>
      <c r="C235">
        <f t="shared" si="11"/>
        <v>-2.9845130209103035</v>
      </c>
      <c r="D235">
        <f t="shared" si="26"/>
        <v>36.907980999479093</v>
      </c>
      <c r="E235">
        <f t="shared" si="27"/>
        <v>25.765366864730179</v>
      </c>
      <c r="F235">
        <f t="shared" si="28"/>
        <v>16.618033988749897</v>
      </c>
      <c r="G235">
        <f t="shared" si="29"/>
        <v>9.4668907277118102</v>
      </c>
      <c r="H235">
        <f t="shared" si="30"/>
        <v>4.3128689300804623</v>
      </c>
      <c r="I235">
        <f t="shared" si="31"/>
        <v>1.1569181914556901</v>
      </c>
      <c r="L235">
        <f t="shared" si="32"/>
        <v>-0.47499999999999998</v>
      </c>
      <c r="M235">
        <f t="shared" si="12"/>
        <v>36.824429495415053</v>
      </c>
      <c r="N235">
        <f t="shared" si="13"/>
        <v>25.585786437626908</v>
      </c>
      <c r="O235">
        <f t="shared" si="14"/>
        <v>16.381966011250107</v>
      </c>
      <c r="P235">
        <f t="shared" si="15"/>
        <v>9.2179869516232635</v>
      </c>
      <c r="Q235">
        <f t="shared" si="16"/>
        <v>4.0978869674096927</v>
      </c>
      <c r="R235">
        <f t="shared" si="17"/>
        <v>1.0246233188097247</v>
      </c>
      <c r="U235">
        <f t="shared" si="18"/>
        <v>-0.47499999999999998</v>
      </c>
      <c r="V235">
        <f t="shared" si="19"/>
        <v>36.412214747707523</v>
      </c>
      <c r="W235">
        <f t="shared" si="20"/>
        <v>25.292893218813454</v>
      </c>
      <c r="X235">
        <f t="shared" si="21"/>
        <v>16.190983005625053</v>
      </c>
      <c r="Y235">
        <f t="shared" si="22"/>
        <v>9.1089934758116318</v>
      </c>
      <c r="Z235">
        <f t="shared" si="23"/>
        <v>4.0489434837048464</v>
      </c>
      <c r="AA235">
        <f t="shared" si="24"/>
        <v>1.0123116594048622</v>
      </c>
      <c r="AD235">
        <f t="shared" si="33"/>
        <v>37.019407488250359</v>
      </c>
      <c r="AE235">
        <f t="shared" si="34"/>
        <v>26.019407488250355</v>
      </c>
      <c r="AF235">
        <f t="shared" si="35"/>
        <v>17.019407488250355</v>
      </c>
      <c r="AG235">
        <f t="shared" si="36"/>
        <v>10.019407488250357</v>
      </c>
      <c r="AH235">
        <f t="shared" si="37"/>
        <v>5.0194074882503559</v>
      </c>
      <c r="AI235">
        <f t="shared" si="38"/>
        <v>2.0194074882503559</v>
      </c>
      <c r="AK235">
        <f t="shared" si="39"/>
        <v>1.0194074882503561</v>
      </c>
      <c r="AM235">
        <f t="shared" si="25"/>
        <v>-0.13917310096006574</v>
      </c>
    </row>
    <row r="236" spans="1:39">
      <c r="A236">
        <f t="shared" si="9"/>
        <v>-0.47222222222222221</v>
      </c>
      <c r="B236">
        <f t="shared" si="10"/>
        <v>-170</v>
      </c>
      <c r="C236">
        <f t="shared" si="11"/>
        <v>-2.9670597283903604</v>
      </c>
      <c r="D236">
        <f t="shared" si="26"/>
        <v>37</v>
      </c>
      <c r="E236">
        <f t="shared" si="27"/>
        <v>25.845236523481397</v>
      </c>
      <c r="F236">
        <f t="shared" si="28"/>
        <v>16.684040286651339</v>
      </c>
      <c r="G236">
        <f t="shared" si="29"/>
        <v>9.5176380902050415</v>
      </c>
      <c r="H236">
        <f t="shared" si="30"/>
        <v>4.3472963553338602</v>
      </c>
      <c r="I236">
        <f t="shared" si="31"/>
        <v>1.1743114854953163</v>
      </c>
      <c r="L236">
        <f t="shared" si="32"/>
        <v>-0.47222222222222221</v>
      </c>
      <c r="M236">
        <f t="shared" si="12"/>
        <v>37</v>
      </c>
      <c r="N236">
        <f t="shared" si="13"/>
        <v>25.714424780626921</v>
      </c>
      <c r="O236">
        <f t="shared" si="14"/>
        <v>16.467911113762042</v>
      </c>
      <c r="P236">
        <f t="shared" si="15"/>
        <v>9.2679491924311233</v>
      </c>
      <c r="Q236">
        <f t="shared" si="16"/>
        <v>4.1206147584281831</v>
      </c>
      <c r="R236">
        <f t="shared" si="17"/>
        <v>1.030384493975584</v>
      </c>
      <c r="U236">
        <f t="shared" si="18"/>
        <v>-0.47222222222222221</v>
      </c>
      <c r="V236">
        <f t="shared" si="19"/>
        <v>36.5</v>
      </c>
      <c r="W236">
        <f t="shared" si="20"/>
        <v>25.35721239031346</v>
      </c>
      <c r="X236">
        <f t="shared" si="21"/>
        <v>16.233955556881021</v>
      </c>
      <c r="Y236">
        <f t="shared" si="22"/>
        <v>9.1339745962155607</v>
      </c>
      <c r="Z236">
        <f t="shared" si="23"/>
        <v>4.060307379214092</v>
      </c>
      <c r="AA236">
        <f t="shared" si="24"/>
        <v>1.0151922469877919</v>
      </c>
      <c r="AD236">
        <f t="shared" si="33"/>
        <v>36.968475436669372</v>
      </c>
      <c r="AE236">
        <f t="shared" si="34"/>
        <v>25.968475436669369</v>
      </c>
      <c r="AF236">
        <f t="shared" si="35"/>
        <v>16.968475436669369</v>
      </c>
      <c r="AG236">
        <f t="shared" si="36"/>
        <v>9.9684754366693689</v>
      </c>
      <c r="AH236">
        <f t="shared" si="37"/>
        <v>4.9684754366693697</v>
      </c>
      <c r="AI236">
        <f t="shared" si="38"/>
        <v>1.9684754366693697</v>
      </c>
      <c r="AK236">
        <f t="shared" si="39"/>
        <v>0.96847543666936975</v>
      </c>
      <c r="AM236">
        <f t="shared" si="25"/>
        <v>-0.15643446504023098</v>
      </c>
    </row>
    <row r="237" spans="1:39">
      <c r="A237">
        <f t="shared" si="9"/>
        <v>-0.46944444444444444</v>
      </c>
      <c r="B237">
        <f t="shared" si="10"/>
        <v>-169</v>
      </c>
      <c r="C237">
        <f t="shared" si="11"/>
        <v>-2.9496064358704168</v>
      </c>
      <c r="D237">
        <f t="shared" si="26"/>
        <v>37.089278070030055</v>
      </c>
      <c r="E237">
        <f t="shared" si="27"/>
        <v>25.923497226470069</v>
      </c>
      <c r="F237">
        <f t="shared" si="28"/>
        <v>16.749213186831824</v>
      </c>
      <c r="G237">
        <f t="shared" si="29"/>
        <v>9.5680306894078448</v>
      </c>
      <c r="H237">
        <f t="shared" si="30"/>
        <v>4.3816179907530897</v>
      </c>
      <c r="I237">
        <f t="shared" si="31"/>
        <v>1.1916915050404482</v>
      </c>
      <c r="L237">
        <f t="shared" si="32"/>
        <v>-0.46944444444444444</v>
      </c>
      <c r="M237">
        <f t="shared" si="12"/>
        <v>37.186526713848401</v>
      </c>
      <c r="N237">
        <f t="shared" si="13"/>
        <v>25.85284712729791</v>
      </c>
      <c r="O237">
        <f t="shared" si="14"/>
        <v>16.5613203993227</v>
      </c>
      <c r="P237">
        <f t="shared" si="15"/>
        <v>9.3226588641091528</v>
      </c>
      <c r="Q237">
        <f t="shared" si="16"/>
        <v>4.1456322908664252</v>
      </c>
      <c r="R237">
        <f t="shared" si="17"/>
        <v>1.036745633104672</v>
      </c>
      <c r="U237">
        <f t="shared" si="18"/>
        <v>-0.46944444444444444</v>
      </c>
      <c r="V237">
        <f t="shared" si="19"/>
        <v>36.593263356924197</v>
      </c>
      <c r="W237">
        <f t="shared" si="20"/>
        <v>25.426423563648957</v>
      </c>
      <c r="X237">
        <f t="shared" si="21"/>
        <v>16.280660199661348</v>
      </c>
      <c r="Y237">
        <f t="shared" si="22"/>
        <v>9.1613294320545755</v>
      </c>
      <c r="Z237">
        <f t="shared" si="23"/>
        <v>4.0728161454332126</v>
      </c>
      <c r="AA237">
        <f t="shared" si="24"/>
        <v>1.018372816552336</v>
      </c>
      <c r="AD237">
        <f t="shared" si="33"/>
        <v>36.924727081104301</v>
      </c>
      <c r="AE237">
        <f t="shared" si="34"/>
        <v>25.924727081104297</v>
      </c>
      <c r="AF237">
        <f t="shared" si="35"/>
        <v>16.924727081104297</v>
      </c>
      <c r="AG237">
        <f t="shared" si="36"/>
        <v>9.9247270811042974</v>
      </c>
      <c r="AH237">
        <f t="shared" si="37"/>
        <v>4.9247270811042982</v>
      </c>
      <c r="AI237">
        <f t="shared" si="38"/>
        <v>1.924727081104298</v>
      </c>
      <c r="AK237">
        <f t="shared" si="39"/>
        <v>0.92472708110429802</v>
      </c>
      <c r="AM237">
        <f t="shared" si="25"/>
        <v>-0.17364817766693028</v>
      </c>
    </row>
    <row r="238" spans="1:39">
      <c r="A238">
        <f t="shared" si="9"/>
        <v>-0.46666666666666667</v>
      </c>
      <c r="B238">
        <f t="shared" si="10"/>
        <v>-168</v>
      </c>
      <c r="C238">
        <f t="shared" si="11"/>
        <v>-2.9321531433504737</v>
      </c>
      <c r="D238">
        <f t="shared" si="26"/>
        <v>37.175570504584947</v>
      </c>
      <c r="E238">
        <f t="shared" si="27"/>
        <v>26</v>
      </c>
      <c r="F238">
        <f t="shared" si="28"/>
        <v>16.813473286151599</v>
      </c>
      <c r="G238">
        <f t="shared" si="29"/>
        <v>9.6180339887498949</v>
      </c>
      <c r="H238">
        <f t="shared" si="30"/>
        <v>4.4158233816355184</v>
      </c>
      <c r="I238">
        <f t="shared" si="31"/>
        <v>1.2090569265353068</v>
      </c>
      <c r="L238">
        <f t="shared" si="32"/>
        <v>-0.46666666666666667</v>
      </c>
      <c r="M238">
        <f t="shared" si="12"/>
        <v>37.381966011250107</v>
      </c>
      <c r="N238">
        <f t="shared" si="13"/>
        <v>26</v>
      </c>
      <c r="O238">
        <f t="shared" si="14"/>
        <v>16.661738787282282</v>
      </c>
      <c r="P238">
        <f t="shared" si="15"/>
        <v>9.3819660112501051</v>
      </c>
      <c r="Q238">
        <f t="shared" si="16"/>
        <v>4.1729090847147985</v>
      </c>
      <c r="R238">
        <f t="shared" si="17"/>
        <v>1.0437047985323886</v>
      </c>
      <c r="U238">
        <f t="shared" si="18"/>
        <v>-0.46666666666666667</v>
      </c>
      <c r="V238">
        <f t="shared" si="19"/>
        <v>36.69098300562505</v>
      </c>
      <c r="W238">
        <f t="shared" si="20"/>
        <v>25.5</v>
      </c>
      <c r="X238">
        <f t="shared" si="21"/>
        <v>16.330869393641141</v>
      </c>
      <c r="Y238">
        <f t="shared" si="22"/>
        <v>9.1909830056250534</v>
      </c>
      <c r="Z238">
        <f t="shared" si="23"/>
        <v>4.0864545423573988</v>
      </c>
      <c r="AA238">
        <f t="shared" si="24"/>
        <v>1.0218523992661943</v>
      </c>
      <c r="AD238">
        <f t="shared" si="33"/>
        <v>36.886629929399966</v>
      </c>
      <c r="AE238">
        <f t="shared" si="34"/>
        <v>25.88662992939997</v>
      </c>
      <c r="AF238">
        <f t="shared" si="35"/>
        <v>16.88662992939997</v>
      </c>
      <c r="AG238">
        <f t="shared" si="36"/>
        <v>9.8866299293999695</v>
      </c>
      <c r="AH238">
        <f t="shared" si="37"/>
        <v>4.8866299293999687</v>
      </c>
      <c r="AI238">
        <f t="shared" si="38"/>
        <v>1.8866299293999687</v>
      </c>
      <c r="AK238">
        <f t="shared" si="39"/>
        <v>0.88662992939996865</v>
      </c>
      <c r="AM238">
        <f t="shared" si="25"/>
        <v>-0.19080899537654497</v>
      </c>
    </row>
    <row r="239" spans="1:39">
      <c r="A239">
        <f t="shared" si="9"/>
        <v>-0.46388888888888891</v>
      </c>
      <c r="B239">
        <f t="shared" si="10"/>
        <v>-167</v>
      </c>
      <c r="C239">
        <f t="shared" si="11"/>
        <v>-2.9146998508305306</v>
      </c>
      <c r="D239">
        <f t="shared" si="26"/>
        <v>37.258640782099675</v>
      </c>
      <c r="E239">
        <f t="shared" si="27"/>
        <v>26.074599216693649</v>
      </c>
      <c r="F239">
        <f t="shared" si="28"/>
        <v>16.876742293578154</v>
      </c>
      <c r="G239">
        <f t="shared" si="29"/>
        <v>9.6676137184675408</v>
      </c>
      <c r="H239">
        <f t="shared" si="30"/>
        <v>4.4499021086877297</v>
      </c>
      <c r="I239">
        <f t="shared" si="31"/>
        <v>1.2264064275358133</v>
      </c>
      <c r="L239">
        <f t="shared" si="32"/>
        <v>-0.46388888888888891</v>
      </c>
      <c r="M239">
        <f t="shared" si="12"/>
        <v>37.584176618364481</v>
      </c>
      <c r="N239">
        <f t="shared" si="13"/>
        <v>26.1547634765186</v>
      </c>
      <c r="O239">
        <f t="shared" si="14"/>
        <v>16.768677049348682</v>
      </c>
      <c r="P239">
        <f t="shared" si="15"/>
        <v>9.4457080770860564</v>
      </c>
      <c r="Q239">
        <f t="shared" si="16"/>
        <v>4.2024119074016655</v>
      </c>
      <c r="R239">
        <f t="shared" si="17"/>
        <v>1.0512598704295295</v>
      </c>
      <c r="U239">
        <f t="shared" si="18"/>
        <v>-0.46388888888888891</v>
      </c>
      <c r="V239">
        <f t="shared" si="19"/>
        <v>36.79208830918224</v>
      </c>
      <c r="W239">
        <f t="shared" si="20"/>
        <v>25.577381738259302</v>
      </c>
      <c r="X239">
        <f t="shared" si="21"/>
        <v>16.384338524674341</v>
      </c>
      <c r="Y239">
        <f t="shared" si="22"/>
        <v>9.2228540385430282</v>
      </c>
      <c r="Z239">
        <f t="shared" si="23"/>
        <v>4.1012059537008332</v>
      </c>
      <c r="AA239">
        <f t="shared" si="24"/>
        <v>1.0256299352147646</v>
      </c>
      <c r="AD239">
        <f t="shared" si="33"/>
        <v>36.853073043663734</v>
      </c>
      <c r="AE239">
        <f t="shared" si="34"/>
        <v>25.853073043663731</v>
      </c>
      <c r="AF239">
        <f t="shared" si="35"/>
        <v>16.853073043663731</v>
      </c>
      <c r="AG239">
        <f t="shared" si="36"/>
        <v>9.8530730436637306</v>
      </c>
      <c r="AH239">
        <f t="shared" si="37"/>
        <v>4.8530730436637315</v>
      </c>
      <c r="AI239">
        <f t="shared" si="38"/>
        <v>1.8530730436637315</v>
      </c>
      <c r="AK239">
        <f t="shared" si="39"/>
        <v>0.85307304366373138</v>
      </c>
      <c r="AM239">
        <f t="shared" si="25"/>
        <v>-0.20791169081775931</v>
      </c>
    </row>
    <row r="240" spans="1:39">
      <c r="A240">
        <f t="shared" si="9"/>
        <v>-0.46111111111111114</v>
      </c>
      <c r="B240">
        <f t="shared" si="10"/>
        <v>-166</v>
      </c>
      <c r="C240">
        <f t="shared" si="11"/>
        <v>-2.8972465583105871</v>
      </c>
      <c r="D240">
        <f t="shared" si="26"/>
        <v>37.338261212717718</v>
      </c>
      <c r="E240">
        <f t="shared" si="27"/>
        <v>26.14715287270209</v>
      </c>
      <c r="F240">
        <f t="shared" si="28"/>
        <v>16.938943125571782</v>
      </c>
      <c r="G240">
        <f t="shared" si="29"/>
        <v>9.716735899090601</v>
      </c>
      <c r="H240">
        <f t="shared" si="30"/>
        <v>4.4838437911993356</v>
      </c>
      <c r="I240">
        <f t="shared" si="31"/>
        <v>1.2437386868102949</v>
      </c>
      <c r="L240">
        <f t="shared" si="32"/>
        <v>-0.46111111111111114</v>
      </c>
      <c r="M240">
        <f t="shared" si="12"/>
        <v>37.790943073464696</v>
      </c>
      <c r="N240">
        <f t="shared" si="13"/>
        <v>26.315959713348661</v>
      </c>
      <c r="O240">
        <f t="shared" si="14"/>
        <v>16.881614193058507</v>
      </c>
      <c r="P240">
        <f t="shared" si="15"/>
        <v>9.513710349045212</v>
      </c>
      <c r="Q240">
        <f t="shared" si="16"/>
        <v>4.234104814282146</v>
      </c>
      <c r="R240">
        <f t="shared" si="17"/>
        <v>1.0594085474480071</v>
      </c>
      <c r="U240">
        <f t="shared" si="18"/>
        <v>-0.46111111111111114</v>
      </c>
      <c r="V240">
        <f t="shared" si="19"/>
        <v>36.895471536732352</v>
      </c>
      <c r="W240">
        <f t="shared" si="20"/>
        <v>25.657979856674331</v>
      </c>
      <c r="X240">
        <f t="shared" si="21"/>
        <v>16.440807096529252</v>
      </c>
      <c r="Y240">
        <f t="shared" si="22"/>
        <v>9.256855174522606</v>
      </c>
      <c r="Z240">
        <f t="shared" si="23"/>
        <v>4.117052407141073</v>
      </c>
      <c r="AA240">
        <f t="shared" si="24"/>
        <v>1.0297042737240036</v>
      </c>
      <c r="AD240">
        <f t="shared" si="33"/>
        <v>36.823228818403983</v>
      </c>
      <c r="AE240">
        <f t="shared" si="34"/>
        <v>25.82322881840398</v>
      </c>
      <c r="AF240">
        <f t="shared" si="35"/>
        <v>16.82322881840398</v>
      </c>
      <c r="AG240">
        <f t="shared" si="36"/>
        <v>9.8232288184039813</v>
      </c>
      <c r="AH240">
        <f t="shared" si="37"/>
        <v>4.8232288184039813</v>
      </c>
      <c r="AI240">
        <f t="shared" si="38"/>
        <v>1.8232288184039809</v>
      </c>
      <c r="AK240">
        <f t="shared" si="39"/>
        <v>0.82322881840398099</v>
      </c>
      <c r="AM240">
        <f t="shared" si="25"/>
        <v>-0.22495105434386478</v>
      </c>
    </row>
    <row r="241" spans="1:39">
      <c r="A241">
        <f t="shared" si="9"/>
        <v>-0.45833333333333331</v>
      </c>
      <c r="B241">
        <f t="shared" si="10"/>
        <v>-165</v>
      </c>
      <c r="C241">
        <f t="shared" si="11"/>
        <v>-2.8797932657906435</v>
      </c>
      <c r="D241">
        <f t="shared" si="26"/>
        <v>37.414213562373099</v>
      </c>
      <c r="E241">
        <f t="shared" si="27"/>
        <v>26.217522858017443</v>
      </c>
      <c r="F241">
        <f t="shared" si="28"/>
        <v>17</v>
      </c>
      <c r="G241">
        <f t="shared" si="29"/>
        <v>9.765366864730181</v>
      </c>
      <c r="H241">
        <f t="shared" si="30"/>
        <v>4.5176380902050424</v>
      </c>
      <c r="I241">
        <f t="shared" si="31"/>
        <v>1.2610523844401034</v>
      </c>
      <c r="L241">
        <f t="shared" si="32"/>
        <v>-0.45833333333333331</v>
      </c>
      <c r="M241">
        <f t="shared" si="12"/>
        <v>38.000000000000007</v>
      </c>
      <c r="N241">
        <f t="shared" si="13"/>
        <v>26.48236190979496</v>
      </c>
      <c r="O241">
        <f t="shared" si="14"/>
        <v>17</v>
      </c>
      <c r="P241">
        <f t="shared" si="15"/>
        <v>9.585786437626906</v>
      </c>
      <c r="Q241">
        <f t="shared" si="16"/>
        <v>4.2679491924311233</v>
      </c>
      <c r="R241">
        <f t="shared" si="17"/>
        <v>1.0681483474218636</v>
      </c>
      <c r="U241">
        <f t="shared" si="18"/>
        <v>-0.45833333333333331</v>
      </c>
      <c r="V241">
        <f t="shared" si="19"/>
        <v>37</v>
      </c>
      <c r="W241">
        <f t="shared" si="20"/>
        <v>25.74118095489748</v>
      </c>
      <c r="X241">
        <f t="shared" si="21"/>
        <v>16.5</v>
      </c>
      <c r="Y241">
        <f t="shared" si="22"/>
        <v>9.2928932188134539</v>
      </c>
      <c r="Z241">
        <f t="shared" si="23"/>
        <v>4.1339745962155616</v>
      </c>
      <c r="AA241">
        <f t="shared" si="24"/>
        <v>1.0340741737109318</v>
      </c>
      <c r="AD241">
        <f t="shared" si="33"/>
        <v>36.796466392874244</v>
      </c>
      <c r="AE241">
        <f t="shared" si="34"/>
        <v>25.796466392874247</v>
      </c>
      <c r="AF241">
        <f t="shared" si="35"/>
        <v>16.796466392874247</v>
      </c>
      <c r="AG241">
        <f t="shared" si="36"/>
        <v>9.7964663928742475</v>
      </c>
      <c r="AH241">
        <f t="shared" si="37"/>
        <v>4.7964663928742475</v>
      </c>
      <c r="AI241">
        <f t="shared" si="38"/>
        <v>1.796466392874247</v>
      </c>
      <c r="AK241">
        <f t="shared" si="39"/>
        <v>0.79646639287424703</v>
      </c>
      <c r="AM241">
        <f t="shared" si="25"/>
        <v>-0.24192189559966773</v>
      </c>
    </row>
    <row r="242" spans="1:39">
      <c r="A242">
        <f t="shared" si="9"/>
        <v>-0.45555555555555555</v>
      </c>
      <c r="B242">
        <f t="shared" si="10"/>
        <v>-164</v>
      </c>
      <c r="C242">
        <f t="shared" si="11"/>
        <v>-2.8623399732707</v>
      </c>
      <c r="D242">
        <f t="shared" si="26"/>
        <v>37.486289650954788</v>
      </c>
      <c r="E242">
        <f t="shared" si="27"/>
        <v>26.285575219373079</v>
      </c>
      <c r="F242">
        <f t="shared" si="28"/>
        <v>17.059838528466411</v>
      </c>
      <c r="G242">
        <f t="shared" si="29"/>
        <v>9.8134732861516021</v>
      </c>
      <c r="H242">
        <f t="shared" si="30"/>
        <v>4.5512747116339991</v>
      </c>
      <c r="I242">
        <f t="shared" si="31"/>
        <v>1.2783462019201313</v>
      </c>
      <c r="L242">
        <f t="shared" si="32"/>
        <v>-0.45555555555555555</v>
      </c>
      <c r="M242">
        <f t="shared" si="12"/>
        <v>38.209056926535311</v>
      </c>
      <c r="N242">
        <f t="shared" si="13"/>
        <v>26.652703644666143</v>
      </c>
      <c r="O242">
        <f t="shared" si="14"/>
        <v>17.12325770642185</v>
      </c>
      <c r="P242">
        <f t="shared" si="15"/>
        <v>9.6617387872822853</v>
      </c>
      <c r="Q242">
        <f t="shared" si="16"/>
        <v>4.3039038076871492</v>
      </c>
      <c r="R242">
        <f t="shared" si="17"/>
        <v>1.0774766081233627</v>
      </c>
      <c r="U242">
        <f t="shared" si="18"/>
        <v>-0.45555555555555555</v>
      </c>
      <c r="V242">
        <f t="shared" si="19"/>
        <v>37.104528463267656</v>
      </c>
      <c r="W242">
        <f t="shared" si="20"/>
        <v>25.826351822333073</v>
      </c>
      <c r="X242">
        <f t="shared" si="21"/>
        <v>16.561628853210923</v>
      </c>
      <c r="Y242">
        <f t="shared" si="22"/>
        <v>9.3308693936411427</v>
      </c>
      <c r="Z242">
        <f t="shared" si="23"/>
        <v>4.1519519038435746</v>
      </c>
      <c r="AA242">
        <f t="shared" si="24"/>
        <v>1.0387383040616813</v>
      </c>
      <c r="AD242">
        <f t="shared" si="33"/>
        <v>36.772295349718554</v>
      </c>
      <c r="AE242">
        <f t="shared" si="34"/>
        <v>25.772295349718551</v>
      </c>
      <c r="AF242">
        <f t="shared" si="35"/>
        <v>16.772295349718551</v>
      </c>
      <c r="AG242">
        <f t="shared" si="36"/>
        <v>9.7722953497185525</v>
      </c>
      <c r="AH242">
        <f t="shared" si="37"/>
        <v>4.7722953497185525</v>
      </c>
      <c r="AI242">
        <f t="shared" si="38"/>
        <v>1.7722953497185525</v>
      </c>
      <c r="AK242">
        <f t="shared" si="39"/>
        <v>0.7722953497185524</v>
      </c>
      <c r="AM242">
        <f t="shared" si="25"/>
        <v>-0.25881904510252102</v>
      </c>
    </row>
    <row r="243" spans="1:39">
      <c r="A243">
        <f t="shared" si="9"/>
        <v>-0.45277777777777778</v>
      </c>
      <c r="B243">
        <f t="shared" si="10"/>
        <v>-163</v>
      </c>
      <c r="C243">
        <f t="shared" si="11"/>
        <v>-2.8448866807507569</v>
      </c>
      <c r="D243">
        <f t="shared" si="26"/>
        <v>37.554291922913947</v>
      </c>
      <c r="E243">
        <f t="shared" si="27"/>
        <v>26.351180415231322</v>
      </c>
      <c r="F243">
        <f t="shared" si="28"/>
        <v>17.118385806941493</v>
      </c>
      <c r="G243">
        <f t="shared" si="29"/>
        <v>9.8610221936165914</v>
      </c>
      <c r="H243">
        <f t="shared" si="30"/>
        <v>4.5847434094454744</v>
      </c>
      <c r="I243">
        <f t="shared" si="31"/>
        <v>1.2956188222592215</v>
      </c>
      <c r="L243">
        <f t="shared" si="32"/>
        <v>-0.45277777777777778</v>
      </c>
      <c r="M243">
        <f t="shared" si="12"/>
        <v>38.415823381635526</v>
      </c>
      <c r="N243">
        <f t="shared" si="13"/>
        <v>26.825688514504684</v>
      </c>
      <c r="O243">
        <f t="shared" si="14"/>
        <v>17.25078681316818</v>
      </c>
      <c r="P243">
        <f t="shared" si="15"/>
        <v>9.7413592179003281</v>
      </c>
      <c r="Q243">
        <f t="shared" si="16"/>
        <v>4.3419248548899176</v>
      </c>
      <c r="R243">
        <f t="shared" si="17"/>
        <v>1.0873904880739291</v>
      </c>
      <c r="U243">
        <f t="shared" si="18"/>
        <v>-0.45277777777777778</v>
      </c>
      <c r="V243">
        <f t="shared" si="19"/>
        <v>37.207911690817767</v>
      </c>
      <c r="W243">
        <f t="shared" si="20"/>
        <v>25.912844257252342</v>
      </c>
      <c r="X243">
        <f t="shared" si="21"/>
        <v>16.625393406584088</v>
      </c>
      <c r="Y243">
        <f t="shared" si="22"/>
        <v>9.3706796089501641</v>
      </c>
      <c r="Z243">
        <f t="shared" si="23"/>
        <v>4.1709624274449588</v>
      </c>
      <c r="AA243">
        <f t="shared" si="24"/>
        <v>1.0436952440369647</v>
      </c>
      <c r="AD243">
        <f t="shared" si="33"/>
        <v>36.750327928081461</v>
      </c>
      <c r="AE243">
        <f t="shared" si="34"/>
        <v>25.750327928081461</v>
      </c>
      <c r="AF243">
        <f t="shared" si="35"/>
        <v>16.750327928081461</v>
      </c>
      <c r="AG243">
        <f t="shared" si="36"/>
        <v>9.7503279280814628</v>
      </c>
      <c r="AH243">
        <f t="shared" si="37"/>
        <v>4.7503279280814619</v>
      </c>
      <c r="AI243">
        <f t="shared" si="38"/>
        <v>1.7503279280814623</v>
      </c>
      <c r="AK243">
        <f t="shared" si="39"/>
        <v>0.7503279280814622</v>
      </c>
      <c r="AM243">
        <f t="shared" si="25"/>
        <v>-0.27563735581699966</v>
      </c>
    </row>
    <row r="244" spans="1:39">
      <c r="A244">
        <f t="shared" si="9"/>
        <v>-0.45</v>
      </c>
      <c r="B244">
        <f t="shared" si="10"/>
        <v>-162</v>
      </c>
      <c r="C244">
        <f t="shared" si="11"/>
        <v>-2.8274333882308138</v>
      </c>
      <c r="D244">
        <f t="shared" si="26"/>
        <v>37.618033988749893</v>
      </c>
      <c r="E244">
        <f t="shared" si="27"/>
        <v>26.414213562373096</v>
      </c>
      <c r="F244">
        <f t="shared" si="28"/>
        <v>17.175570504584947</v>
      </c>
      <c r="G244">
        <f t="shared" si="29"/>
        <v>9.9079809994790935</v>
      </c>
      <c r="H244">
        <f t="shared" si="30"/>
        <v>4.6180339887498949</v>
      </c>
      <c r="I244">
        <f t="shared" si="31"/>
        <v>1.3128689300804619</v>
      </c>
      <c r="L244">
        <f t="shared" si="32"/>
        <v>-0.45</v>
      </c>
      <c r="M244">
        <f t="shared" si="12"/>
        <v>38.6180339887499</v>
      </c>
      <c r="N244">
        <f t="shared" si="13"/>
        <v>27</v>
      </c>
      <c r="O244">
        <f t="shared" si="14"/>
        <v>17.381966011250107</v>
      </c>
      <c r="P244">
        <f t="shared" si="15"/>
        <v>9.8244294954150533</v>
      </c>
      <c r="Q244">
        <f t="shared" si="16"/>
        <v>4.3819660112501051</v>
      </c>
      <c r="R244">
        <f t="shared" si="17"/>
        <v>1.0978869674096929</v>
      </c>
      <c r="U244">
        <f t="shared" si="18"/>
        <v>-0.45</v>
      </c>
      <c r="V244">
        <f t="shared" si="19"/>
        <v>37.30901699437495</v>
      </c>
      <c r="W244">
        <f t="shared" si="20"/>
        <v>26</v>
      </c>
      <c r="X244">
        <f t="shared" si="21"/>
        <v>16.690983005625053</v>
      </c>
      <c r="Y244">
        <f t="shared" si="22"/>
        <v>9.4122147477075266</v>
      </c>
      <c r="Z244">
        <f t="shared" si="23"/>
        <v>4.1909830056250525</v>
      </c>
      <c r="AA244">
        <f t="shared" si="24"/>
        <v>1.0489434837048466</v>
      </c>
      <c r="AD244">
        <f t="shared" si="33"/>
        <v>36.730252961371093</v>
      </c>
      <c r="AE244">
        <f t="shared" si="34"/>
        <v>25.730252961371093</v>
      </c>
      <c r="AF244">
        <f t="shared" si="35"/>
        <v>16.730252961371093</v>
      </c>
      <c r="AG244">
        <f t="shared" si="36"/>
        <v>9.7302529613710931</v>
      </c>
      <c r="AH244">
        <f t="shared" si="37"/>
        <v>4.7302529613710931</v>
      </c>
      <c r="AI244">
        <f t="shared" si="38"/>
        <v>1.7302529613710935</v>
      </c>
      <c r="AK244">
        <f t="shared" si="39"/>
        <v>0.73025296137109341</v>
      </c>
      <c r="AM244">
        <f t="shared" si="25"/>
        <v>-0.29237170472273705</v>
      </c>
    </row>
    <row r="245" spans="1:39">
      <c r="A245">
        <f t="shared" si="9"/>
        <v>-0.44722222222222224</v>
      </c>
      <c r="B245">
        <f t="shared" si="10"/>
        <v>-161</v>
      </c>
      <c r="C245">
        <f t="shared" si="11"/>
        <v>-2.8099800957108703</v>
      </c>
      <c r="D245">
        <f t="shared" si="26"/>
        <v>37.677341135890849</v>
      </c>
      <c r="E245">
        <f t="shared" si="27"/>
        <v>26.474554673620251</v>
      </c>
      <c r="F245">
        <f t="shared" si="28"/>
        <v>17.231322950651318</v>
      </c>
      <c r="G245">
        <f t="shared" si="29"/>
        <v>9.9543175205192167</v>
      </c>
      <c r="H245">
        <f t="shared" si="30"/>
        <v>4.6511363089143138</v>
      </c>
      <c r="I245">
        <f t="shared" si="31"/>
        <v>1.3300952117213556</v>
      </c>
      <c r="L245">
        <f t="shared" si="32"/>
        <v>-0.44722222222222224</v>
      </c>
      <c r="M245">
        <f t="shared" si="12"/>
        <v>38.813473286151606</v>
      </c>
      <c r="N245">
        <f t="shared" si="13"/>
        <v>27.17431148549532</v>
      </c>
      <c r="O245">
        <f t="shared" si="14"/>
        <v>17.516156208800666</v>
      </c>
      <c r="P245">
        <f t="shared" si="15"/>
        <v>9.9107219299699469</v>
      </c>
      <c r="Q245">
        <f t="shared" si="16"/>
        <v>4.4239784927865573</v>
      </c>
      <c r="R245">
        <f t="shared" si="17"/>
        <v>1.1089628488013665</v>
      </c>
      <c r="U245">
        <f t="shared" si="18"/>
        <v>-0.44722222222222224</v>
      </c>
      <c r="V245">
        <f t="shared" si="19"/>
        <v>37.406736643075803</v>
      </c>
      <c r="W245">
        <f t="shared" si="20"/>
        <v>26.087155742747662</v>
      </c>
      <c r="X245">
        <f t="shared" si="21"/>
        <v>16.758078104400333</v>
      </c>
      <c r="Y245">
        <f t="shared" si="22"/>
        <v>9.4553609649849726</v>
      </c>
      <c r="Z245">
        <f t="shared" si="23"/>
        <v>4.2119892463932782</v>
      </c>
      <c r="AA245">
        <f t="shared" si="24"/>
        <v>1.0544814244006833</v>
      </c>
      <c r="AD245">
        <f t="shared" si="33"/>
        <v>36.711817469723805</v>
      </c>
      <c r="AE245">
        <f t="shared" si="34"/>
        <v>25.711817469723808</v>
      </c>
      <c r="AF245">
        <f t="shared" si="35"/>
        <v>16.711817469723808</v>
      </c>
      <c r="AG245">
        <f t="shared" si="36"/>
        <v>9.7118174697238082</v>
      </c>
      <c r="AH245">
        <f t="shared" si="37"/>
        <v>4.7118174697238082</v>
      </c>
      <c r="AI245">
        <f t="shared" si="38"/>
        <v>1.711817469723808</v>
      </c>
      <c r="AK245">
        <f t="shared" si="39"/>
        <v>0.71181746972380799</v>
      </c>
      <c r="AM245">
        <f t="shared" si="25"/>
        <v>-0.30901699437494751</v>
      </c>
    </row>
    <row r="246" spans="1:39">
      <c r="A246">
        <f t="shared" si="9"/>
        <v>-0.44444444444444442</v>
      </c>
      <c r="B246">
        <f t="shared" si="10"/>
        <v>-160</v>
      </c>
      <c r="C246">
        <f t="shared" si="11"/>
        <v>-2.7925268031909272</v>
      </c>
      <c r="D246">
        <f t="shared" si="26"/>
        <v>37.732050807568875</v>
      </c>
      <c r="E246">
        <f t="shared" si="27"/>
        <v>26.532088886237958</v>
      </c>
      <c r="F246">
        <f t="shared" si="28"/>
        <v>17.285575219373079</v>
      </c>
      <c r="G246">
        <f t="shared" si="29"/>
        <v>10</v>
      </c>
      <c r="H246">
        <f t="shared" si="30"/>
        <v>4.6840402866513378</v>
      </c>
      <c r="I246">
        <f t="shared" si="31"/>
        <v>1.3472963553338608</v>
      </c>
      <c r="L246">
        <f t="shared" si="32"/>
        <v>-0.44444444444444442</v>
      </c>
      <c r="M246">
        <f t="shared" si="12"/>
        <v>39</v>
      </c>
      <c r="N246">
        <f t="shared" si="13"/>
        <v>27.34729635533386</v>
      </c>
      <c r="O246">
        <f t="shared" si="14"/>
        <v>17.65270364466614</v>
      </c>
      <c r="P246">
        <f t="shared" si="15"/>
        <v>10.000000000000002</v>
      </c>
      <c r="Q246">
        <f t="shared" si="16"/>
        <v>4.4679111137620442</v>
      </c>
      <c r="R246">
        <f t="shared" si="17"/>
        <v>1.1206147584281834</v>
      </c>
      <c r="U246">
        <f t="shared" si="18"/>
        <v>-0.44444444444444442</v>
      </c>
      <c r="V246">
        <f t="shared" si="19"/>
        <v>37.5</v>
      </c>
      <c r="W246">
        <f t="shared" si="20"/>
        <v>26.17364817766693</v>
      </c>
      <c r="X246">
        <f t="shared" si="21"/>
        <v>16.82635182233307</v>
      </c>
      <c r="Y246">
        <f t="shared" si="22"/>
        <v>9.5000000000000018</v>
      </c>
      <c r="Z246">
        <f t="shared" si="23"/>
        <v>4.2339555568810221</v>
      </c>
      <c r="AA246">
        <f t="shared" si="24"/>
        <v>1.0603073792140916</v>
      </c>
      <c r="AD246">
        <f t="shared" si="33"/>
        <v>36.694813384807468</v>
      </c>
      <c r="AE246">
        <f t="shared" si="34"/>
        <v>25.694813384807468</v>
      </c>
      <c r="AF246">
        <f t="shared" si="35"/>
        <v>16.694813384807468</v>
      </c>
      <c r="AG246">
        <f t="shared" si="36"/>
        <v>9.6948133848074676</v>
      </c>
      <c r="AH246">
        <f t="shared" si="37"/>
        <v>4.6948133848074676</v>
      </c>
      <c r="AI246">
        <f t="shared" si="38"/>
        <v>1.6948133848074671</v>
      </c>
      <c r="AK246">
        <f t="shared" si="39"/>
        <v>0.69481338480746713</v>
      </c>
      <c r="AM246">
        <f t="shared" si="25"/>
        <v>-0.32556815445715703</v>
      </c>
    </row>
    <row r="247" spans="1:39">
      <c r="A247">
        <f t="shared" si="9"/>
        <v>-0.44166666666666665</v>
      </c>
      <c r="B247">
        <f t="shared" si="10"/>
        <v>-159</v>
      </c>
      <c r="C247">
        <f t="shared" si="11"/>
        <v>-2.7750735106709841</v>
      </c>
      <c r="D247">
        <f t="shared" si="26"/>
        <v>37.782013048376733</v>
      </c>
      <c r="E247">
        <f t="shared" si="27"/>
        <v>26.58670668058247</v>
      </c>
      <c r="F247">
        <f t="shared" si="28"/>
        <v>17.338261212717715</v>
      </c>
      <c r="G247">
        <f t="shared" si="29"/>
        <v>10.044997129431897</v>
      </c>
      <c r="H247">
        <f t="shared" si="30"/>
        <v>4.7167358990906001</v>
      </c>
      <c r="I247">
        <f t="shared" si="31"/>
        <v>1.364471050984295</v>
      </c>
      <c r="L247">
        <f t="shared" si="32"/>
        <v>-0.44166666666666665</v>
      </c>
      <c r="M247">
        <f t="shared" si="12"/>
        <v>39.175570504584947</v>
      </c>
      <c r="N247">
        <f t="shared" si="13"/>
        <v>27.517638090205043</v>
      </c>
      <c r="O247">
        <f t="shared" si="14"/>
        <v>17.790943073464693</v>
      </c>
      <c r="P247">
        <f t="shared" si="15"/>
        <v>10.092019000520905</v>
      </c>
      <c r="Q247">
        <f t="shared" si="16"/>
        <v>4.5137103490452111</v>
      </c>
      <c r="R247">
        <f t="shared" si="17"/>
        <v>1.1328391470055965</v>
      </c>
      <c r="U247">
        <f t="shared" si="18"/>
        <v>-0.44166666666666665</v>
      </c>
      <c r="V247">
        <f t="shared" si="19"/>
        <v>37.58778525229247</v>
      </c>
      <c r="W247">
        <f t="shared" si="20"/>
        <v>26.25881904510252</v>
      </c>
      <c r="X247">
        <f t="shared" si="21"/>
        <v>16.895471536732348</v>
      </c>
      <c r="Y247">
        <f t="shared" si="22"/>
        <v>9.5460095002604533</v>
      </c>
      <c r="Z247">
        <f t="shared" si="23"/>
        <v>4.256855174522606</v>
      </c>
      <c r="AA247">
        <f t="shared" si="24"/>
        <v>1.0664195735027981</v>
      </c>
      <c r="AD247">
        <f t="shared" si="33"/>
        <v>36.679067797400982</v>
      </c>
      <c r="AE247">
        <f t="shared" si="34"/>
        <v>25.679067797400982</v>
      </c>
      <c r="AF247">
        <f t="shared" si="35"/>
        <v>16.679067797400982</v>
      </c>
      <c r="AG247">
        <f t="shared" si="36"/>
        <v>9.6790677974009842</v>
      </c>
      <c r="AH247">
        <f t="shared" si="37"/>
        <v>4.6790677974009842</v>
      </c>
      <c r="AI247">
        <f t="shared" si="38"/>
        <v>1.6790677974009842</v>
      </c>
      <c r="AK247">
        <f t="shared" si="39"/>
        <v>0.67906779740098411</v>
      </c>
      <c r="AM247">
        <f t="shared" si="25"/>
        <v>-0.34202014332566888</v>
      </c>
    </row>
    <row r="248" spans="1:39">
      <c r="A248">
        <f t="shared" si="9"/>
        <v>-0.43888888888888888</v>
      </c>
      <c r="B248">
        <f t="shared" si="10"/>
        <v>-158</v>
      </c>
      <c r="C248">
        <f t="shared" si="11"/>
        <v>-2.7576202181510405</v>
      </c>
      <c r="D248">
        <f t="shared" si="26"/>
        <v>37.827090915285204</v>
      </c>
      <c r="E248">
        <f t="shared" si="27"/>
        <v>26.638304088577986</v>
      </c>
      <c r="F248">
        <f t="shared" si="28"/>
        <v>17.389316740917995</v>
      </c>
      <c r="G248">
        <f t="shared" si="29"/>
        <v>10.089278070030055</v>
      </c>
      <c r="H248">
        <f t="shared" si="30"/>
        <v>4.7492131868318248</v>
      </c>
      <c r="I248">
        <f t="shared" si="31"/>
        <v>1.3816179907530899</v>
      </c>
      <c r="L248">
        <f t="shared" si="32"/>
        <v>-0.43888888888888888</v>
      </c>
      <c r="M248">
        <f t="shared" si="12"/>
        <v>39.338261212717718</v>
      </c>
      <c r="N248">
        <f t="shared" si="13"/>
        <v>27.684040286651342</v>
      </c>
      <c r="O248">
        <f t="shared" si="14"/>
        <v>17.930201006594999</v>
      </c>
      <c r="P248">
        <f t="shared" si="15"/>
        <v>10.1865267138484</v>
      </c>
      <c r="Q248">
        <f t="shared" si="16"/>
        <v>4.5613203993226978</v>
      </c>
      <c r="R248">
        <f t="shared" si="17"/>
        <v>1.1456322908664254</v>
      </c>
      <c r="U248">
        <f t="shared" si="18"/>
        <v>-0.43888888888888888</v>
      </c>
      <c r="V248">
        <f t="shared" si="19"/>
        <v>37.669130606358856</v>
      </c>
      <c r="W248">
        <f t="shared" si="20"/>
        <v>26.342020143325669</v>
      </c>
      <c r="X248">
        <f t="shared" si="21"/>
        <v>16.965100503297499</v>
      </c>
      <c r="Y248">
        <f t="shared" si="22"/>
        <v>9.593263356924199</v>
      </c>
      <c r="Z248">
        <f t="shared" si="23"/>
        <v>4.2806601996613489</v>
      </c>
      <c r="AA248">
        <f t="shared" si="24"/>
        <v>1.0728161454332128</v>
      </c>
      <c r="AD248">
        <f t="shared" si="33"/>
        <v>36.664435673831562</v>
      </c>
      <c r="AE248">
        <f t="shared" si="34"/>
        <v>25.664435673831559</v>
      </c>
      <c r="AF248">
        <f t="shared" si="35"/>
        <v>16.664435673831559</v>
      </c>
      <c r="AG248">
        <f t="shared" si="36"/>
        <v>9.6644356738315587</v>
      </c>
      <c r="AH248">
        <f t="shared" si="37"/>
        <v>4.6644356738315587</v>
      </c>
      <c r="AI248">
        <f t="shared" si="38"/>
        <v>1.6644356738315591</v>
      </c>
      <c r="AK248">
        <f t="shared" si="39"/>
        <v>0.66443567383155899</v>
      </c>
      <c r="AM248">
        <f t="shared" si="25"/>
        <v>-0.35836794954530021</v>
      </c>
    </row>
    <row r="249" spans="1:39">
      <c r="A249">
        <f t="shared" si="9"/>
        <v>-0.43611111111111112</v>
      </c>
      <c r="B249">
        <f t="shared" si="10"/>
        <v>-157</v>
      </c>
      <c r="C249">
        <f t="shared" si="11"/>
        <v>-2.740166925631097</v>
      </c>
      <c r="D249">
        <f t="shared" si="26"/>
        <v>37.867160852994402</v>
      </c>
      <c r="E249">
        <f t="shared" si="27"/>
        <v>26.686782891625771</v>
      </c>
      <c r="F249">
        <f t="shared" si="28"/>
        <v>17.438679600677304</v>
      </c>
      <c r="G249">
        <f t="shared" si="29"/>
        <v>10.132812473849667</v>
      </c>
      <c r="H249">
        <f t="shared" si="30"/>
        <v>4.7814622569785481</v>
      </c>
      <c r="I249">
        <f t="shared" si="31"/>
        <v>1.3987358688343949</v>
      </c>
      <c r="L249">
        <f t="shared" si="32"/>
        <v>-0.43611111111111112</v>
      </c>
      <c r="M249">
        <f t="shared" si="12"/>
        <v>39.486289650954795</v>
      </c>
      <c r="N249">
        <f t="shared" si="13"/>
        <v>27.845236523481404</v>
      </c>
      <c r="O249">
        <f t="shared" si="14"/>
        <v>18.069798993405005</v>
      </c>
      <c r="P249">
        <f t="shared" si="15"/>
        <v>10.283264100909403</v>
      </c>
      <c r="Q249">
        <f t="shared" si="16"/>
        <v>4.6106832590820064</v>
      </c>
      <c r="R249">
        <f t="shared" si="17"/>
        <v>1.1589902930951197</v>
      </c>
      <c r="U249">
        <f t="shared" si="18"/>
        <v>-0.43611111111111112</v>
      </c>
      <c r="V249">
        <f t="shared" si="19"/>
        <v>37.743144825477394</v>
      </c>
      <c r="W249">
        <f t="shared" si="20"/>
        <v>26.422618261740702</v>
      </c>
      <c r="X249">
        <f t="shared" si="21"/>
        <v>17.034899496702504</v>
      </c>
      <c r="Y249">
        <f t="shared" si="22"/>
        <v>9.6416320504547013</v>
      </c>
      <c r="Z249">
        <f t="shared" si="23"/>
        <v>4.3053416295410036</v>
      </c>
      <c r="AA249">
        <f t="shared" si="24"/>
        <v>1.07949514654756</v>
      </c>
      <c r="AD249">
        <f t="shared" si="33"/>
        <v>36.650794335160334</v>
      </c>
      <c r="AE249">
        <f t="shared" si="34"/>
        <v>25.650794335160334</v>
      </c>
      <c r="AF249">
        <f t="shared" si="35"/>
        <v>16.650794335160334</v>
      </c>
      <c r="AG249">
        <f t="shared" si="36"/>
        <v>9.6507943351603362</v>
      </c>
      <c r="AH249">
        <f t="shared" si="37"/>
        <v>4.6507943351603354</v>
      </c>
      <c r="AI249">
        <f t="shared" si="38"/>
        <v>1.6507943351603354</v>
      </c>
      <c r="AK249">
        <f t="shared" si="39"/>
        <v>0.65079433516033547</v>
      </c>
      <c r="AM249">
        <f t="shared" si="25"/>
        <v>-0.37460659341591224</v>
      </c>
    </row>
    <row r="250" spans="1:39">
      <c r="A250">
        <f t="shared" si="9"/>
        <v>-0.43333333333333335</v>
      </c>
      <c r="B250">
        <f t="shared" si="10"/>
        <v>-156</v>
      </c>
      <c r="C250">
        <f t="shared" si="11"/>
        <v>-2.7227136331111539</v>
      </c>
      <c r="D250">
        <f t="shared" si="26"/>
        <v>37.902113032590307</v>
      </c>
      <c r="E250">
        <f t="shared" si="27"/>
        <v>26.732050807568879</v>
      </c>
      <c r="F250">
        <f t="shared" si="28"/>
        <v>17.486289650954788</v>
      </c>
      <c r="G250">
        <f t="shared" si="29"/>
        <v>10.175570504584947</v>
      </c>
      <c r="H250">
        <f t="shared" si="30"/>
        <v>4.8134732861516012</v>
      </c>
      <c r="I250">
        <f t="shared" si="31"/>
        <v>1.4158233816355188</v>
      </c>
      <c r="L250">
        <f t="shared" si="32"/>
        <v>-0.43333333333333335</v>
      </c>
      <c r="M250">
        <f t="shared" si="12"/>
        <v>39.618033988749893</v>
      </c>
      <c r="N250">
        <f t="shared" si="13"/>
        <v>28.000000000000004</v>
      </c>
      <c r="O250">
        <f t="shared" si="14"/>
        <v>18.209056926535307</v>
      </c>
      <c r="P250">
        <f t="shared" si="15"/>
        <v>10.381966011250105</v>
      </c>
      <c r="Q250">
        <f t="shared" si="16"/>
        <v>4.6617387872822844</v>
      </c>
      <c r="R250">
        <f t="shared" si="17"/>
        <v>1.1729090847147985</v>
      </c>
      <c r="U250">
        <f t="shared" si="18"/>
        <v>-0.43333333333333335</v>
      </c>
      <c r="V250">
        <f t="shared" si="19"/>
        <v>37.80901699437495</v>
      </c>
      <c r="W250">
        <f t="shared" si="20"/>
        <v>26.5</v>
      </c>
      <c r="X250">
        <f t="shared" si="21"/>
        <v>17.104528463267656</v>
      </c>
      <c r="Y250">
        <f t="shared" si="22"/>
        <v>9.6909830056250534</v>
      </c>
      <c r="Z250">
        <f t="shared" si="23"/>
        <v>4.3308693936411418</v>
      </c>
      <c r="AA250">
        <f t="shared" si="24"/>
        <v>1.0864545423573992</v>
      </c>
      <c r="AD250">
        <f t="shared" si="33"/>
        <v>36.638039216208618</v>
      </c>
      <c r="AE250">
        <f t="shared" si="34"/>
        <v>25.638039216208618</v>
      </c>
      <c r="AF250">
        <f t="shared" si="35"/>
        <v>16.638039216208618</v>
      </c>
      <c r="AG250">
        <f t="shared" si="36"/>
        <v>9.6380392162086181</v>
      </c>
      <c r="AH250">
        <f t="shared" si="37"/>
        <v>4.6380392162086181</v>
      </c>
      <c r="AI250">
        <f t="shared" si="38"/>
        <v>1.6380392162086177</v>
      </c>
      <c r="AK250">
        <f t="shared" si="39"/>
        <v>0.6380392162086177</v>
      </c>
      <c r="AM250">
        <f t="shared" si="25"/>
        <v>-0.39073112848927416</v>
      </c>
    </row>
    <row r="251" spans="1:39">
      <c r="A251">
        <f t="shared" si="9"/>
        <v>-0.43055555555555558</v>
      </c>
      <c r="B251">
        <f t="shared" si="10"/>
        <v>-155</v>
      </c>
      <c r="C251">
        <f t="shared" si="11"/>
        <v>-2.7052603405912108</v>
      </c>
      <c r="D251">
        <f t="shared" si="26"/>
        <v>37.931851652578139</v>
      </c>
      <c r="E251">
        <f t="shared" si="27"/>
        <v>26.774021666356443</v>
      </c>
      <c r="F251">
        <f t="shared" si="28"/>
        <v>17.532088886237958</v>
      </c>
      <c r="G251">
        <f t="shared" si="29"/>
        <v>10.217522858017443</v>
      </c>
      <c r="H251">
        <f t="shared" si="30"/>
        <v>4.8452365234813985</v>
      </c>
      <c r="I251">
        <f t="shared" si="31"/>
        <v>1.4328792278762057</v>
      </c>
      <c r="L251">
        <f t="shared" si="32"/>
        <v>-0.43055555555555558</v>
      </c>
      <c r="M251">
        <f t="shared" si="12"/>
        <v>39.732050807568882</v>
      </c>
      <c r="N251">
        <f t="shared" si="13"/>
        <v>28.147152872702094</v>
      </c>
      <c r="O251">
        <f t="shared" si="14"/>
        <v>18.34729635533386</v>
      </c>
      <c r="P251">
        <f t="shared" si="15"/>
        <v>10.48236190979496</v>
      </c>
      <c r="Q251">
        <f t="shared" si="16"/>
        <v>4.7144247806269215</v>
      </c>
      <c r="R251">
        <f t="shared" si="17"/>
        <v>1.1873844259267001</v>
      </c>
      <c r="U251">
        <f t="shared" si="18"/>
        <v>-0.43055555555555558</v>
      </c>
      <c r="V251">
        <f t="shared" si="19"/>
        <v>37.866025403784441</v>
      </c>
      <c r="W251">
        <f t="shared" si="20"/>
        <v>26.573576436351047</v>
      </c>
      <c r="X251">
        <f t="shared" si="21"/>
        <v>17.17364817766693</v>
      </c>
      <c r="Y251">
        <f t="shared" si="22"/>
        <v>9.7411809548974801</v>
      </c>
      <c r="Z251">
        <f t="shared" si="23"/>
        <v>4.3572123903134612</v>
      </c>
      <c r="AA251">
        <f t="shared" si="24"/>
        <v>1.0936922129633502</v>
      </c>
      <c r="AD251">
        <f t="shared" si="33"/>
        <v>36.626080567988929</v>
      </c>
      <c r="AE251">
        <f t="shared" si="34"/>
        <v>25.626080567988932</v>
      </c>
      <c r="AF251">
        <f t="shared" si="35"/>
        <v>16.626080567988932</v>
      </c>
      <c r="AG251">
        <f t="shared" si="36"/>
        <v>9.6260805679889305</v>
      </c>
      <c r="AH251">
        <f t="shared" si="37"/>
        <v>4.6260805679889314</v>
      </c>
      <c r="AI251">
        <f t="shared" si="38"/>
        <v>1.6260805679889314</v>
      </c>
      <c r="AK251">
        <f t="shared" si="39"/>
        <v>0.6260805679889313</v>
      </c>
      <c r="AM251">
        <f t="shared" si="25"/>
        <v>-0.40673664307580043</v>
      </c>
    </row>
    <row r="252" spans="1:39">
      <c r="A252">
        <f t="shared" si="9"/>
        <v>-0.42777777777777776</v>
      </c>
      <c r="B252">
        <f t="shared" si="10"/>
        <v>-154</v>
      </c>
      <c r="C252">
        <f t="shared" si="11"/>
        <v>-2.6878070480712677</v>
      </c>
      <c r="D252">
        <f t="shared" si="26"/>
        <v>37.956295201467611</v>
      </c>
      <c r="E252">
        <f t="shared" si="27"/>
        <v>26.812615574073298</v>
      </c>
      <c r="F252">
        <f t="shared" si="28"/>
        <v>17.576021507213444</v>
      </c>
      <c r="G252">
        <f t="shared" si="29"/>
        <v>10.258640782099674</v>
      </c>
      <c r="H252">
        <f t="shared" si="30"/>
        <v>4.8767422935781548</v>
      </c>
      <c r="I252">
        <f t="shared" si="31"/>
        <v>1.4499021086877297</v>
      </c>
      <c r="L252">
        <f t="shared" si="32"/>
        <v>-0.42777777777777776</v>
      </c>
      <c r="M252">
        <f t="shared" si="12"/>
        <v>39.827090915285197</v>
      </c>
      <c r="N252">
        <f t="shared" si="13"/>
        <v>28.285575219373079</v>
      </c>
      <c r="O252">
        <f t="shared" si="14"/>
        <v>18.483843791199334</v>
      </c>
      <c r="P252">
        <f t="shared" si="15"/>
        <v>10.584176618364481</v>
      </c>
      <c r="Q252">
        <f t="shared" si="16"/>
        <v>4.7686770493486828</v>
      </c>
      <c r="R252">
        <f t="shared" si="17"/>
        <v>1.2024119074016659</v>
      </c>
      <c r="U252">
        <f t="shared" si="18"/>
        <v>-0.42777777777777776</v>
      </c>
      <c r="V252">
        <f t="shared" si="19"/>
        <v>37.913545457642599</v>
      </c>
      <c r="W252">
        <f t="shared" si="20"/>
        <v>26.64278760968654</v>
      </c>
      <c r="X252">
        <f t="shared" si="21"/>
        <v>17.241921895599667</v>
      </c>
      <c r="Y252">
        <f t="shared" si="22"/>
        <v>9.7920883091822404</v>
      </c>
      <c r="Z252">
        <f t="shared" si="23"/>
        <v>4.3843385246743418</v>
      </c>
      <c r="AA252">
        <f t="shared" si="24"/>
        <v>1.101205953700833</v>
      </c>
      <c r="AD252">
        <f t="shared" si="33"/>
        <v>36.614840865183247</v>
      </c>
      <c r="AE252">
        <f t="shared" si="34"/>
        <v>25.614840865183243</v>
      </c>
      <c r="AF252">
        <f t="shared" si="35"/>
        <v>16.614840865183243</v>
      </c>
      <c r="AG252">
        <f t="shared" si="36"/>
        <v>9.6148408651832433</v>
      </c>
      <c r="AH252">
        <f t="shared" si="37"/>
        <v>4.6148408651832433</v>
      </c>
      <c r="AI252">
        <f t="shared" si="38"/>
        <v>1.6148408651832438</v>
      </c>
      <c r="AK252">
        <f t="shared" si="39"/>
        <v>0.61484086518324366</v>
      </c>
      <c r="AM252">
        <f t="shared" si="25"/>
        <v>-0.4226182617406995</v>
      </c>
    </row>
    <row r="253" spans="1:39">
      <c r="A253">
        <f t="shared" si="9"/>
        <v>-0.42499999999999999</v>
      </c>
      <c r="B253">
        <f t="shared" si="10"/>
        <v>-153</v>
      </c>
      <c r="C253">
        <f t="shared" si="11"/>
        <v>-2.6703537555513241</v>
      </c>
      <c r="D253">
        <f t="shared" si="26"/>
        <v>37.975376681190276</v>
      </c>
      <c r="E253">
        <f t="shared" si="27"/>
        <v>26.847759065022572</v>
      </c>
      <c r="F253">
        <f t="shared" si="28"/>
        <v>17.618033988749897</v>
      </c>
      <c r="G253">
        <f t="shared" si="29"/>
        <v>10.298896096660368</v>
      </c>
      <c r="H253">
        <f t="shared" si="30"/>
        <v>4.9079809994790935</v>
      </c>
      <c r="I253">
        <f t="shared" si="31"/>
        <v>1.4668907277118111</v>
      </c>
      <c r="L253">
        <f t="shared" si="32"/>
        <v>-0.42499999999999999</v>
      </c>
      <c r="M253">
        <f t="shared" si="12"/>
        <v>39.902113032590307</v>
      </c>
      <c r="N253">
        <f t="shared" si="13"/>
        <v>28.414213562373096</v>
      </c>
      <c r="O253">
        <f t="shared" si="14"/>
        <v>18.618033988749897</v>
      </c>
      <c r="P253">
        <f t="shared" si="15"/>
        <v>10.687131069919541</v>
      </c>
      <c r="Q253">
        <f t="shared" si="16"/>
        <v>4.8244294954150542</v>
      </c>
      <c r="R253">
        <f t="shared" si="17"/>
        <v>1.2179869516232644</v>
      </c>
      <c r="U253">
        <f t="shared" si="18"/>
        <v>-0.42499999999999999</v>
      </c>
      <c r="V253">
        <f t="shared" si="19"/>
        <v>37.951056516295154</v>
      </c>
      <c r="W253">
        <f t="shared" si="20"/>
        <v>26.707106781186546</v>
      </c>
      <c r="X253">
        <f t="shared" si="21"/>
        <v>17.309016994374947</v>
      </c>
      <c r="Y253">
        <f t="shared" si="22"/>
        <v>9.8435655349597706</v>
      </c>
      <c r="Z253">
        <f t="shared" si="23"/>
        <v>4.4122147477075266</v>
      </c>
      <c r="AA253">
        <f t="shared" si="24"/>
        <v>1.1089934758116322</v>
      </c>
      <c r="AD253">
        <f t="shared" si="33"/>
        <v>36.604252747196824</v>
      </c>
      <c r="AE253">
        <f t="shared" si="34"/>
        <v>25.604252747196824</v>
      </c>
      <c r="AF253">
        <f t="shared" si="35"/>
        <v>16.604252747196824</v>
      </c>
      <c r="AG253">
        <f t="shared" si="36"/>
        <v>9.604252747196826</v>
      </c>
      <c r="AH253">
        <f t="shared" si="37"/>
        <v>4.604252747196826</v>
      </c>
      <c r="AI253">
        <f t="shared" si="38"/>
        <v>1.6042527471968255</v>
      </c>
      <c r="AK253">
        <f t="shared" si="39"/>
        <v>0.60425274719682553</v>
      </c>
      <c r="AM253">
        <f t="shared" si="25"/>
        <v>-0.43837114678907729</v>
      </c>
    </row>
    <row r="254" spans="1:39">
      <c r="A254">
        <f t="shared" si="9"/>
        <v>-0.42222222222222222</v>
      </c>
      <c r="B254">
        <f t="shared" ref="B254:B317" si="40">B255-1</f>
        <v>-152</v>
      </c>
      <c r="C254">
        <f t="shared" ref="C254:C317" si="41">B254*PI()/180</f>
        <v>-2.6529004630313806</v>
      </c>
      <c r="D254">
        <f t="shared" si="26"/>
        <v>37.989043790736545</v>
      </c>
      <c r="E254">
        <f t="shared" si="27"/>
        <v>26.879385241571818</v>
      </c>
      <c r="F254">
        <f t="shared" si="28"/>
        <v>17.658075145110082</v>
      </c>
      <c r="G254">
        <f t="shared" si="29"/>
        <v>10.338261212717718</v>
      </c>
      <c r="H254">
        <f t="shared" si="30"/>
        <v>4.9389431255717824</v>
      </c>
      <c r="I254">
        <f t="shared" si="31"/>
        <v>1.4838437911993358</v>
      </c>
      <c r="L254">
        <f t="shared" si="32"/>
        <v>-0.42222222222222222</v>
      </c>
      <c r="M254">
        <f t="shared" si="12"/>
        <v>39.956295201467611</v>
      </c>
      <c r="N254">
        <f t="shared" si="13"/>
        <v>28.532088886237958</v>
      </c>
      <c r="O254">
        <f t="shared" si="14"/>
        <v>18.749213186831827</v>
      </c>
      <c r="P254">
        <f t="shared" si="15"/>
        <v>10.790943073464696</v>
      </c>
      <c r="Q254">
        <f t="shared" si="16"/>
        <v>4.8816141930585077</v>
      </c>
      <c r="R254">
        <f t="shared" si="17"/>
        <v>1.2341048142821465</v>
      </c>
      <c r="U254">
        <f t="shared" si="18"/>
        <v>-0.42222222222222222</v>
      </c>
      <c r="V254">
        <f t="shared" si="19"/>
        <v>37.978147600733806</v>
      </c>
      <c r="W254">
        <f t="shared" si="20"/>
        <v>26.766044443118979</v>
      </c>
      <c r="X254">
        <f t="shared" si="21"/>
        <v>17.374606593415912</v>
      </c>
      <c r="Y254">
        <f t="shared" si="22"/>
        <v>9.895471536732348</v>
      </c>
      <c r="Z254">
        <f t="shared" si="23"/>
        <v>4.4408070965292534</v>
      </c>
      <c r="AA254">
        <f t="shared" si="24"/>
        <v>1.1170524071410732</v>
      </c>
      <c r="AD254">
        <f t="shared" si="33"/>
        <v>36.594257367697892</v>
      </c>
      <c r="AE254">
        <f t="shared" si="34"/>
        <v>25.594257367697889</v>
      </c>
      <c r="AF254">
        <f t="shared" si="35"/>
        <v>16.594257367697889</v>
      </c>
      <c r="AG254">
        <f t="shared" si="36"/>
        <v>9.5942573676978906</v>
      </c>
      <c r="AH254">
        <f t="shared" si="37"/>
        <v>4.5942573676978906</v>
      </c>
      <c r="AI254">
        <f t="shared" si="38"/>
        <v>1.5942573676978902</v>
      </c>
      <c r="AK254">
        <f t="shared" si="39"/>
        <v>0.59425736769789017</v>
      </c>
      <c r="AM254">
        <f t="shared" si="25"/>
        <v>-0.45399049973954686</v>
      </c>
    </row>
    <row r="255" spans="1:39">
      <c r="A255">
        <f t="shared" si="9"/>
        <v>-0.41944444444444445</v>
      </c>
      <c r="B255">
        <f t="shared" si="40"/>
        <v>-151</v>
      </c>
      <c r="C255">
        <f t="shared" si="41"/>
        <v>-2.6354471705114375</v>
      </c>
      <c r="D255">
        <f t="shared" si="26"/>
        <v>37.997259069509148</v>
      </c>
      <c r="E255">
        <f t="shared" si="27"/>
        <v>26.907433901496454</v>
      </c>
      <c r="F255">
        <f t="shared" si="28"/>
        <v>17.696096192312851</v>
      </c>
      <c r="G255">
        <f t="shared" si="29"/>
        <v>10.376709151387509</v>
      </c>
      <c r="H255">
        <f t="shared" si="30"/>
        <v>4.9696192404926745</v>
      </c>
      <c r="I255">
        <f t="shared" si="31"/>
        <v>1.500760008108883</v>
      </c>
      <c r="L255">
        <f t="shared" si="32"/>
        <v>-0.41944444444444445</v>
      </c>
      <c r="M255">
        <f t="shared" si="12"/>
        <v>39.989043790736545</v>
      </c>
      <c r="N255">
        <f t="shared" si="13"/>
        <v>28.638304088577986</v>
      </c>
      <c r="O255">
        <f t="shared" si="14"/>
        <v>18.876742293578157</v>
      </c>
      <c r="P255">
        <f t="shared" si="15"/>
        <v>10.895328087514113</v>
      </c>
      <c r="Q255">
        <f t="shared" si="16"/>
        <v>4.9401614715335906</v>
      </c>
      <c r="R255">
        <f t="shared" si="17"/>
        <v>1.2507605857212085</v>
      </c>
      <c r="U255">
        <f t="shared" si="18"/>
        <v>-0.41944444444444445</v>
      </c>
      <c r="V255">
        <f t="shared" si="19"/>
        <v>37.994521895368273</v>
      </c>
      <c r="W255">
        <f t="shared" si="20"/>
        <v>26.819152044288991</v>
      </c>
      <c r="X255">
        <f t="shared" si="21"/>
        <v>17.438371146789077</v>
      </c>
      <c r="Y255">
        <f t="shared" si="22"/>
        <v>9.9476640437570563</v>
      </c>
      <c r="Z255">
        <f t="shared" si="23"/>
        <v>4.4700807357667953</v>
      </c>
      <c r="AA255">
        <f t="shared" si="24"/>
        <v>1.1253802928606043</v>
      </c>
      <c r="AD255">
        <f t="shared" si="33"/>
        <v>36.584803060211208</v>
      </c>
      <c r="AE255">
        <f t="shared" si="34"/>
        <v>25.584803060211208</v>
      </c>
      <c r="AF255">
        <f t="shared" si="35"/>
        <v>16.584803060211208</v>
      </c>
      <c r="AG255">
        <f t="shared" si="36"/>
        <v>9.5848030602112075</v>
      </c>
      <c r="AH255">
        <f t="shared" si="37"/>
        <v>4.5848030602112075</v>
      </c>
      <c r="AI255">
        <f t="shared" si="38"/>
        <v>1.5848030602112075</v>
      </c>
      <c r="AK255">
        <f t="shared" si="39"/>
        <v>0.58480306021120765</v>
      </c>
      <c r="AM255">
        <f t="shared" si="25"/>
        <v>-0.46947156278589108</v>
      </c>
    </row>
    <row r="256" spans="1:39">
      <c r="A256">
        <f t="shared" si="9"/>
        <v>-0.41666666666666669</v>
      </c>
      <c r="B256">
        <f t="shared" si="40"/>
        <v>-150</v>
      </c>
      <c r="C256">
        <f t="shared" si="41"/>
        <v>-2.6179938779914944</v>
      </c>
      <c r="D256">
        <f t="shared" si="26"/>
        <v>38</v>
      </c>
      <c r="E256">
        <f t="shared" si="27"/>
        <v>26.931851652578136</v>
      </c>
      <c r="F256">
        <f t="shared" si="28"/>
        <v>17.732050807568879</v>
      </c>
      <c r="G256">
        <f t="shared" si="29"/>
        <v>10.414213562373096</v>
      </c>
      <c r="H256">
        <f t="shared" si="30"/>
        <v>5</v>
      </c>
      <c r="I256">
        <f t="shared" si="31"/>
        <v>1.5176380902050415</v>
      </c>
      <c r="L256">
        <f t="shared" si="32"/>
        <v>-0.41666666666666669</v>
      </c>
      <c r="M256">
        <f t="shared" si="12"/>
        <v>40</v>
      </c>
      <c r="N256">
        <f t="shared" si="13"/>
        <v>28.732050807568875</v>
      </c>
      <c r="O256">
        <f t="shared" si="14"/>
        <v>19</v>
      </c>
      <c r="P256">
        <f t="shared" si="15"/>
        <v>11</v>
      </c>
      <c r="Q256">
        <f t="shared" si="16"/>
        <v>5</v>
      </c>
      <c r="R256">
        <f t="shared" si="17"/>
        <v>1.2679491924311226</v>
      </c>
      <c r="U256">
        <f t="shared" si="18"/>
        <v>-0.41666666666666669</v>
      </c>
      <c r="V256">
        <f t="shared" si="19"/>
        <v>38</v>
      </c>
      <c r="W256">
        <f t="shared" si="20"/>
        <v>26.866025403784437</v>
      </c>
      <c r="X256">
        <f t="shared" si="21"/>
        <v>17.5</v>
      </c>
      <c r="Y256">
        <f t="shared" si="22"/>
        <v>10</v>
      </c>
      <c r="Z256">
        <f t="shared" si="23"/>
        <v>4.5</v>
      </c>
      <c r="AA256">
        <f t="shared" si="24"/>
        <v>1.1339745962155614</v>
      </c>
      <c r="AD256">
        <f t="shared" si="33"/>
        <v>36.575844250654015</v>
      </c>
      <c r="AE256">
        <f t="shared" si="34"/>
        <v>25.575844250654018</v>
      </c>
      <c r="AF256">
        <f t="shared" si="35"/>
        <v>16.575844250654018</v>
      </c>
      <c r="AG256">
        <f t="shared" si="36"/>
        <v>9.5758442506540185</v>
      </c>
      <c r="AH256">
        <f t="shared" si="37"/>
        <v>4.5758442506540176</v>
      </c>
      <c r="AI256">
        <f t="shared" si="38"/>
        <v>1.5758442506540178</v>
      </c>
      <c r="AK256">
        <f t="shared" si="39"/>
        <v>0.57584425065401779</v>
      </c>
      <c r="AM256">
        <f t="shared" si="25"/>
        <v>-0.48480962024633717</v>
      </c>
    </row>
    <row r="257" spans="1:39">
      <c r="A257">
        <f t="shared" si="9"/>
        <v>-0.41388888888888886</v>
      </c>
      <c r="B257">
        <f t="shared" si="40"/>
        <v>-149</v>
      </c>
      <c r="C257">
        <f t="shared" si="41"/>
        <v>-2.6005405854715509</v>
      </c>
      <c r="D257">
        <f t="shared" si="26"/>
        <v>37.997259069509148</v>
      </c>
      <c r="E257">
        <f t="shared" si="27"/>
        <v>26.952592014239865</v>
      </c>
      <c r="F257">
        <f t="shared" si="28"/>
        <v>17.765895185717856</v>
      </c>
      <c r="G257">
        <f t="shared" si="29"/>
        <v>10.450748742024576</v>
      </c>
      <c r="H257">
        <f t="shared" si="30"/>
        <v>5.0300761498201085</v>
      </c>
      <c r="I257">
        <f t="shared" si="31"/>
        <v>1.5344767521565139</v>
      </c>
      <c r="L257">
        <f t="shared" si="32"/>
        <v>-0.41388888888888886</v>
      </c>
      <c r="M257">
        <f t="shared" si="12"/>
        <v>39.989043790736545</v>
      </c>
      <c r="N257">
        <f t="shared" si="13"/>
        <v>28.812615574073302</v>
      </c>
      <c r="O257">
        <f t="shared" si="14"/>
        <v>19.118385806941497</v>
      </c>
      <c r="P257">
        <f t="shared" si="15"/>
        <v>11.104671912485889</v>
      </c>
      <c r="Q257">
        <f t="shared" si="16"/>
        <v>5.0610568744282194</v>
      </c>
      <c r="R257">
        <f t="shared" si="17"/>
        <v>1.2856653985957756</v>
      </c>
      <c r="U257">
        <f t="shared" si="18"/>
        <v>-0.41388888888888886</v>
      </c>
      <c r="V257">
        <f t="shared" si="19"/>
        <v>37.994521895368273</v>
      </c>
      <c r="W257">
        <f t="shared" si="20"/>
        <v>26.906307787036649</v>
      </c>
      <c r="X257">
        <f t="shared" si="21"/>
        <v>17.559192903470748</v>
      </c>
      <c r="Y257">
        <f t="shared" si="22"/>
        <v>10.052335956242946</v>
      </c>
      <c r="Z257">
        <f t="shared" si="23"/>
        <v>4.5305284372141097</v>
      </c>
      <c r="AA257">
        <f t="shared" si="24"/>
        <v>1.1428326992978879</v>
      </c>
      <c r="AD257">
        <f t="shared" si="33"/>
        <v>36.567340564571779</v>
      </c>
      <c r="AE257">
        <f t="shared" si="34"/>
        <v>25.567340564571776</v>
      </c>
      <c r="AF257">
        <f t="shared" si="35"/>
        <v>16.567340564571776</v>
      </c>
      <c r="AG257">
        <f t="shared" si="36"/>
        <v>9.5673405645717775</v>
      </c>
      <c r="AH257">
        <f t="shared" si="37"/>
        <v>4.5673405645717775</v>
      </c>
      <c r="AI257">
        <f t="shared" si="38"/>
        <v>1.5673405645717771</v>
      </c>
      <c r="AK257">
        <f t="shared" si="39"/>
        <v>0.56734056457177706</v>
      </c>
      <c r="AM257">
        <f t="shared" si="25"/>
        <v>-0.49999999999999994</v>
      </c>
    </row>
    <row r="258" spans="1:39">
      <c r="A258">
        <f t="shared" si="9"/>
        <v>-0.41111111111111109</v>
      </c>
      <c r="B258">
        <f t="shared" si="40"/>
        <v>-148</v>
      </c>
      <c r="C258">
        <f t="shared" si="41"/>
        <v>-2.5830872929516078</v>
      </c>
      <c r="D258">
        <f t="shared" si="26"/>
        <v>37.989043790736545</v>
      </c>
      <c r="E258">
        <f t="shared" si="27"/>
        <v>26.969615506024418</v>
      </c>
      <c r="F258">
        <f t="shared" si="28"/>
        <v>17.797588092598335</v>
      </c>
      <c r="G258">
        <f t="shared" si="29"/>
        <v>10.486289650954788</v>
      </c>
      <c r="H258">
        <f t="shared" si="30"/>
        <v>5.0598385284664094</v>
      </c>
      <c r="I258">
        <f t="shared" si="31"/>
        <v>1.5512747116339982</v>
      </c>
      <c r="L258">
        <f t="shared" si="32"/>
        <v>-0.41111111111111109</v>
      </c>
      <c r="M258">
        <f t="shared" si="12"/>
        <v>39.956295201467611</v>
      </c>
      <c r="N258">
        <f t="shared" si="13"/>
        <v>28.879385241571818</v>
      </c>
      <c r="O258">
        <f t="shared" si="14"/>
        <v>19.231322950651318</v>
      </c>
      <c r="P258">
        <f t="shared" si="15"/>
        <v>11.209056926535307</v>
      </c>
      <c r="Q258">
        <f t="shared" si="16"/>
        <v>5.1232577064218452</v>
      </c>
      <c r="R258">
        <f t="shared" si="17"/>
        <v>1.3039038076871481</v>
      </c>
      <c r="U258">
        <f t="shared" si="18"/>
        <v>-0.41111111111111109</v>
      </c>
      <c r="V258">
        <f t="shared" si="19"/>
        <v>37.978147600733806</v>
      </c>
      <c r="W258">
        <f t="shared" si="20"/>
        <v>26.939692620785909</v>
      </c>
      <c r="X258">
        <f t="shared" si="21"/>
        <v>17.615661475325659</v>
      </c>
      <c r="Y258">
        <f t="shared" si="22"/>
        <v>10.104528463267654</v>
      </c>
      <c r="Z258">
        <f t="shared" si="23"/>
        <v>4.5616288532109222</v>
      </c>
      <c r="AA258">
        <f t="shared" si="24"/>
        <v>1.1519519038435742</v>
      </c>
      <c r="AD258">
        <f t="shared" si="33"/>
        <v>36.55925608918114</v>
      </c>
      <c r="AE258">
        <f t="shared" si="34"/>
        <v>25.559256089181137</v>
      </c>
      <c r="AF258">
        <f t="shared" si="35"/>
        <v>16.559256089181137</v>
      </c>
      <c r="AG258">
        <f t="shared" si="36"/>
        <v>9.5592560891811367</v>
      </c>
      <c r="AH258">
        <f t="shared" si="37"/>
        <v>4.5592560891811367</v>
      </c>
      <c r="AI258">
        <f t="shared" si="38"/>
        <v>1.5592560891811369</v>
      </c>
      <c r="AK258">
        <f t="shared" si="39"/>
        <v>0.5592560891811369</v>
      </c>
      <c r="AM258">
        <f t="shared" si="25"/>
        <v>-0.51503807491005438</v>
      </c>
    </row>
    <row r="259" spans="1:39">
      <c r="A259">
        <f t="shared" si="9"/>
        <v>-0.40833333333333333</v>
      </c>
      <c r="B259">
        <f t="shared" si="40"/>
        <v>-147</v>
      </c>
      <c r="C259">
        <f t="shared" si="41"/>
        <v>-2.5656340004316647</v>
      </c>
      <c r="D259">
        <f t="shared" si="26"/>
        <v>37.975376681190276</v>
      </c>
      <c r="E259">
        <f t="shared" si="27"/>
        <v>26.982889722747622</v>
      </c>
      <c r="F259">
        <f t="shared" si="28"/>
        <v>17.827090915285201</v>
      </c>
      <c r="G259">
        <f t="shared" si="29"/>
        <v>10.520811931200061</v>
      </c>
      <c r="H259">
        <f t="shared" si="30"/>
        <v>5.0892780700300539</v>
      </c>
      <c r="I259">
        <f t="shared" si="31"/>
        <v>1.5680306894078451</v>
      </c>
      <c r="L259">
        <f t="shared" si="32"/>
        <v>-0.40833333333333333</v>
      </c>
      <c r="M259">
        <f t="shared" si="12"/>
        <v>39.902113032590307</v>
      </c>
      <c r="N259">
        <f t="shared" si="13"/>
        <v>28.931851652578136</v>
      </c>
      <c r="O259">
        <f t="shared" si="14"/>
        <v>19.338261212717715</v>
      </c>
      <c r="P259">
        <f t="shared" si="15"/>
        <v>11.312868930080461</v>
      </c>
      <c r="Q259">
        <f t="shared" si="16"/>
        <v>5.1865267138483988</v>
      </c>
      <c r="R259">
        <f t="shared" si="17"/>
        <v>1.3226588641091517</v>
      </c>
      <c r="U259">
        <f t="shared" si="18"/>
        <v>-0.40833333333333333</v>
      </c>
      <c r="V259">
        <f t="shared" si="19"/>
        <v>37.951056516295154</v>
      </c>
      <c r="W259">
        <f t="shared" si="20"/>
        <v>26.96592582628907</v>
      </c>
      <c r="X259">
        <f t="shared" si="21"/>
        <v>17.669130606358859</v>
      </c>
      <c r="Y259">
        <f t="shared" si="22"/>
        <v>10.156434465040231</v>
      </c>
      <c r="Z259">
        <f t="shared" si="23"/>
        <v>4.5932633569241998</v>
      </c>
      <c r="AA259">
        <f t="shared" si="24"/>
        <v>1.1613294320545759</v>
      </c>
      <c r="AD259">
        <f t="shared" si="33"/>
        <v>36.551558759469899</v>
      </c>
      <c r="AE259">
        <f t="shared" si="34"/>
        <v>25.551558759469895</v>
      </c>
      <c r="AF259">
        <f t="shared" si="35"/>
        <v>16.551558759469895</v>
      </c>
      <c r="AG259">
        <f t="shared" si="36"/>
        <v>9.551558759469895</v>
      </c>
      <c r="AH259">
        <f t="shared" si="37"/>
        <v>4.551558759469895</v>
      </c>
      <c r="AI259">
        <f t="shared" si="38"/>
        <v>1.5515587594698954</v>
      </c>
      <c r="AK259">
        <f t="shared" si="39"/>
        <v>0.55155875946989541</v>
      </c>
      <c r="AM259">
        <f t="shared" si="25"/>
        <v>-0.5299192642332049</v>
      </c>
    </row>
    <row r="260" spans="1:39">
      <c r="A260">
        <f t="shared" si="9"/>
        <v>-0.40555555555555556</v>
      </c>
      <c r="B260">
        <f t="shared" si="40"/>
        <v>-146</v>
      </c>
      <c r="C260">
        <f t="shared" si="41"/>
        <v>-2.5481807079117211</v>
      </c>
      <c r="D260">
        <f t="shared" si="26"/>
        <v>37.956295201467611</v>
      </c>
      <c r="E260">
        <f t="shared" si="27"/>
        <v>26.992389396183491</v>
      </c>
      <c r="F260">
        <f t="shared" si="28"/>
        <v>17.854367709133577</v>
      </c>
      <c r="G260">
        <f t="shared" si="29"/>
        <v>10.554291922913942</v>
      </c>
      <c r="H260">
        <f t="shared" si="30"/>
        <v>5.118385806941494</v>
      </c>
      <c r="I260">
        <f t="shared" si="31"/>
        <v>1.5847434094454735</v>
      </c>
      <c r="L260">
        <f t="shared" si="32"/>
        <v>-0.40555555555555556</v>
      </c>
      <c r="M260">
        <f t="shared" si="12"/>
        <v>39.827090915285204</v>
      </c>
      <c r="N260">
        <f t="shared" si="13"/>
        <v>28.969615506024418</v>
      </c>
      <c r="O260">
        <f t="shared" si="14"/>
        <v>19.438679600677304</v>
      </c>
      <c r="P260">
        <f t="shared" si="15"/>
        <v>11.415823381635517</v>
      </c>
      <c r="Q260">
        <f t="shared" si="16"/>
        <v>5.2507868131681761</v>
      </c>
      <c r="R260">
        <f t="shared" si="17"/>
        <v>1.3419248548899168</v>
      </c>
      <c r="U260">
        <f t="shared" si="18"/>
        <v>-0.40555555555555556</v>
      </c>
      <c r="V260">
        <f t="shared" si="19"/>
        <v>37.913545457642599</v>
      </c>
      <c r="W260">
        <f t="shared" si="20"/>
        <v>26.984807753012209</v>
      </c>
      <c r="X260">
        <f t="shared" si="21"/>
        <v>17.719339800338652</v>
      </c>
      <c r="Y260">
        <f t="shared" si="22"/>
        <v>10.20791169081776</v>
      </c>
      <c r="Z260">
        <f t="shared" si="23"/>
        <v>4.625393406584088</v>
      </c>
      <c r="AA260">
        <f t="shared" si="24"/>
        <v>1.1709624274449584</v>
      </c>
      <c r="AD260">
        <f t="shared" si="33"/>
        <v>36.544219844441955</v>
      </c>
      <c r="AE260">
        <f t="shared" si="34"/>
        <v>25.544219844441951</v>
      </c>
      <c r="AF260">
        <f t="shared" si="35"/>
        <v>16.544219844441951</v>
      </c>
      <c r="AG260">
        <f t="shared" si="36"/>
        <v>9.5442198444419528</v>
      </c>
      <c r="AH260">
        <f t="shared" si="37"/>
        <v>4.5442198444419528</v>
      </c>
      <c r="AI260">
        <f t="shared" si="38"/>
        <v>1.5442198444419524</v>
      </c>
      <c r="AK260">
        <f t="shared" si="39"/>
        <v>0.54421984444195248</v>
      </c>
      <c r="AM260">
        <f t="shared" si="25"/>
        <v>-0.54463903501502697</v>
      </c>
    </row>
    <row r="261" spans="1:39">
      <c r="A261">
        <f t="shared" si="9"/>
        <v>-0.40277777777777779</v>
      </c>
      <c r="B261">
        <f t="shared" si="40"/>
        <v>-145</v>
      </c>
      <c r="C261">
        <f t="shared" si="41"/>
        <v>-2.5307274153917776</v>
      </c>
      <c r="D261">
        <f t="shared" si="26"/>
        <v>37.931851652578139</v>
      </c>
      <c r="E261">
        <f t="shared" si="27"/>
        <v>26.998096443163714</v>
      </c>
      <c r="F261">
        <f t="shared" si="28"/>
        <v>17.879385241571818</v>
      </c>
      <c r="G261">
        <f t="shared" si="29"/>
        <v>10.58670668058247</v>
      </c>
      <c r="H261">
        <f t="shared" si="30"/>
        <v>5.147152872702093</v>
      </c>
      <c r="I261">
        <f t="shared" si="31"/>
        <v>1.6014115990085465</v>
      </c>
      <c r="L261">
        <f t="shared" si="32"/>
        <v>-0.40277777777777779</v>
      </c>
      <c r="M261">
        <f t="shared" si="12"/>
        <v>39.732050807568875</v>
      </c>
      <c r="N261">
        <f t="shared" si="13"/>
        <v>28.992389396183491</v>
      </c>
      <c r="O261">
        <f t="shared" si="14"/>
        <v>19.532088886237958</v>
      </c>
      <c r="P261">
        <f t="shared" si="15"/>
        <v>11.517638090205043</v>
      </c>
      <c r="Q261">
        <f t="shared" si="16"/>
        <v>5.315959713348664</v>
      </c>
      <c r="R261">
        <f t="shared" si="17"/>
        <v>1.3616959114220168</v>
      </c>
      <c r="U261">
        <f t="shared" si="18"/>
        <v>-0.40277777777777779</v>
      </c>
      <c r="V261">
        <f t="shared" si="19"/>
        <v>37.866025403784441</v>
      </c>
      <c r="W261">
        <f t="shared" si="20"/>
        <v>26.996194698091745</v>
      </c>
      <c r="X261">
        <f t="shared" si="21"/>
        <v>17.766044443118979</v>
      </c>
      <c r="Y261">
        <f t="shared" si="22"/>
        <v>10.258819045102522</v>
      </c>
      <c r="Z261">
        <f t="shared" si="23"/>
        <v>4.6579798566743325</v>
      </c>
      <c r="AA261">
        <f t="shared" si="24"/>
        <v>1.1808479557110085</v>
      </c>
      <c r="AD261">
        <f t="shared" si="33"/>
        <v>36.537213514759813</v>
      </c>
      <c r="AE261">
        <f t="shared" si="34"/>
        <v>25.537213514759813</v>
      </c>
      <c r="AF261">
        <f t="shared" si="35"/>
        <v>16.537213514759813</v>
      </c>
      <c r="AG261">
        <f t="shared" si="36"/>
        <v>9.5372135147598147</v>
      </c>
      <c r="AH261">
        <f t="shared" si="37"/>
        <v>4.5372135147598138</v>
      </c>
      <c r="AI261">
        <f t="shared" si="38"/>
        <v>1.537213514759814</v>
      </c>
      <c r="AK261">
        <f t="shared" si="39"/>
        <v>0.53721351475981405</v>
      </c>
      <c r="AM261">
        <f t="shared" si="25"/>
        <v>-0.5591929034707469</v>
      </c>
    </row>
    <row r="262" spans="1:39">
      <c r="A262">
        <f t="shared" si="9"/>
        <v>-0.4</v>
      </c>
      <c r="B262">
        <f t="shared" si="40"/>
        <v>-144</v>
      </c>
      <c r="C262">
        <f t="shared" si="41"/>
        <v>-2.5132741228718345</v>
      </c>
      <c r="D262">
        <f t="shared" si="26"/>
        <v>37.902113032590307</v>
      </c>
      <c r="E262">
        <f t="shared" si="27"/>
        <v>27</v>
      </c>
      <c r="F262">
        <f t="shared" si="28"/>
        <v>17.902113032590307</v>
      </c>
      <c r="G262">
        <f t="shared" si="29"/>
        <v>10.618033988749895</v>
      </c>
      <c r="H262">
        <f t="shared" si="30"/>
        <v>5.1755705045849467</v>
      </c>
      <c r="I262">
        <f t="shared" si="31"/>
        <v>1.6180339887498949</v>
      </c>
      <c r="L262">
        <f t="shared" si="32"/>
        <v>-0.4</v>
      </c>
      <c r="M262">
        <f t="shared" si="12"/>
        <v>39.618033988749893</v>
      </c>
      <c r="N262">
        <f t="shared" si="13"/>
        <v>29</v>
      </c>
      <c r="O262">
        <f t="shared" si="14"/>
        <v>19.618033988749897</v>
      </c>
      <c r="P262">
        <f t="shared" si="15"/>
        <v>11.618033988749897</v>
      </c>
      <c r="Q262">
        <f t="shared" si="16"/>
        <v>5.381966011250106</v>
      </c>
      <c r="R262">
        <f t="shared" si="17"/>
        <v>1.3819660112501051</v>
      </c>
      <c r="U262">
        <f t="shared" si="18"/>
        <v>-0.4</v>
      </c>
      <c r="V262">
        <f t="shared" si="19"/>
        <v>37.80901699437495</v>
      </c>
      <c r="W262">
        <f t="shared" si="20"/>
        <v>27</v>
      </c>
      <c r="X262">
        <f t="shared" si="21"/>
        <v>17.809016994374947</v>
      </c>
      <c r="Y262">
        <f t="shared" si="22"/>
        <v>10.309016994374948</v>
      </c>
      <c r="Z262">
        <f t="shared" si="23"/>
        <v>4.6909830056250525</v>
      </c>
      <c r="AA262">
        <f t="shared" si="24"/>
        <v>1.1909830056250525</v>
      </c>
      <c r="AD262">
        <f t="shared" si="33"/>
        <v>36.530516476972984</v>
      </c>
      <c r="AE262">
        <f t="shared" si="34"/>
        <v>25.530516476972984</v>
      </c>
      <c r="AF262">
        <f t="shared" si="35"/>
        <v>16.530516476972984</v>
      </c>
      <c r="AG262">
        <f t="shared" si="36"/>
        <v>9.5305164769729842</v>
      </c>
      <c r="AH262">
        <f t="shared" si="37"/>
        <v>4.5305164769729842</v>
      </c>
      <c r="AI262">
        <f t="shared" si="38"/>
        <v>1.5305164769729847</v>
      </c>
      <c r="AK262">
        <f t="shared" si="39"/>
        <v>0.53051647697298465</v>
      </c>
      <c r="AM262">
        <f t="shared" si="25"/>
        <v>-0.57357643635104638</v>
      </c>
    </row>
    <row r="263" spans="1:39">
      <c r="A263">
        <f t="shared" si="9"/>
        <v>-0.3972222222222222</v>
      </c>
      <c r="B263">
        <f t="shared" si="40"/>
        <v>-143</v>
      </c>
      <c r="C263">
        <f t="shared" si="41"/>
        <v>-2.4958208303518914</v>
      </c>
      <c r="D263">
        <f t="shared" si="26"/>
        <v>37.867160852994402</v>
      </c>
      <c r="E263">
        <f t="shared" si="27"/>
        <v>26.998096443163714</v>
      </c>
      <c r="F263">
        <f t="shared" si="28"/>
        <v>17.922523391876638</v>
      </c>
      <c r="G263">
        <f t="shared" si="29"/>
        <v>10.648252377244031</v>
      </c>
      <c r="H263">
        <f t="shared" si="30"/>
        <v>5.2036300463040961</v>
      </c>
      <c r="I263">
        <f t="shared" si="31"/>
        <v>1.6346093128101842</v>
      </c>
      <c r="L263">
        <f t="shared" si="32"/>
        <v>-0.3972222222222222</v>
      </c>
      <c r="M263">
        <f t="shared" si="12"/>
        <v>39.486289650954788</v>
      </c>
      <c r="N263">
        <f t="shared" si="13"/>
        <v>28.992389396183491</v>
      </c>
      <c r="O263">
        <f t="shared" si="14"/>
        <v>19.696096192312851</v>
      </c>
      <c r="P263">
        <f t="shared" si="15"/>
        <v>11.716735899090601</v>
      </c>
      <c r="Q263">
        <f t="shared" si="16"/>
        <v>5.4487252883660009</v>
      </c>
      <c r="R263">
        <f t="shared" si="17"/>
        <v>1.4027289799054141</v>
      </c>
      <c r="U263">
        <f t="shared" si="18"/>
        <v>-0.3972222222222222</v>
      </c>
      <c r="V263">
        <f t="shared" si="19"/>
        <v>37.743144825477394</v>
      </c>
      <c r="W263">
        <f t="shared" si="20"/>
        <v>26.996194698091745</v>
      </c>
      <c r="X263">
        <f t="shared" si="21"/>
        <v>17.848048096156425</v>
      </c>
      <c r="Y263">
        <f t="shared" si="22"/>
        <v>10.3583679495453</v>
      </c>
      <c r="Z263">
        <f t="shared" si="23"/>
        <v>4.7243626441830004</v>
      </c>
      <c r="AA263">
        <f t="shared" si="24"/>
        <v>1.2013644899527072</v>
      </c>
      <c r="AD263">
        <f t="shared" si="33"/>
        <v>36.524107662545489</v>
      </c>
      <c r="AE263">
        <f t="shared" si="34"/>
        <v>25.524107662545489</v>
      </c>
      <c r="AF263">
        <f t="shared" si="35"/>
        <v>16.524107662545489</v>
      </c>
      <c r="AG263">
        <f t="shared" si="36"/>
        <v>9.5241076625454895</v>
      </c>
      <c r="AH263">
        <f t="shared" si="37"/>
        <v>4.5241076625454886</v>
      </c>
      <c r="AI263">
        <f t="shared" si="38"/>
        <v>1.5241076625454886</v>
      </c>
      <c r="AK263">
        <f t="shared" si="39"/>
        <v>0.52410766254548857</v>
      </c>
      <c r="AM263">
        <f t="shared" si="25"/>
        <v>-0.58778525229247325</v>
      </c>
    </row>
    <row r="264" spans="1:39">
      <c r="A264">
        <f t="shared" si="9"/>
        <v>-0.39444444444444443</v>
      </c>
      <c r="B264">
        <f t="shared" si="40"/>
        <v>-142</v>
      </c>
      <c r="C264">
        <f t="shared" si="41"/>
        <v>-2.4783675378319479</v>
      </c>
      <c r="D264">
        <f t="shared" si="26"/>
        <v>37.827090915285204</v>
      </c>
      <c r="E264">
        <f t="shared" si="27"/>
        <v>26.992389396183491</v>
      </c>
      <c r="F264">
        <f t="shared" si="28"/>
        <v>17.940591452551992</v>
      </c>
      <c r="G264">
        <f t="shared" si="29"/>
        <v>10.677341135890849</v>
      </c>
      <c r="H264">
        <f t="shared" si="30"/>
        <v>5.2313229506513164</v>
      </c>
      <c r="I264">
        <f t="shared" si="31"/>
        <v>1.6511363089143134</v>
      </c>
      <c r="L264">
        <f t="shared" si="32"/>
        <v>-0.39444444444444443</v>
      </c>
      <c r="M264">
        <f t="shared" si="12"/>
        <v>39.338261212717711</v>
      </c>
      <c r="N264">
        <f t="shared" si="13"/>
        <v>28.969615506024418</v>
      </c>
      <c r="O264">
        <f t="shared" si="14"/>
        <v>19.765895185717856</v>
      </c>
      <c r="P264">
        <f t="shared" si="15"/>
        <v>11.813473286151602</v>
      </c>
      <c r="Q264">
        <f t="shared" si="16"/>
        <v>5.5161562088006653</v>
      </c>
      <c r="R264">
        <f t="shared" si="17"/>
        <v>1.4239784927865564</v>
      </c>
      <c r="U264">
        <f t="shared" si="18"/>
        <v>-0.39444444444444443</v>
      </c>
      <c r="V264">
        <f t="shared" si="19"/>
        <v>37.669130606358856</v>
      </c>
      <c r="W264">
        <f t="shared" si="20"/>
        <v>26.984807753012209</v>
      </c>
      <c r="X264">
        <f t="shared" si="21"/>
        <v>17.882947592858926</v>
      </c>
      <c r="Y264">
        <f t="shared" si="22"/>
        <v>10.406736643075801</v>
      </c>
      <c r="Z264">
        <f t="shared" si="23"/>
        <v>4.7580781044003331</v>
      </c>
      <c r="AA264">
        <f t="shared" si="24"/>
        <v>1.2119892463932782</v>
      </c>
      <c r="AD264">
        <f t="shared" si="33"/>
        <v>36.517967962239133</v>
      </c>
      <c r="AE264">
        <f t="shared" si="34"/>
        <v>25.51796796223913</v>
      </c>
      <c r="AF264">
        <f t="shared" si="35"/>
        <v>16.51796796223913</v>
      </c>
      <c r="AG264">
        <f t="shared" si="36"/>
        <v>9.5179679622391298</v>
      </c>
      <c r="AH264">
        <f t="shared" si="37"/>
        <v>4.5179679622391307</v>
      </c>
      <c r="AI264">
        <f t="shared" si="38"/>
        <v>1.5179679622391307</v>
      </c>
      <c r="AK264">
        <f t="shared" si="39"/>
        <v>0.51796796223913066</v>
      </c>
      <c r="AM264">
        <f t="shared" si="25"/>
        <v>-0.60181502315204816</v>
      </c>
    </row>
    <row r="265" spans="1:39">
      <c r="A265">
        <f t="shared" si="9"/>
        <v>-0.39166666666666666</v>
      </c>
      <c r="B265">
        <f t="shared" si="40"/>
        <v>-141</v>
      </c>
      <c r="C265">
        <f t="shared" si="41"/>
        <v>-2.4609142453120043</v>
      </c>
      <c r="D265">
        <f t="shared" si="26"/>
        <v>37.782013048376733</v>
      </c>
      <c r="E265">
        <f t="shared" si="27"/>
        <v>26.982889722747622</v>
      </c>
      <c r="F265">
        <f t="shared" si="28"/>
        <v>17.956295201467611</v>
      </c>
      <c r="G265">
        <f t="shared" si="29"/>
        <v>10.705280328708184</v>
      </c>
      <c r="H265">
        <f t="shared" si="30"/>
        <v>5.2586407820996754</v>
      </c>
      <c r="I265">
        <f t="shared" si="31"/>
        <v>1.6676137184675421</v>
      </c>
      <c r="L265">
        <f t="shared" si="32"/>
        <v>-0.39166666666666666</v>
      </c>
      <c r="M265">
        <f t="shared" si="12"/>
        <v>39.17557050458494</v>
      </c>
      <c r="N265">
        <f t="shared" si="13"/>
        <v>28.931851652578136</v>
      </c>
      <c r="O265">
        <f t="shared" si="14"/>
        <v>19.827090915285204</v>
      </c>
      <c r="P265">
        <f t="shared" si="15"/>
        <v>11.907980999479095</v>
      </c>
      <c r="Q265">
        <f t="shared" si="16"/>
        <v>5.5841766183644825</v>
      </c>
      <c r="R265">
        <f t="shared" si="17"/>
        <v>1.4457080770860586</v>
      </c>
      <c r="U265">
        <f t="shared" si="18"/>
        <v>-0.39166666666666666</v>
      </c>
      <c r="V265">
        <f t="shared" si="19"/>
        <v>37.58778525229247</v>
      </c>
      <c r="W265">
        <f t="shared" si="20"/>
        <v>26.965925826289066</v>
      </c>
      <c r="X265">
        <f t="shared" si="21"/>
        <v>17.913545457642602</v>
      </c>
      <c r="Y265">
        <f t="shared" si="22"/>
        <v>10.453990499739549</v>
      </c>
      <c r="Z265">
        <f t="shared" si="23"/>
        <v>4.7920883091822413</v>
      </c>
      <c r="AA265">
        <f t="shared" si="24"/>
        <v>1.2228540385430293</v>
      </c>
      <c r="AD265">
        <f t="shared" si="33"/>
        <v>36.512079998238121</v>
      </c>
      <c r="AE265">
        <f t="shared" si="34"/>
        <v>25.512079998238121</v>
      </c>
      <c r="AF265">
        <f t="shared" si="35"/>
        <v>16.512079998238121</v>
      </c>
      <c r="AG265">
        <f t="shared" si="36"/>
        <v>9.5120799982381214</v>
      </c>
      <c r="AH265">
        <f t="shared" si="37"/>
        <v>4.5120799982381214</v>
      </c>
      <c r="AI265">
        <f t="shared" si="38"/>
        <v>1.5120799982381212</v>
      </c>
      <c r="AK265">
        <f t="shared" si="39"/>
        <v>0.51207999823812123</v>
      </c>
      <c r="AM265">
        <f t="shared" si="25"/>
        <v>-0.6156614753256584</v>
      </c>
    </row>
    <row r="266" spans="1:39">
      <c r="A266">
        <f t="shared" si="9"/>
        <v>-0.3888888888888889</v>
      </c>
      <c r="B266">
        <f t="shared" si="40"/>
        <v>-140</v>
      </c>
      <c r="C266">
        <f t="shared" si="41"/>
        <v>-2.4434609527920612</v>
      </c>
      <c r="D266">
        <f t="shared" si="26"/>
        <v>37.732050807568875</v>
      </c>
      <c r="E266">
        <f t="shared" si="27"/>
        <v>26.969615506024414</v>
      </c>
      <c r="F266">
        <f t="shared" si="28"/>
        <v>17.969615506024418</v>
      </c>
      <c r="G266">
        <f t="shared" si="29"/>
        <v>10.732050807568879</v>
      </c>
      <c r="H266">
        <f t="shared" si="30"/>
        <v>5.2855752193730794</v>
      </c>
      <c r="I266">
        <f t="shared" si="31"/>
        <v>1.6840402866513378</v>
      </c>
      <c r="L266">
        <f t="shared" si="32"/>
        <v>-0.3888888888888889</v>
      </c>
      <c r="M266">
        <f t="shared" si="12"/>
        <v>39</v>
      </c>
      <c r="N266">
        <f t="shared" si="13"/>
        <v>28.879385241571818</v>
      </c>
      <c r="O266">
        <f t="shared" si="14"/>
        <v>19.879385241571818</v>
      </c>
      <c r="P266">
        <f t="shared" si="15"/>
        <v>12.000000000000002</v>
      </c>
      <c r="Q266">
        <f t="shared" si="16"/>
        <v>5.6527036446661398</v>
      </c>
      <c r="R266">
        <f t="shared" si="17"/>
        <v>1.4679111137620442</v>
      </c>
      <c r="U266">
        <f t="shared" si="18"/>
        <v>-0.3888888888888889</v>
      </c>
      <c r="V266">
        <f t="shared" si="19"/>
        <v>37.5</v>
      </c>
      <c r="W266">
        <f t="shared" si="20"/>
        <v>26.939692620785909</v>
      </c>
      <c r="X266">
        <f t="shared" si="21"/>
        <v>17.939692620785909</v>
      </c>
      <c r="Y266">
        <f t="shared" si="22"/>
        <v>10.5</v>
      </c>
      <c r="Z266">
        <f t="shared" si="23"/>
        <v>4.8263518223330699</v>
      </c>
      <c r="AA266">
        <f t="shared" si="24"/>
        <v>1.2339555568810221</v>
      </c>
      <c r="AD266">
        <f t="shared" si="33"/>
        <v>36.506427927838374</v>
      </c>
      <c r="AE266">
        <f t="shared" si="34"/>
        <v>25.506427927838374</v>
      </c>
      <c r="AF266">
        <f t="shared" si="35"/>
        <v>16.506427927838374</v>
      </c>
      <c r="AG266">
        <f t="shared" si="36"/>
        <v>9.5064279278383719</v>
      </c>
      <c r="AH266">
        <f t="shared" si="37"/>
        <v>4.5064279278383719</v>
      </c>
      <c r="AI266">
        <f t="shared" si="38"/>
        <v>1.5064279278383723</v>
      </c>
      <c r="AK266">
        <f t="shared" si="39"/>
        <v>0.5064279278383722</v>
      </c>
      <c r="AM266">
        <f t="shared" si="25"/>
        <v>-0.62932039104983772</v>
      </c>
    </row>
    <row r="267" spans="1:39">
      <c r="A267">
        <f t="shared" si="9"/>
        <v>-0.38611111111111113</v>
      </c>
      <c r="B267">
        <f t="shared" si="40"/>
        <v>-139</v>
      </c>
      <c r="C267">
        <f t="shared" si="41"/>
        <v>-2.4260076602721181</v>
      </c>
      <c r="D267">
        <f t="shared" si="26"/>
        <v>37.677341135890849</v>
      </c>
      <c r="E267">
        <f t="shared" si="27"/>
        <v>26.952592014239865</v>
      </c>
      <c r="F267">
        <f t="shared" si="28"/>
        <v>17.980536137483142</v>
      </c>
      <c r="G267">
        <f t="shared" si="29"/>
        <v>10.757634225323931</v>
      </c>
      <c r="H267">
        <f t="shared" si="30"/>
        <v>5.3121180579810146</v>
      </c>
      <c r="I267">
        <f t="shared" si="31"/>
        <v>1.700414762518935</v>
      </c>
      <c r="L267">
        <f t="shared" si="32"/>
        <v>-0.38611111111111113</v>
      </c>
      <c r="M267">
        <f t="shared" si="12"/>
        <v>38.813473286151599</v>
      </c>
      <c r="N267">
        <f t="shared" si="13"/>
        <v>28.812615574073298</v>
      </c>
      <c r="O267">
        <f t="shared" si="14"/>
        <v>19.922523391876638</v>
      </c>
      <c r="P267">
        <f t="shared" si="15"/>
        <v>12.089278070030055</v>
      </c>
      <c r="Q267">
        <f t="shared" si="16"/>
        <v>5.7216537980798687</v>
      </c>
      <c r="R267">
        <f t="shared" si="17"/>
        <v>1.490580839554456</v>
      </c>
      <c r="U267">
        <f t="shared" si="18"/>
        <v>-0.38611111111111113</v>
      </c>
      <c r="V267">
        <f t="shared" si="19"/>
        <v>37.406736643075803</v>
      </c>
      <c r="W267">
        <f t="shared" si="20"/>
        <v>26.906307787036649</v>
      </c>
      <c r="X267">
        <f t="shared" si="21"/>
        <v>17.961261695938319</v>
      </c>
      <c r="Y267">
        <f t="shared" si="22"/>
        <v>10.544639035015027</v>
      </c>
      <c r="Z267">
        <f t="shared" si="23"/>
        <v>4.8608268990399344</v>
      </c>
      <c r="AA267">
        <f t="shared" si="24"/>
        <v>1.2452904197772279</v>
      </c>
      <c r="AD267">
        <f t="shared" si="33"/>
        <v>36.500997273662364</v>
      </c>
      <c r="AE267">
        <f t="shared" si="34"/>
        <v>25.500997273662364</v>
      </c>
      <c r="AF267">
        <f t="shared" si="35"/>
        <v>16.500997273662364</v>
      </c>
      <c r="AG267">
        <f t="shared" si="36"/>
        <v>9.5009972736623656</v>
      </c>
      <c r="AH267">
        <f t="shared" si="37"/>
        <v>4.5009972736623647</v>
      </c>
      <c r="AI267">
        <f t="shared" si="38"/>
        <v>1.5009972736623647</v>
      </c>
      <c r="AK267">
        <f t="shared" si="39"/>
        <v>0.50099727366236479</v>
      </c>
      <c r="AM267">
        <f t="shared" si="25"/>
        <v>-0.64278760968653947</v>
      </c>
    </row>
    <row r="268" spans="1:39">
      <c r="A268">
        <f t="shared" si="9"/>
        <v>-0.38333333333333336</v>
      </c>
      <c r="B268">
        <f t="shared" si="40"/>
        <v>-138</v>
      </c>
      <c r="C268">
        <f t="shared" si="41"/>
        <v>-2.4085543677521746</v>
      </c>
      <c r="D268">
        <f t="shared" si="26"/>
        <v>37.618033988749893</v>
      </c>
      <c r="E268">
        <f t="shared" si="27"/>
        <v>26.931851652578136</v>
      </c>
      <c r="F268">
        <f t="shared" si="28"/>
        <v>17.989043790736545</v>
      </c>
      <c r="G268">
        <f t="shared" si="29"/>
        <v>10.782013048376736</v>
      </c>
      <c r="H268">
        <f t="shared" si="30"/>
        <v>5.3382612127177165</v>
      </c>
      <c r="I268">
        <f t="shared" si="31"/>
        <v>1.7167358990906008</v>
      </c>
      <c r="L268">
        <f t="shared" si="32"/>
        <v>-0.38333333333333336</v>
      </c>
      <c r="M268">
        <f t="shared" si="12"/>
        <v>38.618033988749893</v>
      </c>
      <c r="N268">
        <f t="shared" si="13"/>
        <v>28.732050807568875</v>
      </c>
      <c r="O268">
        <f t="shared" si="14"/>
        <v>19.956295201467611</v>
      </c>
      <c r="P268">
        <f t="shared" si="15"/>
        <v>12.175570504584947</v>
      </c>
      <c r="Q268">
        <f t="shared" si="16"/>
        <v>5.7909430734646943</v>
      </c>
      <c r="R268">
        <f t="shared" si="17"/>
        <v>1.513710349045212</v>
      </c>
      <c r="U268">
        <f t="shared" si="18"/>
        <v>-0.38333333333333336</v>
      </c>
      <c r="V268">
        <f t="shared" si="19"/>
        <v>37.30901699437495</v>
      </c>
      <c r="W268">
        <f t="shared" si="20"/>
        <v>26.866025403784437</v>
      </c>
      <c r="X268">
        <f t="shared" si="21"/>
        <v>17.978147600733806</v>
      </c>
      <c r="Y268">
        <f t="shared" si="22"/>
        <v>10.587785252292473</v>
      </c>
      <c r="Z268">
        <f t="shared" si="23"/>
        <v>4.8954715367323471</v>
      </c>
      <c r="AA268">
        <f t="shared" si="24"/>
        <v>1.256855174522606</v>
      </c>
      <c r="AD268">
        <f t="shared" si="33"/>
        <v>36.495774776266352</v>
      </c>
      <c r="AE268">
        <f t="shared" si="34"/>
        <v>25.495774776266352</v>
      </c>
      <c r="AF268">
        <f t="shared" si="35"/>
        <v>16.495774776266352</v>
      </c>
      <c r="AG268">
        <f t="shared" si="36"/>
        <v>9.4957747762663516</v>
      </c>
      <c r="AH268">
        <f t="shared" si="37"/>
        <v>4.4957747762663525</v>
      </c>
      <c r="AI268">
        <f t="shared" si="38"/>
        <v>1.495774776266352</v>
      </c>
      <c r="AK268">
        <f t="shared" si="39"/>
        <v>0.49577477626635214</v>
      </c>
      <c r="AM268">
        <f t="shared" si="25"/>
        <v>-0.65605902899050728</v>
      </c>
    </row>
    <row r="269" spans="1:39">
      <c r="A269">
        <f t="shared" si="9"/>
        <v>-0.38055555555555554</v>
      </c>
      <c r="B269">
        <f t="shared" si="40"/>
        <v>-137</v>
      </c>
      <c r="C269">
        <f t="shared" si="41"/>
        <v>-2.3911010752322315</v>
      </c>
      <c r="D269">
        <f t="shared" si="26"/>
        <v>37.55429192291394</v>
      </c>
      <c r="E269">
        <f t="shared" si="27"/>
        <v>26.907433901496454</v>
      </c>
      <c r="F269">
        <f t="shared" si="28"/>
        <v>17.995128100519647</v>
      </c>
      <c r="G269">
        <f t="shared" si="29"/>
        <v>10.805170568699722</v>
      </c>
      <c r="H269">
        <f t="shared" si="30"/>
        <v>5.3639967201249972</v>
      </c>
      <c r="I269">
        <f t="shared" si="31"/>
        <v>1.7330024534485946</v>
      </c>
      <c r="L269">
        <f t="shared" si="32"/>
        <v>-0.38055555555555554</v>
      </c>
      <c r="M269">
        <f t="shared" si="12"/>
        <v>38.415823381635519</v>
      </c>
      <c r="N269">
        <f t="shared" si="13"/>
        <v>28.638304088577982</v>
      </c>
      <c r="O269">
        <f t="shared" si="14"/>
        <v>19.980536137483142</v>
      </c>
      <c r="P269">
        <f t="shared" si="15"/>
        <v>12.258640782099675</v>
      </c>
      <c r="Q269">
        <f t="shared" si="16"/>
        <v>5.8604870525117496</v>
      </c>
      <c r="R269">
        <f t="shared" si="17"/>
        <v>1.5372925967616591</v>
      </c>
      <c r="U269">
        <f t="shared" si="18"/>
        <v>-0.38055555555555554</v>
      </c>
      <c r="V269">
        <f t="shared" si="19"/>
        <v>37.20791169081776</v>
      </c>
      <c r="W269">
        <f t="shared" si="20"/>
        <v>26.819152044288991</v>
      </c>
      <c r="X269">
        <f t="shared" si="21"/>
        <v>17.990268068741571</v>
      </c>
      <c r="Y269">
        <f t="shared" si="22"/>
        <v>10.629320391049838</v>
      </c>
      <c r="Z269">
        <f t="shared" si="23"/>
        <v>4.9302435262558753</v>
      </c>
      <c r="AA269">
        <f t="shared" si="24"/>
        <v>1.2686462983808298</v>
      </c>
      <c r="AD269">
        <f t="shared" si="33"/>
        <v>36.490748265732293</v>
      </c>
      <c r="AE269">
        <f t="shared" si="34"/>
        <v>25.490748265732293</v>
      </c>
      <c r="AF269">
        <f t="shared" si="35"/>
        <v>16.490748265732293</v>
      </c>
      <c r="AG269">
        <f t="shared" si="36"/>
        <v>9.490748265732293</v>
      </c>
      <c r="AH269">
        <f t="shared" si="37"/>
        <v>4.490748265732293</v>
      </c>
      <c r="AI269">
        <f t="shared" si="38"/>
        <v>1.490748265732293</v>
      </c>
      <c r="AK269">
        <f t="shared" si="39"/>
        <v>0.49074826573229313</v>
      </c>
      <c r="AM269">
        <f t="shared" si="25"/>
        <v>-0.66913060635885835</v>
      </c>
    </row>
    <row r="270" spans="1:39">
      <c r="A270">
        <f t="shared" si="9"/>
        <v>-0.37777777777777777</v>
      </c>
      <c r="B270">
        <f t="shared" si="40"/>
        <v>-136</v>
      </c>
      <c r="C270">
        <f t="shared" si="41"/>
        <v>-2.3736477827122884</v>
      </c>
      <c r="D270">
        <f t="shared" si="26"/>
        <v>37.486289650954788</v>
      </c>
      <c r="E270">
        <f t="shared" si="27"/>
        <v>26.879385241571818</v>
      </c>
      <c r="F270">
        <f t="shared" si="28"/>
        <v>17.99878165403819</v>
      </c>
      <c r="G270">
        <f t="shared" si="29"/>
        <v>10.827090915285201</v>
      </c>
      <c r="H270">
        <f t="shared" si="30"/>
        <v>5.3893167409179945</v>
      </c>
      <c r="I270">
        <f t="shared" si="31"/>
        <v>1.7492131868318239</v>
      </c>
      <c r="L270">
        <f t="shared" si="32"/>
        <v>-0.37777777777777777</v>
      </c>
      <c r="M270">
        <f t="shared" si="12"/>
        <v>38.209056926535311</v>
      </c>
      <c r="N270">
        <f t="shared" si="13"/>
        <v>28.532088886237958</v>
      </c>
      <c r="O270">
        <f t="shared" si="14"/>
        <v>19.995128100519651</v>
      </c>
      <c r="P270">
        <f t="shared" si="15"/>
        <v>12.338261212717715</v>
      </c>
      <c r="Q270">
        <f t="shared" si="16"/>
        <v>5.9302010065949968</v>
      </c>
      <c r="R270">
        <f t="shared" si="17"/>
        <v>1.5613203993226974</v>
      </c>
      <c r="U270">
        <f t="shared" si="18"/>
        <v>-0.37777777777777777</v>
      </c>
      <c r="V270">
        <f t="shared" si="19"/>
        <v>37.104528463267656</v>
      </c>
      <c r="W270">
        <f t="shared" si="20"/>
        <v>26.766044443118979</v>
      </c>
      <c r="X270">
        <f t="shared" si="21"/>
        <v>17.997564050259825</v>
      </c>
      <c r="Y270">
        <f t="shared" si="22"/>
        <v>10.669130606358857</v>
      </c>
      <c r="Z270">
        <f t="shared" si="23"/>
        <v>4.9651005032974993</v>
      </c>
      <c r="AA270">
        <f t="shared" si="24"/>
        <v>1.2806601996613489</v>
      </c>
      <c r="AD270">
        <f t="shared" si="33"/>
        <v>36.485906549421486</v>
      </c>
      <c r="AE270">
        <f t="shared" si="34"/>
        <v>25.485906549421486</v>
      </c>
      <c r="AF270">
        <f t="shared" si="35"/>
        <v>16.485906549421486</v>
      </c>
      <c r="AG270">
        <f t="shared" si="36"/>
        <v>9.485906549421486</v>
      </c>
      <c r="AH270">
        <f t="shared" si="37"/>
        <v>4.485906549421486</v>
      </c>
      <c r="AI270">
        <f t="shared" si="38"/>
        <v>1.485906549421486</v>
      </c>
      <c r="AK270">
        <f t="shared" si="39"/>
        <v>0.48590654942148609</v>
      </c>
      <c r="AM270">
        <f t="shared" si="25"/>
        <v>-0.68199836006249859</v>
      </c>
    </row>
    <row r="271" spans="1:39">
      <c r="A271">
        <f t="shared" si="9"/>
        <v>-0.375</v>
      </c>
      <c r="B271">
        <f t="shared" si="40"/>
        <v>-135</v>
      </c>
      <c r="C271">
        <f t="shared" si="41"/>
        <v>-2.3561944901923448</v>
      </c>
      <c r="D271">
        <f t="shared" si="26"/>
        <v>37.414213562373092</v>
      </c>
      <c r="E271">
        <f t="shared" si="27"/>
        <v>26.847759065022572</v>
      </c>
      <c r="F271">
        <f t="shared" si="28"/>
        <v>18</v>
      </c>
      <c r="G271">
        <f t="shared" si="29"/>
        <v>10.847759065022574</v>
      </c>
      <c r="H271">
        <f t="shared" si="30"/>
        <v>5.4142135623730949</v>
      </c>
      <c r="I271">
        <f t="shared" si="31"/>
        <v>1.7653668647301797</v>
      </c>
      <c r="L271">
        <f t="shared" si="32"/>
        <v>-0.375</v>
      </c>
      <c r="M271">
        <f t="shared" si="12"/>
        <v>38</v>
      </c>
      <c r="N271">
        <f t="shared" si="13"/>
        <v>28.414213562373092</v>
      </c>
      <c r="O271">
        <f t="shared" si="14"/>
        <v>20</v>
      </c>
      <c r="P271">
        <f t="shared" si="15"/>
        <v>12.414213562373096</v>
      </c>
      <c r="Q271">
        <f t="shared" si="16"/>
        <v>6</v>
      </c>
      <c r="R271">
        <f t="shared" si="17"/>
        <v>1.5857864376269051</v>
      </c>
      <c r="U271">
        <f t="shared" si="18"/>
        <v>-0.375</v>
      </c>
      <c r="V271">
        <f t="shared" si="19"/>
        <v>37</v>
      </c>
      <c r="W271">
        <f t="shared" si="20"/>
        <v>26.707106781186546</v>
      </c>
      <c r="X271">
        <f t="shared" si="21"/>
        <v>18</v>
      </c>
      <c r="Y271">
        <f t="shared" si="22"/>
        <v>10.707106781186548</v>
      </c>
      <c r="Z271">
        <f t="shared" si="23"/>
        <v>5</v>
      </c>
      <c r="AA271">
        <f t="shared" si="24"/>
        <v>1.2928932188134525</v>
      </c>
      <c r="AD271">
        <f t="shared" si="33"/>
        <v>36.481239313540335</v>
      </c>
      <c r="AE271">
        <f t="shared" si="34"/>
        <v>25.481239313540335</v>
      </c>
      <c r="AF271">
        <f t="shared" si="35"/>
        <v>16.481239313540335</v>
      </c>
      <c r="AG271">
        <f t="shared" si="36"/>
        <v>9.4812393135403337</v>
      </c>
      <c r="AH271">
        <f t="shared" si="37"/>
        <v>4.4812393135403346</v>
      </c>
      <c r="AI271">
        <f t="shared" si="38"/>
        <v>1.4812393135403341</v>
      </c>
      <c r="AK271">
        <f t="shared" si="39"/>
        <v>0.48123931354033417</v>
      </c>
      <c r="AM271">
        <f t="shared" si="25"/>
        <v>-0.69465837045899714</v>
      </c>
    </row>
    <row r="272" spans="1:39">
      <c r="A272">
        <f t="shared" si="9"/>
        <v>-0.37222222222222223</v>
      </c>
      <c r="B272">
        <f t="shared" si="40"/>
        <v>-134</v>
      </c>
      <c r="C272">
        <f t="shared" si="41"/>
        <v>-2.3387411976724013</v>
      </c>
      <c r="D272">
        <f t="shared" si="26"/>
        <v>37.338261212717711</v>
      </c>
      <c r="E272">
        <f t="shared" si="27"/>
        <v>26.812615574073298</v>
      </c>
      <c r="F272">
        <f t="shared" si="28"/>
        <v>17.99878165403819</v>
      </c>
      <c r="G272">
        <f t="shared" si="29"/>
        <v>10.867160852994404</v>
      </c>
      <c r="H272">
        <f t="shared" si="30"/>
        <v>5.438679600677303</v>
      </c>
      <c r="I272">
        <f t="shared" si="31"/>
        <v>1.7814622569785479</v>
      </c>
      <c r="L272">
        <f t="shared" si="32"/>
        <v>-0.37222222222222223</v>
      </c>
      <c r="M272">
        <f t="shared" si="12"/>
        <v>37.790943073464689</v>
      </c>
      <c r="N272">
        <f t="shared" si="13"/>
        <v>28.285575219373076</v>
      </c>
      <c r="O272">
        <f t="shared" si="14"/>
        <v>19.995128100519647</v>
      </c>
      <c r="P272">
        <f t="shared" si="15"/>
        <v>12.48628965095479</v>
      </c>
      <c r="Q272">
        <f t="shared" si="16"/>
        <v>6.0697989934050032</v>
      </c>
      <c r="R272">
        <f t="shared" si="17"/>
        <v>1.6106832590820059</v>
      </c>
      <c r="U272">
        <f t="shared" si="18"/>
        <v>-0.37222222222222223</v>
      </c>
      <c r="V272">
        <f t="shared" si="19"/>
        <v>36.895471536732344</v>
      </c>
      <c r="W272">
        <f t="shared" si="20"/>
        <v>26.64278760968654</v>
      </c>
      <c r="X272">
        <f t="shared" si="21"/>
        <v>17.997564050259825</v>
      </c>
      <c r="Y272">
        <f t="shared" si="22"/>
        <v>10.743144825477396</v>
      </c>
      <c r="Z272">
        <f t="shared" si="23"/>
        <v>5.0348994967025016</v>
      </c>
      <c r="AA272">
        <f t="shared" si="24"/>
        <v>1.3053416295410032</v>
      </c>
      <c r="AD272">
        <f t="shared" si="33"/>
        <v>36.476737036554127</v>
      </c>
      <c r="AE272">
        <f t="shared" si="34"/>
        <v>25.47673703655413</v>
      </c>
      <c r="AF272">
        <f t="shared" si="35"/>
        <v>16.47673703655413</v>
      </c>
      <c r="AG272">
        <f t="shared" si="36"/>
        <v>9.4767370365541304</v>
      </c>
      <c r="AH272">
        <f t="shared" si="37"/>
        <v>4.4767370365541295</v>
      </c>
      <c r="AI272">
        <f t="shared" si="38"/>
        <v>1.4767370365541299</v>
      </c>
      <c r="AK272">
        <f t="shared" si="39"/>
        <v>0.4767370365541298</v>
      </c>
      <c r="AM272">
        <f t="shared" si="25"/>
        <v>-0.70710678118654757</v>
      </c>
    </row>
    <row r="273" spans="1:39">
      <c r="A273">
        <f t="shared" si="9"/>
        <v>-0.36944444444444446</v>
      </c>
      <c r="B273">
        <f t="shared" si="40"/>
        <v>-133</v>
      </c>
      <c r="C273">
        <f t="shared" si="41"/>
        <v>-2.3212879051524582</v>
      </c>
      <c r="D273">
        <f t="shared" si="26"/>
        <v>37.258640782099675</v>
      </c>
      <c r="E273">
        <f t="shared" si="27"/>
        <v>26.774021666356443</v>
      </c>
      <c r="F273">
        <f t="shared" si="28"/>
        <v>17.995128100519647</v>
      </c>
      <c r="G273">
        <f t="shared" si="29"/>
        <v>10.885282982184357</v>
      </c>
      <c r="H273">
        <f t="shared" si="30"/>
        <v>5.4627074032383414</v>
      </c>
      <c r="I273">
        <f t="shared" si="31"/>
        <v>1.7974981378504924</v>
      </c>
      <c r="L273">
        <f t="shared" si="32"/>
        <v>-0.36944444444444446</v>
      </c>
      <c r="M273">
        <f t="shared" si="12"/>
        <v>37.584176618364481</v>
      </c>
      <c r="N273">
        <f t="shared" si="13"/>
        <v>28.14715287270209</v>
      </c>
      <c r="O273">
        <f t="shared" si="14"/>
        <v>19.980536137483142</v>
      </c>
      <c r="P273">
        <f t="shared" si="15"/>
        <v>12.554291922913942</v>
      </c>
      <c r="Q273">
        <f t="shared" si="16"/>
        <v>6.1395129474882513</v>
      </c>
      <c r="R273">
        <f t="shared" si="17"/>
        <v>1.6360032798750033</v>
      </c>
      <c r="U273">
        <f t="shared" si="18"/>
        <v>-0.36944444444444446</v>
      </c>
      <c r="V273">
        <f t="shared" si="19"/>
        <v>36.79208830918224</v>
      </c>
      <c r="W273">
        <f t="shared" si="20"/>
        <v>26.573576436351047</v>
      </c>
      <c r="X273">
        <f t="shared" si="21"/>
        <v>17.990268068741571</v>
      </c>
      <c r="Y273">
        <f t="shared" si="22"/>
        <v>10.777145961456972</v>
      </c>
      <c r="Z273">
        <f t="shared" si="23"/>
        <v>5.0697564737441256</v>
      </c>
      <c r="AA273">
        <f t="shared" si="24"/>
        <v>1.3180016399375016</v>
      </c>
      <c r="AD273">
        <f t="shared" si="33"/>
        <v>36.472390912800059</v>
      </c>
      <c r="AE273">
        <f t="shared" si="34"/>
        <v>25.472390912800059</v>
      </c>
      <c r="AF273">
        <f t="shared" si="35"/>
        <v>16.472390912800059</v>
      </c>
      <c r="AG273">
        <f t="shared" si="36"/>
        <v>9.4723909128000603</v>
      </c>
      <c r="AH273">
        <f t="shared" si="37"/>
        <v>4.4723909128000603</v>
      </c>
      <c r="AI273">
        <f t="shared" si="38"/>
        <v>1.4723909128000601</v>
      </c>
      <c r="AK273">
        <f t="shared" si="39"/>
        <v>0.47239091280006007</v>
      </c>
      <c r="AM273">
        <f t="shared" si="25"/>
        <v>-0.71933980033865141</v>
      </c>
    </row>
    <row r="274" spans="1:39">
      <c r="A274">
        <f t="shared" si="9"/>
        <v>-0.36666666666666664</v>
      </c>
      <c r="B274">
        <f t="shared" si="40"/>
        <v>-132</v>
      </c>
      <c r="C274">
        <f t="shared" si="41"/>
        <v>-2.3038346126325151</v>
      </c>
      <c r="D274">
        <f t="shared" si="26"/>
        <v>37.175570504584947</v>
      </c>
      <c r="E274">
        <f t="shared" si="27"/>
        <v>26.732050807568879</v>
      </c>
      <c r="F274">
        <f t="shared" si="28"/>
        <v>17.989043790736545</v>
      </c>
      <c r="G274">
        <f t="shared" si="29"/>
        <v>10.902113032590307</v>
      </c>
      <c r="H274">
        <f t="shared" si="30"/>
        <v>5.486289650954788</v>
      </c>
      <c r="I274">
        <f t="shared" si="31"/>
        <v>1.8134732861516003</v>
      </c>
      <c r="L274">
        <f t="shared" si="32"/>
        <v>-0.36666666666666664</v>
      </c>
      <c r="M274">
        <f t="shared" si="12"/>
        <v>37.381966011250107</v>
      </c>
      <c r="N274">
        <f t="shared" si="13"/>
        <v>28</v>
      </c>
      <c r="O274">
        <f t="shared" si="14"/>
        <v>19.956295201467611</v>
      </c>
      <c r="P274">
        <f t="shared" si="15"/>
        <v>12.618033988749895</v>
      </c>
      <c r="Q274">
        <f t="shared" si="16"/>
        <v>6.2090569265353075</v>
      </c>
      <c r="R274">
        <f t="shared" si="17"/>
        <v>1.6617387872822835</v>
      </c>
      <c r="U274">
        <f t="shared" si="18"/>
        <v>-0.36666666666666664</v>
      </c>
      <c r="V274">
        <f t="shared" si="19"/>
        <v>36.69098300562505</v>
      </c>
      <c r="W274">
        <f t="shared" si="20"/>
        <v>26.5</v>
      </c>
      <c r="X274">
        <f t="shared" si="21"/>
        <v>17.978147600733806</v>
      </c>
      <c r="Y274">
        <f t="shared" si="22"/>
        <v>10.809016994374948</v>
      </c>
      <c r="Z274">
        <f t="shared" si="23"/>
        <v>5.1045284632676537</v>
      </c>
      <c r="AA274">
        <f t="shared" si="24"/>
        <v>1.3308693936411418</v>
      </c>
      <c r="AD274">
        <f t="shared" si="33"/>
        <v>36.468192784909803</v>
      </c>
      <c r="AE274">
        <f t="shared" si="34"/>
        <v>25.468192784909803</v>
      </c>
      <c r="AF274">
        <f t="shared" si="35"/>
        <v>16.468192784909803</v>
      </c>
      <c r="AG274">
        <f t="shared" si="36"/>
        <v>9.4681927849098013</v>
      </c>
      <c r="AH274">
        <f t="shared" si="37"/>
        <v>4.4681927849098022</v>
      </c>
      <c r="AI274">
        <f t="shared" si="38"/>
        <v>1.468192784909802</v>
      </c>
      <c r="AK274">
        <f t="shared" si="39"/>
        <v>0.46819278490980198</v>
      </c>
      <c r="AM274">
        <f t="shared" si="25"/>
        <v>-0.73135370161917057</v>
      </c>
    </row>
    <row r="275" spans="1:39">
      <c r="A275">
        <f t="shared" si="9"/>
        <v>-0.36388888888888887</v>
      </c>
      <c r="B275">
        <f t="shared" si="40"/>
        <v>-131</v>
      </c>
      <c r="C275">
        <f t="shared" si="41"/>
        <v>-2.286381320112572</v>
      </c>
      <c r="D275">
        <f t="shared" si="26"/>
        <v>37.089278070030055</v>
      </c>
      <c r="E275">
        <f t="shared" si="27"/>
        <v>26.686782891625771</v>
      </c>
      <c r="F275">
        <f t="shared" si="28"/>
        <v>17.980536137483142</v>
      </c>
      <c r="G275">
        <f t="shared" si="29"/>
        <v>10.917639469736386</v>
      </c>
      <c r="H275">
        <f t="shared" si="30"/>
        <v>5.5094191604455434</v>
      </c>
      <c r="I275">
        <f t="shared" si="31"/>
        <v>1.8293864853124777</v>
      </c>
      <c r="L275">
        <f t="shared" si="32"/>
        <v>-0.36388888888888887</v>
      </c>
      <c r="M275">
        <f t="shared" si="12"/>
        <v>37.186526713848401</v>
      </c>
      <c r="N275">
        <f t="shared" si="13"/>
        <v>27.8452365234814</v>
      </c>
      <c r="O275">
        <f t="shared" si="14"/>
        <v>19.922523391876638</v>
      </c>
      <c r="P275">
        <f t="shared" si="15"/>
        <v>12.677341135890845</v>
      </c>
      <c r="Q275">
        <f t="shared" si="16"/>
        <v>6.2783462019201295</v>
      </c>
      <c r="R275">
        <f t="shared" si="17"/>
        <v>1.687881942018985</v>
      </c>
      <c r="U275">
        <f t="shared" si="18"/>
        <v>-0.36388888888888887</v>
      </c>
      <c r="V275">
        <f t="shared" si="19"/>
        <v>36.593263356924204</v>
      </c>
      <c r="W275">
        <f t="shared" si="20"/>
        <v>26.422618261740702</v>
      </c>
      <c r="X275">
        <f t="shared" si="21"/>
        <v>17.961261695938319</v>
      </c>
      <c r="Y275">
        <f t="shared" si="22"/>
        <v>10.838670567945424</v>
      </c>
      <c r="Z275">
        <f t="shared" si="23"/>
        <v>5.1391731009600647</v>
      </c>
      <c r="AA275">
        <f t="shared" si="24"/>
        <v>1.3439409710094925</v>
      </c>
      <c r="AD275">
        <f t="shared" si="33"/>
        <v>36.464135083866019</v>
      </c>
      <c r="AE275">
        <f t="shared" si="34"/>
        <v>25.464135083866019</v>
      </c>
      <c r="AF275">
        <f t="shared" si="35"/>
        <v>16.464135083866019</v>
      </c>
      <c r="AG275">
        <f t="shared" si="36"/>
        <v>9.4641350838660188</v>
      </c>
      <c r="AH275">
        <f t="shared" si="37"/>
        <v>4.4641350838660188</v>
      </c>
      <c r="AI275">
        <f t="shared" si="38"/>
        <v>1.4641350838660188</v>
      </c>
      <c r="AK275">
        <f t="shared" si="39"/>
        <v>0.46413508386601871</v>
      </c>
      <c r="AM275">
        <f t="shared" si="25"/>
        <v>-0.74314482547739424</v>
      </c>
    </row>
    <row r="276" spans="1:39">
      <c r="A276">
        <f t="shared" si="9"/>
        <v>-0.3611111111111111</v>
      </c>
      <c r="B276">
        <f t="shared" si="40"/>
        <v>-130</v>
      </c>
      <c r="C276">
        <f t="shared" si="41"/>
        <v>-2.2689280275926285</v>
      </c>
      <c r="D276">
        <f t="shared" si="26"/>
        <v>37</v>
      </c>
      <c r="E276">
        <f t="shared" si="27"/>
        <v>26.638304088577986</v>
      </c>
      <c r="F276">
        <f t="shared" si="28"/>
        <v>17.969615506024414</v>
      </c>
      <c r="G276">
        <f t="shared" si="29"/>
        <v>10.931851652578137</v>
      </c>
      <c r="H276">
        <f t="shared" si="30"/>
        <v>5.5320888862379558</v>
      </c>
      <c r="I276">
        <f t="shared" si="31"/>
        <v>1.845236523481399</v>
      </c>
      <c r="L276">
        <f t="shared" si="32"/>
        <v>-0.3611111111111111</v>
      </c>
      <c r="M276">
        <f t="shared" si="12"/>
        <v>37</v>
      </c>
      <c r="N276">
        <f t="shared" si="13"/>
        <v>27.684040286651339</v>
      </c>
      <c r="O276">
        <f t="shared" si="14"/>
        <v>19.879385241571818</v>
      </c>
      <c r="P276">
        <f t="shared" si="15"/>
        <v>12.732050807568879</v>
      </c>
      <c r="Q276">
        <f t="shared" si="16"/>
        <v>6.3472963553338602</v>
      </c>
      <c r="R276">
        <f t="shared" si="17"/>
        <v>1.7144247806269215</v>
      </c>
      <c r="U276">
        <f t="shared" si="18"/>
        <v>-0.3611111111111111</v>
      </c>
      <c r="V276">
        <f t="shared" si="19"/>
        <v>36.5</v>
      </c>
      <c r="W276">
        <f t="shared" si="20"/>
        <v>26.342020143325669</v>
      </c>
      <c r="X276">
        <f t="shared" si="21"/>
        <v>17.939692620785909</v>
      </c>
      <c r="Y276">
        <f t="shared" si="22"/>
        <v>10.866025403784439</v>
      </c>
      <c r="Z276">
        <f t="shared" si="23"/>
        <v>5.1736481776669301</v>
      </c>
      <c r="AA276">
        <f t="shared" si="24"/>
        <v>1.3572123903134607</v>
      </c>
      <c r="AD276">
        <f t="shared" si="33"/>
        <v>36.460210775694435</v>
      </c>
      <c r="AE276">
        <f t="shared" si="34"/>
        <v>25.460210775694435</v>
      </c>
      <c r="AF276">
        <f t="shared" si="35"/>
        <v>16.460210775694435</v>
      </c>
      <c r="AG276">
        <f t="shared" si="36"/>
        <v>9.4602107756944349</v>
      </c>
      <c r="AH276">
        <f t="shared" si="37"/>
        <v>4.4602107756944349</v>
      </c>
      <c r="AI276">
        <f t="shared" si="38"/>
        <v>1.4602107756944354</v>
      </c>
      <c r="AK276">
        <f t="shared" si="39"/>
        <v>0.46021077569443525</v>
      </c>
      <c r="AM276">
        <f t="shared" si="25"/>
        <v>-0.75470958022277179</v>
      </c>
    </row>
    <row r="277" spans="1:39">
      <c r="A277">
        <f t="shared" si="9"/>
        <v>-0.35833333333333334</v>
      </c>
      <c r="B277">
        <f t="shared" si="40"/>
        <v>-129</v>
      </c>
      <c r="C277">
        <f t="shared" si="41"/>
        <v>-2.2514747350726849</v>
      </c>
      <c r="D277">
        <f t="shared" si="26"/>
        <v>36.907980999479093</v>
      </c>
      <c r="E277">
        <f t="shared" si="27"/>
        <v>26.58670668058247</v>
      </c>
      <c r="F277">
        <f t="shared" si="28"/>
        <v>17.956295201467611</v>
      </c>
      <c r="G277">
        <f t="shared" si="29"/>
        <v>10.944739840795354</v>
      </c>
      <c r="H277">
        <f t="shared" si="30"/>
        <v>5.5542919229139418</v>
      </c>
      <c r="I277">
        <f t="shared" si="31"/>
        <v>1.8610221936165905</v>
      </c>
      <c r="L277">
        <f t="shared" si="32"/>
        <v>-0.35833333333333334</v>
      </c>
      <c r="M277">
        <f t="shared" si="12"/>
        <v>36.824429495415053</v>
      </c>
      <c r="N277">
        <f t="shared" si="13"/>
        <v>27.51763809020504</v>
      </c>
      <c r="O277">
        <f t="shared" si="14"/>
        <v>19.827090915285201</v>
      </c>
      <c r="P277">
        <f t="shared" si="15"/>
        <v>12.782013048376736</v>
      </c>
      <c r="Q277">
        <f t="shared" si="16"/>
        <v>6.4158233816355192</v>
      </c>
      <c r="R277">
        <f t="shared" si="17"/>
        <v>1.7413592179003254</v>
      </c>
      <c r="U277">
        <f t="shared" si="18"/>
        <v>-0.35833333333333334</v>
      </c>
      <c r="V277">
        <f t="shared" si="19"/>
        <v>36.412214747707523</v>
      </c>
      <c r="W277">
        <f t="shared" si="20"/>
        <v>26.25881904510252</v>
      </c>
      <c r="X277">
        <f t="shared" si="21"/>
        <v>17.913545457642602</v>
      </c>
      <c r="Y277">
        <f t="shared" si="22"/>
        <v>10.891006524188368</v>
      </c>
      <c r="Z277">
        <f t="shared" si="23"/>
        <v>5.2079116908177596</v>
      </c>
      <c r="AA277">
        <f t="shared" si="24"/>
        <v>1.3706796089501627</v>
      </c>
      <c r="AD277">
        <f t="shared" si="33"/>
        <v>36.456413313940821</v>
      </c>
      <c r="AE277">
        <f t="shared" si="34"/>
        <v>25.456413313940821</v>
      </c>
      <c r="AF277">
        <f t="shared" si="35"/>
        <v>16.456413313940821</v>
      </c>
      <c r="AG277">
        <f t="shared" si="36"/>
        <v>9.4564133139408213</v>
      </c>
      <c r="AH277">
        <f t="shared" si="37"/>
        <v>4.4564133139408204</v>
      </c>
      <c r="AI277">
        <f t="shared" si="38"/>
        <v>1.4564133139408206</v>
      </c>
      <c r="AK277">
        <f t="shared" si="39"/>
        <v>0.45641331394082058</v>
      </c>
      <c r="AM277">
        <f t="shared" si="25"/>
        <v>-0.76604444311897801</v>
      </c>
    </row>
    <row r="278" spans="1:39">
      <c r="A278">
        <f t="shared" si="9"/>
        <v>-0.35555555555555557</v>
      </c>
      <c r="B278">
        <f t="shared" si="40"/>
        <v>-128</v>
      </c>
      <c r="C278">
        <f t="shared" si="41"/>
        <v>-2.2340214425527418</v>
      </c>
      <c r="D278">
        <f t="shared" si="26"/>
        <v>36.813473286151599</v>
      </c>
      <c r="E278">
        <f t="shared" si="27"/>
        <v>26.532088886237954</v>
      </c>
      <c r="F278">
        <f t="shared" si="28"/>
        <v>17.940591452551992</v>
      </c>
      <c r="G278">
        <f t="shared" si="29"/>
        <v>10.956295201467611</v>
      </c>
      <c r="H278">
        <f t="shared" si="30"/>
        <v>5.5760215072134436</v>
      </c>
      <c r="I278">
        <f t="shared" si="31"/>
        <v>1.8767422935781548</v>
      </c>
      <c r="L278">
        <f t="shared" si="32"/>
        <v>-0.35555555555555557</v>
      </c>
      <c r="M278">
        <f t="shared" si="12"/>
        <v>36.661738787282282</v>
      </c>
      <c r="N278">
        <f t="shared" si="13"/>
        <v>27.34729635533386</v>
      </c>
      <c r="O278">
        <f t="shared" si="14"/>
        <v>19.765895185717852</v>
      </c>
      <c r="P278">
        <f t="shared" si="15"/>
        <v>12.827090915285201</v>
      </c>
      <c r="Q278">
        <f t="shared" si="16"/>
        <v>6.4838437911993356</v>
      </c>
      <c r="R278">
        <f t="shared" si="17"/>
        <v>1.7686770493486836</v>
      </c>
      <c r="U278">
        <f t="shared" si="18"/>
        <v>-0.35555555555555557</v>
      </c>
      <c r="V278">
        <f t="shared" si="19"/>
        <v>36.330869393641144</v>
      </c>
      <c r="W278">
        <f t="shared" si="20"/>
        <v>26.17364817766693</v>
      </c>
      <c r="X278">
        <f t="shared" si="21"/>
        <v>17.882947592858926</v>
      </c>
      <c r="Y278">
        <f t="shared" si="22"/>
        <v>10.9135454576426</v>
      </c>
      <c r="Z278">
        <f t="shared" si="23"/>
        <v>5.2419218955996687</v>
      </c>
      <c r="AA278">
        <f t="shared" si="24"/>
        <v>1.3843385246743418</v>
      </c>
      <c r="AD278">
        <f t="shared" si="33"/>
        <v>36.452736597205579</v>
      </c>
      <c r="AE278">
        <f t="shared" si="34"/>
        <v>25.452736597205575</v>
      </c>
      <c r="AF278">
        <f t="shared" si="35"/>
        <v>16.452736597205575</v>
      </c>
      <c r="AG278">
        <f t="shared" si="36"/>
        <v>9.4527365972055772</v>
      </c>
      <c r="AH278">
        <f t="shared" si="37"/>
        <v>4.4527365972055772</v>
      </c>
      <c r="AI278">
        <f t="shared" si="38"/>
        <v>1.4527365972055768</v>
      </c>
      <c r="AK278">
        <f t="shared" si="39"/>
        <v>0.45273659720557685</v>
      </c>
      <c r="AM278">
        <f t="shared" si="25"/>
        <v>-0.77714596145697101</v>
      </c>
    </row>
    <row r="279" spans="1:39">
      <c r="A279">
        <f t="shared" si="9"/>
        <v>-0.3527777777777778</v>
      </c>
      <c r="B279">
        <f t="shared" si="40"/>
        <v>-127</v>
      </c>
      <c r="C279">
        <f t="shared" si="41"/>
        <v>-2.2165681500327987</v>
      </c>
      <c r="D279">
        <f t="shared" si="26"/>
        <v>36.716735899090601</v>
      </c>
      <c r="E279">
        <f t="shared" si="27"/>
        <v>26.474554673620247</v>
      </c>
      <c r="F279">
        <f t="shared" si="28"/>
        <v>17.922523391876638</v>
      </c>
      <c r="G279">
        <f t="shared" si="29"/>
        <v>10.966509815127909</v>
      </c>
      <c r="H279">
        <f t="shared" si="30"/>
        <v>5.5972710200945857</v>
      </c>
      <c r="I279">
        <f t="shared" si="31"/>
        <v>1.8923956262196175</v>
      </c>
      <c r="L279">
        <f t="shared" si="32"/>
        <v>-0.3527777777777778</v>
      </c>
      <c r="M279">
        <f t="shared" si="12"/>
        <v>36.513710349045212</v>
      </c>
      <c r="N279">
        <f t="shared" si="13"/>
        <v>27.17431148549532</v>
      </c>
      <c r="O279">
        <f t="shared" si="14"/>
        <v>19.696096192312854</v>
      </c>
      <c r="P279">
        <f t="shared" si="15"/>
        <v>12.867160852994404</v>
      </c>
      <c r="Q279">
        <f t="shared" si="16"/>
        <v>6.5512747116339973</v>
      </c>
      <c r="R279">
        <f t="shared" si="17"/>
        <v>1.796369953695903</v>
      </c>
      <c r="U279">
        <f t="shared" si="18"/>
        <v>-0.3527777777777778</v>
      </c>
      <c r="V279">
        <f t="shared" si="19"/>
        <v>36.256855174522606</v>
      </c>
      <c r="W279">
        <f t="shared" si="20"/>
        <v>26.087155742747658</v>
      </c>
      <c r="X279">
        <f t="shared" si="21"/>
        <v>17.848048096156425</v>
      </c>
      <c r="Y279">
        <f t="shared" si="22"/>
        <v>10.933580426497201</v>
      </c>
      <c r="Z279">
        <f t="shared" si="23"/>
        <v>5.2756373558169987</v>
      </c>
      <c r="AA279">
        <f t="shared" si="24"/>
        <v>1.3981849768479515</v>
      </c>
      <c r="AD279">
        <f t="shared" si="33"/>
        <v>36.449174931112125</v>
      </c>
      <c r="AE279">
        <f t="shared" si="34"/>
        <v>25.449174931112125</v>
      </c>
      <c r="AF279">
        <f t="shared" si="35"/>
        <v>16.449174931112125</v>
      </c>
      <c r="AG279">
        <f t="shared" si="36"/>
        <v>9.4491749311121254</v>
      </c>
      <c r="AH279">
        <f t="shared" si="37"/>
        <v>4.4491749311121254</v>
      </c>
      <c r="AI279">
        <f t="shared" si="38"/>
        <v>1.4491749311121251</v>
      </c>
      <c r="AK279">
        <f t="shared" si="39"/>
        <v>0.44917493111212514</v>
      </c>
      <c r="AM279">
        <f t="shared" si="25"/>
        <v>-0.78801075360672201</v>
      </c>
    </row>
    <row r="280" spans="1:39">
      <c r="A280">
        <f t="shared" si="9"/>
        <v>-0.35</v>
      </c>
      <c r="B280">
        <f t="shared" si="40"/>
        <v>-126</v>
      </c>
      <c r="C280">
        <f t="shared" si="41"/>
        <v>-2.1991148575128552</v>
      </c>
      <c r="D280">
        <f t="shared" si="26"/>
        <v>36.618033988749893</v>
      </c>
      <c r="E280">
        <f t="shared" si="27"/>
        <v>26.414213562373096</v>
      </c>
      <c r="F280">
        <f t="shared" si="28"/>
        <v>17.902113032590307</v>
      </c>
      <c r="G280">
        <f t="shared" si="29"/>
        <v>10.975376681190276</v>
      </c>
      <c r="H280">
        <f t="shared" si="30"/>
        <v>5.6180339887498949</v>
      </c>
      <c r="I280">
        <f t="shared" si="31"/>
        <v>1.9079809994790935</v>
      </c>
      <c r="L280">
        <f t="shared" si="32"/>
        <v>-0.35</v>
      </c>
      <c r="M280">
        <f t="shared" si="12"/>
        <v>36.381966011250107</v>
      </c>
      <c r="N280">
        <f t="shared" si="13"/>
        <v>27</v>
      </c>
      <c r="O280">
        <f t="shared" si="14"/>
        <v>19.618033988749893</v>
      </c>
      <c r="P280">
        <f t="shared" si="15"/>
        <v>12.902113032590307</v>
      </c>
      <c r="Q280">
        <f t="shared" si="16"/>
        <v>6.6180339887498949</v>
      </c>
      <c r="R280">
        <f t="shared" si="17"/>
        <v>1.8244294954150537</v>
      </c>
      <c r="U280">
        <f t="shared" si="18"/>
        <v>-0.35</v>
      </c>
      <c r="V280">
        <f t="shared" si="19"/>
        <v>36.19098300562505</v>
      </c>
      <c r="W280">
        <f t="shared" si="20"/>
        <v>26</v>
      </c>
      <c r="X280">
        <f t="shared" si="21"/>
        <v>17.809016994374947</v>
      </c>
      <c r="Y280">
        <f t="shared" si="22"/>
        <v>10.951056516295154</v>
      </c>
      <c r="Z280">
        <f t="shared" si="23"/>
        <v>5.3090169943749475</v>
      </c>
      <c r="AA280">
        <f t="shared" si="24"/>
        <v>1.4122147477075269</v>
      </c>
      <c r="AD280">
        <f t="shared" si="33"/>
        <v>36.445722994172385</v>
      </c>
      <c r="AE280">
        <f t="shared" si="34"/>
        <v>25.445722994172385</v>
      </c>
      <c r="AF280">
        <f t="shared" si="35"/>
        <v>16.445722994172385</v>
      </c>
      <c r="AG280">
        <f t="shared" si="36"/>
        <v>9.4457229941723853</v>
      </c>
      <c r="AH280">
        <f t="shared" si="37"/>
        <v>4.4457229941723844</v>
      </c>
      <c r="AI280">
        <f t="shared" si="38"/>
        <v>1.4457229941723848</v>
      </c>
      <c r="AK280">
        <f t="shared" si="39"/>
        <v>0.4457229941723847</v>
      </c>
      <c r="AM280">
        <f t="shared" si="25"/>
        <v>-0.79863551004729272</v>
      </c>
    </row>
    <row r="281" spans="1:39">
      <c r="A281">
        <f t="shared" si="9"/>
        <v>-0.34722222222222221</v>
      </c>
      <c r="B281">
        <f t="shared" si="40"/>
        <v>-125</v>
      </c>
      <c r="C281">
        <f t="shared" si="41"/>
        <v>-2.1816615649929116</v>
      </c>
      <c r="D281">
        <f t="shared" si="26"/>
        <v>36.51763809020504</v>
      </c>
      <c r="E281">
        <f t="shared" si="27"/>
        <v>26.351180415231319</v>
      </c>
      <c r="F281">
        <f t="shared" si="28"/>
        <v>17.879385241571818</v>
      </c>
      <c r="G281">
        <f t="shared" si="29"/>
        <v>10.982889722747622</v>
      </c>
      <c r="H281">
        <f t="shared" si="30"/>
        <v>5.6383040885779838</v>
      </c>
      <c r="I281">
        <f t="shared" si="31"/>
        <v>1.9234972264700683</v>
      </c>
      <c r="L281">
        <f t="shared" si="32"/>
        <v>-0.34722222222222221</v>
      </c>
      <c r="M281">
        <f t="shared" si="12"/>
        <v>36.267949192431125</v>
      </c>
      <c r="N281">
        <f t="shared" si="13"/>
        <v>26.82568851450468</v>
      </c>
      <c r="O281">
        <f t="shared" si="14"/>
        <v>19.532088886237954</v>
      </c>
      <c r="P281">
        <f t="shared" si="15"/>
        <v>12.931851652578137</v>
      </c>
      <c r="Q281">
        <f t="shared" si="16"/>
        <v>6.6840402866513386</v>
      </c>
      <c r="R281">
        <f t="shared" si="17"/>
        <v>1.8528471272979083</v>
      </c>
      <c r="U281">
        <f t="shared" si="18"/>
        <v>-0.34722222222222221</v>
      </c>
      <c r="V281">
        <f t="shared" si="19"/>
        <v>36.133974596215559</v>
      </c>
      <c r="W281">
        <f t="shared" si="20"/>
        <v>25.912844257252338</v>
      </c>
      <c r="X281">
        <f t="shared" si="21"/>
        <v>17.766044443118979</v>
      </c>
      <c r="Y281">
        <f t="shared" si="22"/>
        <v>10.96592582628907</v>
      </c>
      <c r="Z281">
        <f t="shared" si="23"/>
        <v>5.3420201433256693</v>
      </c>
      <c r="AA281">
        <f t="shared" si="24"/>
        <v>1.4264235636489542</v>
      </c>
      <c r="AD281">
        <f t="shared" si="33"/>
        <v>36.442375807086222</v>
      </c>
      <c r="AE281">
        <f t="shared" si="34"/>
        <v>25.442375807086222</v>
      </c>
      <c r="AF281">
        <f t="shared" si="35"/>
        <v>16.442375807086222</v>
      </c>
      <c r="AG281">
        <f t="shared" si="36"/>
        <v>9.442375807086222</v>
      </c>
      <c r="AH281">
        <f t="shared" si="37"/>
        <v>4.4423758070862212</v>
      </c>
      <c r="AI281">
        <f t="shared" si="38"/>
        <v>1.4423758070862216</v>
      </c>
      <c r="AK281">
        <f t="shared" si="39"/>
        <v>0.44237580708622154</v>
      </c>
      <c r="AM281">
        <f t="shared" si="25"/>
        <v>-0.80901699437494745</v>
      </c>
    </row>
    <row r="282" spans="1:39">
      <c r="A282">
        <f t="shared" si="9"/>
        <v>-0.34444444444444444</v>
      </c>
      <c r="B282">
        <f t="shared" si="40"/>
        <v>-124</v>
      </c>
      <c r="C282">
        <f t="shared" si="41"/>
        <v>-2.1642082724729685</v>
      </c>
      <c r="D282">
        <f t="shared" si="26"/>
        <v>36.415823381635519</v>
      </c>
      <c r="E282">
        <f t="shared" si="27"/>
        <v>26.285575219373079</v>
      </c>
      <c r="F282">
        <f t="shared" si="28"/>
        <v>17.854367709133573</v>
      </c>
      <c r="G282">
        <f t="shared" si="29"/>
        <v>10.989043790736547</v>
      </c>
      <c r="H282">
        <f t="shared" si="30"/>
        <v>5.6580751451100832</v>
      </c>
      <c r="I282">
        <f t="shared" si="31"/>
        <v>1.9389431255717817</v>
      </c>
      <c r="L282">
        <f t="shared" si="32"/>
        <v>-0.34444444444444444</v>
      </c>
      <c r="M282">
        <f t="shared" si="12"/>
        <v>36.172909084714796</v>
      </c>
      <c r="N282">
        <f t="shared" si="13"/>
        <v>26.65270364466614</v>
      </c>
      <c r="O282">
        <f t="shared" si="14"/>
        <v>19.4386796006773</v>
      </c>
      <c r="P282">
        <f t="shared" si="15"/>
        <v>12.956295201467611</v>
      </c>
      <c r="Q282">
        <f t="shared" si="16"/>
        <v>6.7492131868318239</v>
      </c>
      <c r="R282">
        <f t="shared" si="17"/>
        <v>1.8816141930585066</v>
      </c>
      <c r="U282">
        <f t="shared" si="18"/>
        <v>-0.34444444444444444</v>
      </c>
      <c r="V282">
        <f t="shared" si="19"/>
        <v>36.086454542357401</v>
      </c>
      <c r="W282">
        <f t="shared" si="20"/>
        <v>25.82635182233307</v>
      </c>
      <c r="X282">
        <f t="shared" si="21"/>
        <v>17.719339800338652</v>
      </c>
      <c r="Y282">
        <f t="shared" si="22"/>
        <v>10.978147600733806</v>
      </c>
      <c r="Z282">
        <f t="shared" si="23"/>
        <v>5.374606593415912</v>
      </c>
      <c r="AA282">
        <f t="shared" si="24"/>
        <v>1.4408070965292534</v>
      </c>
      <c r="AD282">
        <f t="shared" si="33"/>
        <v>36.439128705074097</v>
      </c>
      <c r="AE282">
        <f t="shared" si="34"/>
        <v>25.439128705074094</v>
      </c>
      <c r="AF282">
        <f t="shared" si="35"/>
        <v>16.439128705074094</v>
      </c>
      <c r="AG282">
        <f t="shared" si="36"/>
        <v>9.4391287050740935</v>
      </c>
      <c r="AH282">
        <f t="shared" si="37"/>
        <v>4.4391287050740944</v>
      </c>
      <c r="AI282">
        <f t="shared" si="38"/>
        <v>1.439128705074094</v>
      </c>
      <c r="AK282">
        <f t="shared" si="39"/>
        <v>0.43912870507409407</v>
      </c>
      <c r="AM282">
        <f t="shared" si="25"/>
        <v>-0.81915204428899202</v>
      </c>
    </row>
    <row r="283" spans="1:39">
      <c r="A283">
        <f t="shared" si="9"/>
        <v>-0.34166666666666667</v>
      </c>
      <c r="B283">
        <f t="shared" si="40"/>
        <v>-123</v>
      </c>
      <c r="C283">
        <f t="shared" si="41"/>
        <v>-2.1467549799530254</v>
      </c>
      <c r="D283">
        <f t="shared" si="26"/>
        <v>36.312868930080462</v>
      </c>
      <c r="E283">
        <f t="shared" si="27"/>
        <v>26.217522858017443</v>
      </c>
      <c r="F283">
        <f t="shared" si="28"/>
        <v>17.827090915285201</v>
      </c>
      <c r="G283">
        <f t="shared" si="29"/>
        <v>10.993834667466256</v>
      </c>
      <c r="H283">
        <f t="shared" si="30"/>
        <v>5.6773411358908481</v>
      </c>
      <c r="I283">
        <f t="shared" si="31"/>
        <v>1.9543175205192167</v>
      </c>
      <c r="L283">
        <f t="shared" si="32"/>
        <v>-0.34166666666666667</v>
      </c>
      <c r="M283">
        <f t="shared" si="12"/>
        <v>36.097886967409693</v>
      </c>
      <c r="N283">
        <f t="shared" si="13"/>
        <v>26.482361909794957</v>
      </c>
      <c r="O283">
        <f t="shared" si="14"/>
        <v>19.338261212717718</v>
      </c>
      <c r="P283">
        <f t="shared" si="15"/>
        <v>12.975376681190276</v>
      </c>
      <c r="Q283">
        <f t="shared" si="16"/>
        <v>6.8134732861516003</v>
      </c>
      <c r="R283">
        <f t="shared" si="17"/>
        <v>1.9107219299699458</v>
      </c>
      <c r="U283">
        <f t="shared" si="18"/>
        <v>-0.34166666666666667</v>
      </c>
      <c r="V283">
        <f t="shared" si="19"/>
        <v>36.048943483704846</v>
      </c>
      <c r="W283">
        <f t="shared" si="20"/>
        <v>25.74118095489748</v>
      </c>
      <c r="X283">
        <f t="shared" si="21"/>
        <v>17.669130606358859</v>
      </c>
      <c r="Y283">
        <f t="shared" si="22"/>
        <v>10.987688340595138</v>
      </c>
      <c r="Z283">
        <f t="shared" si="23"/>
        <v>5.4067366430758002</v>
      </c>
      <c r="AA283">
        <f t="shared" si="24"/>
        <v>1.455360964984973</v>
      </c>
      <c r="AD283">
        <f t="shared" si="33"/>
        <v>36.435977312895133</v>
      </c>
      <c r="AE283">
        <f t="shared" si="34"/>
        <v>25.43597731289513</v>
      </c>
      <c r="AF283">
        <f t="shared" si="35"/>
        <v>16.43597731289513</v>
      </c>
      <c r="AG283">
        <f t="shared" si="36"/>
        <v>9.4359773128951296</v>
      </c>
      <c r="AH283">
        <f t="shared" si="37"/>
        <v>4.4359773128951296</v>
      </c>
      <c r="AI283">
        <f t="shared" si="38"/>
        <v>1.4359773128951299</v>
      </c>
      <c r="AK283">
        <f t="shared" si="39"/>
        <v>0.43597731289512981</v>
      </c>
      <c r="AM283">
        <f t="shared" si="25"/>
        <v>-0.82903757255504174</v>
      </c>
    </row>
    <row r="284" spans="1:39">
      <c r="A284">
        <f t="shared" si="9"/>
        <v>-0.33888888888888891</v>
      </c>
      <c r="B284">
        <f t="shared" si="40"/>
        <v>-122</v>
      </c>
      <c r="C284">
        <f t="shared" si="41"/>
        <v>-2.1293016874330819</v>
      </c>
      <c r="D284">
        <f t="shared" si="26"/>
        <v>36.209056926535304</v>
      </c>
      <c r="E284">
        <f t="shared" si="27"/>
        <v>26.14715287270209</v>
      </c>
      <c r="F284">
        <f t="shared" si="28"/>
        <v>17.797588092598332</v>
      </c>
      <c r="G284">
        <f t="shared" si="29"/>
        <v>10.997259069509148</v>
      </c>
      <c r="H284">
        <f t="shared" si="30"/>
        <v>5.6960961923128526</v>
      </c>
      <c r="I284">
        <f t="shared" si="31"/>
        <v>1.9696192404926742</v>
      </c>
      <c r="L284">
        <f t="shared" si="32"/>
        <v>-0.33888888888888891</v>
      </c>
      <c r="M284">
        <f t="shared" si="12"/>
        <v>36.043704798532389</v>
      </c>
      <c r="N284">
        <f t="shared" si="13"/>
        <v>26.315959713348658</v>
      </c>
      <c r="O284">
        <f t="shared" si="14"/>
        <v>19.231322950651315</v>
      </c>
      <c r="P284">
        <f t="shared" si="15"/>
        <v>12.989043790736545</v>
      </c>
      <c r="Q284">
        <f t="shared" si="16"/>
        <v>6.8767422935781557</v>
      </c>
      <c r="R284">
        <f t="shared" si="17"/>
        <v>1.9401614715335904</v>
      </c>
      <c r="U284">
        <f t="shared" si="18"/>
        <v>-0.33888888888888891</v>
      </c>
      <c r="V284">
        <f t="shared" si="19"/>
        <v>36.021852399266194</v>
      </c>
      <c r="W284">
        <f t="shared" si="20"/>
        <v>25.657979856674331</v>
      </c>
      <c r="X284">
        <f t="shared" si="21"/>
        <v>17.615661475325659</v>
      </c>
      <c r="Y284">
        <f t="shared" si="22"/>
        <v>10.994521895368273</v>
      </c>
      <c r="Z284">
        <f t="shared" si="23"/>
        <v>5.4383711467890778</v>
      </c>
      <c r="AA284">
        <f t="shared" si="24"/>
        <v>1.4700807357667953</v>
      </c>
      <c r="AD284">
        <f t="shared" si="33"/>
        <v>36.432917522248069</v>
      </c>
      <c r="AE284">
        <f t="shared" si="34"/>
        <v>25.432917522248069</v>
      </c>
      <c r="AF284">
        <f t="shared" si="35"/>
        <v>16.432917522248069</v>
      </c>
      <c r="AG284">
        <f t="shared" si="36"/>
        <v>9.4329175222480686</v>
      </c>
      <c r="AH284">
        <f t="shared" si="37"/>
        <v>4.4329175222480695</v>
      </c>
      <c r="AI284">
        <f t="shared" si="38"/>
        <v>1.4329175222480695</v>
      </c>
      <c r="AK284">
        <f t="shared" si="39"/>
        <v>0.4329175222480694</v>
      </c>
      <c r="AM284">
        <f t="shared" si="25"/>
        <v>-0.83867056794542394</v>
      </c>
    </row>
    <row r="285" spans="1:39">
      <c r="A285">
        <f t="shared" si="9"/>
        <v>-0.33611111111111114</v>
      </c>
      <c r="B285">
        <f t="shared" si="40"/>
        <v>-121</v>
      </c>
      <c r="C285">
        <f t="shared" si="41"/>
        <v>-2.1118483949131388</v>
      </c>
      <c r="D285">
        <f t="shared" si="26"/>
        <v>36.104671912485891</v>
      </c>
      <c r="E285">
        <f t="shared" si="27"/>
        <v>26.074599216693649</v>
      </c>
      <c r="F285">
        <f t="shared" si="28"/>
        <v>17.765895185717852</v>
      </c>
      <c r="G285">
        <f t="shared" si="29"/>
        <v>10.999314649951115</v>
      </c>
      <c r="H285">
        <f t="shared" si="30"/>
        <v>5.7143346014042251</v>
      </c>
      <c r="I285">
        <f t="shared" si="31"/>
        <v>1.9848471202069342</v>
      </c>
      <c r="L285">
        <f t="shared" si="32"/>
        <v>-0.33611111111111114</v>
      </c>
      <c r="M285">
        <f t="shared" si="12"/>
        <v>36.010956209263455</v>
      </c>
      <c r="N285">
        <f t="shared" si="13"/>
        <v>26.154763476518603</v>
      </c>
      <c r="O285">
        <f t="shared" si="14"/>
        <v>19.118385806941493</v>
      </c>
      <c r="P285">
        <f t="shared" si="15"/>
        <v>12.997259069509148</v>
      </c>
      <c r="Q285">
        <f t="shared" si="16"/>
        <v>6.9389431255717824</v>
      </c>
      <c r="R285">
        <f t="shared" si="17"/>
        <v>1.9699238501798915</v>
      </c>
      <c r="U285">
        <f t="shared" si="18"/>
        <v>-0.33611111111111114</v>
      </c>
      <c r="V285">
        <f t="shared" si="19"/>
        <v>36.005478104631727</v>
      </c>
      <c r="W285">
        <f t="shared" si="20"/>
        <v>25.577381738259302</v>
      </c>
      <c r="X285">
        <f t="shared" si="21"/>
        <v>17.559192903470748</v>
      </c>
      <c r="Y285">
        <f t="shared" si="22"/>
        <v>10.998629534754574</v>
      </c>
      <c r="Z285">
        <f t="shared" si="23"/>
        <v>5.4694715627858912</v>
      </c>
      <c r="AA285">
        <f t="shared" si="24"/>
        <v>1.4849619250899457</v>
      </c>
      <c r="AD285">
        <f t="shared" si="33"/>
        <v>36.42994547129117</v>
      </c>
      <c r="AE285">
        <f t="shared" si="34"/>
        <v>25.42994547129117</v>
      </c>
      <c r="AF285">
        <f t="shared" si="35"/>
        <v>16.42994547129117</v>
      </c>
      <c r="AG285">
        <f t="shared" si="36"/>
        <v>9.4299454712911697</v>
      </c>
      <c r="AH285">
        <f t="shared" si="37"/>
        <v>4.4299454712911688</v>
      </c>
      <c r="AI285">
        <f t="shared" si="38"/>
        <v>1.429945471291169</v>
      </c>
      <c r="AK285">
        <f t="shared" si="39"/>
        <v>0.42994547129116895</v>
      </c>
      <c r="AM285">
        <f t="shared" si="25"/>
        <v>-0.84804809615642607</v>
      </c>
    </row>
    <row r="286" spans="1:39">
      <c r="A286">
        <f t="shared" si="9"/>
        <v>-0.33333333333333331</v>
      </c>
      <c r="B286">
        <f t="shared" si="40"/>
        <v>-120</v>
      </c>
      <c r="C286">
        <f t="shared" si="41"/>
        <v>-2.0943951023931953</v>
      </c>
      <c r="D286">
        <f t="shared" si="26"/>
        <v>36</v>
      </c>
      <c r="E286">
        <f t="shared" si="27"/>
        <v>26</v>
      </c>
      <c r="F286">
        <f t="shared" si="28"/>
        <v>17.732050807568875</v>
      </c>
      <c r="G286">
        <f t="shared" si="29"/>
        <v>11</v>
      </c>
      <c r="H286">
        <f t="shared" si="30"/>
        <v>5.7320508075688776</v>
      </c>
      <c r="I286">
        <f t="shared" si="31"/>
        <v>2</v>
      </c>
      <c r="L286">
        <f t="shared" si="32"/>
        <v>-0.33333333333333331</v>
      </c>
      <c r="M286">
        <f t="shared" si="12"/>
        <v>36</v>
      </c>
      <c r="N286">
        <f t="shared" si="13"/>
        <v>25.999999999999996</v>
      </c>
      <c r="O286">
        <f t="shared" si="14"/>
        <v>19</v>
      </c>
      <c r="P286">
        <f t="shared" si="15"/>
        <v>13</v>
      </c>
      <c r="Q286">
        <f t="shared" si="16"/>
        <v>7</v>
      </c>
      <c r="R286">
        <f t="shared" si="17"/>
        <v>2.0000000000000004</v>
      </c>
      <c r="U286">
        <f t="shared" si="18"/>
        <v>-0.33333333333333331</v>
      </c>
      <c r="V286">
        <f t="shared" si="19"/>
        <v>36</v>
      </c>
      <c r="W286">
        <f t="shared" si="20"/>
        <v>25.5</v>
      </c>
      <c r="X286">
        <f t="shared" si="21"/>
        <v>17.5</v>
      </c>
      <c r="Y286">
        <f t="shared" si="22"/>
        <v>11</v>
      </c>
      <c r="Z286">
        <f t="shared" si="23"/>
        <v>5.5</v>
      </c>
      <c r="AA286">
        <f t="shared" si="24"/>
        <v>1.5000000000000002</v>
      </c>
      <c r="AD286">
        <f t="shared" si="33"/>
        <v>36.427057526050305</v>
      </c>
      <c r="AE286">
        <f t="shared" si="34"/>
        <v>25.427057526050305</v>
      </c>
      <c r="AF286">
        <f t="shared" si="35"/>
        <v>16.427057526050305</v>
      </c>
      <c r="AG286">
        <f t="shared" si="36"/>
        <v>9.4270575260503069</v>
      </c>
      <c r="AH286">
        <f t="shared" si="37"/>
        <v>4.427057526050306</v>
      </c>
      <c r="AI286">
        <f t="shared" si="38"/>
        <v>1.4270575260503062</v>
      </c>
      <c r="AK286">
        <f t="shared" si="39"/>
        <v>0.42705752605030622</v>
      </c>
      <c r="AM286">
        <f t="shared" si="25"/>
        <v>-0.85716730070211233</v>
      </c>
    </row>
    <row r="287" spans="1:39">
      <c r="A287">
        <f t="shared" si="9"/>
        <v>-0.33055555555555555</v>
      </c>
      <c r="B287">
        <f t="shared" si="40"/>
        <v>-119</v>
      </c>
      <c r="C287">
        <f t="shared" si="41"/>
        <v>-2.0769418098732522</v>
      </c>
      <c r="D287">
        <f t="shared" si="26"/>
        <v>35.895328087514109</v>
      </c>
      <c r="E287">
        <f t="shared" si="27"/>
        <v>25.923497226470069</v>
      </c>
      <c r="F287">
        <f t="shared" si="28"/>
        <v>17.696096192312851</v>
      </c>
      <c r="G287">
        <f t="shared" si="29"/>
        <v>10.999314649951115</v>
      </c>
      <c r="H287">
        <f t="shared" si="30"/>
        <v>5.7492394142787919</v>
      </c>
      <c r="I287">
        <f t="shared" si="31"/>
        <v>2.0150767259214084</v>
      </c>
      <c r="L287">
        <f t="shared" si="32"/>
        <v>-0.33055555555555555</v>
      </c>
      <c r="M287">
        <f t="shared" si="12"/>
        <v>36.010956209263455</v>
      </c>
      <c r="N287">
        <f t="shared" si="13"/>
        <v>25.85284712729791</v>
      </c>
      <c r="O287">
        <f t="shared" si="14"/>
        <v>18.876742293578154</v>
      </c>
      <c r="P287">
        <f t="shared" si="15"/>
        <v>12.997259069509148</v>
      </c>
      <c r="Q287">
        <f t="shared" si="16"/>
        <v>7.0598385284664102</v>
      </c>
      <c r="R287">
        <f t="shared" si="17"/>
        <v>2.030380759507326</v>
      </c>
      <c r="U287">
        <f t="shared" si="18"/>
        <v>-0.33055555555555555</v>
      </c>
      <c r="V287">
        <f t="shared" si="19"/>
        <v>36.005478104631727</v>
      </c>
      <c r="W287">
        <f t="shared" si="20"/>
        <v>25.426423563648953</v>
      </c>
      <c r="X287">
        <f t="shared" si="21"/>
        <v>17.438371146789077</v>
      </c>
      <c r="Y287">
        <f t="shared" si="22"/>
        <v>10.998629534754574</v>
      </c>
      <c r="Z287">
        <f t="shared" si="23"/>
        <v>5.5299192642332056</v>
      </c>
      <c r="AA287">
        <f t="shared" si="24"/>
        <v>1.5151903797536632</v>
      </c>
      <c r="AD287">
        <f t="shared" si="33"/>
        <v>36.424250263513045</v>
      </c>
      <c r="AE287">
        <f t="shared" si="34"/>
        <v>25.424250263513049</v>
      </c>
      <c r="AF287">
        <f t="shared" si="35"/>
        <v>16.424250263513049</v>
      </c>
      <c r="AG287">
        <f t="shared" si="36"/>
        <v>9.4242502635130467</v>
      </c>
      <c r="AH287">
        <f t="shared" si="37"/>
        <v>4.4242502635130476</v>
      </c>
      <c r="AI287">
        <f t="shared" si="38"/>
        <v>1.4242502635130474</v>
      </c>
      <c r="AK287">
        <f t="shared" si="39"/>
        <v>0.42425026351304734</v>
      </c>
      <c r="AM287">
        <f t="shared" si="25"/>
        <v>-0.86602540378443871</v>
      </c>
    </row>
    <row r="288" spans="1:39">
      <c r="A288">
        <f t="shared" si="9"/>
        <v>-0.32777777777777778</v>
      </c>
      <c r="B288">
        <f t="shared" si="40"/>
        <v>-118</v>
      </c>
      <c r="C288">
        <f t="shared" si="41"/>
        <v>-2.0594885173533086</v>
      </c>
      <c r="D288">
        <f t="shared" si="26"/>
        <v>35.790943073464689</v>
      </c>
      <c r="E288">
        <f t="shared" si="27"/>
        <v>25.845236523481397</v>
      </c>
      <c r="F288">
        <f t="shared" si="28"/>
        <v>17.658075145110082</v>
      </c>
      <c r="G288">
        <f t="shared" si="29"/>
        <v>10.997259069509148</v>
      </c>
      <c r="H288">
        <f t="shared" si="30"/>
        <v>5.765895185717854</v>
      </c>
      <c r="I288">
        <f t="shared" si="31"/>
        <v>2.0300761498201085</v>
      </c>
      <c r="L288">
        <f t="shared" si="32"/>
        <v>-0.32777777777777778</v>
      </c>
      <c r="M288">
        <f t="shared" si="12"/>
        <v>36.043704798532389</v>
      </c>
      <c r="N288">
        <f t="shared" si="13"/>
        <v>25.714424780626921</v>
      </c>
      <c r="O288">
        <f t="shared" si="14"/>
        <v>18.749213186831824</v>
      </c>
      <c r="P288">
        <f t="shared" si="15"/>
        <v>12.989043790736545</v>
      </c>
      <c r="Q288">
        <f t="shared" si="16"/>
        <v>7.1183858069414949</v>
      </c>
      <c r="R288">
        <f t="shared" si="17"/>
        <v>2.0610568744282194</v>
      </c>
      <c r="U288">
        <f t="shared" si="18"/>
        <v>-0.32777777777777778</v>
      </c>
      <c r="V288">
        <f t="shared" si="19"/>
        <v>36.021852399266194</v>
      </c>
      <c r="W288">
        <f t="shared" si="20"/>
        <v>25.35721239031346</v>
      </c>
      <c r="X288">
        <f t="shared" si="21"/>
        <v>17.374606593415912</v>
      </c>
      <c r="Y288">
        <f t="shared" si="22"/>
        <v>10.994521895368273</v>
      </c>
      <c r="Z288">
        <f t="shared" si="23"/>
        <v>5.5591929034707475</v>
      </c>
      <c r="AA288">
        <f t="shared" si="24"/>
        <v>1.5305284372141097</v>
      </c>
      <c r="AD288">
        <f t="shared" si="33"/>
        <v>36.421520456231015</v>
      </c>
      <c r="AE288">
        <f t="shared" si="34"/>
        <v>25.421520456231015</v>
      </c>
      <c r="AF288">
        <f t="shared" si="35"/>
        <v>16.421520456231015</v>
      </c>
      <c r="AG288">
        <f t="shared" si="36"/>
        <v>9.4215204562310149</v>
      </c>
      <c r="AH288">
        <f t="shared" si="37"/>
        <v>4.4215204562310149</v>
      </c>
      <c r="AI288">
        <f t="shared" si="38"/>
        <v>1.4215204562310149</v>
      </c>
      <c r="AK288">
        <f t="shared" si="39"/>
        <v>0.42152045623101481</v>
      </c>
      <c r="AM288">
        <f t="shared" si="25"/>
        <v>-0.87461970713939585</v>
      </c>
    </row>
    <row r="289" spans="1:39">
      <c r="A289">
        <f t="shared" si="9"/>
        <v>-0.32500000000000001</v>
      </c>
      <c r="B289">
        <f t="shared" si="40"/>
        <v>-117</v>
      </c>
      <c r="C289">
        <f t="shared" si="41"/>
        <v>-2.0420352248333655</v>
      </c>
      <c r="D289">
        <f t="shared" si="26"/>
        <v>35.687131069919538</v>
      </c>
      <c r="E289">
        <f t="shared" si="27"/>
        <v>25.765366864730179</v>
      </c>
      <c r="F289">
        <f t="shared" si="28"/>
        <v>17.618033988749893</v>
      </c>
      <c r="G289">
        <f t="shared" si="29"/>
        <v>10.993834667466256</v>
      </c>
      <c r="H289">
        <f t="shared" si="30"/>
        <v>5.7820130483767356</v>
      </c>
      <c r="I289">
        <f t="shared" si="31"/>
        <v>2.0449971294318976</v>
      </c>
      <c r="L289">
        <f t="shared" si="32"/>
        <v>-0.32500000000000001</v>
      </c>
      <c r="M289">
        <f t="shared" si="12"/>
        <v>36.097886967409693</v>
      </c>
      <c r="N289">
        <f t="shared" si="13"/>
        <v>25.585786437626904</v>
      </c>
      <c r="O289">
        <f t="shared" si="14"/>
        <v>18.618033988749893</v>
      </c>
      <c r="P289">
        <f t="shared" si="15"/>
        <v>12.975376681190276</v>
      </c>
      <c r="Q289">
        <f t="shared" si="16"/>
        <v>7.1755705045849467</v>
      </c>
      <c r="R289">
        <f t="shared" si="17"/>
        <v>2.0920190005209065</v>
      </c>
      <c r="U289">
        <f t="shared" si="18"/>
        <v>-0.32500000000000001</v>
      </c>
      <c r="V289">
        <f t="shared" si="19"/>
        <v>36.048943483704846</v>
      </c>
      <c r="W289">
        <f t="shared" si="20"/>
        <v>25.292893218813454</v>
      </c>
      <c r="X289">
        <f t="shared" si="21"/>
        <v>17.309016994374947</v>
      </c>
      <c r="Y289">
        <f t="shared" si="22"/>
        <v>10.987688340595138</v>
      </c>
      <c r="Z289">
        <f t="shared" si="23"/>
        <v>5.5877852522924734</v>
      </c>
      <c r="AA289">
        <f t="shared" si="24"/>
        <v>1.5460095002604533</v>
      </c>
      <c r="AD289">
        <f t="shared" si="33"/>
        <v>36.41886505827415</v>
      </c>
      <c r="AE289">
        <f t="shared" si="34"/>
        <v>25.418865058274154</v>
      </c>
      <c r="AF289">
        <f t="shared" si="35"/>
        <v>16.418865058274154</v>
      </c>
      <c r="AG289">
        <f t="shared" si="36"/>
        <v>9.418865058274152</v>
      </c>
      <c r="AH289">
        <f t="shared" si="37"/>
        <v>4.4188650582741529</v>
      </c>
      <c r="AI289">
        <f t="shared" si="38"/>
        <v>1.4188650582741524</v>
      </c>
      <c r="AK289">
        <f t="shared" si="39"/>
        <v>0.41886505827415249</v>
      </c>
      <c r="AM289">
        <f t="shared" si="25"/>
        <v>-0.8829475928589271</v>
      </c>
    </row>
    <row r="290" spans="1:39">
      <c r="A290">
        <f t="shared" ref="A290:A353" si="42">$B$219*B290/360</f>
        <v>-0.32222222222222224</v>
      </c>
      <c r="B290">
        <f t="shared" si="40"/>
        <v>-116</v>
      </c>
      <c r="C290">
        <f t="shared" si="41"/>
        <v>-2.0245819323134224</v>
      </c>
      <c r="D290">
        <f t="shared" si="26"/>
        <v>35.584176618364481</v>
      </c>
      <c r="E290">
        <f t="shared" si="27"/>
        <v>25.684040286651339</v>
      </c>
      <c r="F290">
        <f t="shared" si="28"/>
        <v>17.576021507213444</v>
      </c>
      <c r="G290">
        <f t="shared" si="29"/>
        <v>10.989043790736547</v>
      </c>
      <c r="H290">
        <f t="shared" si="30"/>
        <v>5.7975880925983336</v>
      </c>
      <c r="I290">
        <f t="shared" si="31"/>
        <v>2.0598385284664098</v>
      </c>
      <c r="L290">
        <f t="shared" si="32"/>
        <v>-0.32222222222222224</v>
      </c>
      <c r="M290">
        <f t="shared" ref="M290:M353" si="43">M$220+(M$218*SIN($C290*M$217/2))^2</f>
        <v>36.172909084714796</v>
      </c>
      <c r="N290">
        <f t="shared" ref="N290:N353" si="44">N$220+(N$218*COS($C290*N$217/2))^2</f>
        <v>25.467911113762046</v>
      </c>
      <c r="O290">
        <f t="shared" ref="O290:O353" si="45">O$220+(O$218*SIN($C290*O$217/2))^2</f>
        <v>18.483843791199337</v>
      </c>
      <c r="P290">
        <f t="shared" ref="P290:P353" si="46">P$220+(P$218*COS($C290*P$217/2))^2</f>
        <v>12.956295201467611</v>
      </c>
      <c r="Q290">
        <f t="shared" ref="Q290:Q353" si="47">Q$220+(Q$218*SIN($C290*Q$217/2))^2</f>
        <v>7.2313229506513164</v>
      </c>
      <c r="R290">
        <f t="shared" ref="R290:R353" si="48">R$220+(R$218*COS($C290*R$217/2))^2</f>
        <v>2.1232577064218452</v>
      </c>
      <c r="U290">
        <f t="shared" ref="U290:U353" si="49">$A290</f>
        <v>-0.32222222222222224</v>
      </c>
      <c r="V290">
        <f t="shared" ref="V290:V353" si="50">V$220+(V$218*SIN($C290*V$217/2))^2</f>
        <v>36.086454542357401</v>
      </c>
      <c r="W290">
        <f t="shared" ref="W290:W353" si="51">W$220+(W$218*COS($C290*W$217/2))^2</f>
        <v>25.233955556881021</v>
      </c>
      <c r="X290">
        <f t="shared" ref="X290:X353" si="52">X$220+(X$218*SIN($C290*X$217/2))^2</f>
        <v>17.241921895599667</v>
      </c>
      <c r="Y290">
        <f t="shared" ref="Y290:Y353" si="53">Y$220+(Y$218*COS($C290*Y$217/2))^2</f>
        <v>10.978147600733806</v>
      </c>
      <c r="Z290">
        <f t="shared" ref="Z290:Z353" si="54">Z$220+(Z$218*SIN($C290*Z$217/2))^2</f>
        <v>5.6156614753256582</v>
      </c>
      <c r="AA290">
        <f t="shared" ref="AA290:AA353" si="55">AA$220+(AA$218*COS($C290*AA$217/2))^2</f>
        <v>1.5616288532109226</v>
      </c>
      <c r="AD290">
        <f t="shared" si="33"/>
        <v>36.416281192398898</v>
      </c>
      <c r="AE290">
        <f t="shared" si="34"/>
        <v>25.416281192398895</v>
      </c>
      <c r="AF290">
        <f t="shared" si="35"/>
        <v>16.416281192398895</v>
      </c>
      <c r="AG290">
        <f t="shared" si="36"/>
        <v>9.4162811923988947</v>
      </c>
      <c r="AH290">
        <f t="shared" si="37"/>
        <v>4.4162811923988947</v>
      </c>
      <c r="AI290">
        <f t="shared" si="38"/>
        <v>1.4162811923988947</v>
      </c>
      <c r="AK290">
        <f t="shared" si="39"/>
        <v>0.41628119239889477</v>
      </c>
      <c r="AM290">
        <f t="shared" ref="AM290:AM353" si="56">SIN(C289)</f>
        <v>-0.8910065241883679</v>
      </c>
    </row>
    <row r="291" spans="1:39">
      <c r="A291">
        <f t="shared" si="42"/>
        <v>-0.31944444444444442</v>
      </c>
      <c r="B291">
        <f t="shared" si="40"/>
        <v>-115</v>
      </c>
      <c r="C291">
        <f t="shared" si="41"/>
        <v>-2.0071286397934789</v>
      </c>
      <c r="D291">
        <f t="shared" ref="D291:D354" si="57">D$220-D$218*SIN($C291*D$217/2)</f>
        <v>35.48236190979496</v>
      </c>
      <c r="E291">
        <f t="shared" ref="E291:E354" si="58">E$220+E$218*COS($C291*E$217/2)</f>
        <v>25.601411599008546</v>
      </c>
      <c r="F291">
        <f t="shared" ref="F291:F354" si="59">F$220+F$218*SIN($C291*F$217/2)</f>
        <v>17.532088886237958</v>
      </c>
      <c r="G291">
        <f t="shared" ref="G291:G354" si="60">G$220-G$218*COS($C291*G$217/2)</f>
        <v>10.98288972274762</v>
      </c>
      <c r="H291">
        <f t="shared" ref="H291:H354" si="61">H$220-H$218*SIN($C291*H$217/2)</f>
        <v>5.8126155740733001</v>
      </c>
      <c r="I291">
        <f t="shared" ref="I291:I354" si="62">I$220+I$218*COS($C291*I$217/2)</f>
        <v>2.074599216693648</v>
      </c>
      <c r="L291">
        <f t="shared" ref="L291:L354" si="63">A291</f>
        <v>-0.31944444444444442</v>
      </c>
      <c r="M291">
        <f t="shared" si="43"/>
        <v>36.267949192431125</v>
      </c>
      <c r="N291">
        <f t="shared" si="44"/>
        <v>25.361695911422014</v>
      </c>
      <c r="O291">
        <f t="shared" si="45"/>
        <v>18.34729635533386</v>
      </c>
      <c r="P291">
        <f t="shared" si="46"/>
        <v>12.931851652578136</v>
      </c>
      <c r="Q291">
        <f t="shared" si="47"/>
        <v>7.2855752193730794</v>
      </c>
      <c r="R291">
        <f t="shared" si="48"/>
        <v>2.1547634765186015</v>
      </c>
      <c r="U291">
        <f t="shared" si="49"/>
        <v>-0.31944444444444442</v>
      </c>
      <c r="V291">
        <f t="shared" si="50"/>
        <v>36.133974596215559</v>
      </c>
      <c r="W291">
        <f t="shared" si="51"/>
        <v>25.180847955711009</v>
      </c>
      <c r="X291">
        <f t="shared" si="52"/>
        <v>17.17364817766693</v>
      </c>
      <c r="Y291">
        <f t="shared" si="53"/>
        <v>10.965925826289068</v>
      </c>
      <c r="Z291">
        <f t="shared" si="54"/>
        <v>5.6427876096865397</v>
      </c>
      <c r="AA291">
        <f t="shared" si="55"/>
        <v>1.5773817382593007</v>
      </c>
      <c r="AD291">
        <f t="shared" ref="AD291:AD354" si="64">V$220+$AK291</f>
        <v>36.413766138308247</v>
      </c>
      <c r="AE291">
        <f t="shared" ref="AE291:AE354" si="65">W$220+$AK291</f>
        <v>25.413766138308251</v>
      </c>
      <c r="AF291">
        <f t="shared" ref="AF291:AF354" si="66">X$220+$AK291</f>
        <v>16.413766138308251</v>
      </c>
      <c r="AG291">
        <f t="shared" ref="AG291:AG354" si="67">Y$220+$AK291</f>
        <v>9.4137661383082492</v>
      </c>
      <c r="AH291">
        <f t="shared" ref="AH291:AH354" si="68">Z$220+$AK291</f>
        <v>4.4137661383082492</v>
      </c>
      <c r="AI291">
        <f t="shared" ref="AI291:AI354" si="69">AA$220+$AK291</f>
        <v>1.4137661383082492</v>
      </c>
      <c r="AK291">
        <f t="shared" ref="AK291:AK354" si="70">1/(PI()*(1-(2*U291/$E$7)^2)^0.5)</f>
        <v>0.41376613830824921</v>
      </c>
      <c r="AM291">
        <f t="shared" si="56"/>
        <v>-0.89879404629916693</v>
      </c>
    </row>
    <row r="292" spans="1:39">
      <c r="A292">
        <f t="shared" si="42"/>
        <v>-0.31666666666666665</v>
      </c>
      <c r="B292">
        <f t="shared" si="40"/>
        <v>-114</v>
      </c>
      <c r="C292">
        <f t="shared" si="41"/>
        <v>-1.9896753472735356</v>
      </c>
      <c r="D292">
        <f t="shared" si="57"/>
        <v>35.381966011250107</v>
      </c>
      <c r="E292">
        <f t="shared" si="58"/>
        <v>25.51763809020504</v>
      </c>
      <c r="F292">
        <f t="shared" si="59"/>
        <v>17.486289650954788</v>
      </c>
      <c r="G292">
        <f t="shared" si="60"/>
        <v>10.975376681190275</v>
      </c>
      <c r="H292">
        <f t="shared" si="61"/>
        <v>5.8270909152852024</v>
      </c>
      <c r="I292">
        <f t="shared" si="62"/>
        <v>2.0892780700300544</v>
      </c>
      <c r="L292">
        <f t="shared" si="63"/>
        <v>-0.31666666666666665</v>
      </c>
      <c r="M292">
        <f t="shared" si="43"/>
        <v>36.381966011250107</v>
      </c>
      <c r="N292">
        <f t="shared" si="44"/>
        <v>25.267949192431121</v>
      </c>
      <c r="O292">
        <f t="shared" si="45"/>
        <v>18.209056926535304</v>
      </c>
      <c r="P292">
        <f t="shared" si="46"/>
        <v>12.902113032590307</v>
      </c>
      <c r="Q292">
        <f t="shared" si="47"/>
        <v>7.3382612127177165</v>
      </c>
      <c r="R292">
        <f t="shared" si="48"/>
        <v>2.1865267138484001</v>
      </c>
      <c r="U292">
        <f t="shared" si="49"/>
        <v>-0.31666666666666665</v>
      </c>
      <c r="V292">
        <f t="shared" si="50"/>
        <v>36.19098300562505</v>
      </c>
      <c r="W292">
        <f t="shared" si="51"/>
        <v>25.133974596215563</v>
      </c>
      <c r="X292">
        <f t="shared" si="52"/>
        <v>17.104528463267652</v>
      </c>
      <c r="Y292">
        <f t="shared" si="53"/>
        <v>10.951056516295154</v>
      </c>
      <c r="Z292">
        <f t="shared" si="54"/>
        <v>5.6691306063588582</v>
      </c>
      <c r="AA292">
        <f t="shared" si="55"/>
        <v>1.5932633569242001</v>
      </c>
      <c r="AD292">
        <f t="shared" si="64"/>
        <v>36.41131732189573</v>
      </c>
      <c r="AE292">
        <f t="shared" si="65"/>
        <v>25.411317321895726</v>
      </c>
      <c r="AF292">
        <f t="shared" si="66"/>
        <v>16.411317321895726</v>
      </c>
      <c r="AG292">
        <f t="shared" si="67"/>
        <v>9.4113173218957265</v>
      </c>
      <c r="AH292">
        <f t="shared" si="68"/>
        <v>4.4113173218957273</v>
      </c>
      <c r="AI292">
        <f t="shared" si="69"/>
        <v>1.4113173218957269</v>
      </c>
      <c r="AK292">
        <f t="shared" si="70"/>
        <v>0.41131732189572701</v>
      </c>
      <c r="AM292">
        <f t="shared" si="56"/>
        <v>-0.90630778703665005</v>
      </c>
    </row>
    <row r="293" spans="1:39">
      <c r="A293">
        <f t="shared" si="42"/>
        <v>-0.31388888888888888</v>
      </c>
      <c r="B293">
        <f t="shared" si="40"/>
        <v>-113</v>
      </c>
      <c r="C293">
        <f t="shared" si="41"/>
        <v>-1.9722220547535922</v>
      </c>
      <c r="D293">
        <f t="shared" si="57"/>
        <v>35.283264100909399</v>
      </c>
      <c r="E293">
        <f t="shared" si="58"/>
        <v>25.432879227876207</v>
      </c>
      <c r="F293">
        <f t="shared" si="59"/>
        <v>17.4386796006773</v>
      </c>
      <c r="G293">
        <f t="shared" si="60"/>
        <v>10.966509815127909</v>
      </c>
      <c r="H293">
        <f t="shared" si="61"/>
        <v>5.841009706904881</v>
      </c>
      <c r="I293">
        <f t="shared" si="62"/>
        <v>2.1038739706241163</v>
      </c>
      <c r="L293">
        <f t="shared" si="63"/>
        <v>-0.31388888888888888</v>
      </c>
      <c r="M293">
        <f t="shared" si="43"/>
        <v>36.513710349045212</v>
      </c>
      <c r="N293">
        <f t="shared" si="44"/>
        <v>25.187384425926698</v>
      </c>
      <c r="O293">
        <f t="shared" si="45"/>
        <v>18.069798993405001</v>
      </c>
      <c r="P293">
        <f t="shared" si="46"/>
        <v>12.867160852994402</v>
      </c>
      <c r="Q293">
        <f t="shared" si="47"/>
        <v>7.3893167409179945</v>
      </c>
      <c r="R293">
        <f t="shared" si="48"/>
        <v>2.2185377430214528</v>
      </c>
      <c r="U293">
        <f t="shared" si="49"/>
        <v>-0.31388888888888888</v>
      </c>
      <c r="V293">
        <f t="shared" si="50"/>
        <v>36.256855174522606</v>
      </c>
      <c r="W293">
        <f t="shared" si="51"/>
        <v>25.093692212963351</v>
      </c>
      <c r="X293">
        <f t="shared" si="52"/>
        <v>17.034899496702501</v>
      </c>
      <c r="Y293">
        <f t="shared" si="53"/>
        <v>10.933580426497201</v>
      </c>
      <c r="Z293">
        <f t="shared" si="54"/>
        <v>5.6946583704589973</v>
      </c>
      <c r="AA293">
        <f t="shared" si="55"/>
        <v>1.6092688715107264</v>
      </c>
      <c r="AD293">
        <f t="shared" si="64"/>
        <v>36.408932305377206</v>
      </c>
      <c r="AE293">
        <f t="shared" si="65"/>
        <v>25.40893230537721</v>
      </c>
      <c r="AF293">
        <f t="shared" si="66"/>
        <v>16.40893230537721</v>
      </c>
      <c r="AG293">
        <f t="shared" si="67"/>
        <v>9.4089323053772098</v>
      </c>
      <c r="AH293">
        <f t="shared" si="68"/>
        <v>4.4089323053772089</v>
      </c>
      <c r="AI293">
        <f t="shared" si="69"/>
        <v>1.4089323053772089</v>
      </c>
      <c r="AK293">
        <f t="shared" si="70"/>
        <v>0.40893230537720893</v>
      </c>
      <c r="AM293">
        <f t="shared" si="56"/>
        <v>-0.91354545764260098</v>
      </c>
    </row>
    <row r="294" spans="1:39">
      <c r="A294">
        <f t="shared" si="42"/>
        <v>-0.31111111111111112</v>
      </c>
      <c r="B294">
        <f t="shared" si="40"/>
        <v>-112</v>
      </c>
      <c r="C294">
        <f t="shared" si="41"/>
        <v>-1.9547687622336491</v>
      </c>
      <c r="D294">
        <f t="shared" si="57"/>
        <v>35.186526713848401</v>
      </c>
      <c r="E294">
        <f t="shared" si="58"/>
        <v>25.34729635533386</v>
      </c>
      <c r="F294">
        <f t="shared" si="59"/>
        <v>17.389316740917995</v>
      </c>
      <c r="G294">
        <f t="shared" si="60"/>
        <v>10.956295201467611</v>
      </c>
      <c r="H294">
        <f t="shared" si="61"/>
        <v>5.8543677091335748</v>
      </c>
      <c r="I294">
        <f t="shared" si="62"/>
        <v>2.1183858069414936</v>
      </c>
      <c r="L294">
        <f t="shared" si="63"/>
        <v>-0.31111111111111112</v>
      </c>
      <c r="M294">
        <f t="shared" si="43"/>
        <v>36.661738787282282</v>
      </c>
      <c r="N294">
        <f t="shared" si="44"/>
        <v>25.120614758428182</v>
      </c>
      <c r="O294">
        <f t="shared" si="45"/>
        <v>17.930201006594999</v>
      </c>
      <c r="P294">
        <f t="shared" si="46"/>
        <v>12.827090915285202</v>
      </c>
      <c r="Q294">
        <f t="shared" si="47"/>
        <v>7.4386796006773022</v>
      </c>
      <c r="R294">
        <f t="shared" si="48"/>
        <v>2.2507868131681761</v>
      </c>
      <c r="U294">
        <f t="shared" si="49"/>
        <v>-0.31111111111111112</v>
      </c>
      <c r="V294">
        <f t="shared" si="50"/>
        <v>36.330869393641144</v>
      </c>
      <c r="W294">
        <f t="shared" si="51"/>
        <v>25.060307379214091</v>
      </c>
      <c r="X294">
        <f t="shared" si="52"/>
        <v>16.965100503297499</v>
      </c>
      <c r="Y294">
        <f t="shared" si="53"/>
        <v>10.913545457642602</v>
      </c>
      <c r="Z294">
        <f t="shared" si="54"/>
        <v>5.719339800338652</v>
      </c>
      <c r="AA294">
        <f t="shared" si="55"/>
        <v>1.625393406584088</v>
      </c>
      <c r="AD294">
        <f t="shared" si="64"/>
        <v>36.406608778225461</v>
      </c>
      <c r="AE294">
        <f t="shared" si="65"/>
        <v>25.406608778225461</v>
      </c>
      <c r="AF294">
        <f t="shared" si="66"/>
        <v>16.406608778225461</v>
      </c>
      <c r="AG294">
        <f t="shared" si="67"/>
        <v>9.406608778225463</v>
      </c>
      <c r="AH294">
        <f t="shared" si="68"/>
        <v>4.4066087782254622</v>
      </c>
      <c r="AI294">
        <f t="shared" si="69"/>
        <v>1.4066087782254624</v>
      </c>
      <c r="AK294">
        <f t="shared" si="70"/>
        <v>0.40660877822546232</v>
      </c>
      <c r="AM294">
        <f t="shared" si="56"/>
        <v>-0.92050485345244037</v>
      </c>
    </row>
    <row r="295" spans="1:39">
      <c r="A295">
        <f t="shared" si="42"/>
        <v>-0.30833333333333335</v>
      </c>
      <c r="B295">
        <f t="shared" si="40"/>
        <v>-111</v>
      </c>
      <c r="C295">
        <f t="shared" si="41"/>
        <v>-1.9373154697137058</v>
      </c>
      <c r="D295">
        <f t="shared" si="57"/>
        <v>35.092019000520907</v>
      </c>
      <c r="E295">
        <f t="shared" si="58"/>
        <v>25.261052384440102</v>
      </c>
      <c r="F295">
        <f t="shared" si="59"/>
        <v>17.338261212717718</v>
      </c>
      <c r="G295">
        <f t="shared" si="60"/>
        <v>10.944739840795354</v>
      </c>
      <c r="H295">
        <f t="shared" si="61"/>
        <v>5.8671608529944033</v>
      </c>
      <c r="I295">
        <f t="shared" si="62"/>
        <v>2.1328124738496657</v>
      </c>
      <c r="L295">
        <f t="shared" si="63"/>
        <v>-0.30833333333333335</v>
      </c>
      <c r="M295">
        <f t="shared" si="43"/>
        <v>36.824429495415053</v>
      </c>
      <c r="N295">
        <f t="shared" si="44"/>
        <v>25.068148347421864</v>
      </c>
      <c r="O295">
        <f t="shared" si="45"/>
        <v>17.790943073464693</v>
      </c>
      <c r="P295">
        <f t="shared" si="46"/>
        <v>12.782013048376736</v>
      </c>
      <c r="Q295">
        <f t="shared" si="47"/>
        <v>7.486289650954788</v>
      </c>
      <c r="R295">
        <f t="shared" si="48"/>
        <v>2.2832641009093995</v>
      </c>
      <c r="U295">
        <f t="shared" si="49"/>
        <v>-0.30833333333333335</v>
      </c>
      <c r="V295">
        <f t="shared" si="50"/>
        <v>36.41221474770753</v>
      </c>
      <c r="W295">
        <f t="shared" si="51"/>
        <v>25.03407417371093</v>
      </c>
      <c r="X295">
        <f t="shared" si="52"/>
        <v>16.895471536732348</v>
      </c>
      <c r="Y295">
        <f t="shared" si="53"/>
        <v>10.891006524188368</v>
      </c>
      <c r="Z295">
        <f t="shared" si="54"/>
        <v>5.743144825477394</v>
      </c>
      <c r="AA295">
        <f t="shared" si="55"/>
        <v>1.6416320504547</v>
      </c>
      <c r="AD295">
        <f t="shared" si="64"/>
        <v>36.40434454883134</v>
      </c>
      <c r="AE295">
        <f t="shared" si="65"/>
        <v>25.404344548831336</v>
      </c>
      <c r="AF295">
        <f t="shared" si="66"/>
        <v>16.404344548831336</v>
      </c>
      <c r="AG295">
        <f t="shared" si="67"/>
        <v>9.404344548831336</v>
      </c>
      <c r="AH295">
        <f t="shared" si="68"/>
        <v>4.4043445488313369</v>
      </c>
      <c r="AI295">
        <f t="shared" si="69"/>
        <v>1.4043445488313366</v>
      </c>
      <c r="AK295">
        <f t="shared" si="70"/>
        <v>0.40434454883133669</v>
      </c>
      <c r="AM295">
        <f t="shared" si="56"/>
        <v>-0.92718385456678742</v>
      </c>
    </row>
    <row r="296" spans="1:39">
      <c r="A296">
        <f t="shared" si="42"/>
        <v>-0.30555555555555558</v>
      </c>
      <c r="B296">
        <f t="shared" si="40"/>
        <v>-110</v>
      </c>
      <c r="C296">
        <f t="shared" si="41"/>
        <v>-1.9198621771937625</v>
      </c>
      <c r="D296">
        <f t="shared" si="57"/>
        <v>35</v>
      </c>
      <c r="E296">
        <f t="shared" si="58"/>
        <v>25.174311485495316</v>
      </c>
      <c r="F296">
        <f t="shared" si="59"/>
        <v>17.285575219373079</v>
      </c>
      <c r="G296">
        <f t="shared" si="60"/>
        <v>10.931851652578137</v>
      </c>
      <c r="H296">
        <f t="shared" si="61"/>
        <v>5.8793852415718169</v>
      </c>
      <c r="I296">
        <f t="shared" si="62"/>
        <v>2.1471528727020921</v>
      </c>
      <c r="L296">
        <f t="shared" si="63"/>
        <v>-0.30555555555555558</v>
      </c>
      <c r="M296">
        <f t="shared" si="43"/>
        <v>37</v>
      </c>
      <c r="N296">
        <f t="shared" si="44"/>
        <v>25.030384493975582</v>
      </c>
      <c r="O296">
        <f t="shared" si="45"/>
        <v>17.65270364466614</v>
      </c>
      <c r="P296">
        <f t="shared" si="46"/>
        <v>12.732050807568879</v>
      </c>
      <c r="Q296">
        <f t="shared" si="47"/>
        <v>7.5320888862379558</v>
      </c>
      <c r="R296">
        <f t="shared" si="48"/>
        <v>2.3159597133486631</v>
      </c>
      <c r="U296">
        <f t="shared" si="49"/>
        <v>-0.30555555555555558</v>
      </c>
      <c r="V296">
        <f t="shared" si="50"/>
        <v>36.5</v>
      </c>
      <c r="W296">
        <f t="shared" si="51"/>
        <v>25.015192246987791</v>
      </c>
      <c r="X296">
        <f t="shared" si="52"/>
        <v>16.82635182233307</v>
      </c>
      <c r="Y296">
        <f t="shared" si="53"/>
        <v>10.866025403784439</v>
      </c>
      <c r="Z296">
        <f t="shared" si="54"/>
        <v>5.7660444431189788</v>
      </c>
      <c r="AA296">
        <f t="shared" si="55"/>
        <v>1.6579798566743316</v>
      </c>
      <c r="AD296">
        <f t="shared" si="64"/>
        <v>36.402137536823844</v>
      </c>
      <c r="AE296">
        <f t="shared" si="65"/>
        <v>25.40213753682384</v>
      </c>
      <c r="AF296">
        <f t="shared" si="66"/>
        <v>16.40213753682384</v>
      </c>
      <c r="AG296">
        <f t="shared" si="67"/>
        <v>9.4021375368238402</v>
      </c>
      <c r="AH296">
        <f t="shared" si="68"/>
        <v>4.4021375368238411</v>
      </c>
      <c r="AI296">
        <f t="shared" si="69"/>
        <v>1.4021375368238409</v>
      </c>
      <c r="AK296">
        <f t="shared" si="70"/>
        <v>0.40213753682384096</v>
      </c>
      <c r="AM296">
        <f t="shared" si="56"/>
        <v>-0.93358042649720174</v>
      </c>
    </row>
    <row r="297" spans="1:39">
      <c r="A297">
        <f t="shared" si="42"/>
        <v>-0.30277777777777776</v>
      </c>
      <c r="B297">
        <f t="shared" si="40"/>
        <v>-109</v>
      </c>
      <c r="C297">
        <f t="shared" si="41"/>
        <v>-1.902408884673819</v>
      </c>
      <c r="D297">
        <f t="shared" si="57"/>
        <v>34.910721929969945</v>
      </c>
      <c r="E297">
        <f t="shared" si="58"/>
        <v>25.087238774730668</v>
      </c>
      <c r="F297">
        <f t="shared" si="59"/>
        <v>17.231322950651315</v>
      </c>
      <c r="G297">
        <f t="shared" si="60"/>
        <v>10.917639469736386</v>
      </c>
      <c r="H297">
        <f t="shared" si="61"/>
        <v>5.8910371511986339</v>
      </c>
      <c r="I297">
        <f t="shared" si="62"/>
        <v>2.1614059114218795</v>
      </c>
      <c r="L297">
        <f t="shared" si="63"/>
        <v>-0.30277777777777776</v>
      </c>
      <c r="M297">
        <f t="shared" si="43"/>
        <v>37.186526713848401</v>
      </c>
      <c r="N297">
        <f t="shared" si="44"/>
        <v>25.007610603816509</v>
      </c>
      <c r="O297">
        <f t="shared" si="45"/>
        <v>17.516156208800663</v>
      </c>
      <c r="P297">
        <f t="shared" si="46"/>
        <v>12.677341135890847</v>
      </c>
      <c r="Q297">
        <f t="shared" si="47"/>
        <v>7.5760215072134436</v>
      </c>
      <c r="R297">
        <f t="shared" si="48"/>
        <v>2.348863691085687</v>
      </c>
      <c r="U297">
        <f t="shared" si="49"/>
        <v>-0.30277777777777776</v>
      </c>
      <c r="V297">
        <f t="shared" si="50"/>
        <v>36.593263356924204</v>
      </c>
      <c r="W297">
        <f t="shared" si="51"/>
        <v>25.003805301908255</v>
      </c>
      <c r="X297">
        <f t="shared" si="52"/>
        <v>16.758078104400333</v>
      </c>
      <c r="Y297">
        <f t="shared" si="53"/>
        <v>10.838670567945424</v>
      </c>
      <c r="Z297">
        <f t="shared" si="54"/>
        <v>5.7880107536067218</v>
      </c>
      <c r="AA297">
        <f t="shared" si="55"/>
        <v>1.6744318455428437</v>
      </c>
      <c r="AD297">
        <f t="shared" si="64"/>
        <v>36.399985765988504</v>
      </c>
      <c r="AE297">
        <f t="shared" si="65"/>
        <v>25.3999857659885</v>
      </c>
      <c r="AF297">
        <f t="shared" si="66"/>
        <v>16.3999857659885</v>
      </c>
      <c r="AG297">
        <f t="shared" si="67"/>
        <v>9.399985765988502</v>
      </c>
      <c r="AH297">
        <f t="shared" si="68"/>
        <v>4.3999857659885011</v>
      </c>
      <c r="AI297">
        <f t="shared" si="69"/>
        <v>1.3999857659885016</v>
      </c>
      <c r="AK297">
        <f t="shared" si="70"/>
        <v>0.3999857659885015</v>
      </c>
      <c r="AM297">
        <f t="shared" si="56"/>
        <v>-0.93969262078590843</v>
      </c>
    </row>
    <row r="298" spans="1:39">
      <c r="A298">
        <f t="shared" si="42"/>
        <v>-0.3</v>
      </c>
      <c r="B298">
        <f t="shared" si="40"/>
        <v>-108</v>
      </c>
      <c r="C298">
        <f t="shared" si="41"/>
        <v>-1.8849555921538759</v>
      </c>
      <c r="D298">
        <f t="shared" si="57"/>
        <v>34.824429495415053</v>
      </c>
      <c r="E298">
        <f t="shared" si="58"/>
        <v>25</v>
      </c>
      <c r="F298">
        <f t="shared" si="59"/>
        <v>17.175570504584947</v>
      </c>
      <c r="G298">
        <f t="shared" si="60"/>
        <v>10.902113032590307</v>
      </c>
      <c r="H298">
        <f t="shared" si="61"/>
        <v>5.9021130325903073</v>
      </c>
      <c r="I298">
        <f t="shared" si="62"/>
        <v>2.1755705045849463</v>
      </c>
      <c r="L298">
        <f t="shared" si="63"/>
        <v>-0.3</v>
      </c>
      <c r="M298">
        <f t="shared" si="43"/>
        <v>37.381966011250107</v>
      </c>
      <c r="N298">
        <f t="shared" si="44"/>
        <v>25</v>
      </c>
      <c r="O298">
        <f t="shared" si="45"/>
        <v>17.381966011250103</v>
      </c>
      <c r="P298">
        <f t="shared" si="46"/>
        <v>12.618033988749895</v>
      </c>
      <c r="Q298">
        <f t="shared" si="47"/>
        <v>7.6180339887498949</v>
      </c>
      <c r="R298">
        <f t="shared" si="48"/>
        <v>2.3819660112501051</v>
      </c>
      <c r="U298">
        <f t="shared" si="49"/>
        <v>-0.3</v>
      </c>
      <c r="V298">
        <f t="shared" si="50"/>
        <v>36.69098300562505</v>
      </c>
      <c r="W298">
        <f t="shared" si="51"/>
        <v>25</v>
      </c>
      <c r="X298">
        <f t="shared" si="52"/>
        <v>16.690983005625053</v>
      </c>
      <c r="Y298">
        <f t="shared" si="53"/>
        <v>10.809016994374948</v>
      </c>
      <c r="Z298">
        <f t="shared" si="54"/>
        <v>5.8090169943749475</v>
      </c>
      <c r="AA298">
        <f t="shared" si="55"/>
        <v>1.6909830056250525</v>
      </c>
      <c r="AD298">
        <f t="shared" si="64"/>
        <v>36.397887357729736</v>
      </c>
      <c r="AE298">
        <f t="shared" si="65"/>
        <v>25.39788735772974</v>
      </c>
      <c r="AF298">
        <f t="shared" si="66"/>
        <v>16.39788735772974</v>
      </c>
      <c r="AG298">
        <f t="shared" si="67"/>
        <v>9.3978873577297382</v>
      </c>
      <c r="AH298">
        <f t="shared" si="68"/>
        <v>4.3978873577297382</v>
      </c>
      <c r="AI298">
        <f t="shared" si="69"/>
        <v>1.3978873577297384</v>
      </c>
      <c r="AK298">
        <f t="shared" si="70"/>
        <v>0.39788735772973838</v>
      </c>
      <c r="AM298">
        <f t="shared" si="56"/>
        <v>-0.94551857559931685</v>
      </c>
    </row>
    <row r="299" spans="1:39">
      <c r="A299">
        <f t="shared" si="42"/>
        <v>-0.29722222222222222</v>
      </c>
      <c r="B299">
        <f t="shared" si="40"/>
        <v>-107</v>
      </c>
      <c r="C299">
        <f t="shared" si="41"/>
        <v>-1.8675022996339325</v>
      </c>
      <c r="D299">
        <f t="shared" si="57"/>
        <v>34.741359217900325</v>
      </c>
      <c r="E299">
        <f t="shared" si="58"/>
        <v>24.912761225269328</v>
      </c>
      <c r="F299">
        <f t="shared" si="59"/>
        <v>17.118385806941493</v>
      </c>
      <c r="G299">
        <f t="shared" si="60"/>
        <v>10.885282982184357</v>
      </c>
      <c r="H299">
        <f t="shared" si="61"/>
        <v>5.9126095119260711</v>
      </c>
      <c r="I299">
        <f t="shared" si="62"/>
        <v>2.1896455735026827</v>
      </c>
      <c r="L299">
        <f t="shared" si="63"/>
        <v>-0.29722222222222222</v>
      </c>
      <c r="M299">
        <f t="shared" si="43"/>
        <v>37.584176618364481</v>
      </c>
      <c r="N299">
        <f t="shared" si="44"/>
        <v>25.007610603816509</v>
      </c>
      <c r="O299">
        <f t="shared" si="45"/>
        <v>17.250786813168176</v>
      </c>
      <c r="P299">
        <f t="shared" si="46"/>
        <v>12.554291922913942</v>
      </c>
      <c r="Q299">
        <f t="shared" si="47"/>
        <v>7.6580751451100841</v>
      </c>
      <c r="R299">
        <f t="shared" si="48"/>
        <v>2.4152565905545269</v>
      </c>
      <c r="U299">
        <f t="shared" si="49"/>
        <v>-0.29722222222222222</v>
      </c>
      <c r="V299">
        <f t="shared" si="50"/>
        <v>36.79208830918224</v>
      </c>
      <c r="W299">
        <f t="shared" si="51"/>
        <v>25.003805301908255</v>
      </c>
      <c r="X299">
        <f t="shared" si="52"/>
        <v>16.625393406584088</v>
      </c>
      <c r="Y299">
        <f t="shared" si="53"/>
        <v>10.77714596145697</v>
      </c>
      <c r="Z299">
        <f t="shared" si="54"/>
        <v>5.8290375725550421</v>
      </c>
      <c r="AA299">
        <f t="shared" si="55"/>
        <v>1.7076282952772637</v>
      </c>
      <c r="AD299">
        <f t="shared" si="64"/>
        <v>36.395840525028596</v>
      </c>
      <c r="AE299">
        <f t="shared" si="65"/>
        <v>25.395840525028596</v>
      </c>
      <c r="AF299">
        <f t="shared" si="66"/>
        <v>16.395840525028596</v>
      </c>
      <c r="AG299">
        <f t="shared" si="67"/>
        <v>9.3958405250285981</v>
      </c>
      <c r="AH299">
        <f t="shared" si="68"/>
        <v>4.3958405250285981</v>
      </c>
      <c r="AI299">
        <f t="shared" si="69"/>
        <v>1.3958405250285977</v>
      </c>
      <c r="AK299">
        <f t="shared" si="70"/>
        <v>0.39584052502859773</v>
      </c>
      <c r="AM299">
        <f t="shared" si="56"/>
        <v>-0.95105651629515364</v>
      </c>
    </row>
    <row r="300" spans="1:39">
      <c r="A300">
        <f t="shared" si="42"/>
        <v>-0.29444444444444445</v>
      </c>
      <c r="B300">
        <f t="shared" si="40"/>
        <v>-106</v>
      </c>
      <c r="C300">
        <f t="shared" si="41"/>
        <v>-1.8500490071139892</v>
      </c>
      <c r="D300">
        <f t="shared" si="57"/>
        <v>34.661738787282282</v>
      </c>
      <c r="E300">
        <f t="shared" si="58"/>
        <v>24.825688514504684</v>
      </c>
      <c r="F300">
        <f t="shared" si="59"/>
        <v>17.059838528466411</v>
      </c>
      <c r="G300">
        <f t="shared" si="60"/>
        <v>10.867160852994402</v>
      </c>
      <c r="H300">
        <f t="shared" si="61"/>
        <v>5.9225233918766378</v>
      </c>
      <c r="I300">
        <f t="shared" si="62"/>
        <v>2.203630046304097</v>
      </c>
      <c r="L300">
        <f t="shared" si="63"/>
        <v>-0.29444444444444445</v>
      </c>
      <c r="M300">
        <f t="shared" si="43"/>
        <v>37.790943073464696</v>
      </c>
      <c r="N300">
        <f t="shared" si="44"/>
        <v>25.030384493975586</v>
      </c>
      <c r="O300">
        <f t="shared" si="45"/>
        <v>17.123257706421846</v>
      </c>
      <c r="P300">
        <f t="shared" si="46"/>
        <v>12.486289650954788</v>
      </c>
      <c r="Q300">
        <f t="shared" si="47"/>
        <v>7.6960961923128526</v>
      </c>
      <c r="R300">
        <f t="shared" si="48"/>
        <v>2.4487252883660018</v>
      </c>
      <c r="U300">
        <f t="shared" si="49"/>
        <v>-0.29444444444444445</v>
      </c>
      <c r="V300">
        <f t="shared" si="50"/>
        <v>36.895471536732352</v>
      </c>
      <c r="W300">
        <f t="shared" si="51"/>
        <v>25.015192246987791</v>
      </c>
      <c r="X300">
        <f t="shared" si="52"/>
        <v>16.561628853210923</v>
      </c>
      <c r="Y300">
        <f t="shared" si="53"/>
        <v>10.743144825477394</v>
      </c>
      <c r="Z300">
        <f t="shared" si="54"/>
        <v>5.8480480961564263</v>
      </c>
      <c r="AA300">
        <f t="shared" si="55"/>
        <v>1.7243626441830011</v>
      </c>
      <c r="AD300">
        <f t="shared" si="64"/>
        <v>36.393843566852134</v>
      </c>
      <c r="AE300">
        <f t="shared" si="65"/>
        <v>25.393843566852134</v>
      </c>
      <c r="AF300">
        <f t="shared" si="66"/>
        <v>16.393843566852134</v>
      </c>
      <c r="AG300">
        <f t="shared" si="67"/>
        <v>9.3938435668521318</v>
      </c>
      <c r="AH300">
        <f t="shared" si="68"/>
        <v>4.3938435668521327</v>
      </c>
      <c r="AI300">
        <f t="shared" si="69"/>
        <v>1.3938435668521323</v>
      </c>
      <c r="AK300">
        <f t="shared" si="70"/>
        <v>0.3938435668521324</v>
      </c>
      <c r="AM300">
        <f t="shared" si="56"/>
        <v>-0.95630475596303555</v>
      </c>
    </row>
    <row r="301" spans="1:39">
      <c r="A301">
        <f t="shared" si="42"/>
        <v>-0.29166666666666669</v>
      </c>
      <c r="B301">
        <f t="shared" si="40"/>
        <v>-105</v>
      </c>
      <c r="C301">
        <f t="shared" si="41"/>
        <v>-1.8325957145940461</v>
      </c>
      <c r="D301">
        <f t="shared" si="57"/>
        <v>34.585786437626908</v>
      </c>
      <c r="E301">
        <f t="shared" si="58"/>
        <v>24.738947615559898</v>
      </c>
      <c r="F301">
        <f t="shared" si="59"/>
        <v>17</v>
      </c>
      <c r="G301">
        <f t="shared" si="60"/>
        <v>10.847759065022574</v>
      </c>
      <c r="H301">
        <f t="shared" si="61"/>
        <v>5.9318516525781364</v>
      </c>
      <c r="I301">
        <f t="shared" si="62"/>
        <v>2.2175228580174413</v>
      </c>
      <c r="L301">
        <f t="shared" si="63"/>
        <v>-0.29166666666666669</v>
      </c>
      <c r="M301">
        <f t="shared" si="43"/>
        <v>38</v>
      </c>
      <c r="N301">
        <f t="shared" si="44"/>
        <v>25.068148347421864</v>
      </c>
      <c r="O301">
        <f t="shared" si="45"/>
        <v>17</v>
      </c>
      <c r="P301">
        <f t="shared" si="46"/>
        <v>12.414213562373096</v>
      </c>
      <c r="Q301">
        <f t="shared" si="47"/>
        <v>7.7320508075688776</v>
      </c>
      <c r="R301">
        <f t="shared" si="48"/>
        <v>2.4823619097949585</v>
      </c>
      <c r="U301">
        <f t="shared" si="49"/>
        <v>-0.29166666666666669</v>
      </c>
      <c r="V301">
        <f t="shared" si="50"/>
        <v>37</v>
      </c>
      <c r="W301">
        <f t="shared" si="51"/>
        <v>25.03407417371093</v>
      </c>
      <c r="X301">
        <f t="shared" si="52"/>
        <v>16.5</v>
      </c>
      <c r="Y301">
        <f t="shared" si="53"/>
        <v>10.707106781186548</v>
      </c>
      <c r="Z301">
        <f t="shared" si="54"/>
        <v>5.8660254037844393</v>
      </c>
      <c r="AA301">
        <f t="shared" si="55"/>
        <v>1.7411809548974793</v>
      </c>
      <c r="AD301">
        <f t="shared" si="64"/>
        <v>36.391894862975107</v>
      </c>
      <c r="AE301">
        <f t="shared" si="65"/>
        <v>25.391894862975111</v>
      </c>
      <c r="AF301">
        <f t="shared" si="66"/>
        <v>16.391894862975111</v>
      </c>
      <c r="AG301">
        <f t="shared" si="67"/>
        <v>9.3918948629751107</v>
      </c>
      <c r="AH301">
        <f t="shared" si="68"/>
        <v>4.3918948629751107</v>
      </c>
      <c r="AI301">
        <f t="shared" si="69"/>
        <v>1.3918948629751102</v>
      </c>
      <c r="AK301">
        <f t="shared" si="70"/>
        <v>0.39189486297511028</v>
      </c>
      <c r="AM301">
        <f t="shared" si="56"/>
        <v>-0.96126169593831889</v>
      </c>
    </row>
    <row r="302" spans="1:39">
      <c r="A302">
        <f t="shared" si="42"/>
        <v>-0.28888888888888886</v>
      </c>
      <c r="B302">
        <f t="shared" si="40"/>
        <v>-104</v>
      </c>
      <c r="C302">
        <f t="shared" si="41"/>
        <v>-1.8151424220741028</v>
      </c>
      <c r="D302">
        <f t="shared" si="57"/>
        <v>34.513710349045212</v>
      </c>
      <c r="E302">
        <f t="shared" si="58"/>
        <v>24.65270364466614</v>
      </c>
      <c r="F302">
        <f t="shared" si="59"/>
        <v>16.938943125571782</v>
      </c>
      <c r="G302">
        <f t="shared" si="60"/>
        <v>10.827090915285202</v>
      </c>
      <c r="H302">
        <f t="shared" si="61"/>
        <v>5.9405914525519927</v>
      </c>
      <c r="I302">
        <f t="shared" si="62"/>
        <v>2.2313229506513164</v>
      </c>
      <c r="L302">
        <f t="shared" si="63"/>
        <v>-0.28888888888888886</v>
      </c>
      <c r="M302">
        <f t="shared" si="43"/>
        <v>38.209056926535304</v>
      </c>
      <c r="N302">
        <f t="shared" si="44"/>
        <v>25.120614758428182</v>
      </c>
      <c r="O302">
        <f t="shared" si="45"/>
        <v>16.881614193058507</v>
      </c>
      <c r="P302">
        <f t="shared" si="46"/>
        <v>12.338261212717716</v>
      </c>
      <c r="Q302">
        <f t="shared" si="47"/>
        <v>7.765895185717854</v>
      </c>
      <c r="R302">
        <f t="shared" si="48"/>
        <v>2.5161562088006644</v>
      </c>
      <c r="U302">
        <f t="shared" si="49"/>
        <v>-0.28888888888888886</v>
      </c>
      <c r="V302">
        <f t="shared" si="50"/>
        <v>37.104528463267656</v>
      </c>
      <c r="W302">
        <f t="shared" si="51"/>
        <v>25.060307379214091</v>
      </c>
      <c r="X302">
        <f t="shared" si="52"/>
        <v>16.440807096529252</v>
      </c>
      <c r="Y302">
        <f t="shared" si="53"/>
        <v>10.669130606358859</v>
      </c>
      <c r="Z302">
        <f t="shared" si="54"/>
        <v>5.882947592858927</v>
      </c>
      <c r="AA302">
        <f t="shared" si="55"/>
        <v>1.7580781044003324</v>
      </c>
      <c r="AD302">
        <f t="shared" si="64"/>
        <v>36.389992869178634</v>
      </c>
      <c r="AE302">
        <f t="shared" si="65"/>
        <v>25.389992869178631</v>
      </c>
      <c r="AF302">
        <f t="shared" si="66"/>
        <v>16.389992869178631</v>
      </c>
      <c r="AG302">
        <f t="shared" si="67"/>
        <v>9.3899928691786307</v>
      </c>
      <c r="AH302">
        <f t="shared" si="68"/>
        <v>4.3899928691786307</v>
      </c>
      <c r="AI302">
        <f t="shared" si="69"/>
        <v>1.3899928691786312</v>
      </c>
      <c r="AK302">
        <f t="shared" si="70"/>
        <v>0.38999286917863107</v>
      </c>
      <c r="AM302">
        <f t="shared" si="56"/>
        <v>-0.96592582628906831</v>
      </c>
    </row>
    <row r="303" spans="1:39">
      <c r="A303">
        <f t="shared" si="42"/>
        <v>-0.28611111111111109</v>
      </c>
      <c r="B303">
        <f t="shared" si="40"/>
        <v>-103</v>
      </c>
      <c r="C303">
        <f t="shared" si="41"/>
        <v>-1.7976891295541593</v>
      </c>
      <c r="D303">
        <f t="shared" si="57"/>
        <v>34.44570807708606</v>
      </c>
      <c r="E303">
        <f t="shared" si="58"/>
        <v>24.567120772123793</v>
      </c>
      <c r="F303">
        <f t="shared" si="59"/>
        <v>16.876742293578154</v>
      </c>
      <c r="G303">
        <f t="shared" si="60"/>
        <v>10.805170568699721</v>
      </c>
      <c r="H303">
        <f t="shared" si="61"/>
        <v>5.9487401295704707</v>
      </c>
      <c r="I303">
        <f t="shared" si="62"/>
        <v>2.2450292732752395</v>
      </c>
      <c r="L303">
        <f t="shared" si="63"/>
        <v>-0.28611111111111109</v>
      </c>
      <c r="M303">
        <f t="shared" si="43"/>
        <v>38.415823381635519</v>
      </c>
      <c r="N303">
        <f t="shared" si="44"/>
        <v>25.187384425926702</v>
      </c>
      <c r="O303">
        <f t="shared" si="45"/>
        <v>16.768677049348682</v>
      </c>
      <c r="P303">
        <f t="shared" si="46"/>
        <v>12.258640782099674</v>
      </c>
      <c r="Q303">
        <f t="shared" si="47"/>
        <v>7.7975880925983336</v>
      </c>
      <c r="R303">
        <f t="shared" si="48"/>
        <v>2.5500978913122703</v>
      </c>
      <c r="U303">
        <f t="shared" si="49"/>
        <v>-0.28611111111111109</v>
      </c>
      <c r="V303">
        <f t="shared" si="50"/>
        <v>37.20791169081776</v>
      </c>
      <c r="W303">
        <f t="shared" si="51"/>
        <v>25.093692212963351</v>
      </c>
      <c r="X303">
        <f t="shared" si="52"/>
        <v>16.384338524674341</v>
      </c>
      <c r="Y303">
        <f t="shared" si="53"/>
        <v>10.629320391049838</v>
      </c>
      <c r="Z303">
        <f t="shared" si="54"/>
        <v>5.8987940462991668</v>
      </c>
      <c r="AA303">
        <f t="shared" si="55"/>
        <v>1.7750489456561351</v>
      </c>
      <c r="AD303">
        <f t="shared" si="64"/>
        <v>36.388136112793696</v>
      </c>
      <c r="AE303">
        <f t="shared" si="65"/>
        <v>25.388136112793692</v>
      </c>
      <c r="AF303">
        <f t="shared" si="66"/>
        <v>16.388136112793692</v>
      </c>
      <c r="AG303">
        <f t="shared" si="67"/>
        <v>9.388136112793692</v>
      </c>
      <c r="AH303">
        <f t="shared" si="68"/>
        <v>4.388136112793692</v>
      </c>
      <c r="AI303">
        <f t="shared" si="69"/>
        <v>1.3881361127936924</v>
      </c>
      <c r="AK303">
        <f t="shared" si="70"/>
        <v>0.38813611279369242</v>
      </c>
      <c r="AM303">
        <f t="shared" si="56"/>
        <v>-0.97029572627599647</v>
      </c>
    </row>
    <row r="304" spans="1:39">
      <c r="A304">
        <f t="shared" si="42"/>
        <v>-0.28333333333333333</v>
      </c>
      <c r="B304">
        <f t="shared" si="40"/>
        <v>-102</v>
      </c>
      <c r="C304">
        <f t="shared" si="41"/>
        <v>-1.780235837034216</v>
      </c>
      <c r="D304">
        <f t="shared" si="57"/>
        <v>34.381966011250107</v>
      </c>
      <c r="E304">
        <f t="shared" si="58"/>
        <v>24.482361909794957</v>
      </c>
      <c r="F304">
        <f t="shared" si="59"/>
        <v>16.813473286151599</v>
      </c>
      <c r="G304">
        <f t="shared" si="60"/>
        <v>10.782013048376736</v>
      </c>
      <c r="H304">
        <f t="shared" si="61"/>
        <v>5.9562952014676114</v>
      </c>
      <c r="I304">
        <f t="shared" si="62"/>
        <v>2.258640782099675</v>
      </c>
      <c r="L304">
        <f t="shared" si="63"/>
        <v>-0.28333333333333333</v>
      </c>
      <c r="M304">
        <f t="shared" si="43"/>
        <v>38.618033988749893</v>
      </c>
      <c r="N304">
        <f t="shared" si="44"/>
        <v>25.267949192431125</v>
      </c>
      <c r="O304">
        <f t="shared" si="45"/>
        <v>16.661738787282282</v>
      </c>
      <c r="P304">
        <f t="shared" si="46"/>
        <v>12.175570504584947</v>
      </c>
      <c r="Q304">
        <f t="shared" si="47"/>
        <v>7.8270909152852024</v>
      </c>
      <c r="R304">
        <f t="shared" si="48"/>
        <v>2.5841766183644816</v>
      </c>
      <c r="U304">
        <f t="shared" si="49"/>
        <v>-0.28333333333333333</v>
      </c>
      <c r="V304">
        <f t="shared" si="50"/>
        <v>37.30901699437495</v>
      </c>
      <c r="W304">
        <f t="shared" si="51"/>
        <v>25.133974596215563</v>
      </c>
      <c r="X304">
        <f t="shared" si="52"/>
        <v>16.330869393641141</v>
      </c>
      <c r="Y304">
        <f t="shared" si="53"/>
        <v>10.587785252292473</v>
      </c>
      <c r="Z304">
        <f t="shared" si="54"/>
        <v>5.9135454576426012</v>
      </c>
      <c r="AA304">
        <f t="shared" si="55"/>
        <v>1.7920883091822408</v>
      </c>
      <c r="AD304">
        <f t="shared" si="64"/>
        <v>36.386323188560837</v>
      </c>
      <c r="AE304">
        <f t="shared" si="65"/>
        <v>25.386323188560834</v>
      </c>
      <c r="AF304">
        <f t="shared" si="66"/>
        <v>16.386323188560834</v>
      </c>
      <c r="AG304">
        <f t="shared" si="67"/>
        <v>9.3863231885608354</v>
      </c>
      <c r="AH304">
        <f t="shared" si="68"/>
        <v>4.3863231885608345</v>
      </c>
      <c r="AI304">
        <f t="shared" si="69"/>
        <v>1.3863231885608345</v>
      </c>
      <c r="AK304">
        <f t="shared" si="70"/>
        <v>0.38632318856083459</v>
      </c>
      <c r="AM304">
        <f t="shared" si="56"/>
        <v>-0.97437006478523525</v>
      </c>
    </row>
    <row r="305" spans="1:39">
      <c r="A305">
        <f t="shared" si="42"/>
        <v>-0.28055555555555556</v>
      </c>
      <c r="B305">
        <f t="shared" si="40"/>
        <v>-101</v>
      </c>
      <c r="C305">
        <f t="shared" si="41"/>
        <v>-1.7627825445142729</v>
      </c>
      <c r="D305">
        <f t="shared" si="57"/>
        <v>34.322658864109151</v>
      </c>
      <c r="E305">
        <f t="shared" si="58"/>
        <v>24.398588400991454</v>
      </c>
      <c r="F305">
        <f t="shared" si="59"/>
        <v>16.749213186831824</v>
      </c>
      <c r="G305">
        <f t="shared" si="60"/>
        <v>10.75763422532393</v>
      </c>
      <c r="H305">
        <f t="shared" si="61"/>
        <v>5.9632543668953275</v>
      </c>
      <c r="I305">
        <f t="shared" si="62"/>
        <v>2.2721564405555279</v>
      </c>
      <c r="L305">
        <f t="shared" si="63"/>
        <v>-0.28055555555555556</v>
      </c>
      <c r="M305">
        <f t="shared" si="43"/>
        <v>38.813473286151606</v>
      </c>
      <c r="N305">
        <f t="shared" si="44"/>
        <v>25.361695911422014</v>
      </c>
      <c r="O305">
        <f t="shared" si="45"/>
        <v>16.561320399322696</v>
      </c>
      <c r="P305">
        <f t="shared" si="46"/>
        <v>12.089278070030053</v>
      </c>
      <c r="Q305">
        <f t="shared" si="47"/>
        <v>7.8543677091335748</v>
      </c>
      <c r="R305">
        <f t="shared" si="48"/>
        <v>2.6183820092469103</v>
      </c>
      <c r="U305">
        <f t="shared" si="49"/>
        <v>-0.28055555555555556</v>
      </c>
      <c r="V305">
        <f t="shared" si="50"/>
        <v>37.406736643075803</v>
      </c>
      <c r="W305">
        <f t="shared" si="51"/>
        <v>25.180847955711009</v>
      </c>
      <c r="X305">
        <f t="shared" si="52"/>
        <v>16.280660199661348</v>
      </c>
      <c r="Y305">
        <f t="shared" si="53"/>
        <v>10.544639035015027</v>
      </c>
      <c r="Z305">
        <f t="shared" si="54"/>
        <v>5.9271838545667874</v>
      </c>
      <c r="AA305">
        <f t="shared" si="55"/>
        <v>1.8091910046234552</v>
      </c>
      <c r="AD305">
        <f t="shared" si="64"/>
        <v>36.384552754779747</v>
      </c>
      <c r="AE305">
        <f t="shared" si="65"/>
        <v>25.384552754779747</v>
      </c>
      <c r="AF305">
        <f t="shared" si="66"/>
        <v>16.384552754779747</v>
      </c>
      <c r="AG305">
        <f t="shared" si="67"/>
        <v>9.3845527547797456</v>
      </c>
      <c r="AH305">
        <f t="shared" si="68"/>
        <v>4.3845527547797465</v>
      </c>
      <c r="AI305">
        <f t="shared" si="69"/>
        <v>1.3845527547797463</v>
      </c>
      <c r="AK305">
        <f t="shared" si="70"/>
        <v>0.38455275477974621</v>
      </c>
      <c r="AM305">
        <f t="shared" si="56"/>
        <v>-0.97814760073380569</v>
      </c>
    </row>
    <row r="306" spans="1:39">
      <c r="A306">
        <f t="shared" si="42"/>
        <v>-0.27777777777777779</v>
      </c>
      <c r="B306">
        <f t="shared" si="40"/>
        <v>-100</v>
      </c>
      <c r="C306">
        <f t="shared" si="41"/>
        <v>-1.7453292519943295</v>
      </c>
      <c r="D306">
        <f t="shared" si="57"/>
        <v>34.267949192431125</v>
      </c>
      <c r="E306">
        <f t="shared" si="58"/>
        <v>24.315959713348661</v>
      </c>
      <c r="F306">
        <f t="shared" si="59"/>
        <v>16.684040286651339</v>
      </c>
      <c r="G306">
        <f t="shared" si="60"/>
        <v>10.732050807568877</v>
      </c>
      <c r="H306">
        <f t="shared" si="61"/>
        <v>5.9696155060244163</v>
      </c>
      <c r="I306">
        <f t="shared" si="62"/>
        <v>2.2855752193730785</v>
      </c>
      <c r="L306">
        <f t="shared" si="63"/>
        <v>-0.27777777777777779</v>
      </c>
      <c r="M306">
        <f t="shared" si="43"/>
        <v>39</v>
      </c>
      <c r="N306">
        <f t="shared" si="44"/>
        <v>25.467911113762042</v>
      </c>
      <c r="O306">
        <f t="shared" si="45"/>
        <v>16.467911113762042</v>
      </c>
      <c r="P306">
        <f t="shared" si="46"/>
        <v>12</v>
      </c>
      <c r="Q306">
        <f t="shared" si="47"/>
        <v>7.879385241571816</v>
      </c>
      <c r="R306">
        <f t="shared" si="48"/>
        <v>2.6527036446661394</v>
      </c>
      <c r="U306">
        <f t="shared" si="49"/>
        <v>-0.27777777777777779</v>
      </c>
      <c r="V306">
        <f t="shared" si="50"/>
        <v>37.5</v>
      </c>
      <c r="W306">
        <f t="shared" si="51"/>
        <v>25.233955556881021</v>
      </c>
      <c r="X306">
        <f t="shared" si="52"/>
        <v>16.233955556881021</v>
      </c>
      <c r="Y306">
        <f t="shared" si="53"/>
        <v>10.5</v>
      </c>
      <c r="Z306">
        <f t="shared" si="54"/>
        <v>5.9396926207859089</v>
      </c>
      <c r="AA306">
        <f t="shared" si="55"/>
        <v>1.8263518223330699</v>
      </c>
      <c r="AD306">
        <f t="shared" si="64"/>
        <v>36.382823529725172</v>
      </c>
      <c r="AE306">
        <f t="shared" si="65"/>
        <v>25.382823529725172</v>
      </c>
      <c r="AF306">
        <f t="shared" si="66"/>
        <v>16.382823529725172</v>
      </c>
      <c r="AG306">
        <f t="shared" si="67"/>
        <v>9.3828235297251705</v>
      </c>
      <c r="AH306">
        <f t="shared" si="68"/>
        <v>4.3828235297251705</v>
      </c>
      <c r="AI306">
        <f t="shared" si="69"/>
        <v>1.3828235297251705</v>
      </c>
      <c r="AK306">
        <f t="shared" si="70"/>
        <v>0.38282352972517059</v>
      </c>
      <c r="AM306">
        <f t="shared" si="56"/>
        <v>-0.98162718344766398</v>
      </c>
    </row>
    <row r="307" spans="1:39">
      <c r="A307">
        <f t="shared" si="42"/>
        <v>-0.27500000000000002</v>
      </c>
      <c r="B307">
        <f t="shared" si="40"/>
        <v>-99</v>
      </c>
      <c r="C307">
        <f t="shared" si="41"/>
        <v>-1.7278759594743864</v>
      </c>
      <c r="D307">
        <f t="shared" si="57"/>
        <v>34.217986951623267</v>
      </c>
      <c r="E307">
        <f t="shared" si="58"/>
        <v>24.234633135269821</v>
      </c>
      <c r="F307">
        <f t="shared" si="59"/>
        <v>16.618033988749897</v>
      </c>
      <c r="G307">
        <f t="shared" si="60"/>
        <v>10.705280328708184</v>
      </c>
      <c r="H307">
        <f t="shared" si="61"/>
        <v>5.9753766811902755</v>
      </c>
      <c r="I307">
        <f t="shared" si="62"/>
        <v>2.2988960966603669</v>
      </c>
      <c r="L307">
        <f t="shared" si="63"/>
        <v>-0.27500000000000002</v>
      </c>
      <c r="M307">
        <f t="shared" si="43"/>
        <v>39.175570504584947</v>
      </c>
      <c r="N307">
        <f t="shared" si="44"/>
        <v>25.585786437626904</v>
      </c>
      <c r="O307">
        <f t="shared" si="45"/>
        <v>16.381966011250107</v>
      </c>
      <c r="P307">
        <f t="shared" si="46"/>
        <v>11.907980999479095</v>
      </c>
      <c r="Q307">
        <f t="shared" si="47"/>
        <v>7.9021130325903064</v>
      </c>
      <c r="R307">
        <f t="shared" si="48"/>
        <v>2.6871310699195377</v>
      </c>
      <c r="U307">
        <f t="shared" si="49"/>
        <v>-0.27500000000000002</v>
      </c>
      <c r="V307">
        <f t="shared" si="50"/>
        <v>37.58778525229247</v>
      </c>
      <c r="W307">
        <f t="shared" si="51"/>
        <v>25.292893218813454</v>
      </c>
      <c r="X307">
        <f t="shared" si="52"/>
        <v>16.190983005625053</v>
      </c>
      <c r="Y307">
        <f t="shared" si="53"/>
        <v>10.453990499739547</v>
      </c>
      <c r="Z307">
        <f t="shared" si="54"/>
        <v>5.9510565162951536</v>
      </c>
      <c r="AA307">
        <f t="shared" si="55"/>
        <v>1.8435655349597688</v>
      </c>
      <c r="AD307">
        <f t="shared" si="64"/>
        <v>36.381134288307656</v>
      </c>
      <c r="AE307">
        <f t="shared" si="65"/>
        <v>25.381134288307653</v>
      </c>
      <c r="AF307">
        <f t="shared" si="66"/>
        <v>16.381134288307653</v>
      </c>
      <c r="AG307">
        <f t="shared" si="67"/>
        <v>9.3811342883076545</v>
      </c>
      <c r="AH307">
        <f t="shared" si="68"/>
        <v>4.3811342883076536</v>
      </c>
      <c r="AI307">
        <f t="shared" si="69"/>
        <v>1.3811342883076538</v>
      </c>
      <c r="AK307">
        <f t="shared" si="70"/>
        <v>0.38113428830765378</v>
      </c>
      <c r="AM307">
        <f t="shared" si="56"/>
        <v>-0.98480775301220802</v>
      </c>
    </row>
    <row r="308" spans="1:39">
      <c r="A308">
        <f t="shared" si="42"/>
        <v>-0.2722222222222222</v>
      </c>
      <c r="B308">
        <f t="shared" si="40"/>
        <v>-98</v>
      </c>
      <c r="C308">
        <f t="shared" si="41"/>
        <v>-1.7104226669544429</v>
      </c>
      <c r="D308">
        <f t="shared" si="57"/>
        <v>34.172909084714796</v>
      </c>
      <c r="E308">
        <f t="shared" si="58"/>
        <v>24.1547634765186</v>
      </c>
      <c r="F308">
        <f t="shared" si="59"/>
        <v>16.551274711633997</v>
      </c>
      <c r="G308">
        <f t="shared" si="60"/>
        <v>10.677341135890847</v>
      </c>
      <c r="H308">
        <f t="shared" si="61"/>
        <v>5.9805361374831403</v>
      </c>
      <c r="I308">
        <f t="shared" si="62"/>
        <v>2.3121180579810146</v>
      </c>
      <c r="L308">
        <f t="shared" si="63"/>
        <v>-0.2722222222222222</v>
      </c>
      <c r="M308">
        <f t="shared" si="43"/>
        <v>39.338261212717718</v>
      </c>
      <c r="N308">
        <f t="shared" si="44"/>
        <v>25.714424780626924</v>
      </c>
      <c r="O308">
        <f t="shared" si="45"/>
        <v>16.303903807687149</v>
      </c>
      <c r="P308">
        <f t="shared" si="46"/>
        <v>11.8134732861516</v>
      </c>
      <c r="Q308">
        <f t="shared" si="47"/>
        <v>7.9225233918766378</v>
      </c>
      <c r="R308">
        <f t="shared" si="48"/>
        <v>2.7216537980798687</v>
      </c>
      <c r="U308">
        <f t="shared" si="49"/>
        <v>-0.2722222222222222</v>
      </c>
      <c r="V308">
        <f t="shared" si="50"/>
        <v>37.669130606358863</v>
      </c>
      <c r="W308">
        <f t="shared" si="51"/>
        <v>25.35721239031346</v>
      </c>
      <c r="X308">
        <f t="shared" si="52"/>
        <v>16.151951903843575</v>
      </c>
      <c r="Y308">
        <f t="shared" si="53"/>
        <v>10.406736643075799</v>
      </c>
      <c r="Z308">
        <f t="shared" si="54"/>
        <v>5.9612616959383189</v>
      </c>
      <c r="AA308">
        <f t="shared" si="55"/>
        <v>1.8608268990399348</v>
      </c>
      <c r="AD308">
        <f t="shared" si="64"/>
        <v>36.379483858959645</v>
      </c>
      <c r="AE308">
        <f t="shared" si="65"/>
        <v>25.379483858959645</v>
      </c>
      <c r="AF308">
        <f t="shared" si="66"/>
        <v>16.379483858959645</v>
      </c>
      <c r="AG308">
        <f t="shared" si="67"/>
        <v>9.3794838589596434</v>
      </c>
      <c r="AH308">
        <f t="shared" si="68"/>
        <v>4.3794838589596443</v>
      </c>
      <c r="AI308">
        <f t="shared" si="69"/>
        <v>1.3794838589596439</v>
      </c>
      <c r="AK308">
        <f t="shared" si="70"/>
        <v>0.37948385895964398</v>
      </c>
      <c r="AM308">
        <f t="shared" si="56"/>
        <v>-0.98768834059513766</v>
      </c>
    </row>
    <row r="309" spans="1:39">
      <c r="A309">
        <f t="shared" si="42"/>
        <v>-0.26944444444444443</v>
      </c>
      <c r="B309">
        <f t="shared" si="40"/>
        <v>-97</v>
      </c>
      <c r="C309">
        <f t="shared" si="41"/>
        <v>-1.6929693744344996</v>
      </c>
      <c r="D309">
        <f t="shared" si="57"/>
        <v>34.132839147005598</v>
      </c>
      <c r="E309">
        <f t="shared" si="58"/>
        <v>24.076502773529931</v>
      </c>
      <c r="F309">
        <f t="shared" si="59"/>
        <v>16.483843791199334</v>
      </c>
      <c r="G309">
        <f t="shared" si="60"/>
        <v>10.648252377244031</v>
      </c>
      <c r="H309">
        <f t="shared" si="61"/>
        <v>5.9850923032826442</v>
      </c>
      <c r="I309">
        <f t="shared" si="62"/>
        <v>2.3252400964314752</v>
      </c>
      <c r="L309">
        <f t="shared" si="63"/>
        <v>-0.26944444444444443</v>
      </c>
      <c r="M309">
        <f t="shared" si="43"/>
        <v>39.486289650954788</v>
      </c>
      <c r="N309">
        <f t="shared" si="44"/>
        <v>25.85284712729791</v>
      </c>
      <c r="O309">
        <f t="shared" si="45"/>
        <v>16.234104814282144</v>
      </c>
      <c r="P309">
        <f t="shared" si="46"/>
        <v>11.716735899090601</v>
      </c>
      <c r="Q309">
        <f t="shared" si="47"/>
        <v>7.9405914525519936</v>
      </c>
      <c r="R309">
        <f t="shared" si="48"/>
        <v>2.7562613131897051</v>
      </c>
      <c r="U309">
        <f t="shared" si="49"/>
        <v>-0.26944444444444443</v>
      </c>
      <c r="V309">
        <f t="shared" si="50"/>
        <v>37.743144825477394</v>
      </c>
      <c r="W309">
        <f t="shared" si="51"/>
        <v>25.426423563648953</v>
      </c>
      <c r="X309">
        <f t="shared" si="52"/>
        <v>16.117052407141074</v>
      </c>
      <c r="Y309">
        <f t="shared" si="53"/>
        <v>10.3583679495453</v>
      </c>
      <c r="Z309">
        <f t="shared" si="54"/>
        <v>5.9702957262759968</v>
      </c>
      <c r="AA309">
        <f t="shared" si="55"/>
        <v>1.8781306565948528</v>
      </c>
      <c r="AD309">
        <f t="shared" si="64"/>
        <v>36.377871120729225</v>
      </c>
      <c r="AE309">
        <f t="shared" si="65"/>
        <v>25.377871120729225</v>
      </c>
      <c r="AF309">
        <f t="shared" si="66"/>
        <v>16.377871120729225</v>
      </c>
      <c r="AG309">
        <f t="shared" si="67"/>
        <v>9.3778711207292247</v>
      </c>
      <c r="AH309">
        <f t="shared" si="68"/>
        <v>4.3778711207292238</v>
      </c>
      <c r="AI309">
        <f t="shared" si="69"/>
        <v>1.377871120729224</v>
      </c>
      <c r="AK309">
        <f t="shared" si="70"/>
        <v>0.37787112072922396</v>
      </c>
      <c r="AM309">
        <f t="shared" si="56"/>
        <v>-0.99026806874157036</v>
      </c>
    </row>
    <row r="310" spans="1:39">
      <c r="A310">
        <f t="shared" si="42"/>
        <v>-0.26666666666666666</v>
      </c>
      <c r="B310">
        <f t="shared" si="40"/>
        <v>-96</v>
      </c>
      <c r="C310">
        <f t="shared" si="41"/>
        <v>-1.6755160819145563</v>
      </c>
      <c r="D310">
        <f t="shared" si="57"/>
        <v>34.097886967409693</v>
      </c>
      <c r="E310">
        <f t="shared" si="58"/>
        <v>24</v>
      </c>
      <c r="F310">
        <f t="shared" si="59"/>
        <v>16.415823381635519</v>
      </c>
      <c r="G310">
        <f t="shared" si="60"/>
        <v>10.618033988749895</v>
      </c>
      <c r="H310">
        <f t="shared" si="61"/>
        <v>5.989043790736547</v>
      </c>
      <c r="I310">
        <f t="shared" si="62"/>
        <v>2.3382612127177165</v>
      </c>
      <c r="L310">
        <f t="shared" si="63"/>
        <v>-0.26666666666666666</v>
      </c>
      <c r="M310">
        <f t="shared" si="43"/>
        <v>39.618033988749893</v>
      </c>
      <c r="N310">
        <f t="shared" si="44"/>
        <v>26</v>
      </c>
      <c r="O310">
        <f t="shared" si="45"/>
        <v>16.172909084714799</v>
      </c>
      <c r="P310">
        <f t="shared" si="46"/>
        <v>11.618033988749895</v>
      </c>
      <c r="Q310">
        <f t="shared" si="47"/>
        <v>7.9562952014676114</v>
      </c>
      <c r="R310">
        <f t="shared" si="48"/>
        <v>2.7909430734646934</v>
      </c>
      <c r="U310">
        <f t="shared" si="49"/>
        <v>-0.26666666666666666</v>
      </c>
      <c r="V310">
        <f t="shared" si="50"/>
        <v>37.80901699437495</v>
      </c>
      <c r="W310">
        <f t="shared" si="51"/>
        <v>25.5</v>
      </c>
      <c r="X310">
        <f t="shared" si="52"/>
        <v>16.086454542357398</v>
      </c>
      <c r="Y310">
        <f t="shared" si="53"/>
        <v>10.309016994374947</v>
      </c>
      <c r="Z310">
        <f t="shared" si="54"/>
        <v>5.9781476007338066</v>
      </c>
      <c r="AA310">
        <f t="shared" si="55"/>
        <v>1.8954715367323467</v>
      </c>
      <c r="AD310">
        <f t="shared" si="64"/>
        <v>36.376295000565342</v>
      </c>
      <c r="AE310">
        <f t="shared" si="65"/>
        <v>25.376295000565342</v>
      </c>
      <c r="AF310">
        <f t="shared" si="66"/>
        <v>16.376295000565342</v>
      </c>
      <c r="AG310">
        <f t="shared" si="67"/>
        <v>9.376295000565344</v>
      </c>
      <c r="AH310">
        <f t="shared" si="68"/>
        <v>4.376295000565344</v>
      </c>
      <c r="AI310">
        <f t="shared" si="69"/>
        <v>1.3762950005653438</v>
      </c>
      <c r="AK310">
        <f t="shared" si="70"/>
        <v>0.37629500056534382</v>
      </c>
      <c r="AM310">
        <f t="shared" si="56"/>
        <v>-0.99254615164132209</v>
      </c>
    </row>
    <row r="311" spans="1:39">
      <c r="A311">
        <f t="shared" si="42"/>
        <v>-0.2638888888888889</v>
      </c>
      <c r="B311">
        <f t="shared" si="40"/>
        <v>-95</v>
      </c>
      <c r="C311">
        <f t="shared" si="41"/>
        <v>-1.6580627893946132</v>
      </c>
      <c r="D311">
        <f t="shared" si="57"/>
        <v>34.068148347421861</v>
      </c>
      <c r="E311">
        <f t="shared" si="58"/>
        <v>23.925400783306355</v>
      </c>
      <c r="F311">
        <f t="shared" si="59"/>
        <v>16.34729635533386</v>
      </c>
      <c r="G311">
        <f t="shared" si="60"/>
        <v>10.58670668058247</v>
      </c>
      <c r="H311">
        <f t="shared" si="61"/>
        <v>5.9923893961834906</v>
      </c>
      <c r="I311">
        <f t="shared" si="62"/>
        <v>2.3511804152313207</v>
      </c>
      <c r="L311">
        <f t="shared" si="63"/>
        <v>-0.2638888888888889</v>
      </c>
      <c r="M311">
        <f t="shared" si="43"/>
        <v>39.732050807568875</v>
      </c>
      <c r="N311">
        <f t="shared" si="44"/>
        <v>26.1547634765186</v>
      </c>
      <c r="O311">
        <f t="shared" si="45"/>
        <v>16.120614758428182</v>
      </c>
      <c r="P311">
        <f t="shared" si="46"/>
        <v>11.517638090205043</v>
      </c>
      <c r="Q311">
        <f t="shared" si="47"/>
        <v>7.9696155060244163</v>
      </c>
      <c r="R311">
        <f t="shared" si="48"/>
        <v>2.8256885145046837</v>
      </c>
      <c r="U311">
        <f t="shared" si="49"/>
        <v>-0.2638888888888889</v>
      </c>
      <c r="V311">
        <f t="shared" si="50"/>
        <v>37.866025403784441</v>
      </c>
      <c r="W311">
        <f t="shared" si="51"/>
        <v>25.577381738259298</v>
      </c>
      <c r="X311">
        <f t="shared" si="52"/>
        <v>16.060307379214091</v>
      </c>
      <c r="Y311">
        <f t="shared" si="53"/>
        <v>10.258819045102522</v>
      </c>
      <c r="Z311">
        <f t="shared" si="54"/>
        <v>5.9848077530122081</v>
      </c>
      <c r="AA311">
        <f t="shared" si="55"/>
        <v>1.9128442572523419</v>
      </c>
      <c r="AD311">
        <f t="shared" si="64"/>
        <v>36.374754470779848</v>
      </c>
      <c r="AE311">
        <f t="shared" si="65"/>
        <v>25.374754470779852</v>
      </c>
      <c r="AF311">
        <f t="shared" si="66"/>
        <v>16.374754470779852</v>
      </c>
      <c r="AG311">
        <f t="shared" si="67"/>
        <v>9.3747544707798518</v>
      </c>
      <c r="AH311">
        <f t="shared" si="68"/>
        <v>4.3747544707798509</v>
      </c>
      <c r="AI311">
        <f t="shared" si="69"/>
        <v>1.3747544707798514</v>
      </c>
      <c r="AK311">
        <f t="shared" si="70"/>
        <v>0.3747544707798513</v>
      </c>
      <c r="AM311">
        <f t="shared" si="56"/>
        <v>-0.9945218953682734</v>
      </c>
    </row>
    <row r="312" spans="1:39">
      <c r="A312">
        <f t="shared" si="42"/>
        <v>-0.26111111111111113</v>
      </c>
      <c r="B312">
        <f t="shared" si="40"/>
        <v>-94</v>
      </c>
      <c r="C312">
        <f t="shared" si="41"/>
        <v>-1.6406094968746698</v>
      </c>
      <c r="D312">
        <f t="shared" si="57"/>
        <v>34.043704798532389</v>
      </c>
      <c r="E312">
        <f t="shared" si="58"/>
        <v>23.85284712729791</v>
      </c>
      <c r="F312">
        <f t="shared" si="59"/>
        <v>16.278346201920129</v>
      </c>
      <c r="G312">
        <f t="shared" si="60"/>
        <v>10.554291922913942</v>
      </c>
      <c r="H312">
        <f t="shared" si="61"/>
        <v>5.9951281005196488</v>
      </c>
      <c r="I312">
        <f t="shared" si="62"/>
        <v>2.3639967201249972</v>
      </c>
      <c r="L312">
        <f t="shared" si="63"/>
        <v>-0.26111111111111113</v>
      </c>
      <c r="M312">
        <f t="shared" si="43"/>
        <v>39.827090915285204</v>
      </c>
      <c r="N312">
        <f t="shared" si="44"/>
        <v>26.315959713348661</v>
      </c>
      <c r="O312">
        <f t="shared" si="45"/>
        <v>16.077476608123362</v>
      </c>
      <c r="P312">
        <f t="shared" si="46"/>
        <v>11.415823381635519</v>
      </c>
      <c r="Q312">
        <f t="shared" si="47"/>
        <v>7.9805361374831403</v>
      </c>
      <c r="R312">
        <f t="shared" si="48"/>
        <v>2.8604870525117492</v>
      </c>
      <c r="U312">
        <f t="shared" si="49"/>
        <v>-0.26111111111111113</v>
      </c>
      <c r="V312">
        <f t="shared" si="50"/>
        <v>37.913545457642599</v>
      </c>
      <c r="W312">
        <f t="shared" si="51"/>
        <v>25.657979856674331</v>
      </c>
      <c r="X312">
        <f t="shared" si="52"/>
        <v>16.038738304061681</v>
      </c>
      <c r="Y312">
        <f t="shared" si="53"/>
        <v>10.20791169081776</v>
      </c>
      <c r="Z312">
        <f t="shared" si="54"/>
        <v>5.990268068741571</v>
      </c>
      <c r="AA312">
        <f t="shared" si="55"/>
        <v>1.9302435262558748</v>
      </c>
      <c r="AD312">
        <f t="shared" si="64"/>
        <v>36.373248546672905</v>
      </c>
      <c r="AE312">
        <f t="shared" si="65"/>
        <v>25.373248546672908</v>
      </c>
      <c r="AF312">
        <f t="shared" si="66"/>
        <v>16.373248546672908</v>
      </c>
      <c r="AG312">
        <f t="shared" si="67"/>
        <v>9.3732485466729063</v>
      </c>
      <c r="AH312">
        <f t="shared" si="68"/>
        <v>4.3732485466729063</v>
      </c>
      <c r="AI312">
        <f t="shared" si="69"/>
        <v>1.3732485466729063</v>
      </c>
      <c r="AK312">
        <f t="shared" si="70"/>
        <v>0.37324854667290636</v>
      </c>
      <c r="AM312">
        <f t="shared" si="56"/>
        <v>-0.99619469809174555</v>
      </c>
    </row>
    <row r="313" spans="1:39">
      <c r="A313">
        <f t="shared" si="42"/>
        <v>-0.25833333333333336</v>
      </c>
      <c r="B313">
        <f t="shared" si="40"/>
        <v>-93</v>
      </c>
      <c r="C313">
        <f t="shared" si="41"/>
        <v>-1.6231562043547263</v>
      </c>
      <c r="D313">
        <f t="shared" si="57"/>
        <v>34.024623318809724</v>
      </c>
      <c r="E313">
        <f t="shared" si="58"/>
        <v>23.782477141982557</v>
      </c>
      <c r="F313">
        <f t="shared" si="59"/>
        <v>16.209056926535307</v>
      </c>
      <c r="G313">
        <f t="shared" si="60"/>
        <v>10.520811931200061</v>
      </c>
      <c r="H313">
        <f t="shared" si="61"/>
        <v>5.9972590695091474</v>
      </c>
      <c r="I313">
        <f t="shared" si="62"/>
        <v>2.3767091513875078</v>
      </c>
      <c r="L313">
        <f t="shared" si="63"/>
        <v>-0.25833333333333336</v>
      </c>
      <c r="M313">
        <f t="shared" si="43"/>
        <v>39.902113032590307</v>
      </c>
      <c r="N313">
        <f t="shared" si="44"/>
        <v>26.48236190979496</v>
      </c>
      <c r="O313">
        <f t="shared" si="45"/>
        <v>16.043704798532389</v>
      </c>
      <c r="P313">
        <f t="shared" si="46"/>
        <v>11.312868930080459</v>
      </c>
      <c r="Q313">
        <f t="shared" si="47"/>
        <v>7.9890437907365461</v>
      </c>
      <c r="R313">
        <f t="shared" si="48"/>
        <v>2.8953280875141125</v>
      </c>
      <c r="U313">
        <f t="shared" si="49"/>
        <v>-0.25833333333333336</v>
      </c>
      <c r="V313">
        <f t="shared" si="50"/>
        <v>37.951056516295154</v>
      </c>
      <c r="W313">
        <f t="shared" si="51"/>
        <v>25.74118095489748</v>
      </c>
      <c r="X313">
        <f t="shared" si="52"/>
        <v>16.021852399266194</v>
      </c>
      <c r="Y313">
        <f t="shared" si="53"/>
        <v>10.156434465040229</v>
      </c>
      <c r="Z313">
        <f t="shared" si="54"/>
        <v>5.9945218953682735</v>
      </c>
      <c r="AA313">
        <f t="shared" si="55"/>
        <v>1.9476640437570565</v>
      </c>
      <c r="AD313">
        <f t="shared" si="64"/>
        <v>36.371776284309526</v>
      </c>
      <c r="AE313">
        <f t="shared" si="65"/>
        <v>25.371776284309526</v>
      </c>
      <c r="AF313">
        <f t="shared" si="66"/>
        <v>16.371776284309526</v>
      </c>
      <c r="AG313">
        <f t="shared" si="67"/>
        <v>9.371776284309524</v>
      </c>
      <c r="AH313">
        <f t="shared" si="68"/>
        <v>4.3717762843095249</v>
      </c>
      <c r="AI313">
        <f t="shared" si="69"/>
        <v>1.3717762843095249</v>
      </c>
      <c r="AK313">
        <f t="shared" si="70"/>
        <v>0.37177628430952481</v>
      </c>
      <c r="AM313">
        <f t="shared" si="56"/>
        <v>-0.9975640502598242</v>
      </c>
    </row>
    <row r="314" spans="1:39">
      <c r="A314">
        <f t="shared" si="42"/>
        <v>-0.25555555555555554</v>
      </c>
      <c r="B314">
        <f t="shared" si="40"/>
        <v>-92</v>
      </c>
      <c r="C314">
        <f t="shared" si="41"/>
        <v>-1.605702911834783</v>
      </c>
      <c r="D314">
        <f t="shared" si="57"/>
        <v>34.010956209263455</v>
      </c>
      <c r="E314">
        <f t="shared" si="58"/>
        <v>23.714424780626921</v>
      </c>
      <c r="F314">
        <f t="shared" si="59"/>
        <v>16.139512947488249</v>
      </c>
      <c r="G314">
        <f t="shared" si="60"/>
        <v>10.486289650954788</v>
      </c>
      <c r="H314">
        <f t="shared" si="61"/>
        <v>5.9987816540381917</v>
      </c>
      <c r="I314">
        <f t="shared" si="62"/>
        <v>2.3893167409179945</v>
      </c>
      <c r="L314">
        <f t="shared" si="63"/>
        <v>-0.25555555555555554</v>
      </c>
      <c r="M314">
        <f t="shared" si="43"/>
        <v>39.956295201467611</v>
      </c>
      <c r="N314">
        <f t="shared" si="44"/>
        <v>26.65270364466614</v>
      </c>
      <c r="O314">
        <f t="shared" si="45"/>
        <v>16.019463862516858</v>
      </c>
      <c r="P314">
        <f t="shared" si="46"/>
        <v>11.209056926535306</v>
      </c>
      <c r="Q314">
        <f t="shared" si="47"/>
        <v>7.9951281005196488</v>
      </c>
      <c r="R314">
        <f t="shared" si="48"/>
        <v>2.9302010065949986</v>
      </c>
      <c r="U314">
        <f t="shared" si="49"/>
        <v>-0.25555555555555554</v>
      </c>
      <c r="V314">
        <f t="shared" si="50"/>
        <v>37.978147600733806</v>
      </c>
      <c r="W314">
        <f t="shared" si="51"/>
        <v>25.82635182233307</v>
      </c>
      <c r="X314">
        <f t="shared" si="52"/>
        <v>16.009731931258429</v>
      </c>
      <c r="Y314">
        <f t="shared" si="53"/>
        <v>10.104528463267652</v>
      </c>
      <c r="Z314">
        <f t="shared" si="54"/>
        <v>5.9975640502598244</v>
      </c>
      <c r="AA314">
        <f t="shared" si="55"/>
        <v>1.9651005032974993</v>
      </c>
      <c r="AD314">
        <f t="shared" si="64"/>
        <v>36.370336778436048</v>
      </c>
      <c r="AE314">
        <f t="shared" si="65"/>
        <v>25.370336778436045</v>
      </c>
      <c r="AF314">
        <f t="shared" si="66"/>
        <v>16.370336778436045</v>
      </c>
      <c r="AG314">
        <f t="shared" si="67"/>
        <v>9.3703367784360463</v>
      </c>
      <c r="AH314">
        <f t="shared" si="68"/>
        <v>4.3703367784360463</v>
      </c>
      <c r="AI314">
        <f t="shared" si="69"/>
        <v>1.3703367784360458</v>
      </c>
      <c r="AK314">
        <f t="shared" si="70"/>
        <v>0.37033677843604595</v>
      </c>
      <c r="AM314">
        <f t="shared" si="56"/>
        <v>-0.99862953475457383</v>
      </c>
    </row>
    <row r="315" spans="1:39">
      <c r="A315">
        <f t="shared" si="42"/>
        <v>-0.25277777777777777</v>
      </c>
      <c r="B315">
        <f t="shared" si="40"/>
        <v>-91</v>
      </c>
      <c r="C315">
        <f t="shared" si="41"/>
        <v>-1.5882496193148399</v>
      </c>
      <c r="D315">
        <f t="shared" si="57"/>
        <v>34.002740930490852</v>
      </c>
      <c r="E315">
        <f t="shared" si="58"/>
        <v>23.648819584768681</v>
      </c>
      <c r="F315">
        <f t="shared" si="59"/>
        <v>16.069798993405001</v>
      </c>
      <c r="G315">
        <f t="shared" si="60"/>
        <v>10.450748742024576</v>
      </c>
      <c r="H315">
        <f t="shared" si="61"/>
        <v>5.9996953903127821</v>
      </c>
      <c r="I315">
        <f t="shared" si="62"/>
        <v>2.4018185285997018</v>
      </c>
      <c r="L315">
        <f t="shared" si="63"/>
        <v>-0.25277777777777777</v>
      </c>
      <c r="M315">
        <f t="shared" si="43"/>
        <v>39.989043790736545</v>
      </c>
      <c r="N315">
        <f t="shared" si="44"/>
        <v>26.825688514504684</v>
      </c>
      <c r="O315">
        <f t="shared" si="45"/>
        <v>16.004871899480353</v>
      </c>
      <c r="P315">
        <f t="shared" si="46"/>
        <v>11.104671912485887</v>
      </c>
      <c r="Q315">
        <f t="shared" si="47"/>
        <v>7.9987816540381917</v>
      </c>
      <c r="R315">
        <f t="shared" si="48"/>
        <v>2.9650951871254332</v>
      </c>
      <c r="U315">
        <f t="shared" si="49"/>
        <v>-0.25277777777777777</v>
      </c>
      <c r="V315">
        <f t="shared" si="50"/>
        <v>37.994521895368273</v>
      </c>
      <c r="W315">
        <f t="shared" si="51"/>
        <v>25.912844257252342</v>
      </c>
      <c r="X315">
        <f t="shared" si="52"/>
        <v>16.002435949740175</v>
      </c>
      <c r="Y315">
        <f t="shared" si="53"/>
        <v>10.052335956242944</v>
      </c>
      <c r="Z315">
        <f t="shared" si="54"/>
        <v>5.9993908270190959</v>
      </c>
      <c r="AA315">
        <f t="shared" si="55"/>
        <v>1.9825475935627166</v>
      </c>
      <c r="AD315">
        <f t="shared" si="64"/>
        <v>36.368929160526271</v>
      </c>
      <c r="AE315">
        <f t="shared" si="65"/>
        <v>25.368929160526271</v>
      </c>
      <c r="AF315">
        <f t="shared" si="66"/>
        <v>16.368929160526271</v>
      </c>
      <c r="AG315">
        <f t="shared" si="67"/>
        <v>9.3689291605262692</v>
      </c>
      <c r="AH315">
        <f t="shared" si="68"/>
        <v>4.3689291605262701</v>
      </c>
      <c r="AI315">
        <f t="shared" si="69"/>
        <v>1.3689291605262699</v>
      </c>
      <c r="AK315">
        <f t="shared" si="70"/>
        <v>0.36892916052626989</v>
      </c>
      <c r="AM315">
        <f t="shared" si="56"/>
        <v>-0.99939082701909576</v>
      </c>
    </row>
    <row r="316" spans="1:39">
      <c r="A316">
        <f t="shared" si="42"/>
        <v>-0.25</v>
      </c>
      <c r="B316">
        <f t="shared" si="40"/>
        <v>-90</v>
      </c>
      <c r="C316">
        <f t="shared" si="41"/>
        <v>-1.5707963267948966</v>
      </c>
      <c r="D316">
        <f t="shared" si="57"/>
        <v>34</v>
      </c>
      <c r="E316">
        <f t="shared" si="58"/>
        <v>23.585786437626904</v>
      </c>
      <c r="F316">
        <f t="shared" si="59"/>
        <v>16</v>
      </c>
      <c r="G316">
        <f t="shared" si="60"/>
        <v>10.414213562373096</v>
      </c>
      <c r="H316">
        <f t="shared" si="61"/>
        <v>6</v>
      </c>
      <c r="I316">
        <f t="shared" si="62"/>
        <v>2.4142135623730949</v>
      </c>
      <c r="L316">
        <f t="shared" si="63"/>
        <v>-0.25</v>
      </c>
      <c r="M316">
        <f t="shared" si="43"/>
        <v>40</v>
      </c>
      <c r="N316">
        <f t="shared" si="44"/>
        <v>27</v>
      </c>
      <c r="O316">
        <f t="shared" si="45"/>
        <v>16</v>
      </c>
      <c r="P316">
        <f t="shared" si="46"/>
        <v>11</v>
      </c>
      <c r="Q316">
        <f t="shared" si="47"/>
        <v>8</v>
      </c>
      <c r="R316">
        <f t="shared" si="48"/>
        <v>3.0000000000000004</v>
      </c>
      <c r="U316">
        <f t="shared" si="49"/>
        <v>-0.25</v>
      </c>
      <c r="V316">
        <f t="shared" si="50"/>
        <v>38</v>
      </c>
      <c r="W316">
        <f t="shared" si="51"/>
        <v>26</v>
      </c>
      <c r="X316">
        <f t="shared" si="52"/>
        <v>16</v>
      </c>
      <c r="Y316">
        <f t="shared" si="53"/>
        <v>10</v>
      </c>
      <c r="Z316">
        <f t="shared" si="54"/>
        <v>6</v>
      </c>
      <c r="AA316">
        <f t="shared" si="55"/>
        <v>2.0000000000000004</v>
      </c>
      <c r="AD316">
        <f t="shared" si="64"/>
        <v>36.36755259694786</v>
      </c>
      <c r="AE316">
        <f t="shared" si="65"/>
        <v>25.36755259694786</v>
      </c>
      <c r="AF316">
        <f t="shared" si="66"/>
        <v>16.36755259694786</v>
      </c>
      <c r="AG316">
        <f t="shared" si="67"/>
        <v>9.3675525969478617</v>
      </c>
      <c r="AH316">
        <f t="shared" si="68"/>
        <v>4.3675525969478617</v>
      </c>
      <c r="AI316">
        <f t="shared" si="69"/>
        <v>1.3675525969478615</v>
      </c>
      <c r="AK316">
        <f t="shared" si="70"/>
        <v>0.36755259694786141</v>
      </c>
      <c r="AM316">
        <f t="shared" si="56"/>
        <v>-0.99984769515639127</v>
      </c>
    </row>
    <row r="317" spans="1:39">
      <c r="A317">
        <f t="shared" si="42"/>
        <v>-0.24722222222222223</v>
      </c>
      <c r="B317">
        <f t="shared" si="40"/>
        <v>-89</v>
      </c>
      <c r="C317">
        <f t="shared" si="41"/>
        <v>-1.5533430342749535</v>
      </c>
      <c r="D317">
        <f t="shared" si="57"/>
        <v>34.002740930490852</v>
      </c>
      <c r="E317">
        <f t="shared" si="58"/>
        <v>23.525445326379753</v>
      </c>
      <c r="F317">
        <f t="shared" si="59"/>
        <v>15.930201006594999</v>
      </c>
      <c r="G317">
        <f t="shared" si="60"/>
        <v>10.376709151387509</v>
      </c>
      <c r="H317">
        <f t="shared" si="61"/>
        <v>5.9996953903127821</v>
      </c>
      <c r="I317">
        <f t="shared" si="62"/>
        <v>2.4265008983083631</v>
      </c>
      <c r="L317">
        <f t="shared" si="63"/>
        <v>-0.24722222222222223</v>
      </c>
      <c r="M317">
        <f t="shared" si="43"/>
        <v>39.989043790736545</v>
      </c>
      <c r="N317">
        <f t="shared" si="44"/>
        <v>27.174311485495316</v>
      </c>
      <c r="O317">
        <f t="shared" si="45"/>
        <v>16.004871899480353</v>
      </c>
      <c r="P317">
        <f t="shared" si="46"/>
        <v>10.895328087514113</v>
      </c>
      <c r="Q317">
        <f t="shared" si="47"/>
        <v>7.9987816540381917</v>
      </c>
      <c r="R317">
        <f t="shared" si="48"/>
        <v>3.0349048128745668</v>
      </c>
      <c r="U317">
        <f t="shared" si="49"/>
        <v>-0.24722222222222223</v>
      </c>
      <c r="V317">
        <f t="shared" si="50"/>
        <v>37.994521895368273</v>
      </c>
      <c r="W317">
        <f t="shared" si="51"/>
        <v>26.087155742747658</v>
      </c>
      <c r="X317">
        <f t="shared" si="52"/>
        <v>16.002435949740175</v>
      </c>
      <c r="Y317">
        <f t="shared" si="53"/>
        <v>9.9476640437570563</v>
      </c>
      <c r="Z317">
        <f t="shared" si="54"/>
        <v>5.9993908270190959</v>
      </c>
      <c r="AA317">
        <f t="shared" si="55"/>
        <v>2.0174524064372834</v>
      </c>
      <c r="AD317">
        <f t="shared" si="64"/>
        <v>36.366206287240402</v>
      </c>
      <c r="AE317">
        <f t="shared" si="65"/>
        <v>25.366206287240406</v>
      </c>
      <c r="AF317">
        <f t="shared" si="66"/>
        <v>16.366206287240406</v>
      </c>
      <c r="AG317">
        <f t="shared" si="67"/>
        <v>9.3662062872404057</v>
      </c>
      <c r="AH317">
        <f t="shared" si="68"/>
        <v>4.3662062872404048</v>
      </c>
      <c r="AI317">
        <f t="shared" si="69"/>
        <v>1.3662062872404048</v>
      </c>
      <c r="AK317">
        <f t="shared" si="70"/>
        <v>0.36620628724040483</v>
      </c>
      <c r="AM317">
        <f t="shared" si="56"/>
        <v>-1</v>
      </c>
    </row>
    <row r="318" spans="1:39">
      <c r="A318">
        <f t="shared" si="42"/>
        <v>-0.24444444444444444</v>
      </c>
      <c r="B318">
        <f t="shared" ref="B318:B361" si="71">B319-1</f>
        <v>-88</v>
      </c>
      <c r="C318">
        <f t="shared" ref="C318:C381" si="72">B318*PI()/180</f>
        <v>-1.5358897417550099</v>
      </c>
      <c r="D318">
        <f t="shared" si="57"/>
        <v>34.010956209263455</v>
      </c>
      <c r="E318">
        <f t="shared" si="58"/>
        <v>23.467911113762042</v>
      </c>
      <c r="F318">
        <f t="shared" si="59"/>
        <v>15.860487052511749</v>
      </c>
      <c r="G318">
        <f t="shared" si="60"/>
        <v>10.338261212717716</v>
      </c>
      <c r="H318">
        <f t="shared" si="61"/>
        <v>5.9987816540381917</v>
      </c>
      <c r="I318">
        <f t="shared" si="62"/>
        <v>2.4386796006773022</v>
      </c>
      <c r="L318">
        <f t="shared" si="63"/>
        <v>-0.24444444444444444</v>
      </c>
      <c r="M318">
        <f t="shared" si="43"/>
        <v>39.956295201467611</v>
      </c>
      <c r="N318">
        <f t="shared" si="44"/>
        <v>27.34729635533386</v>
      </c>
      <c r="O318">
        <f t="shared" si="45"/>
        <v>16.019463862516858</v>
      </c>
      <c r="P318">
        <f t="shared" si="46"/>
        <v>10.790943073464691</v>
      </c>
      <c r="Q318">
        <f t="shared" si="47"/>
        <v>7.9951281005196488</v>
      </c>
      <c r="R318">
        <f t="shared" si="48"/>
        <v>3.0697989934050023</v>
      </c>
      <c r="U318">
        <f t="shared" si="49"/>
        <v>-0.24444444444444444</v>
      </c>
      <c r="V318">
        <f t="shared" si="50"/>
        <v>37.978147600733806</v>
      </c>
      <c r="W318">
        <f t="shared" si="51"/>
        <v>26.17364817766693</v>
      </c>
      <c r="X318">
        <f t="shared" si="52"/>
        <v>16.009731931258429</v>
      </c>
      <c r="Y318">
        <f t="shared" si="53"/>
        <v>9.8954715367323463</v>
      </c>
      <c r="Z318">
        <f t="shared" si="54"/>
        <v>5.9975640502598244</v>
      </c>
      <c r="AA318">
        <f t="shared" si="55"/>
        <v>2.0348994967025016</v>
      </c>
      <c r="AD318">
        <f t="shared" si="64"/>
        <v>36.364889462497189</v>
      </c>
      <c r="AE318">
        <f t="shared" si="65"/>
        <v>25.364889462497189</v>
      </c>
      <c r="AF318">
        <f t="shared" si="66"/>
        <v>16.364889462497189</v>
      </c>
      <c r="AG318">
        <f t="shared" si="67"/>
        <v>9.3648894624971906</v>
      </c>
      <c r="AH318">
        <f t="shared" si="68"/>
        <v>4.3648894624971906</v>
      </c>
      <c r="AI318">
        <f t="shared" si="69"/>
        <v>1.3648894624971906</v>
      </c>
      <c r="AK318">
        <f t="shared" si="70"/>
        <v>0.36488946249719056</v>
      </c>
      <c r="AM318">
        <f t="shared" si="56"/>
        <v>-0.99984769515639127</v>
      </c>
    </row>
    <row r="319" spans="1:39">
      <c r="A319">
        <f t="shared" si="42"/>
        <v>-0.24166666666666667</v>
      </c>
      <c r="B319">
        <f t="shared" si="71"/>
        <v>-87</v>
      </c>
      <c r="C319">
        <f t="shared" si="72"/>
        <v>-1.5184364492350666</v>
      </c>
      <c r="D319">
        <f t="shared" si="57"/>
        <v>34.024623318809724</v>
      </c>
      <c r="E319">
        <f t="shared" si="58"/>
        <v>23.41329331941753</v>
      </c>
      <c r="F319">
        <f t="shared" si="59"/>
        <v>15.790943073464693</v>
      </c>
      <c r="G319">
        <f t="shared" si="60"/>
        <v>10.298896096660368</v>
      </c>
      <c r="H319">
        <f t="shared" si="61"/>
        <v>5.9972590695091474</v>
      </c>
      <c r="I319">
        <f t="shared" si="62"/>
        <v>2.450748742024575</v>
      </c>
      <c r="L319">
        <f t="shared" si="63"/>
        <v>-0.24166666666666667</v>
      </c>
      <c r="M319">
        <f t="shared" si="43"/>
        <v>39.902113032590307</v>
      </c>
      <c r="N319">
        <f t="shared" si="44"/>
        <v>27.517638090205043</v>
      </c>
      <c r="O319">
        <f t="shared" si="45"/>
        <v>16.043704798532389</v>
      </c>
      <c r="P319">
        <f t="shared" si="46"/>
        <v>10.687131069919538</v>
      </c>
      <c r="Q319">
        <f t="shared" si="47"/>
        <v>7.9890437907365461</v>
      </c>
      <c r="R319">
        <f t="shared" si="48"/>
        <v>3.1046719124858875</v>
      </c>
      <c r="U319">
        <f t="shared" si="49"/>
        <v>-0.24166666666666667</v>
      </c>
      <c r="V319">
        <f t="shared" si="50"/>
        <v>37.951056516295154</v>
      </c>
      <c r="W319">
        <f t="shared" si="51"/>
        <v>26.25881904510252</v>
      </c>
      <c r="X319">
        <f t="shared" si="52"/>
        <v>16.021852399266194</v>
      </c>
      <c r="Y319">
        <f t="shared" si="53"/>
        <v>9.8435655349597688</v>
      </c>
      <c r="Z319">
        <f t="shared" si="54"/>
        <v>5.9945218953682735</v>
      </c>
      <c r="AA319">
        <f t="shared" si="55"/>
        <v>2.0523359562429437</v>
      </c>
      <c r="AD319">
        <f t="shared" si="64"/>
        <v>36.363601383843459</v>
      </c>
      <c r="AE319">
        <f t="shared" si="65"/>
        <v>25.363601383843463</v>
      </c>
      <c r="AF319">
        <f t="shared" si="66"/>
        <v>16.363601383843463</v>
      </c>
      <c r="AG319">
        <f t="shared" si="67"/>
        <v>9.3636013838434611</v>
      </c>
      <c r="AH319">
        <f t="shared" si="68"/>
        <v>4.3636013838434611</v>
      </c>
      <c r="AI319">
        <f t="shared" si="69"/>
        <v>1.3636013838434611</v>
      </c>
      <c r="AK319">
        <f t="shared" si="70"/>
        <v>0.36360138384346119</v>
      </c>
      <c r="AM319">
        <f t="shared" si="56"/>
        <v>-0.99939082701909576</v>
      </c>
    </row>
    <row r="320" spans="1:39">
      <c r="A320">
        <f t="shared" si="42"/>
        <v>-0.2388888888888889</v>
      </c>
      <c r="B320">
        <f t="shared" si="71"/>
        <v>-86</v>
      </c>
      <c r="C320">
        <f t="shared" si="72"/>
        <v>-1.5009831567151233</v>
      </c>
      <c r="D320">
        <f t="shared" si="57"/>
        <v>34.043704798532389</v>
      </c>
      <c r="E320">
        <f t="shared" si="58"/>
        <v>23.361695911422014</v>
      </c>
      <c r="F320">
        <f t="shared" si="59"/>
        <v>15.721653798079869</v>
      </c>
      <c r="G320">
        <f t="shared" si="60"/>
        <v>10.258640782099675</v>
      </c>
      <c r="H320">
        <f t="shared" si="61"/>
        <v>5.9951281005196488</v>
      </c>
      <c r="I320">
        <f t="shared" si="62"/>
        <v>2.4627074032383414</v>
      </c>
      <c r="L320">
        <f t="shared" si="63"/>
        <v>-0.2388888888888889</v>
      </c>
      <c r="M320">
        <f t="shared" si="43"/>
        <v>39.827090915285204</v>
      </c>
      <c r="N320">
        <f t="shared" si="44"/>
        <v>27.684040286651339</v>
      </c>
      <c r="O320">
        <f t="shared" si="45"/>
        <v>16.077476608123362</v>
      </c>
      <c r="P320">
        <f t="shared" si="46"/>
        <v>10.584176618364481</v>
      </c>
      <c r="Q320">
        <f t="shared" si="47"/>
        <v>7.9805361374831403</v>
      </c>
      <c r="R320">
        <f t="shared" si="48"/>
        <v>3.1395129474882513</v>
      </c>
      <c r="U320">
        <f t="shared" si="49"/>
        <v>-0.2388888888888889</v>
      </c>
      <c r="V320">
        <f t="shared" si="50"/>
        <v>37.913545457642599</v>
      </c>
      <c r="W320">
        <f t="shared" si="51"/>
        <v>26.342020143325669</v>
      </c>
      <c r="X320">
        <f t="shared" si="52"/>
        <v>16.038738304061681</v>
      </c>
      <c r="Y320">
        <f t="shared" si="53"/>
        <v>9.7920883091822404</v>
      </c>
      <c r="Z320">
        <f t="shared" si="54"/>
        <v>5.990268068741571</v>
      </c>
      <c r="AA320">
        <f t="shared" si="55"/>
        <v>2.0697564737441256</v>
      </c>
      <c r="AD320">
        <f t="shared" si="64"/>
        <v>36.362341341004424</v>
      </c>
      <c r="AE320">
        <f t="shared" si="65"/>
        <v>25.362341341004427</v>
      </c>
      <c r="AF320">
        <f t="shared" si="66"/>
        <v>16.362341341004427</v>
      </c>
      <c r="AG320">
        <f t="shared" si="67"/>
        <v>9.3623413410044254</v>
      </c>
      <c r="AH320">
        <f t="shared" si="68"/>
        <v>4.3623413410044254</v>
      </c>
      <c r="AI320">
        <f t="shared" si="69"/>
        <v>1.3623413410044258</v>
      </c>
      <c r="AK320">
        <f t="shared" si="70"/>
        <v>0.36234134100442583</v>
      </c>
      <c r="AM320">
        <f t="shared" si="56"/>
        <v>-0.99862953475457383</v>
      </c>
    </row>
    <row r="321" spans="1:39">
      <c r="A321">
        <f t="shared" si="42"/>
        <v>-0.2361111111111111</v>
      </c>
      <c r="B321">
        <f t="shared" si="71"/>
        <v>-85</v>
      </c>
      <c r="C321">
        <f t="shared" si="72"/>
        <v>-1.4835298641951802</v>
      </c>
      <c r="D321">
        <f t="shared" si="57"/>
        <v>34.068148347421861</v>
      </c>
      <c r="E321">
        <f t="shared" si="58"/>
        <v>23.313217108374229</v>
      </c>
      <c r="F321">
        <f t="shared" si="59"/>
        <v>15.65270364466614</v>
      </c>
      <c r="G321">
        <f t="shared" si="60"/>
        <v>10.217522858017441</v>
      </c>
      <c r="H321">
        <f t="shared" si="61"/>
        <v>5.9923893961834906</v>
      </c>
      <c r="I321">
        <f t="shared" si="62"/>
        <v>2.4745546736202479</v>
      </c>
      <c r="L321">
        <f t="shared" si="63"/>
        <v>-0.2361111111111111</v>
      </c>
      <c r="M321">
        <f t="shared" si="43"/>
        <v>39.732050807568875</v>
      </c>
      <c r="N321">
        <f t="shared" si="44"/>
        <v>27.845236523481397</v>
      </c>
      <c r="O321">
        <f t="shared" si="45"/>
        <v>16.120614758428182</v>
      </c>
      <c r="P321">
        <f t="shared" si="46"/>
        <v>10.482361909794959</v>
      </c>
      <c r="Q321">
        <f t="shared" si="47"/>
        <v>7.9696155060244163</v>
      </c>
      <c r="R321">
        <f t="shared" si="48"/>
        <v>3.1743114854953158</v>
      </c>
      <c r="U321">
        <f t="shared" si="49"/>
        <v>-0.2361111111111111</v>
      </c>
      <c r="V321">
        <f t="shared" si="50"/>
        <v>37.866025403784441</v>
      </c>
      <c r="W321">
        <f t="shared" si="51"/>
        <v>26.422618261740698</v>
      </c>
      <c r="X321">
        <f t="shared" si="52"/>
        <v>16.060307379214091</v>
      </c>
      <c r="Y321">
        <f t="shared" si="53"/>
        <v>9.7411809548974801</v>
      </c>
      <c r="Z321">
        <f t="shared" si="54"/>
        <v>5.9848077530122081</v>
      </c>
      <c r="AA321">
        <f t="shared" si="55"/>
        <v>2.0871557427476581</v>
      </c>
      <c r="AD321">
        <f t="shared" si="64"/>
        <v>36.361108650956879</v>
      </c>
      <c r="AE321">
        <f t="shared" si="65"/>
        <v>25.361108650956879</v>
      </c>
      <c r="AF321">
        <f t="shared" si="66"/>
        <v>16.361108650956879</v>
      </c>
      <c r="AG321">
        <f t="shared" si="67"/>
        <v>9.361108650956881</v>
      </c>
      <c r="AH321">
        <f t="shared" si="68"/>
        <v>4.361108650956881</v>
      </c>
      <c r="AI321">
        <f t="shared" si="69"/>
        <v>1.361108650956881</v>
      </c>
      <c r="AK321">
        <f t="shared" si="70"/>
        <v>0.36110865095688099</v>
      </c>
      <c r="AM321">
        <f t="shared" si="56"/>
        <v>-0.9975640502598242</v>
      </c>
    </row>
    <row r="322" spans="1:39">
      <c r="A322">
        <f t="shared" si="42"/>
        <v>-0.23333333333333334</v>
      </c>
      <c r="B322">
        <f t="shared" si="71"/>
        <v>-84</v>
      </c>
      <c r="C322">
        <f t="shared" si="72"/>
        <v>-1.4660765716752369</v>
      </c>
      <c r="D322">
        <f t="shared" si="57"/>
        <v>34.097886967409693</v>
      </c>
      <c r="E322">
        <f t="shared" si="58"/>
        <v>23.267949192431121</v>
      </c>
      <c r="F322">
        <f t="shared" si="59"/>
        <v>15.584176618364481</v>
      </c>
      <c r="G322">
        <f t="shared" si="60"/>
        <v>10.175570504584947</v>
      </c>
      <c r="H322">
        <f t="shared" si="61"/>
        <v>5.989043790736547</v>
      </c>
      <c r="I322">
        <f t="shared" si="62"/>
        <v>2.4862896509547885</v>
      </c>
      <c r="L322">
        <f t="shared" si="63"/>
        <v>-0.23333333333333334</v>
      </c>
      <c r="M322">
        <f t="shared" si="43"/>
        <v>39.618033988749893</v>
      </c>
      <c r="N322">
        <f t="shared" si="44"/>
        <v>28</v>
      </c>
      <c r="O322">
        <f t="shared" si="45"/>
        <v>16.172909084714799</v>
      </c>
      <c r="P322">
        <f t="shared" si="46"/>
        <v>10.381966011250105</v>
      </c>
      <c r="Q322">
        <f t="shared" si="47"/>
        <v>7.9562952014676114</v>
      </c>
      <c r="R322">
        <f t="shared" si="48"/>
        <v>3.2090569265353071</v>
      </c>
      <c r="U322">
        <f t="shared" si="49"/>
        <v>-0.23333333333333334</v>
      </c>
      <c r="V322">
        <f t="shared" si="50"/>
        <v>37.80901699437495</v>
      </c>
      <c r="W322">
        <f t="shared" si="51"/>
        <v>26.5</v>
      </c>
      <c r="X322">
        <f t="shared" si="52"/>
        <v>16.086454542357398</v>
      </c>
      <c r="Y322">
        <f t="shared" si="53"/>
        <v>9.6909830056250534</v>
      </c>
      <c r="Z322">
        <f t="shared" si="54"/>
        <v>5.9781476007338057</v>
      </c>
      <c r="AA322">
        <f t="shared" si="55"/>
        <v>2.1045284632676537</v>
      </c>
      <c r="AD322">
        <f t="shared" si="64"/>
        <v>36.359902656658761</v>
      </c>
      <c r="AE322">
        <f t="shared" si="65"/>
        <v>25.359902656658761</v>
      </c>
      <c r="AF322">
        <f t="shared" si="66"/>
        <v>16.359902656658761</v>
      </c>
      <c r="AG322">
        <f t="shared" si="67"/>
        <v>9.3599026566587611</v>
      </c>
      <c r="AH322">
        <f t="shared" si="68"/>
        <v>4.3599026566587611</v>
      </c>
      <c r="AI322">
        <f t="shared" si="69"/>
        <v>1.3599026566587611</v>
      </c>
      <c r="AK322">
        <f t="shared" si="70"/>
        <v>0.35990265665876109</v>
      </c>
      <c r="AM322">
        <f t="shared" si="56"/>
        <v>-0.99619469809174555</v>
      </c>
    </row>
    <row r="323" spans="1:39">
      <c r="A323">
        <f t="shared" si="42"/>
        <v>-0.23055555555555557</v>
      </c>
      <c r="B323">
        <f t="shared" si="71"/>
        <v>-83</v>
      </c>
      <c r="C323">
        <f t="shared" si="72"/>
        <v>-1.4486232791552935</v>
      </c>
      <c r="D323">
        <f t="shared" si="57"/>
        <v>34.132839147005598</v>
      </c>
      <c r="E323">
        <f t="shared" si="58"/>
        <v>23.225978333643557</v>
      </c>
      <c r="F323">
        <f t="shared" si="59"/>
        <v>15.516156208800664</v>
      </c>
      <c r="G323">
        <f t="shared" si="60"/>
        <v>10.132812473849665</v>
      </c>
      <c r="H323">
        <f t="shared" si="61"/>
        <v>5.9850923032826442</v>
      </c>
      <c r="I323">
        <f t="shared" si="62"/>
        <v>2.4979114415780046</v>
      </c>
      <c r="L323">
        <f t="shared" si="63"/>
        <v>-0.23055555555555557</v>
      </c>
      <c r="M323">
        <f t="shared" si="43"/>
        <v>39.486289650954788</v>
      </c>
      <c r="N323">
        <f t="shared" si="44"/>
        <v>28.14715287270209</v>
      </c>
      <c r="O323">
        <f t="shared" si="45"/>
        <v>16.234104814282148</v>
      </c>
      <c r="P323">
        <f t="shared" si="46"/>
        <v>10.283264100909399</v>
      </c>
      <c r="Q323">
        <f t="shared" si="47"/>
        <v>7.9405914525519927</v>
      </c>
      <c r="R323">
        <f t="shared" si="48"/>
        <v>3.2437386868102953</v>
      </c>
      <c r="U323">
        <f t="shared" si="49"/>
        <v>-0.23055555555555557</v>
      </c>
      <c r="V323">
        <f t="shared" si="50"/>
        <v>37.743144825477394</v>
      </c>
      <c r="W323">
        <f t="shared" si="51"/>
        <v>26.573576436351047</v>
      </c>
      <c r="X323">
        <f t="shared" si="52"/>
        <v>16.117052407141074</v>
      </c>
      <c r="Y323">
        <f t="shared" si="53"/>
        <v>9.6416320504546995</v>
      </c>
      <c r="Z323">
        <f t="shared" si="54"/>
        <v>5.9702957262759959</v>
      </c>
      <c r="AA323">
        <f t="shared" si="55"/>
        <v>2.1218693434051477</v>
      </c>
      <c r="AD323">
        <f t="shared" si="64"/>
        <v>36.358722725851379</v>
      </c>
      <c r="AE323">
        <f t="shared" si="65"/>
        <v>25.358722725851383</v>
      </c>
      <c r="AF323">
        <f t="shared" si="66"/>
        <v>16.358722725851383</v>
      </c>
      <c r="AG323">
        <f t="shared" si="67"/>
        <v>9.3587227258513828</v>
      </c>
      <c r="AH323">
        <f t="shared" si="68"/>
        <v>4.3587227258513828</v>
      </c>
      <c r="AI323">
        <f t="shared" si="69"/>
        <v>1.3587227258513828</v>
      </c>
      <c r="AK323">
        <f t="shared" si="70"/>
        <v>0.35872272585138271</v>
      </c>
      <c r="AM323">
        <f t="shared" si="56"/>
        <v>-0.99452189536827329</v>
      </c>
    </row>
    <row r="324" spans="1:39">
      <c r="A324">
        <f t="shared" si="42"/>
        <v>-0.22777777777777777</v>
      </c>
      <c r="B324">
        <f t="shared" si="71"/>
        <v>-82</v>
      </c>
      <c r="C324">
        <f t="shared" si="72"/>
        <v>-1.43116998663535</v>
      </c>
      <c r="D324">
        <f t="shared" si="57"/>
        <v>34.172909084714796</v>
      </c>
      <c r="E324">
        <f t="shared" si="58"/>
        <v>23.187384425926698</v>
      </c>
      <c r="F324">
        <f t="shared" si="59"/>
        <v>15.448725288366001</v>
      </c>
      <c r="G324">
        <f t="shared" si="60"/>
        <v>10.089278070030053</v>
      </c>
      <c r="H324">
        <f t="shared" si="61"/>
        <v>5.9805361374831403</v>
      </c>
      <c r="I324">
        <f t="shared" si="62"/>
        <v>2.5094191604455443</v>
      </c>
      <c r="L324">
        <f t="shared" si="63"/>
        <v>-0.22777777777777777</v>
      </c>
      <c r="M324">
        <f t="shared" si="43"/>
        <v>39.338261212717711</v>
      </c>
      <c r="N324">
        <f t="shared" si="44"/>
        <v>28.285575219373079</v>
      </c>
      <c r="O324">
        <f t="shared" si="45"/>
        <v>16.303903807687149</v>
      </c>
      <c r="P324">
        <f t="shared" si="46"/>
        <v>10.186526713848398</v>
      </c>
      <c r="Q324">
        <f t="shared" si="47"/>
        <v>7.9225233918766378</v>
      </c>
      <c r="R324">
        <f t="shared" si="48"/>
        <v>3.2783462019201317</v>
      </c>
      <c r="U324">
        <f t="shared" si="49"/>
        <v>-0.22777777777777777</v>
      </c>
      <c r="V324">
        <f t="shared" si="50"/>
        <v>37.669130606358856</v>
      </c>
      <c r="W324">
        <f t="shared" si="51"/>
        <v>26.64278760968654</v>
      </c>
      <c r="X324">
        <f t="shared" si="52"/>
        <v>16.151951903843575</v>
      </c>
      <c r="Y324">
        <f t="shared" si="53"/>
        <v>9.593263356924199</v>
      </c>
      <c r="Z324">
        <f t="shared" si="54"/>
        <v>5.9612616959383189</v>
      </c>
      <c r="AA324">
        <f t="shared" si="55"/>
        <v>2.1391731009600661</v>
      </c>
      <c r="AD324">
        <f t="shared" si="64"/>
        <v>36.357568249929543</v>
      </c>
      <c r="AE324">
        <f t="shared" si="65"/>
        <v>25.357568249929546</v>
      </c>
      <c r="AF324">
        <f t="shared" si="66"/>
        <v>16.357568249929546</v>
      </c>
      <c r="AG324">
        <f t="shared" si="67"/>
        <v>9.3575682499295461</v>
      </c>
      <c r="AH324">
        <f t="shared" si="68"/>
        <v>4.3575682499295461</v>
      </c>
      <c r="AI324">
        <f t="shared" si="69"/>
        <v>1.3575682499295458</v>
      </c>
      <c r="AK324">
        <f t="shared" si="70"/>
        <v>0.35756824992954583</v>
      </c>
      <c r="AM324">
        <f t="shared" si="56"/>
        <v>-0.99254615164132198</v>
      </c>
    </row>
    <row r="325" spans="1:39">
      <c r="A325">
        <f t="shared" si="42"/>
        <v>-0.22500000000000001</v>
      </c>
      <c r="B325">
        <f t="shared" si="71"/>
        <v>-81</v>
      </c>
      <c r="C325">
        <f t="shared" si="72"/>
        <v>-1.4137166941154069</v>
      </c>
      <c r="D325">
        <f t="shared" si="57"/>
        <v>34.217986951623267</v>
      </c>
      <c r="E325">
        <f t="shared" si="58"/>
        <v>23.152240934977428</v>
      </c>
      <c r="F325">
        <f t="shared" si="59"/>
        <v>15.381966011250105</v>
      </c>
      <c r="G325">
        <f t="shared" si="60"/>
        <v>10.044997129431898</v>
      </c>
      <c r="H325">
        <f t="shared" si="61"/>
        <v>5.9753766811902755</v>
      </c>
      <c r="I325">
        <f t="shared" si="62"/>
        <v>2.5208119312000621</v>
      </c>
      <c r="L325">
        <f t="shared" si="63"/>
        <v>-0.22500000000000001</v>
      </c>
      <c r="M325">
        <f t="shared" si="43"/>
        <v>39.175570504584947</v>
      </c>
      <c r="N325">
        <f t="shared" si="44"/>
        <v>28.414213562373096</v>
      </c>
      <c r="O325">
        <f t="shared" si="45"/>
        <v>16.381966011250107</v>
      </c>
      <c r="P325">
        <f t="shared" si="46"/>
        <v>10.092019000520907</v>
      </c>
      <c r="Q325">
        <f t="shared" si="47"/>
        <v>7.9021130325903073</v>
      </c>
      <c r="R325">
        <f t="shared" si="48"/>
        <v>3.3128689300804619</v>
      </c>
      <c r="U325">
        <f t="shared" si="49"/>
        <v>-0.22500000000000001</v>
      </c>
      <c r="V325">
        <f t="shared" si="50"/>
        <v>37.58778525229247</v>
      </c>
      <c r="W325">
        <f t="shared" si="51"/>
        <v>26.70710678118655</v>
      </c>
      <c r="X325">
        <f t="shared" si="52"/>
        <v>16.190983005625053</v>
      </c>
      <c r="Y325">
        <f t="shared" si="53"/>
        <v>9.5460095002604533</v>
      </c>
      <c r="Z325">
        <f t="shared" si="54"/>
        <v>5.9510565162951545</v>
      </c>
      <c r="AA325">
        <f t="shared" si="55"/>
        <v>2.1564344650402307</v>
      </c>
      <c r="AD325">
        <f t="shared" si="64"/>
        <v>36.356438642875027</v>
      </c>
      <c r="AE325">
        <f t="shared" si="65"/>
        <v>25.35643864287503</v>
      </c>
      <c r="AF325">
        <f t="shared" si="66"/>
        <v>16.35643864287503</v>
      </c>
      <c r="AG325">
        <f t="shared" si="67"/>
        <v>9.3564386428750304</v>
      </c>
      <c r="AH325">
        <f t="shared" si="68"/>
        <v>4.3564386428750295</v>
      </c>
      <c r="AI325">
        <f t="shared" si="69"/>
        <v>1.3564386428750295</v>
      </c>
      <c r="AK325">
        <f t="shared" si="70"/>
        <v>0.35643864287502952</v>
      </c>
      <c r="AM325">
        <f t="shared" si="56"/>
        <v>-0.99026806874157025</v>
      </c>
    </row>
    <row r="326" spans="1:39">
      <c r="A326">
        <f t="shared" si="42"/>
        <v>-0.22222222222222221</v>
      </c>
      <c r="B326">
        <f t="shared" si="71"/>
        <v>-80</v>
      </c>
      <c r="C326">
        <f t="shared" si="72"/>
        <v>-1.3962634015954636</v>
      </c>
      <c r="D326">
        <f t="shared" si="57"/>
        <v>34.267949192431125</v>
      </c>
      <c r="E326">
        <f t="shared" si="58"/>
        <v>23.120614758428182</v>
      </c>
      <c r="F326">
        <f t="shared" si="59"/>
        <v>15.315959713348661</v>
      </c>
      <c r="G326">
        <f t="shared" si="60"/>
        <v>10</v>
      </c>
      <c r="H326">
        <f t="shared" si="61"/>
        <v>5.9696155060244163</v>
      </c>
      <c r="I326">
        <f t="shared" si="62"/>
        <v>2.5320888862379558</v>
      </c>
      <c r="L326">
        <f t="shared" si="63"/>
        <v>-0.22222222222222221</v>
      </c>
      <c r="M326">
        <f t="shared" si="43"/>
        <v>39</v>
      </c>
      <c r="N326">
        <f t="shared" si="44"/>
        <v>28.532088886237958</v>
      </c>
      <c r="O326">
        <f t="shared" si="45"/>
        <v>16.467911113762046</v>
      </c>
      <c r="P326">
        <f t="shared" si="46"/>
        <v>10</v>
      </c>
      <c r="Q326">
        <f t="shared" si="47"/>
        <v>7.879385241571816</v>
      </c>
      <c r="R326">
        <f t="shared" si="48"/>
        <v>3.3472963553338606</v>
      </c>
      <c r="U326">
        <f t="shared" si="49"/>
        <v>-0.22222222222222221</v>
      </c>
      <c r="V326">
        <f t="shared" si="50"/>
        <v>37.5</v>
      </c>
      <c r="W326">
        <f t="shared" si="51"/>
        <v>26.766044443118979</v>
      </c>
      <c r="X326">
        <f t="shared" si="52"/>
        <v>16.233955556881021</v>
      </c>
      <c r="Y326">
        <f t="shared" si="53"/>
        <v>9.5</v>
      </c>
      <c r="Z326">
        <f t="shared" si="54"/>
        <v>5.9396926207859089</v>
      </c>
      <c r="AA326">
        <f t="shared" si="55"/>
        <v>2.1736481776669301</v>
      </c>
      <c r="AD326">
        <f t="shared" si="64"/>
        <v>36.355333340249352</v>
      </c>
      <c r="AE326">
        <f t="shared" si="65"/>
        <v>25.355333340249349</v>
      </c>
      <c r="AF326">
        <f t="shared" si="66"/>
        <v>16.355333340249349</v>
      </c>
      <c r="AG326">
        <f t="shared" si="67"/>
        <v>9.3553333402493486</v>
      </c>
      <c r="AH326">
        <f t="shared" si="68"/>
        <v>4.3553333402493486</v>
      </c>
      <c r="AI326">
        <f t="shared" si="69"/>
        <v>1.3553333402493486</v>
      </c>
      <c r="AK326">
        <f t="shared" si="70"/>
        <v>0.35533334024934865</v>
      </c>
      <c r="AM326">
        <f t="shared" si="56"/>
        <v>-0.98768834059513777</v>
      </c>
    </row>
    <row r="327" spans="1:39">
      <c r="A327">
        <f t="shared" si="42"/>
        <v>-0.21944444444444444</v>
      </c>
      <c r="B327">
        <f t="shared" si="71"/>
        <v>-79</v>
      </c>
      <c r="C327">
        <f t="shared" si="72"/>
        <v>-1.3788101090755203</v>
      </c>
      <c r="D327">
        <f t="shared" si="57"/>
        <v>34.322658864109151</v>
      </c>
      <c r="E327">
        <f t="shared" si="58"/>
        <v>23.092566098503546</v>
      </c>
      <c r="F327">
        <f t="shared" si="59"/>
        <v>15.250786813168176</v>
      </c>
      <c r="G327">
        <f t="shared" si="60"/>
        <v>9.9543175205192167</v>
      </c>
      <c r="H327">
        <f t="shared" si="61"/>
        <v>5.9632543668953275</v>
      </c>
      <c r="I327">
        <f t="shared" si="62"/>
        <v>2.54324916677544</v>
      </c>
      <c r="L327">
        <f t="shared" si="63"/>
        <v>-0.21944444444444444</v>
      </c>
      <c r="M327">
        <f t="shared" si="43"/>
        <v>38.813473286151599</v>
      </c>
      <c r="N327">
        <f t="shared" si="44"/>
        <v>28.638304088577986</v>
      </c>
      <c r="O327">
        <f t="shared" si="45"/>
        <v>16.5613203993227</v>
      </c>
      <c r="P327">
        <f t="shared" si="46"/>
        <v>9.9107219299699452</v>
      </c>
      <c r="Q327">
        <f t="shared" si="47"/>
        <v>7.8543677091335748</v>
      </c>
      <c r="R327">
        <f t="shared" si="48"/>
        <v>3.3816179907530897</v>
      </c>
      <c r="U327">
        <f t="shared" si="49"/>
        <v>-0.21944444444444444</v>
      </c>
      <c r="V327">
        <f t="shared" si="50"/>
        <v>37.406736643075803</v>
      </c>
      <c r="W327">
        <f t="shared" si="51"/>
        <v>26.819152044288991</v>
      </c>
      <c r="X327">
        <f t="shared" si="52"/>
        <v>16.280660199661348</v>
      </c>
      <c r="Y327">
        <f t="shared" si="53"/>
        <v>9.4553609649849726</v>
      </c>
      <c r="Z327">
        <f t="shared" si="54"/>
        <v>5.9271838545667874</v>
      </c>
      <c r="AA327">
        <f t="shared" si="55"/>
        <v>2.1908089953765453</v>
      </c>
      <c r="AD327">
        <f t="shared" si="64"/>
        <v>36.354251798241954</v>
      </c>
      <c r="AE327">
        <f t="shared" si="65"/>
        <v>25.354251798241954</v>
      </c>
      <c r="AF327">
        <f t="shared" si="66"/>
        <v>16.354251798241954</v>
      </c>
      <c r="AG327">
        <f t="shared" si="67"/>
        <v>9.3542517982419522</v>
      </c>
      <c r="AH327">
        <f t="shared" si="68"/>
        <v>4.3542517982419522</v>
      </c>
      <c r="AI327">
        <f t="shared" si="69"/>
        <v>1.3542517982419522</v>
      </c>
      <c r="AK327">
        <f t="shared" si="70"/>
        <v>0.35425179824195224</v>
      </c>
      <c r="AM327">
        <f t="shared" si="56"/>
        <v>-0.98480775301220802</v>
      </c>
    </row>
    <row r="328" spans="1:39">
      <c r="A328">
        <f t="shared" si="42"/>
        <v>-0.21666666666666667</v>
      </c>
      <c r="B328">
        <f t="shared" si="71"/>
        <v>-78</v>
      </c>
      <c r="C328">
        <f t="shared" si="72"/>
        <v>-1.3613568165555769</v>
      </c>
      <c r="D328">
        <f t="shared" si="57"/>
        <v>34.381966011250107</v>
      </c>
      <c r="E328">
        <f t="shared" si="58"/>
        <v>23.068148347421864</v>
      </c>
      <c r="F328">
        <f t="shared" si="59"/>
        <v>15.1865267138484</v>
      </c>
      <c r="G328">
        <f t="shared" si="60"/>
        <v>9.9079809994790935</v>
      </c>
      <c r="H328">
        <f t="shared" si="61"/>
        <v>5.9562952014676114</v>
      </c>
      <c r="I328">
        <f t="shared" si="62"/>
        <v>2.5542919229139418</v>
      </c>
      <c r="L328">
        <f t="shared" si="63"/>
        <v>-0.21666666666666667</v>
      </c>
      <c r="M328">
        <f t="shared" si="43"/>
        <v>38.618033988749893</v>
      </c>
      <c r="N328">
        <f t="shared" si="44"/>
        <v>28.732050807568879</v>
      </c>
      <c r="O328">
        <f t="shared" si="45"/>
        <v>16.661738787282285</v>
      </c>
      <c r="P328">
        <f t="shared" si="46"/>
        <v>9.8244294954150533</v>
      </c>
      <c r="Q328">
        <f t="shared" si="47"/>
        <v>7.8270909152852015</v>
      </c>
      <c r="R328">
        <f t="shared" si="48"/>
        <v>3.4158233816355188</v>
      </c>
      <c r="U328">
        <f t="shared" si="49"/>
        <v>-0.21666666666666667</v>
      </c>
      <c r="V328">
        <f t="shared" si="50"/>
        <v>37.30901699437495</v>
      </c>
      <c r="W328">
        <f t="shared" si="51"/>
        <v>26.866025403784441</v>
      </c>
      <c r="X328">
        <f t="shared" si="52"/>
        <v>16.330869393641141</v>
      </c>
      <c r="Y328">
        <f t="shared" si="53"/>
        <v>9.4122147477075266</v>
      </c>
      <c r="Z328">
        <f t="shared" si="54"/>
        <v>5.9135454576426003</v>
      </c>
      <c r="AA328">
        <f t="shared" si="55"/>
        <v>2.2079116908177596</v>
      </c>
      <c r="AD328">
        <f t="shared" si="64"/>
        <v>36.353193492770323</v>
      </c>
      <c r="AE328">
        <f t="shared" si="65"/>
        <v>25.353193492770323</v>
      </c>
      <c r="AF328">
        <f t="shared" si="66"/>
        <v>16.353193492770323</v>
      </c>
      <c r="AG328">
        <f t="shared" si="67"/>
        <v>9.3531934927703215</v>
      </c>
      <c r="AH328">
        <f t="shared" si="68"/>
        <v>4.3531934927703224</v>
      </c>
      <c r="AI328">
        <f t="shared" si="69"/>
        <v>1.3531934927703222</v>
      </c>
      <c r="AK328">
        <f t="shared" si="70"/>
        <v>0.35319349277032214</v>
      </c>
      <c r="AM328">
        <f t="shared" si="56"/>
        <v>-0.98162718344766398</v>
      </c>
    </row>
    <row r="329" spans="1:39">
      <c r="A329">
        <f t="shared" si="42"/>
        <v>-0.21388888888888888</v>
      </c>
      <c r="B329">
        <f t="shared" si="71"/>
        <v>-77</v>
      </c>
      <c r="C329">
        <f t="shared" si="72"/>
        <v>-1.3439035240356338</v>
      </c>
      <c r="D329">
        <f t="shared" si="57"/>
        <v>34.44570807708606</v>
      </c>
      <c r="E329">
        <f t="shared" si="58"/>
        <v>23.047407985760135</v>
      </c>
      <c r="F329">
        <f t="shared" si="59"/>
        <v>15.123257706421846</v>
      </c>
      <c r="G329">
        <f t="shared" si="60"/>
        <v>9.8610221936165914</v>
      </c>
      <c r="H329">
        <f t="shared" si="61"/>
        <v>5.9487401295704707</v>
      </c>
      <c r="I329">
        <f t="shared" si="62"/>
        <v>2.5652163137048278</v>
      </c>
      <c r="L329">
        <f t="shared" si="63"/>
        <v>-0.21388888888888888</v>
      </c>
      <c r="M329">
        <f t="shared" si="43"/>
        <v>38.415823381635519</v>
      </c>
      <c r="N329">
        <f t="shared" si="44"/>
        <v>28.812615574073298</v>
      </c>
      <c r="O329">
        <f t="shared" si="45"/>
        <v>16.768677049348682</v>
      </c>
      <c r="P329">
        <f t="shared" si="46"/>
        <v>9.7413592179003263</v>
      </c>
      <c r="Q329">
        <f t="shared" si="47"/>
        <v>7.7975880925983336</v>
      </c>
      <c r="R329">
        <f t="shared" si="48"/>
        <v>3.4499021086877302</v>
      </c>
      <c r="U329">
        <f t="shared" si="49"/>
        <v>-0.21388888888888888</v>
      </c>
      <c r="V329">
        <f t="shared" si="50"/>
        <v>37.20791169081776</v>
      </c>
      <c r="W329">
        <f t="shared" si="51"/>
        <v>26.906307787036649</v>
      </c>
      <c r="X329">
        <f t="shared" si="52"/>
        <v>16.384338524674341</v>
      </c>
      <c r="Y329">
        <f t="shared" si="53"/>
        <v>9.3706796089501623</v>
      </c>
      <c r="Z329">
        <f t="shared" si="54"/>
        <v>5.8987940462991668</v>
      </c>
      <c r="AA329">
        <f t="shared" si="55"/>
        <v>2.2249510543438653</v>
      </c>
      <c r="AD329">
        <f t="shared" si="64"/>
        <v>36.352157918628691</v>
      </c>
      <c r="AE329">
        <f t="shared" si="65"/>
        <v>25.352157918628695</v>
      </c>
      <c r="AF329">
        <f t="shared" si="66"/>
        <v>16.352157918628695</v>
      </c>
      <c r="AG329">
        <f t="shared" si="67"/>
        <v>9.3521579186286932</v>
      </c>
      <c r="AH329">
        <f t="shared" si="68"/>
        <v>4.3521579186286932</v>
      </c>
      <c r="AI329">
        <f t="shared" si="69"/>
        <v>1.3521579186286936</v>
      </c>
      <c r="AK329">
        <f t="shared" si="70"/>
        <v>0.3521579186286935</v>
      </c>
      <c r="AM329">
        <f t="shared" si="56"/>
        <v>-0.97814760073380558</v>
      </c>
    </row>
    <row r="330" spans="1:39">
      <c r="A330">
        <f t="shared" si="42"/>
        <v>-0.21111111111111111</v>
      </c>
      <c r="B330">
        <f t="shared" si="71"/>
        <v>-76</v>
      </c>
      <c r="C330">
        <f t="shared" si="72"/>
        <v>-1.3264502315156903</v>
      </c>
      <c r="D330">
        <f t="shared" si="57"/>
        <v>34.513710349045212</v>
      </c>
      <c r="E330">
        <f t="shared" si="58"/>
        <v>23.030384493975582</v>
      </c>
      <c r="F330">
        <f t="shared" si="59"/>
        <v>15.061056874428218</v>
      </c>
      <c r="G330">
        <f t="shared" si="60"/>
        <v>9.8134732861516003</v>
      </c>
      <c r="H330">
        <f t="shared" si="61"/>
        <v>5.9405914525519927</v>
      </c>
      <c r="I330">
        <f t="shared" si="62"/>
        <v>2.576021507213444</v>
      </c>
      <c r="L330">
        <f t="shared" si="63"/>
        <v>-0.21111111111111111</v>
      </c>
      <c r="M330">
        <f t="shared" si="43"/>
        <v>38.209056926535304</v>
      </c>
      <c r="N330">
        <f t="shared" si="44"/>
        <v>28.879385241571818</v>
      </c>
      <c r="O330">
        <f t="shared" si="45"/>
        <v>16.881614193058507</v>
      </c>
      <c r="P330">
        <f t="shared" si="46"/>
        <v>9.6617387872822817</v>
      </c>
      <c r="Q330">
        <f t="shared" si="47"/>
        <v>7.765895185717854</v>
      </c>
      <c r="R330">
        <f t="shared" si="48"/>
        <v>3.4838437911993356</v>
      </c>
      <c r="U330">
        <f t="shared" si="49"/>
        <v>-0.21111111111111111</v>
      </c>
      <c r="V330">
        <f t="shared" si="50"/>
        <v>37.104528463267656</v>
      </c>
      <c r="W330">
        <f t="shared" si="51"/>
        <v>26.939692620785909</v>
      </c>
      <c r="X330">
        <f t="shared" si="52"/>
        <v>16.440807096529255</v>
      </c>
      <c r="Y330">
        <f t="shared" si="53"/>
        <v>9.3308693936411409</v>
      </c>
      <c r="Z330">
        <f t="shared" si="54"/>
        <v>5.882947592858927</v>
      </c>
      <c r="AA330">
        <f t="shared" si="55"/>
        <v>2.2419218955996683</v>
      </c>
      <c r="AD330">
        <f t="shared" si="64"/>
        <v>36.351144588682352</v>
      </c>
      <c r="AE330">
        <f t="shared" si="65"/>
        <v>25.351144588682352</v>
      </c>
      <c r="AF330">
        <f t="shared" si="66"/>
        <v>16.351144588682352</v>
      </c>
      <c r="AG330">
        <f t="shared" si="67"/>
        <v>9.3511445886823523</v>
      </c>
      <c r="AH330">
        <f t="shared" si="68"/>
        <v>4.3511445886823514</v>
      </c>
      <c r="AI330">
        <f t="shared" si="69"/>
        <v>1.3511445886823514</v>
      </c>
      <c r="AK330">
        <f t="shared" si="70"/>
        <v>0.35114458868235154</v>
      </c>
      <c r="AM330">
        <f t="shared" si="56"/>
        <v>-0.97437006478523525</v>
      </c>
    </row>
    <row r="331" spans="1:39">
      <c r="A331">
        <f t="shared" si="42"/>
        <v>-0.20833333333333334</v>
      </c>
      <c r="B331">
        <f t="shared" si="71"/>
        <v>-75</v>
      </c>
      <c r="C331">
        <f t="shared" si="72"/>
        <v>-1.3089969389957472</v>
      </c>
      <c r="D331">
        <f t="shared" si="57"/>
        <v>34.585786437626908</v>
      </c>
      <c r="E331">
        <f t="shared" si="58"/>
        <v>23.017110277252378</v>
      </c>
      <c r="F331">
        <f t="shared" si="59"/>
        <v>15</v>
      </c>
      <c r="G331">
        <f t="shared" si="60"/>
        <v>9.7653668647301792</v>
      </c>
      <c r="H331">
        <f t="shared" si="61"/>
        <v>5.9318516525781364</v>
      </c>
      <c r="I331">
        <f t="shared" si="62"/>
        <v>2.5867066805824703</v>
      </c>
      <c r="L331">
        <f t="shared" si="63"/>
        <v>-0.20833333333333334</v>
      </c>
      <c r="M331">
        <f t="shared" si="43"/>
        <v>38</v>
      </c>
      <c r="N331">
        <f t="shared" si="44"/>
        <v>28.931851652578136</v>
      </c>
      <c r="O331">
        <f t="shared" si="45"/>
        <v>17</v>
      </c>
      <c r="P331">
        <f t="shared" si="46"/>
        <v>9.5857864376269042</v>
      </c>
      <c r="Q331">
        <f t="shared" si="47"/>
        <v>7.7320508075688776</v>
      </c>
      <c r="R331">
        <f t="shared" si="48"/>
        <v>3.5176380902050415</v>
      </c>
      <c r="U331">
        <f t="shared" si="49"/>
        <v>-0.20833333333333334</v>
      </c>
      <c r="V331">
        <f t="shared" si="50"/>
        <v>37</v>
      </c>
      <c r="W331">
        <f t="shared" si="51"/>
        <v>26.96592582628907</v>
      </c>
      <c r="X331">
        <f t="shared" si="52"/>
        <v>16.5</v>
      </c>
      <c r="Y331">
        <f t="shared" si="53"/>
        <v>9.2928932188134521</v>
      </c>
      <c r="Z331">
        <f t="shared" si="54"/>
        <v>5.8660254037844393</v>
      </c>
      <c r="AA331">
        <f t="shared" si="55"/>
        <v>2.2588190451025207</v>
      </c>
      <c r="AD331">
        <f t="shared" si="64"/>
        <v>36.350153033104682</v>
      </c>
      <c r="AE331">
        <f t="shared" si="65"/>
        <v>25.350153033104682</v>
      </c>
      <c r="AF331">
        <f t="shared" si="66"/>
        <v>16.350153033104682</v>
      </c>
      <c r="AG331">
        <f t="shared" si="67"/>
        <v>9.3501530331046823</v>
      </c>
      <c r="AH331">
        <f t="shared" si="68"/>
        <v>4.3501530331046823</v>
      </c>
      <c r="AI331">
        <f t="shared" si="69"/>
        <v>1.3501530331046823</v>
      </c>
      <c r="AK331">
        <f t="shared" si="70"/>
        <v>0.35015303310468232</v>
      </c>
      <c r="AM331">
        <f t="shared" si="56"/>
        <v>-0.97029572627599647</v>
      </c>
    </row>
    <row r="332" spans="1:39">
      <c r="A332">
        <f t="shared" si="42"/>
        <v>-0.20555555555555555</v>
      </c>
      <c r="B332">
        <f t="shared" si="71"/>
        <v>-74</v>
      </c>
      <c r="C332">
        <f t="shared" si="72"/>
        <v>-1.2915436464758039</v>
      </c>
      <c r="D332">
        <f t="shared" si="57"/>
        <v>34.661738787282282</v>
      </c>
      <c r="E332">
        <f t="shared" si="58"/>
        <v>23.007610603816509</v>
      </c>
      <c r="F332">
        <f t="shared" si="59"/>
        <v>14.940161471533591</v>
      </c>
      <c r="G332">
        <f t="shared" si="60"/>
        <v>9.716735899090601</v>
      </c>
      <c r="H332">
        <f t="shared" si="61"/>
        <v>5.9225233918766378</v>
      </c>
      <c r="I332">
        <f t="shared" si="62"/>
        <v>2.5972710200945857</v>
      </c>
      <c r="L332">
        <f t="shared" si="63"/>
        <v>-0.20555555555555555</v>
      </c>
      <c r="M332">
        <f t="shared" si="43"/>
        <v>37.790943073464696</v>
      </c>
      <c r="N332">
        <f t="shared" si="44"/>
        <v>28.969615506024418</v>
      </c>
      <c r="O332">
        <f t="shared" si="45"/>
        <v>17.123257706421846</v>
      </c>
      <c r="P332">
        <f t="shared" si="46"/>
        <v>9.513710349045212</v>
      </c>
      <c r="Q332">
        <f t="shared" si="47"/>
        <v>7.6960961923128526</v>
      </c>
      <c r="R332">
        <f t="shared" si="48"/>
        <v>3.5512747116339982</v>
      </c>
      <c r="U332">
        <f t="shared" si="49"/>
        <v>-0.20555555555555555</v>
      </c>
      <c r="V332">
        <f t="shared" si="50"/>
        <v>36.895471536732344</v>
      </c>
      <c r="W332">
        <f t="shared" si="51"/>
        <v>26.984807753012209</v>
      </c>
      <c r="X332">
        <f t="shared" si="52"/>
        <v>16.561628853210923</v>
      </c>
      <c r="Y332">
        <f t="shared" si="53"/>
        <v>9.256855174522606</v>
      </c>
      <c r="Z332">
        <f t="shared" si="54"/>
        <v>5.8480480961564263</v>
      </c>
      <c r="AA332">
        <f t="shared" si="55"/>
        <v>2.2756373558169991</v>
      </c>
      <c r="AD332">
        <f t="shared" si="64"/>
        <v>36.349182798654354</v>
      </c>
      <c r="AE332">
        <f t="shared" si="65"/>
        <v>25.349182798654354</v>
      </c>
      <c r="AF332">
        <f t="shared" si="66"/>
        <v>16.349182798654354</v>
      </c>
      <c r="AG332">
        <f t="shared" si="67"/>
        <v>9.3491827986543523</v>
      </c>
      <c r="AH332">
        <f t="shared" si="68"/>
        <v>4.3491827986543523</v>
      </c>
      <c r="AI332">
        <f t="shared" si="69"/>
        <v>1.3491827986543528</v>
      </c>
      <c r="AK332">
        <f t="shared" si="70"/>
        <v>0.34918279865435264</v>
      </c>
      <c r="AM332">
        <f t="shared" si="56"/>
        <v>-0.96592582628906831</v>
      </c>
    </row>
    <row r="333" spans="1:39">
      <c r="A333">
        <f t="shared" si="42"/>
        <v>-0.20277777777777778</v>
      </c>
      <c r="B333">
        <f t="shared" si="71"/>
        <v>-73</v>
      </c>
      <c r="C333">
        <f t="shared" si="72"/>
        <v>-1.2740903539558606</v>
      </c>
      <c r="D333">
        <f t="shared" si="57"/>
        <v>34.741359217900325</v>
      </c>
      <c r="E333">
        <f t="shared" si="58"/>
        <v>23.001903556836286</v>
      </c>
      <c r="F333">
        <f t="shared" si="59"/>
        <v>14.881614193058507</v>
      </c>
      <c r="G333">
        <f t="shared" si="60"/>
        <v>9.6676137184675426</v>
      </c>
      <c r="H333">
        <f t="shared" si="61"/>
        <v>5.9126095119260711</v>
      </c>
      <c r="I333">
        <f t="shared" si="62"/>
        <v>2.6077137212344343</v>
      </c>
      <c r="L333">
        <f t="shared" si="63"/>
        <v>-0.20277777777777778</v>
      </c>
      <c r="M333">
        <f t="shared" si="43"/>
        <v>37.584176618364481</v>
      </c>
      <c r="N333">
        <f t="shared" si="44"/>
        <v>28.992389396183491</v>
      </c>
      <c r="O333">
        <f t="shared" si="45"/>
        <v>17.250786813168176</v>
      </c>
      <c r="P333">
        <f t="shared" si="46"/>
        <v>9.4457080770860582</v>
      </c>
      <c r="Q333">
        <f t="shared" si="47"/>
        <v>7.6580751451100832</v>
      </c>
      <c r="R333">
        <f t="shared" si="48"/>
        <v>3.5847434094454731</v>
      </c>
      <c r="U333">
        <f t="shared" si="49"/>
        <v>-0.20277777777777778</v>
      </c>
      <c r="V333">
        <f t="shared" si="50"/>
        <v>36.79208830918224</v>
      </c>
      <c r="W333">
        <f t="shared" si="51"/>
        <v>26.996194698091745</v>
      </c>
      <c r="X333">
        <f t="shared" si="52"/>
        <v>16.625393406584088</v>
      </c>
      <c r="Y333">
        <f t="shared" si="53"/>
        <v>9.22285403854303</v>
      </c>
      <c r="Z333">
        <f t="shared" si="54"/>
        <v>5.8290375725550421</v>
      </c>
      <c r="AA333">
        <f t="shared" si="55"/>
        <v>2.2923717047227368</v>
      </c>
      <c r="AD333">
        <f t="shared" si="64"/>
        <v>36.348233447990182</v>
      </c>
      <c r="AE333">
        <f t="shared" si="65"/>
        <v>25.348233447990182</v>
      </c>
      <c r="AF333">
        <f t="shared" si="66"/>
        <v>16.348233447990182</v>
      </c>
      <c r="AG333">
        <f t="shared" si="67"/>
        <v>9.3482334479901805</v>
      </c>
      <c r="AH333">
        <f t="shared" si="68"/>
        <v>4.3482334479901805</v>
      </c>
      <c r="AI333">
        <f t="shared" si="69"/>
        <v>1.3482334479901805</v>
      </c>
      <c r="AK333">
        <f t="shared" si="70"/>
        <v>0.34823344799018063</v>
      </c>
      <c r="AM333">
        <f t="shared" si="56"/>
        <v>-0.96126169593831889</v>
      </c>
    </row>
    <row r="334" spans="1:39">
      <c r="A334">
        <f t="shared" si="42"/>
        <v>-0.2</v>
      </c>
      <c r="B334">
        <f t="shared" si="71"/>
        <v>-72</v>
      </c>
      <c r="C334">
        <f t="shared" si="72"/>
        <v>-1.2566370614359172</v>
      </c>
      <c r="D334">
        <f t="shared" si="57"/>
        <v>34.824429495415053</v>
      </c>
      <c r="E334">
        <f t="shared" si="58"/>
        <v>23</v>
      </c>
      <c r="F334">
        <f t="shared" si="59"/>
        <v>14.824429495415053</v>
      </c>
      <c r="G334">
        <f t="shared" si="60"/>
        <v>9.6180339887498949</v>
      </c>
      <c r="H334">
        <f t="shared" si="61"/>
        <v>5.9021130325903073</v>
      </c>
      <c r="I334">
        <f t="shared" si="62"/>
        <v>2.6180339887498949</v>
      </c>
      <c r="L334">
        <f t="shared" si="63"/>
        <v>-0.2</v>
      </c>
      <c r="M334">
        <f t="shared" si="43"/>
        <v>37.381966011250107</v>
      </c>
      <c r="N334">
        <f t="shared" si="44"/>
        <v>29</v>
      </c>
      <c r="O334">
        <f t="shared" si="45"/>
        <v>17.381966011250107</v>
      </c>
      <c r="P334">
        <f t="shared" si="46"/>
        <v>9.3819660112501051</v>
      </c>
      <c r="Q334">
        <f t="shared" si="47"/>
        <v>7.6180339887498949</v>
      </c>
      <c r="R334">
        <f t="shared" si="48"/>
        <v>3.6180339887498949</v>
      </c>
      <c r="U334">
        <f t="shared" si="49"/>
        <v>-0.2</v>
      </c>
      <c r="V334">
        <f t="shared" si="50"/>
        <v>36.69098300562505</v>
      </c>
      <c r="W334">
        <f t="shared" si="51"/>
        <v>27</v>
      </c>
      <c r="X334">
        <f t="shared" si="52"/>
        <v>16.690983005625053</v>
      </c>
      <c r="Y334">
        <f t="shared" si="53"/>
        <v>9.1909830056250517</v>
      </c>
      <c r="Z334">
        <f t="shared" si="54"/>
        <v>5.8090169943749475</v>
      </c>
      <c r="AA334">
        <f t="shared" si="55"/>
        <v>2.3090169943749475</v>
      </c>
      <c r="AD334">
        <f t="shared" si="64"/>
        <v>36.347304559021431</v>
      </c>
      <c r="AE334">
        <f t="shared" si="65"/>
        <v>25.347304559021428</v>
      </c>
      <c r="AF334">
        <f t="shared" si="66"/>
        <v>16.347304559021428</v>
      </c>
      <c r="AG334">
        <f t="shared" si="67"/>
        <v>9.3473045590214277</v>
      </c>
      <c r="AH334">
        <f t="shared" si="68"/>
        <v>4.3473045590214285</v>
      </c>
      <c r="AI334">
        <f t="shared" si="69"/>
        <v>1.3473045590214283</v>
      </c>
      <c r="AK334">
        <f t="shared" si="70"/>
        <v>0.34730455902142837</v>
      </c>
      <c r="AM334">
        <f t="shared" si="56"/>
        <v>-0.95630475596303544</v>
      </c>
    </row>
    <row r="335" spans="1:39">
      <c r="A335">
        <f t="shared" si="42"/>
        <v>-0.19722222222222222</v>
      </c>
      <c r="B335">
        <f t="shared" si="71"/>
        <v>-71</v>
      </c>
      <c r="C335">
        <f t="shared" si="72"/>
        <v>-1.2391837689159739</v>
      </c>
      <c r="D335">
        <f t="shared" si="57"/>
        <v>34.910721929969945</v>
      </c>
      <c r="E335">
        <f t="shared" si="58"/>
        <v>23.001903556836286</v>
      </c>
      <c r="F335">
        <f t="shared" si="59"/>
        <v>14.768677049348684</v>
      </c>
      <c r="G335">
        <f t="shared" si="60"/>
        <v>9.5680306894078448</v>
      </c>
      <c r="H335">
        <f t="shared" si="61"/>
        <v>5.891037151198633</v>
      </c>
      <c r="I335">
        <f t="shared" si="62"/>
        <v>2.6282310367126387</v>
      </c>
      <c r="L335">
        <f t="shared" si="63"/>
        <v>-0.19722222222222222</v>
      </c>
      <c r="M335">
        <f t="shared" si="43"/>
        <v>37.186526713848401</v>
      </c>
      <c r="N335">
        <f t="shared" si="44"/>
        <v>28.992389396183491</v>
      </c>
      <c r="O335">
        <f t="shared" si="45"/>
        <v>17.516156208800666</v>
      </c>
      <c r="P335">
        <f t="shared" si="46"/>
        <v>9.322658864109151</v>
      </c>
      <c r="Q335">
        <f t="shared" si="47"/>
        <v>7.5760215072134436</v>
      </c>
      <c r="R335">
        <f t="shared" si="48"/>
        <v>3.6511363089143134</v>
      </c>
      <c r="U335">
        <f t="shared" si="49"/>
        <v>-0.19722222222222222</v>
      </c>
      <c r="V335">
        <f t="shared" si="50"/>
        <v>36.593263356924197</v>
      </c>
      <c r="W335">
        <f t="shared" si="51"/>
        <v>26.996194698091745</v>
      </c>
      <c r="X335">
        <f t="shared" si="52"/>
        <v>16.758078104400333</v>
      </c>
      <c r="Y335">
        <f t="shared" si="53"/>
        <v>9.1613294320545755</v>
      </c>
      <c r="Z335">
        <f t="shared" si="54"/>
        <v>5.7880107536067218</v>
      </c>
      <c r="AA335">
        <f t="shared" si="55"/>
        <v>2.3255681544571569</v>
      </c>
      <c r="AD335">
        <f t="shared" si="64"/>
        <v>36.346395724291405</v>
      </c>
      <c r="AE335">
        <f t="shared" si="65"/>
        <v>25.346395724291405</v>
      </c>
      <c r="AF335">
        <f t="shared" si="66"/>
        <v>16.346395724291405</v>
      </c>
      <c r="AG335">
        <f t="shared" si="67"/>
        <v>9.3463957242914049</v>
      </c>
      <c r="AH335">
        <f t="shared" si="68"/>
        <v>4.346395724291404</v>
      </c>
      <c r="AI335">
        <f t="shared" si="69"/>
        <v>1.3463957242914044</v>
      </c>
      <c r="AK335">
        <f t="shared" si="70"/>
        <v>0.34639572429140436</v>
      </c>
      <c r="AM335">
        <f t="shared" si="56"/>
        <v>-0.95105651629515353</v>
      </c>
    </row>
    <row r="336" spans="1:39">
      <c r="A336">
        <f t="shared" si="42"/>
        <v>-0.19444444444444445</v>
      </c>
      <c r="B336">
        <f t="shared" si="71"/>
        <v>-70</v>
      </c>
      <c r="C336">
        <f t="shared" si="72"/>
        <v>-1.2217304763960306</v>
      </c>
      <c r="D336">
        <f t="shared" si="57"/>
        <v>35</v>
      </c>
      <c r="E336">
        <f t="shared" si="58"/>
        <v>23.007610603816509</v>
      </c>
      <c r="F336">
        <f t="shared" si="59"/>
        <v>14.714424780626921</v>
      </c>
      <c r="G336">
        <f t="shared" si="60"/>
        <v>9.5176380902050415</v>
      </c>
      <c r="H336">
        <f t="shared" si="61"/>
        <v>5.8793852415718169</v>
      </c>
      <c r="I336">
        <f t="shared" si="62"/>
        <v>2.6383040885779838</v>
      </c>
      <c r="L336">
        <f t="shared" si="63"/>
        <v>-0.19444444444444445</v>
      </c>
      <c r="M336">
        <f t="shared" si="43"/>
        <v>37</v>
      </c>
      <c r="N336">
        <f t="shared" si="44"/>
        <v>28.969615506024418</v>
      </c>
      <c r="O336">
        <f t="shared" si="45"/>
        <v>17.65270364466614</v>
      </c>
      <c r="P336">
        <f t="shared" si="46"/>
        <v>9.2679491924311233</v>
      </c>
      <c r="Q336">
        <f t="shared" si="47"/>
        <v>7.5320888862379558</v>
      </c>
      <c r="R336">
        <f t="shared" si="48"/>
        <v>3.6840402866513373</v>
      </c>
      <c r="U336">
        <f t="shared" si="49"/>
        <v>-0.19444444444444445</v>
      </c>
      <c r="V336">
        <f t="shared" si="50"/>
        <v>36.5</v>
      </c>
      <c r="W336">
        <f t="shared" si="51"/>
        <v>26.984807753012209</v>
      </c>
      <c r="X336">
        <f t="shared" si="52"/>
        <v>16.82635182233307</v>
      </c>
      <c r="Y336">
        <f t="shared" si="53"/>
        <v>9.1339745962155607</v>
      </c>
      <c r="Z336">
        <f t="shared" si="54"/>
        <v>5.7660444431189779</v>
      </c>
      <c r="AA336">
        <f t="shared" si="55"/>
        <v>2.3420201433256689</v>
      </c>
      <c r="AD336">
        <f t="shared" si="64"/>
        <v>36.345506550392408</v>
      </c>
      <c r="AE336">
        <f t="shared" si="65"/>
        <v>25.345506550392411</v>
      </c>
      <c r="AF336">
        <f t="shared" si="66"/>
        <v>16.345506550392411</v>
      </c>
      <c r="AG336">
        <f t="shared" si="67"/>
        <v>9.3455065503924111</v>
      </c>
      <c r="AH336">
        <f t="shared" si="68"/>
        <v>4.3455065503924111</v>
      </c>
      <c r="AI336">
        <f t="shared" si="69"/>
        <v>1.3455065503924106</v>
      </c>
      <c r="AK336">
        <f t="shared" si="70"/>
        <v>0.34550655039241063</v>
      </c>
      <c r="AM336">
        <f t="shared" si="56"/>
        <v>-0.94551857559931674</v>
      </c>
    </row>
    <row r="337" spans="1:39">
      <c r="A337">
        <f t="shared" si="42"/>
        <v>-0.19166666666666668</v>
      </c>
      <c r="B337">
        <f t="shared" si="71"/>
        <v>-69</v>
      </c>
      <c r="C337">
        <f t="shared" si="72"/>
        <v>-1.2042771838760873</v>
      </c>
      <c r="D337">
        <f t="shared" si="57"/>
        <v>35.092019000520907</v>
      </c>
      <c r="E337">
        <f t="shared" si="58"/>
        <v>23.017110277252378</v>
      </c>
      <c r="F337">
        <f t="shared" si="59"/>
        <v>14.661738787282284</v>
      </c>
      <c r="G337">
        <f t="shared" si="60"/>
        <v>9.4668907277118102</v>
      </c>
      <c r="H337">
        <f t="shared" si="61"/>
        <v>5.8671608529944033</v>
      </c>
      <c r="I337">
        <f t="shared" si="62"/>
        <v>2.6482523772440314</v>
      </c>
      <c r="L337">
        <f t="shared" si="63"/>
        <v>-0.19166666666666668</v>
      </c>
      <c r="M337">
        <f t="shared" si="43"/>
        <v>36.824429495415053</v>
      </c>
      <c r="N337">
        <f t="shared" si="44"/>
        <v>28.931851652578136</v>
      </c>
      <c r="O337">
        <f t="shared" si="45"/>
        <v>17.790943073464693</v>
      </c>
      <c r="P337">
        <f t="shared" si="46"/>
        <v>9.2179869516232635</v>
      </c>
      <c r="Q337">
        <f t="shared" si="47"/>
        <v>7.486289650954788</v>
      </c>
      <c r="R337">
        <f t="shared" si="48"/>
        <v>3.716735899090601</v>
      </c>
      <c r="U337">
        <f t="shared" si="49"/>
        <v>-0.19166666666666668</v>
      </c>
      <c r="V337">
        <f t="shared" si="50"/>
        <v>36.41221474770753</v>
      </c>
      <c r="W337">
        <f t="shared" si="51"/>
        <v>26.96592582628907</v>
      </c>
      <c r="X337">
        <f t="shared" si="52"/>
        <v>16.895471536732348</v>
      </c>
      <c r="Y337">
        <f t="shared" si="53"/>
        <v>9.1089934758116318</v>
      </c>
      <c r="Z337">
        <f t="shared" si="54"/>
        <v>5.743144825477394</v>
      </c>
      <c r="AA337">
        <f t="shared" si="55"/>
        <v>2.3583679495453005</v>
      </c>
      <c r="AD337">
        <f t="shared" si="64"/>
        <v>36.344636657410199</v>
      </c>
      <c r="AE337">
        <f t="shared" si="65"/>
        <v>25.344636657410199</v>
      </c>
      <c r="AF337">
        <f t="shared" si="66"/>
        <v>16.344636657410199</v>
      </c>
      <c r="AG337">
        <f t="shared" si="67"/>
        <v>9.3446366574101987</v>
      </c>
      <c r="AH337">
        <f t="shared" si="68"/>
        <v>4.3446366574101987</v>
      </c>
      <c r="AI337">
        <f t="shared" si="69"/>
        <v>1.3446366574101987</v>
      </c>
      <c r="AK337">
        <f t="shared" si="70"/>
        <v>0.34463665741019867</v>
      </c>
      <c r="AM337">
        <f t="shared" si="56"/>
        <v>-0.93969262078590832</v>
      </c>
    </row>
    <row r="338" spans="1:39">
      <c r="A338">
        <f t="shared" si="42"/>
        <v>-0.18888888888888888</v>
      </c>
      <c r="B338">
        <f t="shared" si="71"/>
        <v>-68</v>
      </c>
      <c r="C338">
        <f t="shared" si="72"/>
        <v>-1.1868238913561442</v>
      </c>
      <c r="D338">
        <f t="shared" si="57"/>
        <v>35.186526713848401</v>
      </c>
      <c r="E338">
        <f t="shared" si="58"/>
        <v>23.030384493975586</v>
      </c>
      <c r="F338">
        <f t="shared" si="59"/>
        <v>14.610683259082005</v>
      </c>
      <c r="G338">
        <f t="shared" si="60"/>
        <v>9.4158233816355192</v>
      </c>
      <c r="H338">
        <f t="shared" si="61"/>
        <v>5.8543677091335748</v>
      </c>
      <c r="I338">
        <f t="shared" si="62"/>
        <v>2.6580751451100832</v>
      </c>
      <c r="L338">
        <f t="shared" si="63"/>
        <v>-0.18888888888888888</v>
      </c>
      <c r="M338">
        <f t="shared" si="43"/>
        <v>36.661738787282282</v>
      </c>
      <c r="N338">
        <f t="shared" si="44"/>
        <v>28.879385241571818</v>
      </c>
      <c r="O338">
        <f t="shared" si="45"/>
        <v>17.930201006594999</v>
      </c>
      <c r="P338">
        <f t="shared" si="46"/>
        <v>9.1729090847147994</v>
      </c>
      <c r="Q338">
        <f t="shared" si="47"/>
        <v>7.4386796006773022</v>
      </c>
      <c r="R338">
        <f t="shared" si="48"/>
        <v>3.7492131868318235</v>
      </c>
      <c r="U338">
        <f t="shared" si="49"/>
        <v>-0.18888888888888888</v>
      </c>
      <c r="V338">
        <f t="shared" si="50"/>
        <v>36.330869393641144</v>
      </c>
      <c r="W338">
        <f t="shared" si="51"/>
        <v>26.939692620785909</v>
      </c>
      <c r="X338">
        <f t="shared" si="52"/>
        <v>16.965100503297499</v>
      </c>
      <c r="Y338">
        <f t="shared" si="53"/>
        <v>9.0864545423573997</v>
      </c>
      <c r="Z338">
        <f t="shared" si="54"/>
        <v>5.719339800338652</v>
      </c>
      <c r="AA338">
        <f t="shared" si="55"/>
        <v>2.374606593415912</v>
      </c>
      <c r="AD338">
        <f t="shared" si="64"/>
        <v>36.343785678396223</v>
      </c>
      <c r="AE338">
        <f t="shared" si="65"/>
        <v>25.343785678396227</v>
      </c>
      <c r="AF338">
        <f t="shared" si="66"/>
        <v>16.343785678396227</v>
      </c>
      <c r="AG338">
        <f t="shared" si="67"/>
        <v>9.3437856783962268</v>
      </c>
      <c r="AH338">
        <f t="shared" si="68"/>
        <v>4.3437856783962268</v>
      </c>
      <c r="AI338">
        <f t="shared" si="69"/>
        <v>1.3437856783962265</v>
      </c>
      <c r="AK338">
        <f t="shared" si="70"/>
        <v>0.34378567839622648</v>
      </c>
      <c r="AM338">
        <f t="shared" si="56"/>
        <v>-0.93358042649720174</v>
      </c>
    </row>
    <row r="339" spans="1:39">
      <c r="A339">
        <f t="shared" si="42"/>
        <v>-0.18611111111111112</v>
      </c>
      <c r="B339">
        <f t="shared" si="71"/>
        <v>-67</v>
      </c>
      <c r="C339">
        <f t="shared" si="72"/>
        <v>-1.1693705988362006</v>
      </c>
      <c r="D339">
        <f t="shared" si="57"/>
        <v>35.283264100909399</v>
      </c>
      <c r="E339">
        <f t="shared" si="58"/>
        <v>23.047407985760135</v>
      </c>
      <c r="F339">
        <f t="shared" si="59"/>
        <v>14.561320399322698</v>
      </c>
      <c r="G339">
        <f t="shared" si="60"/>
        <v>9.3644710509842941</v>
      </c>
      <c r="H339">
        <f t="shared" si="61"/>
        <v>5.841009706904881</v>
      </c>
      <c r="I339">
        <f t="shared" si="62"/>
        <v>2.6677716441343362</v>
      </c>
      <c r="L339">
        <f t="shared" si="63"/>
        <v>-0.18611111111111112</v>
      </c>
      <c r="M339">
        <f t="shared" si="43"/>
        <v>36.513710349045212</v>
      </c>
      <c r="N339">
        <f t="shared" si="44"/>
        <v>28.812615574073298</v>
      </c>
      <c r="O339">
        <f t="shared" si="45"/>
        <v>18.069798993405005</v>
      </c>
      <c r="P339">
        <f t="shared" si="46"/>
        <v>9.1328391470055958</v>
      </c>
      <c r="Q339">
        <f t="shared" si="47"/>
        <v>7.3893167409179945</v>
      </c>
      <c r="R339">
        <f t="shared" si="48"/>
        <v>3.7814622569785477</v>
      </c>
      <c r="U339">
        <f t="shared" si="49"/>
        <v>-0.18611111111111112</v>
      </c>
      <c r="V339">
        <f t="shared" si="50"/>
        <v>36.256855174522606</v>
      </c>
      <c r="W339">
        <f t="shared" si="51"/>
        <v>26.906307787036649</v>
      </c>
      <c r="X339">
        <f t="shared" si="52"/>
        <v>17.034899496702501</v>
      </c>
      <c r="Y339">
        <f t="shared" si="53"/>
        <v>9.0664195735027988</v>
      </c>
      <c r="Z339">
        <f t="shared" si="54"/>
        <v>5.6946583704589973</v>
      </c>
      <c r="AA339">
        <f t="shared" si="55"/>
        <v>2.390731128489274</v>
      </c>
      <c r="AD339">
        <f t="shared" si="64"/>
        <v>36.342953258866125</v>
      </c>
      <c r="AE339">
        <f t="shared" si="65"/>
        <v>25.342953258866121</v>
      </c>
      <c r="AF339">
        <f t="shared" si="66"/>
        <v>16.342953258866121</v>
      </c>
      <c r="AG339">
        <f t="shared" si="67"/>
        <v>9.342953258866121</v>
      </c>
      <c r="AH339">
        <f t="shared" si="68"/>
        <v>4.342953258866121</v>
      </c>
      <c r="AI339">
        <f t="shared" si="69"/>
        <v>1.3429532588661213</v>
      </c>
      <c r="AK339">
        <f t="shared" si="70"/>
        <v>0.34295325886612127</v>
      </c>
      <c r="AM339">
        <f t="shared" si="56"/>
        <v>-0.92718385456678742</v>
      </c>
    </row>
    <row r="340" spans="1:39">
      <c r="A340">
        <f t="shared" si="42"/>
        <v>-0.18333333333333332</v>
      </c>
      <c r="B340">
        <f t="shared" si="71"/>
        <v>-66</v>
      </c>
      <c r="C340">
        <f t="shared" si="72"/>
        <v>-1.1519173063162575</v>
      </c>
      <c r="D340">
        <f t="shared" si="57"/>
        <v>35.381966011250107</v>
      </c>
      <c r="E340">
        <f t="shared" si="58"/>
        <v>23.068148347421864</v>
      </c>
      <c r="F340">
        <f t="shared" si="59"/>
        <v>14.513710349045212</v>
      </c>
      <c r="G340">
        <f t="shared" si="60"/>
        <v>9.3128689300804623</v>
      </c>
      <c r="H340">
        <f t="shared" si="61"/>
        <v>5.8270909152852015</v>
      </c>
      <c r="I340">
        <f t="shared" si="62"/>
        <v>2.6773411358908481</v>
      </c>
      <c r="L340">
        <f t="shared" si="63"/>
        <v>-0.18333333333333332</v>
      </c>
      <c r="M340">
        <f t="shared" si="43"/>
        <v>36.381966011250107</v>
      </c>
      <c r="N340">
        <f t="shared" si="44"/>
        <v>28.732050807568879</v>
      </c>
      <c r="O340">
        <f t="shared" si="45"/>
        <v>18.209056926535307</v>
      </c>
      <c r="P340">
        <f t="shared" si="46"/>
        <v>9.0978869674096927</v>
      </c>
      <c r="Q340">
        <f t="shared" si="47"/>
        <v>7.3382612127177165</v>
      </c>
      <c r="R340">
        <f t="shared" si="48"/>
        <v>3.8134732861516007</v>
      </c>
      <c r="U340">
        <f t="shared" si="49"/>
        <v>-0.18333333333333332</v>
      </c>
      <c r="V340">
        <f t="shared" si="50"/>
        <v>36.19098300562505</v>
      </c>
      <c r="W340">
        <f t="shared" si="51"/>
        <v>26.866025403784437</v>
      </c>
      <c r="X340">
        <f t="shared" si="52"/>
        <v>17.104528463267652</v>
      </c>
      <c r="Y340">
        <f t="shared" si="53"/>
        <v>9.0489434837048464</v>
      </c>
      <c r="Z340">
        <f t="shared" si="54"/>
        <v>5.6691306063588582</v>
      </c>
      <c r="AA340">
        <f t="shared" si="55"/>
        <v>2.4067366430758002</v>
      </c>
      <c r="AD340">
        <f t="shared" si="64"/>
        <v>36.342139056322857</v>
      </c>
      <c r="AE340">
        <f t="shared" si="65"/>
        <v>25.342139056322857</v>
      </c>
      <c r="AF340">
        <f t="shared" si="66"/>
        <v>16.342139056322857</v>
      </c>
      <c r="AG340">
        <f t="shared" si="67"/>
        <v>9.3421390563228552</v>
      </c>
      <c r="AH340">
        <f t="shared" si="68"/>
        <v>4.3421390563228552</v>
      </c>
      <c r="AI340">
        <f t="shared" si="69"/>
        <v>1.3421390563228557</v>
      </c>
      <c r="AK340">
        <f t="shared" si="70"/>
        <v>0.34213905632285568</v>
      </c>
      <c r="AM340">
        <f t="shared" si="56"/>
        <v>-0.92050485345244026</v>
      </c>
    </row>
    <row r="341" spans="1:39">
      <c r="A341">
        <f t="shared" si="42"/>
        <v>-0.18055555555555555</v>
      </c>
      <c r="B341">
        <f t="shared" si="71"/>
        <v>-65</v>
      </c>
      <c r="C341">
        <f t="shared" si="72"/>
        <v>-1.1344640137963142</v>
      </c>
      <c r="D341">
        <f t="shared" si="57"/>
        <v>35.48236190979496</v>
      </c>
      <c r="E341">
        <f t="shared" si="58"/>
        <v>23.092566098503546</v>
      </c>
      <c r="F341">
        <f t="shared" si="59"/>
        <v>14.467911113762044</v>
      </c>
      <c r="G341">
        <f t="shared" si="60"/>
        <v>9.261052384440104</v>
      </c>
      <c r="H341">
        <f t="shared" si="61"/>
        <v>5.8126155740733001</v>
      </c>
      <c r="I341">
        <f t="shared" si="62"/>
        <v>2.6867828916257714</v>
      </c>
      <c r="L341">
        <f t="shared" si="63"/>
        <v>-0.18055555555555555</v>
      </c>
      <c r="M341">
        <f t="shared" si="43"/>
        <v>36.267949192431125</v>
      </c>
      <c r="N341">
        <f t="shared" si="44"/>
        <v>28.638304088577986</v>
      </c>
      <c r="O341">
        <f t="shared" si="45"/>
        <v>18.34729635533386</v>
      </c>
      <c r="P341">
        <f t="shared" si="46"/>
        <v>9.0681483474218627</v>
      </c>
      <c r="Q341">
        <f t="shared" si="47"/>
        <v>7.2855752193730785</v>
      </c>
      <c r="R341">
        <f t="shared" si="48"/>
        <v>3.845236523481399</v>
      </c>
      <c r="U341">
        <f t="shared" si="49"/>
        <v>-0.18055555555555555</v>
      </c>
      <c r="V341">
        <f t="shared" si="50"/>
        <v>36.133974596215559</v>
      </c>
      <c r="W341">
        <f t="shared" si="51"/>
        <v>26.819152044288991</v>
      </c>
      <c r="X341">
        <f t="shared" si="52"/>
        <v>17.17364817766693</v>
      </c>
      <c r="Y341">
        <f t="shared" si="53"/>
        <v>9.0340741737109322</v>
      </c>
      <c r="Z341">
        <f t="shared" si="54"/>
        <v>5.6427876096865397</v>
      </c>
      <c r="AA341">
        <f t="shared" si="55"/>
        <v>2.4226182617407002</v>
      </c>
      <c r="AD341">
        <f t="shared" si="64"/>
        <v>36.341342739803245</v>
      </c>
      <c r="AE341">
        <f t="shared" si="65"/>
        <v>25.341342739803249</v>
      </c>
      <c r="AF341">
        <f t="shared" si="66"/>
        <v>16.341342739803249</v>
      </c>
      <c r="AG341">
        <f t="shared" si="67"/>
        <v>9.3413427398032489</v>
      </c>
      <c r="AH341">
        <f t="shared" si="68"/>
        <v>4.3413427398032489</v>
      </c>
      <c r="AI341">
        <f t="shared" si="69"/>
        <v>1.3413427398032489</v>
      </c>
      <c r="AK341">
        <f t="shared" si="70"/>
        <v>0.34134273980324881</v>
      </c>
      <c r="AM341">
        <f t="shared" si="56"/>
        <v>-0.91354545764260087</v>
      </c>
    </row>
    <row r="342" spans="1:39">
      <c r="A342">
        <f t="shared" si="42"/>
        <v>-0.17777777777777778</v>
      </c>
      <c r="B342">
        <f t="shared" si="71"/>
        <v>-64</v>
      </c>
      <c r="C342">
        <f t="shared" si="72"/>
        <v>-1.1170107212763709</v>
      </c>
      <c r="D342">
        <f t="shared" si="57"/>
        <v>35.584176618364481</v>
      </c>
      <c r="E342">
        <f t="shared" si="58"/>
        <v>23.120614758428182</v>
      </c>
      <c r="F342">
        <f t="shared" si="59"/>
        <v>14.423978492786556</v>
      </c>
      <c r="G342">
        <f t="shared" si="60"/>
        <v>9.2090569265353075</v>
      </c>
      <c r="H342">
        <f t="shared" si="61"/>
        <v>5.7975880925983336</v>
      </c>
      <c r="I342">
        <f t="shared" si="62"/>
        <v>2.6960961923128517</v>
      </c>
      <c r="L342">
        <f t="shared" si="63"/>
        <v>-0.17777777777777778</v>
      </c>
      <c r="M342">
        <f t="shared" si="43"/>
        <v>36.172909084714796</v>
      </c>
      <c r="N342">
        <f t="shared" si="44"/>
        <v>28.532088886237954</v>
      </c>
      <c r="O342">
        <f t="shared" si="45"/>
        <v>18.483843791199334</v>
      </c>
      <c r="P342">
        <f t="shared" si="46"/>
        <v>9.0437047985323886</v>
      </c>
      <c r="Q342">
        <f t="shared" si="47"/>
        <v>7.2313229506513164</v>
      </c>
      <c r="R342">
        <f t="shared" si="48"/>
        <v>3.8767422935781548</v>
      </c>
      <c r="U342">
        <f t="shared" si="49"/>
        <v>-0.17777777777777778</v>
      </c>
      <c r="V342">
        <f t="shared" si="50"/>
        <v>36.086454542357401</v>
      </c>
      <c r="W342">
        <f t="shared" si="51"/>
        <v>26.766044443118979</v>
      </c>
      <c r="X342">
        <f t="shared" si="52"/>
        <v>17.241921895599667</v>
      </c>
      <c r="Y342">
        <f t="shared" si="53"/>
        <v>9.0218523992661943</v>
      </c>
      <c r="Z342">
        <f t="shared" si="54"/>
        <v>5.6156614753256591</v>
      </c>
      <c r="AA342">
        <f t="shared" si="55"/>
        <v>2.4383711467890774</v>
      </c>
      <c r="AD342">
        <f t="shared" si="64"/>
        <v>36.340563989446487</v>
      </c>
      <c r="AE342">
        <f t="shared" si="65"/>
        <v>25.340563989446487</v>
      </c>
      <c r="AF342">
        <f t="shared" si="66"/>
        <v>16.340563989446487</v>
      </c>
      <c r="AG342">
        <f t="shared" si="67"/>
        <v>9.3405639894464869</v>
      </c>
      <c r="AH342">
        <f t="shared" si="68"/>
        <v>4.3405639894464878</v>
      </c>
      <c r="AI342">
        <f t="shared" si="69"/>
        <v>1.3405639894464874</v>
      </c>
      <c r="AK342">
        <f t="shared" si="70"/>
        <v>0.34056398944648741</v>
      </c>
      <c r="AM342">
        <f t="shared" si="56"/>
        <v>-0.90630778703664994</v>
      </c>
    </row>
    <row r="343" spans="1:39">
      <c r="A343">
        <f t="shared" si="42"/>
        <v>-0.17499999999999999</v>
      </c>
      <c r="B343">
        <f t="shared" si="71"/>
        <v>-63</v>
      </c>
      <c r="C343">
        <f t="shared" si="72"/>
        <v>-1.0995574287564276</v>
      </c>
      <c r="D343">
        <f t="shared" si="57"/>
        <v>35.687131069919538</v>
      </c>
      <c r="E343">
        <f t="shared" si="58"/>
        <v>23.152240934977428</v>
      </c>
      <c r="F343">
        <f t="shared" si="59"/>
        <v>14.381966011250105</v>
      </c>
      <c r="G343">
        <f t="shared" si="60"/>
        <v>9.1569181914556896</v>
      </c>
      <c r="H343">
        <f t="shared" si="61"/>
        <v>5.7820130483767356</v>
      </c>
      <c r="I343">
        <f t="shared" si="62"/>
        <v>2.7052803287081844</v>
      </c>
      <c r="L343">
        <f t="shared" si="63"/>
        <v>-0.17499999999999999</v>
      </c>
      <c r="M343">
        <f t="shared" si="43"/>
        <v>36.097886967409693</v>
      </c>
      <c r="N343">
        <f t="shared" si="44"/>
        <v>28.414213562373096</v>
      </c>
      <c r="O343">
        <f t="shared" si="45"/>
        <v>18.618033988749893</v>
      </c>
      <c r="P343">
        <f t="shared" si="46"/>
        <v>9.0246233188097253</v>
      </c>
      <c r="Q343">
        <f t="shared" si="47"/>
        <v>7.1755705045849458</v>
      </c>
      <c r="R343">
        <f t="shared" si="48"/>
        <v>3.9079809994790935</v>
      </c>
      <c r="U343">
        <f t="shared" si="49"/>
        <v>-0.17499999999999999</v>
      </c>
      <c r="V343">
        <f t="shared" si="50"/>
        <v>36.048943483704846</v>
      </c>
      <c r="W343">
        <f t="shared" si="51"/>
        <v>26.707106781186546</v>
      </c>
      <c r="X343">
        <f t="shared" si="52"/>
        <v>17.309016994374947</v>
      </c>
      <c r="Y343">
        <f t="shared" si="53"/>
        <v>9.0123116594048618</v>
      </c>
      <c r="Z343">
        <f t="shared" si="54"/>
        <v>5.5877852522924734</v>
      </c>
      <c r="AA343">
        <f t="shared" si="55"/>
        <v>2.4539904997395467</v>
      </c>
      <c r="AD343">
        <f t="shared" si="64"/>
        <v>36.33980249608345</v>
      </c>
      <c r="AE343">
        <f t="shared" si="65"/>
        <v>25.33980249608345</v>
      </c>
      <c r="AF343">
        <f t="shared" si="66"/>
        <v>16.33980249608345</v>
      </c>
      <c r="AG343">
        <f t="shared" si="67"/>
        <v>9.3398024960834523</v>
      </c>
      <c r="AH343">
        <f t="shared" si="68"/>
        <v>4.3398024960834523</v>
      </c>
      <c r="AI343">
        <f t="shared" si="69"/>
        <v>1.339802496083452</v>
      </c>
      <c r="AK343">
        <f t="shared" si="70"/>
        <v>0.33980249608345209</v>
      </c>
      <c r="AM343">
        <f t="shared" si="56"/>
        <v>-0.89879404629916704</v>
      </c>
    </row>
    <row r="344" spans="1:39">
      <c r="A344">
        <f t="shared" si="42"/>
        <v>-0.17222222222222222</v>
      </c>
      <c r="B344">
        <f t="shared" si="71"/>
        <v>-62</v>
      </c>
      <c r="C344">
        <f t="shared" si="72"/>
        <v>-1.0821041362364843</v>
      </c>
      <c r="D344">
        <f t="shared" si="57"/>
        <v>35.790943073464696</v>
      </c>
      <c r="E344">
        <f t="shared" si="58"/>
        <v>23.187384425926702</v>
      </c>
      <c r="F344">
        <f t="shared" si="59"/>
        <v>14.341924854889916</v>
      </c>
      <c r="G344">
        <f t="shared" si="60"/>
        <v>9.1046719124858875</v>
      </c>
      <c r="H344">
        <f t="shared" si="61"/>
        <v>5.765895185717854</v>
      </c>
      <c r="I344">
        <f t="shared" si="62"/>
        <v>2.7143346014042247</v>
      </c>
      <c r="L344">
        <f t="shared" si="63"/>
        <v>-0.17222222222222222</v>
      </c>
      <c r="M344">
        <f t="shared" si="43"/>
        <v>36.043704798532389</v>
      </c>
      <c r="N344">
        <f t="shared" si="44"/>
        <v>28.285575219373079</v>
      </c>
      <c r="O344">
        <f t="shared" si="45"/>
        <v>18.749213186831824</v>
      </c>
      <c r="P344">
        <f t="shared" si="46"/>
        <v>9.010956209263453</v>
      </c>
      <c r="Q344">
        <f t="shared" si="47"/>
        <v>7.1183858069414931</v>
      </c>
      <c r="R344">
        <f t="shared" si="48"/>
        <v>3.9389431255717819</v>
      </c>
      <c r="U344">
        <f t="shared" si="49"/>
        <v>-0.17222222222222222</v>
      </c>
      <c r="V344">
        <f t="shared" si="50"/>
        <v>36.021852399266194</v>
      </c>
      <c r="W344">
        <f t="shared" si="51"/>
        <v>26.64278760968654</v>
      </c>
      <c r="X344">
        <f t="shared" si="52"/>
        <v>17.374606593415912</v>
      </c>
      <c r="Y344">
        <f t="shared" si="53"/>
        <v>9.0054781046317274</v>
      </c>
      <c r="Z344">
        <f t="shared" si="54"/>
        <v>5.5591929034707466</v>
      </c>
      <c r="AA344">
        <f t="shared" si="55"/>
        <v>2.4694715627858912</v>
      </c>
      <c r="AD344">
        <f t="shared" si="64"/>
        <v>36.339057960845707</v>
      </c>
      <c r="AE344">
        <f t="shared" si="65"/>
        <v>25.339057960845707</v>
      </c>
      <c r="AF344">
        <f t="shared" si="66"/>
        <v>16.339057960845707</v>
      </c>
      <c r="AG344">
        <f t="shared" si="67"/>
        <v>9.3390579608457092</v>
      </c>
      <c r="AH344">
        <f t="shared" si="68"/>
        <v>4.3390579608457083</v>
      </c>
      <c r="AI344">
        <f t="shared" si="69"/>
        <v>1.3390579608457085</v>
      </c>
      <c r="AK344">
        <f t="shared" si="70"/>
        <v>0.33905796084570844</v>
      </c>
      <c r="AM344">
        <f t="shared" si="56"/>
        <v>-0.89100652418836779</v>
      </c>
    </row>
    <row r="345" spans="1:39">
      <c r="A345">
        <f t="shared" si="42"/>
        <v>-0.16944444444444445</v>
      </c>
      <c r="B345">
        <f t="shared" si="71"/>
        <v>-61</v>
      </c>
      <c r="C345">
        <f t="shared" si="72"/>
        <v>-1.064650843716541</v>
      </c>
      <c r="D345">
        <f t="shared" si="57"/>
        <v>35.895328087514116</v>
      </c>
      <c r="E345">
        <f t="shared" si="58"/>
        <v>23.225978333643557</v>
      </c>
      <c r="F345">
        <f t="shared" si="59"/>
        <v>14.303903807687147</v>
      </c>
      <c r="G345">
        <f t="shared" si="60"/>
        <v>9.0523538966157453</v>
      </c>
      <c r="H345">
        <f t="shared" si="61"/>
        <v>5.7492394142787919</v>
      </c>
      <c r="I345">
        <f t="shared" si="62"/>
        <v>2.7232583208830516</v>
      </c>
      <c r="L345">
        <f t="shared" si="63"/>
        <v>-0.16944444444444445</v>
      </c>
      <c r="M345">
        <f t="shared" si="43"/>
        <v>36.010956209263455</v>
      </c>
      <c r="N345">
        <f t="shared" si="44"/>
        <v>28.14715287270209</v>
      </c>
      <c r="O345">
        <f t="shared" si="45"/>
        <v>18.876742293578154</v>
      </c>
      <c r="P345">
        <f t="shared" si="46"/>
        <v>9.0027409304908517</v>
      </c>
      <c r="Q345">
        <f t="shared" si="47"/>
        <v>7.0598385284664094</v>
      </c>
      <c r="R345">
        <f t="shared" si="48"/>
        <v>3.9696192404926745</v>
      </c>
      <c r="U345">
        <f t="shared" si="49"/>
        <v>-0.16944444444444445</v>
      </c>
      <c r="V345">
        <f t="shared" si="50"/>
        <v>36.005478104631727</v>
      </c>
      <c r="W345">
        <f t="shared" si="51"/>
        <v>26.573576436351047</v>
      </c>
      <c r="X345">
        <f t="shared" si="52"/>
        <v>17.438371146789077</v>
      </c>
      <c r="Y345">
        <f t="shared" si="53"/>
        <v>9.0013704652454258</v>
      </c>
      <c r="Z345">
        <f t="shared" si="54"/>
        <v>5.5299192642332047</v>
      </c>
      <c r="AA345">
        <f t="shared" si="55"/>
        <v>2.4848096202463377</v>
      </c>
      <c r="AD345">
        <f t="shared" si="64"/>
        <v>36.338330094793093</v>
      </c>
      <c r="AE345">
        <f t="shared" si="65"/>
        <v>25.338330094793097</v>
      </c>
      <c r="AF345">
        <f t="shared" si="66"/>
        <v>16.338330094793097</v>
      </c>
      <c r="AG345">
        <f t="shared" si="67"/>
        <v>9.3383300947930952</v>
      </c>
      <c r="AH345">
        <f t="shared" si="68"/>
        <v>4.3383300947930961</v>
      </c>
      <c r="AI345">
        <f t="shared" si="69"/>
        <v>1.3383300947930958</v>
      </c>
      <c r="AK345">
        <f t="shared" si="70"/>
        <v>0.33833009479309589</v>
      </c>
      <c r="AM345">
        <f t="shared" si="56"/>
        <v>-0.88294759285892688</v>
      </c>
    </row>
    <row r="346" spans="1:39">
      <c r="A346">
        <f t="shared" si="42"/>
        <v>-0.16666666666666666</v>
      </c>
      <c r="B346">
        <f t="shared" si="71"/>
        <v>-60</v>
      </c>
      <c r="C346">
        <f t="shared" si="72"/>
        <v>-1.0471975511965976</v>
      </c>
      <c r="D346">
        <f t="shared" si="57"/>
        <v>36</v>
      </c>
      <c r="E346">
        <f t="shared" si="58"/>
        <v>23.267949192431121</v>
      </c>
      <c r="F346">
        <f t="shared" si="59"/>
        <v>14.267949192431123</v>
      </c>
      <c r="G346">
        <f t="shared" si="60"/>
        <v>9</v>
      </c>
      <c r="H346">
        <f t="shared" si="61"/>
        <v>5.7320508075688767</v>
      </c>
      <c r="I346">
        <f t="shared" si="62"/>
        <v>2.7320508075688776</v>
      </c>
      <c r="L346">
        <f t="shared" si="63"/>
        <v>-0.16666666666666666</v>
      </c>
      <c r="M346">
        <f t="shared" si="43"/>
        <v>36</v>
      </c>
      <c r="N346">
        <f t="shared" si="44"/>
        <v>28</v>
      </c>
      <c r="O346">
        <f t="shared" si="45"/>
        <v>19</v>
      </c>
      <c r="P346">
        <f t="shared" si="46"/>
        <v>9</v>
      </c>
      <c r="Q346">
        <f t="shared" si="47"/>
        <v>7</v>
      </c>
      <c r="R346">
        <f t="shared" si="48"/>
        <v>4</v>
      </c>
      <c r="U346">
        <f t="shared" si="49"/>
        <v>-0.16666666666666666</v>
      </c>
      <c r="V346">
        <f t="shared" si="50"/>
        <v>36</v>
      </c>
      <c r="W346">
        <f t="shared" si="51"/>
        <v>26.5</v>
      </c>
      <c r="X346">
        <f t="shared" si="52"/>
        <v>17.5</v>
      </c>
      <c r="Y346">
        <f t="shared" si="53"/>
        <v>9</v>
      </c>
      <c r="Z346">
        <f t="shared" si="54"/>
        <v>5.5</v>
      </c>
      <c r="AA346">
        <f t="shared" si="55"/>
        <v>2.5</v>
      </c>
      <c r="AD346">
        <f t="shared" si="64"/>
        <v>36.337618618558913</v>
      </c>
      <c r="AE346">
        <f t="shared" si="65"/>
        <v>25.337618618558913</v>
      </c>
      <c r="AF346">
        <f t="shared" si="66"/>
        <v>16.337618618558913</v>
      </c>
      <c r="AG346">
        <f t="shared" si="67"/>
        <v>9.3376186185589152</v>
      </c>
      <c r="AH346">
        <f t="shared" si="68"/>
        <v>4.3376186185589152</v>
      </c>
      <c r="AI346">
        <f t="shared" si="69"/>
        <v>1.3376186185589147</v>
      </c>
      <c r="AK346">
        <f t="shared" si="70"/>
        <v>0.33761861855891478</v>
      </c>
      <c r="AM346">
        <f t="shared" si="56"/>
        <v>-0.87461970713939574</v>
      </c>
    </row>
    <row r="347" spans="1:39">
      <c r="A347">
        <f t="shared" si="42"/>
        <v>-0.16388888888888889</v>
      </c>
      <c r="B347">
        <f t="shared" si="71"/>
        <v>-59</v>
      </c>
      <c r="C347">
        <f t="shared" si="72"/>
        <v>-1.0297442586766543</v>
      </c>
      <c r="D347">
        <f t="shared" si="57"/>
        <v>36.104671912485891</v>
      </c>
      <c r="E347">
        <f t="shared" si="58"/>
        <v>23.313217108374229</v>
      </c>
      <c r="F347">
        <f t="shared" si="59"/>
        <v>14.234104814282146</v>
      </c>
      <c r="G347">
        <f t="shared" si="60"/>
        <v>8.9476461033842529</v>
      </c>
      <c r="H347">
        <f t="shared" si="61"/>
        <v>5.7143346014042242</v>
      </c>
      <c r="I347">
        <f t="shared" si="62"/>
        <v>2.7407113918797994</v>
      </c>
      <c r="L347">
        <f t="shared" si="63"/>
        <v>-0.16388888888888889</v>
      </c>
      <c r="M347">
        <f t="shared" si="43"/>
        <v>36.010956209263455</v>
      </c>
      <c r="N347">
        <f t="shared" si="44"/>
        <v>27.845236523481397</v>
      </c>
      <c r="O347">
        <f t="shared" si="45"/>
        <v>19.118385806941497</v>
      </c>
      <c r="P347">
        <f t="shared" si="46"/>
        <v>9.0027409304908517</v>
      </c>
      <c r="Q347">
        <f t="shared" si="47"/>
        <v>6.9389431255717806</v>
      </c>
      <c r="R347">
        <f t="shared" si="48"/>
        <v>4.0300761498201085</v>
      </c>
      <c r="U347">
        <f t="shared" si="49"/>
        <v>-0.16388888888888889</v>
      </c>
      <c r="V347">
        <f t="shared" si="50"/>
        <v>36.005478104631727</v>
      </c>
      <c r="W347">
        <f t="shared" si="51"/>
        <v>26.422618261740698</v>
      </c>
      <c r="X347">
        <f t="shared" si="52"/>
        <v>17.559192903470748</v>
      </c>
      <c r="Y347">
        <f t="shared" si="53"/>
        <v>9.0013704652454258</v>
      </c>
      <c r="Z347">
        <f t="shared" si="54"/>
        <v>5.4694715627858912</v>
      </c>
      <c r="AA347">
        <f t="shared" si="55"/>
        <v>2.5150380749100543</v>
      </c>
      <c r="AD347">
        <f t="shared" si="64"/>
        <v>36.336923262011773</v>
      </c>
      <c r="AE347">
        <f t="shared" si="65"/>
        <v>25.336923262011776</v>
      </c>
      <c r="AF347">
        <f t="shared" si="66"/>
        <v>16.336923262011776</v>
      </c>
      <c r="AG347">
        <f t="shared" si="67"/>
        <v>9.3369232620117746</v>
      </c>
      <c r="AH347">
        <f t="shared" si="68"/>
        <v>4.3369232620117755</v>
      </c>
      <c r="AI347">
        <f t="shared" si="69"/>
        <v>1.336923262011775</v>
      </c>
      <c r="AK347">
        <f t="shared" si="70"/>
        <v>0.33692326201177508</v>
      </c>
      <c r="AM347">
        <f t="shared" si="56"/>
        <v>-0.8660254037844386</v>
      </c>
    </row>
    <row r="348" spans="1:39">
      <c r="A348">
        <f t="shared" si="42"/>
        <v>-0.16111111111111112</v>
      </c>
      <c r="B348">
        <f t="shared" si="71"/>
        <v>-58</v>
      </c>
      <c r="C348">
        <f t="shared" si="72"/>
        <v>-1.0122909661567112</v>
      </c>
      <c r="D348">
        <f t="shared" si="57"/>
        <v>36.209056926535304</v>
      </c>
      <c r="E348">
        <f t="shared" si="58"/>
        <v>23.361695911422018</v>
      </c>
      <c r="F348">
        <f t="shared" si="59"/>
        <v>14.202411907401666</v>
      </c>
      <c r="G348">
        <f t="shared" si="60"/>
        <v>8.8953280875141125</v>
      </c>
      <c r="H348">
        <f t="shared" si="61"/>
        <v>5.6960961923128517</v>
      </c>
      <c r="I348">
        <f t="shared" si="62"/>
        <v>2.7492394142787915</v>
      </c>
      <c r="L348">
        <f t="shared" si="63"/>
        <v>-0.16111111111111112</v>
      </c>
      <c r="M348">
        <f t="shared" si="43"/>
        <v>36.043704798532389</v>
      </c>
      <c r="N348">
        <f t="shared" si="44"/>
        <v>27.684040286651339</v>
      </c>
      <c r="O348">
        <f t="shared" si="45"/>
        <v>19.231322950651315</v>
      </c>
      <c r="P348">
        <f t="shared" si="46"/>
        <v>9.010956209263453</v>
      </c>
      <c r="Q348">
        <f t="shared" si="47"/>
        <v>6.8767422935781548</v>
      </c>
      <c r="R348">
        <f t="shared" si="48"/>
        <v>4.0598385284664094</v>
      </c>
      <c r="U348">
        <f t="shared" si="49"/>
        <v>-0.16111111111111112</v>
      </c>
      <c r="V348">
        <f t="shared" si="50"/>
        <v>36.021852399266194</v>
      </c>
      <c r="W348">
        <f t="shared" si="51"/>
        <v>26.342020143325669</v>
      </c>
      <c r="X348">
        <f t="shared" si="52"/>
        <v>17.615661475325659</v>
      </c>
      <c r="Y348">
        <f t="shared" si="53"/>
        <v>9.0054781046317274</v>
      </c>
      <c r="Z348">
        <f t="shared" si="54"/>
        <v>5.438371146789077</v>
      </c>
      <c r="AA348">
        <f t="shared" si="55"/>
        <v>2.5299192642332047</v>
      </c>
      <c r="AD348">
        <f t="shared" si="64"/>
        <v>36.336243763933226</v>
      </c>
      <c r="AE348">
        <f t="shared" si="65"/>
        <v>25.336243763933226</v>
      </c>
      <c r="AF348">
        <f t="shared" si="66"/>
        <v>16.336243763933226</v>
      </c>
      <c r="AG348">
        <f t="shared" si="67"/>
        <v>9.3362437639332274</v>
      </c>
      <c r="AH348">
        <f t="shared" si="68"/>
        <v>4.3362437639332265</v>
      </c>
      <c r="AI348">
        <f t="shared" si="69"/>
        <v>1.3362437639332267</v>
      </c>
      <c r="AK348">
        <f t="shared" si="70"/>
        <v>0.33624376393322675</v>
      </c>
      <c r="AM348">
        <f t="shared" si="56"/>
        <v>-0.85716730070211222</v>
      </c>
    </row>
    <row r="349" spans="1:39">
      <c r="A349">
        <f t="shared" si="42"/>
        <v>-0.15833333333333333</v>
      </c>
      <c r="B349">
        <f t="shared" si="71"/>
        <v>-57</v>
      </c>
      <c r="C349">
        <f t="shared" si="72"/>
        <v>-0.99483767363676778</v>
      </c>
      <c r="D349">
        <f t="shared" si="57"/>
        <v>36.312868930080462</v>
      </c>
      <c r="E349">
        <f t="shared" si="58"/>
        <v>23.41329331941753</v>
      </c>
      <c r="F349">
        <f t="shared" si="59"/>
        <v>14.172909084714798</v>
      </c>
      <c r="G349">
        <f t="shared" si="60"/>
        <v>8.8430818085443104</v>
      </c>
      <c r="H349">
        <f t="shared" si="61"/>
        <v>5.6773411358908481</v>
      </c>
      <c r="I349">
        <f t="shared" si="62"/>
        <v>2.7576342253239305</v>
      </c>
      <c r="L349">
        <f t="shared" si="63"/>
        <v>-0.15833333333333333</v>
      </c>
      <c r="M349">
        <f t="shared" si="43"/>
        <v>36.097886967409693</v>
      </c>
      <c r="N349">
        <f t="shared" si="44"/>
        <v>27.51763809020504</v>
      </c>
      <c r="O349">
        <f t="shared" si="45"/>
        <v>19.338261212717718</v>
      </c>
      <c r="P349">
        <f t="shared" si="46"/>
        <v>9.0246233188097253</v>
      </c>
      <c r="Q349">
        <f t="shared" si="47"/>
        <v>6.8134732861516003</v>
      </c>
      <c r="R349">
        <f t="shared" si="48"/>
        <v>4.0892780700300548</v>
      </c>
      <c r="U349">
        <f t="shared" si="49"/>
        <v>-0.15833333333333333</v>
      </c>
      <c r="V349">
        <f t="shared" si="50"/>
        <v>36.048943483704846</v>
      </c>
      <c r="W349">
        <f t="shared" si="51"/>
        <v>26.25881904510252</v>
      </c>
      <c r="X349">
        <f t="shared" si="52"/>
        <v>17.669130606358859</v>
      </c>
      <c r="Y349">
        <f t="shared" si="53"/>
        <v>9.0123116594048618</v>
      </c>
      <c r="Z349">
        <f t="shared" si="54"/>
        <v>5.4067366430758002</v>
      </c>
      <c r="AA349">
        <f t="shared" si="55"/>
        <v>2.5446390350150274</v>
      </c>
      <c r="AD349">
        <f t="shared" si="64"/>
        <v>36.335579871710351</v>
      </c>
      <c r="AE349">
        <f t="shared" si="65"/>
        <v>25.335579871710348</v>
      </c>
      <c r="AF349">
        <f t="shared" si="66"/>
        <v>16.335579871710348</v>
      </c>
      <c r="AG349">
        <f t="shared" si="67"/>
        <v>9.3355798717103475</v>
      </c>
      <c r="AH349">
        <f t="shared" si="68"/>
        <v>4.3355798717103484</v>
      </c>
      <c r="AI349">
        <f t="shared" si="69"/>
        <v>1.335579871710348</v>
      </c>
      <c r="AK349">
        <f t="shared" si="70"/>
        <v>0.33557987171034809</v>
      </c>
      <c r="AM349">
        <f t="shared" si="56"/>
        <v>-0.84804809615642596</v>
      </c>
    </row>
    <row r="350" spans="1:39">
      <c r="A350">
        <f t="shared" si="42"/>
        <v>-0.15555555555555556</v>
      </c>
      <c r="B350">
        <f t="shared" si="71"/>
        <v>-56</v>
      </c>
      <c r="C350">
        <f t="shared" si="72"/>
        <v>-0.97738438111682457</v>
      </c>
      <c r="D350">
        <f t="shared" si="57"/>
        <v>36.415823381635519</v>
      </c>
      <c r="E350">
        <f t="shared" si="58"/>
        <v>23.467911113762042</v>
      </c>
      <c r="F350">
        <f t="shared" si="59"/>
        <v>14.145632290866425</v>
      </c>
      <c r="G350">
        <f t="shared" si="60"/>
        <v>8.7909430734646925</v>
      </c>
      <c r="H350">
        <f t="shared" si="61"/>
        <v>5.6580751451100832</v>
      </c>
      <c r="I350">
        <f t="shared" si="62"/>
        <v>2.765895185717854</v>
      </c>
      <c r="L350">
        <f t="shared" si="63"/>
        <v>-0.15555555555555556</v>
      </c>
      <c r="M350">
        <f t="shared" si="43"/>
        <v>36.172909084714796</v>
      </c>
      <c r="N350">
        <f t="shared" si="44"/>
        <v>27.34729635533386</v>
      </c>
      <c r="O350">
        <f t="shared" si="45"/>
        <v>19.438679600677304</v>
      </c>
      <c r="P350">
        <f t="shared" si="46"/>
        <v>9.0437047985323886</v>
      </c>
      <c r="Q350">
        <f t="shared" si="47"/>
        <v>6.7492131868318239</v>
      </c>
      <c r="R350">
        <f t="shared" si="48"/>
        <v>4.118385806941494</v>
      </c>
      <c r="U350">
        <f t="shared" si="49"/>
        <v>-0.15555555555555556</v>
      </c>
      <c r="V350">
        <f t="shared" si="50"/>
        <v>36.086454542357401</v>
      </c>
      <c r="W350">
        <f t="shared" si="51"/>
        <v>26.17364817766693</v>
      </c>
      <c r="X350">
        <f t="shared" si="52"/>
        <v>17.719339800338652</v>
      </c>
      <c r="Y350">
        <f t="shared" si="53"/>
        <v>9.0218523992661943</v>
      </c>
      <c r="Z350">
        <f t="shared" si="54"/>
        <v>5.374606593415912</v>
      </c>
      <c r="AA350">
        <f t="shared" si="55"/>
        <v>2.559192903470747</v>
      </c>
      <c r="AD350">
        <f t="shared" si="64"/>
        <v>36.33493134104252</v>
      </c>
      <c r="AE350">
        <f t="shared" si="65"/>
        <v>25.334931341042516</v>
      </c>
      <c r="AF350">
        <f t="shared" si="66"/>
        <v>16.334931341042516</v>
      </c>
      <c r="AG350">
        <f t="shared" si="67"/>
        <v>9.3349313410425179</v>
      </c>
      <c r="AH350">
        <f t="shared" si="68"/>
        <v>4.3349313410425179</v>
      </c>
      <c r="AI350">
        <f t="shared" si="69"/>
        <v>1.3349313410425174</v>
      </c>
      <c r="AK350">
        <f t="shared" si="70"/>
        <v>0.33493134104251743</v>
      </c>
      <c r="AM350">
        <f t="shared" si="56"/>
        <v>-0.83867056794542394</v>
      </c>
    </row>
    <row r="351" spans="1:39">
      <c r="A351">
        <f t="shared" si="42"/>
        <v>-0.15277777777777779</v>
      </c>
      <c r="B351">
        <f t="shared" si="71"/>
        <v>-55</v>
      </c>
      <c r="C351">
        <f t="shared" si="72"/>
        <v>-0.95993108859688125</v>
      </c>
      <c r="D351">
        <f t="shared" si="57"/>
        <v>36.51763809020504</v>
      </c>
      <c r="E351">
        <f t="shared" si="58"/>
        <v>23.525445326379753</v>
      </c>
      <c r="F351">
        <f t="shared" si="59"/>
        <v>14.120614758428182</v>
      </c>
      <c r="G351">
        <f t="shared" si="60"/>
        <v>8.7389476155598977</v>
      </c>
      <c r="H351">
        <f t="shared" si="61"/>
        <v>5.6383040885779838</v>
      </c>
      <c r="I351">
        <f t="shared" si="62"/>
        <v>2.7740216663564432</v>
      </c>
      <c r="L351">
        <f t="shared" si="63"/>
        <v>-0.15277777777777779</v>
      </c>
      <c r="M351">
        <f t="shared" si="43"/>
        <v>36.267949192431125</v>
      </c>
      <c r="N351">
        <f t="shared" si="44"/>
        <v>27.174311485495316</v>
      </c>
      <c r="O351">
        <f t="shared" si="45"/>
        <v>19.532088886237958</v>
      </c>
      <c r="P351">
        <f t="shared" si="46"/>
        <v>9.0681483474218627</v>
      </c>
      <c r="Q351">
        <f t="shared" si="47"/>
        <v>6.6840402866513369</v>
      </c>
      <c r="R351">
        <f t="shared" si="48"/>
        <v>4.1471528727020921</v>
      </c>
      <c r="U351">
        <f t="shared" si="49"/>
        <v>-0.15277777777777779</v>
      </c>
      <c r="V351">
        <f t="shared" si="50"/>
        <v>36.133974596215559</v>
      </c>
      <c r="W351">
        <f t="shared" si="51"/>
        <v>26.087155742747658</v>
      </c>
      <c r="X351">
        <f t="shared" si="52"/>
        <v>17.766044443118979</v>
      </c>
      <c r="Y351">
        <f t="shared" si="53"/>
        <v>9.0340741737109322</v>
      </c>
      <c r="Z351">
        <f t="shared" si="54"/>
        <v>5.3420201433256693</v>
      </c>
      <c r="AA351">
        <f t="shared" si="55"/>
        <v>2.573576436351046</v>
      </c>
      <c r="AD351">
        <f t="shared" si="64"/>
        <v>36.334297935661638</v>
      </c>
      <c r="AE351">
        <f t="shared" si="65"/>
        <v>25.334297935661638</v>
      </c>
      <c r="AF351">
        <f t="shared" si="66"/>
        <v>16.334297935661638</v>
      </c>
      <c r="AG351">
        <f t="shared" si="67"/>
        <v>9.33429793566164</v>
      </c>
      <c r="AH351">
        <f t="shared" si="68"/>
        <v>4.33429793566164</v>
      </c>
      <c r="AI351">
        <f t="shared" si="69"/>
        <v>1.3342979356616398</v>
      </c>
      <c r="AK351">
        <f t="shared" si="70"/>
        <v>0.33429793566163979</v>
      </c>
      <c r="AM351">
        <f t="shared" si="56"/>
        <v>-0.82903757255504174</v>
      </c>
    </row>
    <row r="352" spans="1:39">
      <c r="A352">
        <f t="shared" si="42"/>
        <v>-0.15</v>
      </c>
      <c r="B352">
        <f t="shared" si="71"/>
        <v>-54</v>
      </c>
      <c r="C352">
        <f t="shared" si="72"/>
        <v>-0.94247779607693793</v>
      </c>
      <c r="D352">
        <f t="shared" si="57"/>
        <v>36.618033988749893</v>
      </c>
      <c r="E352">
        <f t="shared" si="58"/>
        <v>23.585786437626904</v>
      </c>
      <c r="F352">
        <f t="shared" si="59"/>
        <v>14.097886967409693</v>
      </c>
      <c r="G352">
        <f t="shared" si="60"/>
        <v>8.6871310699195377</v>
      </c>
      <c r="H352">
        <f t="shared" si="61"/>
        <v>5.6180339887498949</v>
      </c>
      <c r="I352">
        <f t="shared" si="62"/>
        <v>2.7820130483767356</v>
      </c>
      <c r="L352">
        <f t="shared" si="63"/>
        <v>-0.15</v>
      </c>
      <c r="M352">
        <f t="shared" si="43"/>
        <v>36.381966011250107</v>
      </c>
      <c r="N352">
        <f t="shared" si="44"/>
        <v>27</v>
      </c>
      <c r="O352">
        <f t="shared" si="45"/>
        <v>19.618033988749897</v>
      </c>
      <c r="P352">
        <f t="shared" si="46"/>
        <v>9.0978869674096927</v>
      </c>
      <c r="Q352">
        <f t="shared" si="47"/>
        <v>6.6180339887498949</v>
      </c>
      <c r="R352">
        <f t="shared" si="48"/>
        <v>4.1755705045849467</v>
      </c>
      <c r="U352">
        <f t="shared" si="49"/>
        <v>-0.15</v>
      </c>
      <c r="V352">
        <f t="shared" si="50"/>
        <v>36.19098300562505</v>
      </c>
      <c r="W352">
        <f t="shared" si="51"/>
        <v>26</v>
      </c>
      <c r="X352">
        <f t="shared" si="52"/>
        <v>17.809016994374947</v>
      </c>
      <c r="Y352">
        <f t="shared" si="53"/>
        <v>9.0489434837048464</v>
      </c>
      <c r="Z352">
        <f t="shared" si="54"/>
        <v>5.3090169943749475</v>
      </c>
      <c r="AA352">
        <f t="shared" si="55"/>
        <v>2.5877852522924734</v>
      </c>
      <c r="AD352">
        <f t="shared" si="64"/>
        <v>36.33367942706515</v>
      </c>
      <c r="AE352">
        <f t="shared" si="65"/>
        <v>25.333679427065146</v>
      </c>
      <c r="AF352">
        <f t="shared" si="66"/>
        <v>16.333679427065146</v>
      </c>
      <c r="AG352">
        <f t="shared" si="67"/>
        <v>9.3336794270651477</v>
      </c>
      <c r="AH352">
        <f t="shared" si="68"/>
        <v>4.3336794270651477</v>
      </c>
      <c r="AI352">
        <f t="shared" si="69"/>
        <v>1.3336794270651473</v>
      </c>
      <c r="AK352">
        <f t="shared" si="70"/>
        <v>0.33367942706514742</v>
      </c>
      <c r="AM352">
        <f t="shared" si="56"/>
        <v>-0.8191520442889918</v>
      </c>
    </row>
    <row r="353" spans="1:39">
      <c r="A353">
        <f t="shared" si="42"/>
        <v>-0.14722222222222223</v>
      </c>
      <c r="B353">
        <f t="shared" si="71"/>
        <v>-53</v>
      </c>
      <c r="C353">
        <f t="shared" si="72"/>
        <v>-0.92502450355699462</v>
      </c>
      <c r="D353">
        <f t="shared" si="57"/>
        <v>36.716735899090601</v>
      </c>
      <c r="E353">
        <f t="shared" si="58"/>
        <v>23.648819584768681</v>
      </c>
      <c r="F353">
        <f t="shared" si="59"/>
        <v>14.077476608123362</v>
      </c>
      <c r="G353">
        <f t="shared" si="60"/>
        <v>8.6355289490157041</v>
      </c>
      <c r="H353">
        <f t="shared" si="61"/>
        <v>5.5972710200945857</v>
      </c>
      <c r="I353">
        <f t="shared" si="62"/>
        <v>2.7898687232040502</v>
      </c>
      <c r="L353">
        <f t="shared" si="63"/>
        <v>-0.14722222222222223</v>
      </c>
      <c r="M353">
        <f t="shared" si="43"/>
        <v>36.513710349045212</v>
      </c>
      <c r="N353">
        <f t="shared" si="44"/>
        <v>26.825688514504684</v>
      </c>
      <c r="O353">
        <f t="shared" si="45"/>
        <v>19.696096192312851</v>
      </c>
      <c r="P353">
        <f t="shared" si="46"/>
        <v>9.1328391470055976</v>
      </c>
      <c r="Q353">
        <f t="shared" si="47"/>
        <v>6.5512747116339982</v>
      </c>
      <c r="R353">
        <f t="shared" si="48"/>
        <v>4.203630046304097</v>
      </c>
      <c r="U353">
        <f t="shared" si="49"/>
        <v>-0.14722222222222223</v>
      </c>
      <c r="V353">
        <f t="shared" si="50"/>
        <v>36.256855174522606</v>
      </c>
      <c r="W353">
        <f t="shared" si="51"/>
        <v>25.912844257252342</v>
      </c>
      <c r="X353">
        <f t="shared" si="52"/>
        <v>17.848048096156425</v>
      </c>
      <c r="Y353">
        <f t="shared" si="53"/>
        <v>9.0664195735027988</v>
      </c>
      <c r="Z353">
        <f t="shared" si="54"/>
        <v>5.2756373558169987</v>
      </c>
      <c r="AA353">
        <f t="shared" si="55"/>
        <v>2.6018150231520485</v>
      </c>
      <c r="AD353">
        <f t="shared" si="64"/>
        <v>36.333075594261132</v>
      </c>
      <c r="AE353">
        <f t="shared" si="65"/>
        <v>25.333075594261128</v>
      </c>
      <c r="AF353">
        <f t="shared" si="66"/>
        <v>16.333075594261128</v>
      </c>
      <c r="AG353">
        <f t="shared" si="67"/>
        <v>9.3330755942611301</v>
      </c>
      <c r="AH353">
        <f t="shared" si="68"/>
        <v>4.3330755942611292</v>
      </c>
      <c r="AI353">
        <f t="shared" si="69"/>
        <v>1.3330755942611294</v>
      </c>
      <c r="AK353">
        <f t="shared" si="70"/>
        <v>0.33307559426112948</v>
      </c>
      <c r="AM353">
        <f t="shared" si="56"/>
        <v>-0.80901699437494745</v>
      </c>
    </row>
    <row r="354" spans="1:39">
      <c r="A354">
        <f t="shared" ref="A354:A417" si="73">$B$219*B354/360</f>
        <v>-0.14444444444444443</v>
      </c>
      <c r="B354">
        <f t="shared" si="71"/>
        <v>-52</v>
      </c>
      <c r="C354">
        <f t="shared" si="72"/>
        <v>-0.90757121103705141</v>
      </c>
      <c r="D354">
        <f t="shared" si="57"/>
        <v>36.813473286151599</v>
      </c>
      <c r="E354">
        <f t="shared" si="58"/>
        <v>23.714424780626921</v>
      </c>
      <c r="F354">
        <f t="shared" si="59"/>
        <v>14.059408547448006</v>
      </c>
      <c r="G354">
        <f t="shared" si="60"/>
        <v>8.5841766183644808</v>
      </c>
      <c r="H354">
        <f t="shared" si="61"/>
        <v>5.5760215072134436</v>
      </c>
      <c r="I354">
        <f t="shared" si="62"/>
        <v>2.7975880925983341</v>
      </c>
      <c r="L354">
        <f t="shared" si="63"/>
        <v>-0.14444444444444443</v>
      </c>
      <c r="M354">
        <f t="shared" ref="M354:M417" si="74">M$220+(M$218*SIN($C354*M$217/2))^2</f>
        <v>36.661738787282282</v>
      </c>
      <c r="N354">
        <f t="shared" ref="N354:N417" si="75">N$220+(N$218*COS($C354*N$217/2))^2</f>
        <v>26.65270364466614</v>
      </c>
      <c r="O354">
        <f t="shared" ref="O354:O417" si="76">O$220+(O$218*SIN($C354*O$217/2))^2</f>
        <v>19.765895185717852</v>
      </c>
      <c r="P354">
        <f t="shared" ref="P354:P417" si="77">P$220+(P$218*COS($C354*P$217/2))^2</f>
        <v>9.1729090847147976</v>
      </c>
      <c r="Q354">
        <f t="shared" ref="Q354:Q417" si="78">Q$220+(Q$218*SIN($C354*Q$217/2))^2</f>
        <v>6.4838437911993356</v>
      </c>
      <c r="R354">
        <f t="shared" ref="R354:R417" si="79">R$220+(R$218*COS($C354*R$217/2))^2</f>
        <v>4.2313229506513164</v>
      </c>
      <c r="U354">
        <f t="shared" ref="U354:U417" si="80">$A354</f>
        <v>-0.14444444444444443</v>
      </c>
      <c r="V354">
        <f t="shared" ref="V354:V417" si="81">V$220+(V$218*SIN($C354*V$217/2))^2</f>
        <v>36.330869393641144</v>
      </c>
      <c r="W354">
        <f t="shared" ref="W354:W417" si="82">W$220+(W$218*COS($C354*W$217/2))^2</f>
        <v>25.82635182233307</v>
      </c>
      <c r="X354">
        <f t="shared" ref="X354:X417" si="83">X$220+(X$218*SIN($C354*X$217/2))^2</f>
        <v>17.882947592858926</v>
      </c>
      <c r="Y354">
        <f t="shared" ref="Y354:Y417" si="84">Y$220+(Y$218*COS($C354*Y$217/2))^2</f>
        <v>9.0864545423573997</v>
      </c>
      <c r="Z354">
        <f t="shared" ref="Z354:Z417" si="85">Z$220+(Z$218*SIN($C354*Z$217/2))^2</f>
        <v>5.2419218955996687</v>
      </c>
      <c r="AA354">
        <f t="shared" ref="AA354:AA417" si="86">AA$220+(AA$218*COS($C354*AA$217/2))^2</f>
        <v>2.6156614753256586</v>
      </c>
      <c r="AD354">
        <f t="shared" si="64"/>
        <v>36.332486223524988</v>
      </c>
      <c r="AE354">
        <f t="shared" si="65"/>
        <v>25.332486223524988</v>
      </c>
      <c r="AF354">
        <f t="shared" si="66"/>
        <v>16.332486223524988</v>
      </c>
      <c r="AG354">
        <f t="shared" si="67"/>
        <v>9.3324862235249881</v>
      </c>
      <c r="AH354">
        <f t="shared" si="68"/>
        <v>4.3324862235249881</v>
      </c>
      <c r="AI354">
        <f t="shared" si="69"/>
        <v>1.3324862235249881</v>
      </c>
      <c r="AK354">
        <f t="shared" si="70"/>
        <v>0.33248622352498819</v>
      </c>
      <c r="AM354">
        <f t="shared" ref="AM354:AM417" si="87">SIN(C353)</f>
        <v>-0.79863551004729283</v>
      </c>
    </row>
    <row r="355" spans="1:39">
      <c r="A355">
        <f t="shared" si="73"/>
        <v>-0.14166666666666666</v>
      </c>
      <c r="B355">
        <f t="shared" si="71"/>
        <v>-51</v>
      </c>
      <c r="C355">
        <f t="shared" si="72"/>
        <v>-0.89011791851710798</v>
      </c>
      <c r="D355">
        <f t="shared" ref="D355:D418" si="88">D$220-D$218*SIN($C355*D$217/2)</f>
        <v>36.907980999479093</v>
      </c>
      <c r="E355">
        <f t="shared" ref="E355:E418" si="89">E$220+E$218*COS($C355*E$217/2)</f>
        <v>23.782477141982561</v>
      </c>
      <c r="F355">
        <f t="shared" ref="F355:F418" si="90">F$220+F$218*SIN($C355*F$217/2)</f>
        <v>14.043704798532389</v>
      </c>
      <c r="G355">
        <f t="shared" ref="G355:G418" si="91">G$220-G$218*COS($C355*G$217/2)</f>
        <v>8.5331092722881898</v>
      </c>
      <c r="H355">
        <f t="shared" ref="H355:H418" si="92">H$220-H$218*SIN($C355*H$217/2)</f>
        <v>5.5542919229139418</v>
      </c>
      <c r="I355">
        <f t="shared" ref="I355:I418" si="93">I$220+I$218*COS($C355*I$217/2)</f>
        <v>2.8051705686997215</v>
      </c>
      <c r="L355">
        <f t="shared" ref="L355:L418" si="94">A355</f>
        <v>-0.14166666666666666</v>
      </c>
      <c r="M355">
        <f t="shared" si="74"/>
        <v>36.824429495415053</v>
      </c>
      <c r="N355">
        <f t="shared" si="75"/>
        <v>26.482361909794957</v>
      </c>
      <c r="O355">
        <f t="shared" si="76"/>
        <v>19.827090915285204</v>
      </c>
      <c r="P355">
        <f t="shared" si="77"/>
        <v>9.2179869516232635</v>
      </c>
      <c r="Q355">
        <f t="shared" si="78"/>
        <v>6.4158233816355175</v>
      </c>
      <c r="R355">
        <f t="shared" si="79"/>
        <v>4.2586407820996754</v>
      </c>
      <c r="U355">
        <f t="shared" si="80"/>
        <v>-0.14166666666666666</v>
      </c>
      <c r="V355">
        <f t="shared" si="81"/>
        <v>36.41221474770753</v>
      </c>
      <c r="W355">
        <f t="shared" si="82"/>
        <v>25.74118095489748</v>
      </c>
      <c r="X355">
        <f t="shared" si="83"/>
        <v>17.913545457642602</v>
      </c>
      <c r="Y355">
        <f t="shared" si="84"/>
        <v>9.1089934758116318</v>
      </c>
      <c r="Z355">
        <f t="shared" si="85"/>
        <v>5.2079116908177596</v>
      </c>
      <c r="AA355">
        <f t="shared" si="86"/>
        <v>2.6293203910498377</v>
      </c>
      <c r="AD355">
        <f t="shared" ref="AD355:AD418" si="95">V$220+$AK355</f>
        <v>36.331911108167048</v>
      </c>
      <c r="AE355">
        <f t="shared" ref="AE355:AE418" si="96">W$220+$AK355</f>
        <v>25.331911108167052</v>
      </c>
      <c r="AF355">
        <f t="shared" ref="AF355:AF418" si="97">X$220+$AK355</f>
        <v>16.331911108167052</v>
      </c>
      <c r="AG355">
        <f t="shared" ref="AG355:AG418" si="98">Y$220+$AK355</f>
        <v>9.331911108167052</v>
      </c>
      <c r="AH355">
        <f t="shared" ref="AH355:AH418" si="99">Z$220+$AK355</f>
        <v>4.3319111081670512</v>
      </c>
      <c r="AI355">
        <f t="shared" ref="AI355:AI418" si="100">AA$220+$AK355</f>
        <v>1.3319111081670516</v>
      </c>
      <c r="AK355">
        <f t="shared" ref="AK355:AK418" si="101">1/(PI()*(1-(2*U355/$E$7)^2)^0.5)</f>
        <v>0.33191110816705149</v>
      </c>
      <c r="AM355">
        <f t="shared" si="87"/>
        <v>-0.78801075360672201</v>
      </c>
    </row>
    <row r="356" spans="1:39">
      <c r="A356">
        <f t="shared" si="73"/>
        <v>-0.1388888888888889</v>
      </c>
      <c r="B356">
        <f t="shared" si="71"/>
        <v>-50</v>
      </c>
      <c r="C356">
        <f t="shared" si="72"/>
        <v>-0.87266462599716477</v>
      </c>
      <c r="D356">
        <f t="shared" si="88"/>
        <v>37</v>
      </c>
      <c r="E356">
        <f t="shared" si="89"/>
        <v>23.852847127297906</v>
      </c>
      <c r="F356">
        <f t="shared" si="90"/>
        <v>14.030384493975584</v>
      </c>
      <c r="G356">
        <f t="shared" si="91"/>
        <v>8.4823619097949585</v>
      </c>
      <c r="H356">
        <f t="shared" si="92"/>
        <v>5.5320888862379558</v>
      </c>
      <c r="I356">
        <f t="shared" si="93"/>
        <v>2.8126155740733001</v>
      </c>
      <c r="L356">
        <f t="shared" si="94"/>
        <v>-0.1388888888888889</v>
      </c>
      <c r="M356">
        <f t="shared" si="74"/>
        <v>37</v>
      </c>
      <c r="N356">
        <f t="shared" si="75"/>
        <v>26.315959713348661</v>
      </c>
      <c r="O356">
        <f t="shared" si="76"/>
        <v>19.879385241571818</v>
      </c>
      <c r="P356">
        <f t="shared" si="77"/>
        <v>9.2679491924311233</v>
      </c>
      <c r="Q356">
        <f t="shared" si="78"/>
        <v>6.3472963553338602</v>
      </c>
      <c r="R356">
        <f t="shared" si="79"/>
        <v>4.2855752193730785</v>
      </c>
      <c r="U356">
        <f t="shared" si="80"/>
        <v>-0.1388888888888889</v>
      </c>
      <c r="V356">
        <f t="shared" si="81"/>
        <v>36.5</v>
      </c>
      <c r="W356">
        <f t="shared" si="82"/>
        <v>25.657979856674331</v>
      </c>
      <c r="X356">
        <f t="shared" si="83"/>
        <v>17.939692620785909</v>
      </c>
      <c r="Y356">
        <f t="shared" si="84"/>
        <v>9.1339745962155607</v>
      </c>
      <c r="Z356">
        <f t="shared" si="85"/>
        <v>5.1736481776669301</v>
      </c>
      <c r="AA356">
        <f t="shared" si="86"/>
        <v>2.6427876096865393</v>
      </c>
      <c r="AD356">
        <f t="shared" si="95"/>
        <v>36.331350048310611</v>
      </c>
      <c r="AE356">
        <f t="shared" si="96"/>
        <v>25.331350048310608</v>
      </c>
      <c r="AF356">
        <f t="shared" si="97"/>
        <v>16.331350048310608</v>
      </c>
      <c r="AG356">
        <f t="shared" si="98"/>
        <v>9.3313500483106093</v>
      </c>
      <c r="AH356">
        <f t="shared" si="99"/>
        <v>4.3313500483106093</v>
      </c>
      <c r="AI356">
        <f t="shared" si="100"/>
        <v>1.3313500483106091</v>
      </c>
      <c r="AK356">
        <f t="shared" si="101"/>
        <v>0.33135004831060905</v>
      </c>
      <c r="AM356">
        <f t="shared" si="87"/>
        <v>-0.77714596145697079</v>
      </c>
    </row>
    <row r="357" spans="1:39">
      <c r="A357">
        <f t="shared" si="73"/>
        <v>-0.1361111111111111</v>
      </c>
      <c r="B357">
        <f t="shared" si="71"/>
        <v>-49</v>
      </c>
      <c r="C357">
        <f t="shared" si="72"/>
        <v>-0.85521133347722145</v>
      </c>
      <c r="D357">
        <f t="shared" si="88"/>
        <v>37.089278070030055</v>
      </c>
      <c r="E357">
        <f t="shared" si="89"/>
        <v>23.925400783306351</v>
      </c>
      <c r="F357">
        <f t="shared" si="90"/>
        <v>14.01946386251686</v>
      </c>
      <c r="G357">
        <f t="shared" si="91"/>
        <v>8.4319693105921552</v>
      </c>
      <c r="H357">
        <f t="shared" si="92"/>
        <v>5.5094191604455443</v>
      </c>
      <c r="I357">
        <f t="shared" si="93"/>
        <v>2.8199225417530864</v>
      </c>
      <c r="L357">
        <f t="shared" si="94"/>
        <v>-0.1361111111111111</v>
      </c>
      <c r="M357">
        <f t="shared" si="74"/>
        <v>37.186526713848401</v>
      </c>
      <c r="N357">
        <f t="shared" si="75"/>
        <v>26.1547634765186</v>
      </c>
      <c r="O357">
        <f t="shared" si="76"/>
        <v>19.922523391876638</v>
      </c>
      <c r="P357">
        <f t="shared" si="77"/>
        <v>9.3226588641091528</v>
      </c>
      <c r="Q357">
        <f t="shared" si="78"/>
        <v>6.2783462019201313</v>
      </c>
      <c r="R357">
        <f t="shared" si="79"/>
        <v>4.3121180579810146</v>
      </c>
      <c r="U357">
        <f t="shared" si="80"/>
        <v>-0.1361111111111111</v>
      </c>
      <c r="V357">
        <f t="shared" si="81"/>
        <v>36.593263356924197</v>
      </c>
      <c r="W357">
        <f t="shared" si="82"/>
        <v>25.577381738259302</v>
      </c>
      <c r="X357">
        <f t="shared" si="83"/>
        <v>17.961261695938319</v>
      </c>
      <c r="Y357">
        <f t="shared" si="84"/>
        <v>9.1613294320545755</v>
      </c>
      <c r="Z357">
        <f t="shared" si="85"/>
        <v>5.1391731009600656</v>
      </c>
      <c r="AA357">
        <f t="shared" si="86"/>
        <v>2.6560590289905077</v>
      </c>
      <c r="AD357">
        <f t="shared" si="95"/>
        <v>36.330802850679866</v>
      </c>
      <c r="AE357">
        <f t="shared" si="96"/>
        <v>25.330802850679866</v>
      </c>
      <c r="AF357">
        <f t="shared" si="97"/>
        <v>16.330802850679866</v>
      </c>
      <c r="AG357">
        <f t="shared" si="98"/>
        <v>9.3308028506798664</v>
      </c>
      <c r="AH357">
        <f t="shared" si="99"/>
        <v>4.3308028506798655</v>
      </c>
      <c r="AI357">
        <f t="shared" si="100"/>
        <v>1.3308028506798655</v>
      </c>
      <c r="AK357">
        <f t="shared" si="101"/>
        <v>0.33080285067986553</v>
      </c>
      <c r="AM357">
        <f t="shared" si="87"/>
        <v>-0.76604444311897801</v>
      </c>
    </row>
    <row r="358" spans="1:39">
      <c r="A358">
        <f t="shared" si="73"/>
        <v>-0.13333333333333333</v>
      </c>
      <c r="B358">
        <f t="shared" si="71"/>
        <v>-48</v>
      </c>
      <c r="C358">
        <f t="shared" si="72"/>
        <v>-0.83775804095727813</v>
      </c>
      <c r="D358">
        <f t="shared" si="88"/>
        <v>37.175570504584947</v>
      </c>
      <c r="E358">
        <f t="shared" si="89"/>
        <v>24</v>
      </c>
      <c r="F358">
        <f t="shared" si="90"/>
        <v>14.010956209263453</v>
      </c>
      <c r="G358">
        <f t="shared" si="91"/>
        <v>8.3819660112501051</v>
      </c>
      <c r="H358">
        <f t="shared" si="92"/>
        <v>5.486289650954788</v>
      </c>
      <c r="I358">
        <f t="shared" si="93"/>
        <v>2.8270909152852015</v>
      </c>
      <c r="L358">
        <f t="shared" si="94"/>
        <v>-0.13333333333333333</v>
      </c>
      <c r="M358">
        <f t="shared" si="74"/>
        <v>37.381966011250107</v>
      </c>
      <c r="N358">
        <f t="shared" si="75"/>
        <v>26</v>
      </c>
      <c r="O358">
        <f t="shared" si="76"/>
        <v>19.956295201467611</v>
      </c>
      <c r="P358">
        <f t="shared" si="77"/>
        <v>9.3819660112501051</v>
      </c>
      <c r="Q358">
        <f t="shared" si="78"/>
        <v>6.2090569265353057</v>
      </c>
      <c r="R358">
        <f t="shared" si="79"/>
        <v>4.3382612127177165</v>
      </c>
      <c r="U358">
        <f t="shared" si="80"/>
        <v>-0.13333333333333333</v>
      </c>
      <c r="V358">
        <f t="shared" si="81"/>
        <v>36.69098300562505</v>
      </c>
      <c r="W358">
        <f t="shared" si="82"/>
        <v>25.5</v>
      </c>
      <c r="X358">
        <f t="shared" si="83"/>
        <v>17.978147600733806</v>
      </c>
      <c r="Y358">
        <f t="shared" si="84"/>
        <v>9.1909830056250534</v>
      </c>
      <c r="Z358">
        <f t="shared" si="85"/>
        <v>5.1045284632676537</v>
      </c>
      <c r="AA358">
        <f t="shared" si="86"/>
        <v>2.6691306063588582</v>
      </c>
      <c r="AD358">
        <f t="shared" si="95"/>
        <v>36.330269328397335</v>
      </c>
      <c r="AE358">
        <f t="shared" si="96"/>
        <v>25.330269328397339</v>
      </c>
      <c r="AF358">
        <f t="shared" si="97"/>
        <v>16.330269328397339</v>
      </c>
      <c r="AG358">
        <f t="shared" si="98"/>
        <v>9.3302693283973372</v>
      </c>
      <c r="AH358">
        <f t="shared" si="99"/>
        <v>4.3302693283973381</v>
      </c>
      <c r="AI358">
        <f t="shared" si="100"/>
        <v>1.3302693283973381</v>
      </c>
      <c r="AK358">
        <f t="shared" si="101"/>
        <v>0.33026932839733802</v>
      </c>
      <c r="AM358">
        <f t="shared" si="87"/>
        <v>-0.75470958022277201</v>
      </c>
    </row>
    <row r="359" spans="1:39">
      <c r="A359">
        <f t="shared" si="73"/>
        <v>-0.13055555555555556</v>
      </c>
      <c r="B359">
        <f t="shared" si="71"/>
        <v>-47</v>
      </c>
      <c r="C359">
        <f t="shared" si="72"/>
        <v>-0.82030474843733492</v>
      </c>
      <c r="D359">
        <f t="shared" si="88"/>
        <v>37.258640782099675</v>
      </c>
      <c r="E359">
        <f t="shared" si="89"/>
        <v>24.076502773529931</v>
      </c>
      <c r="F359">
        <f t="shared" si="90"/>
        <v>14.004871899480351</v>
      </c>
      <c r="G359">
        <f t="shared" si="91"/>
        <v>8.3323862815324574</v>
      </c>
      <c r="H359">
        <f t="shared" si="92"/>
        <v>5.4627074032383405</v>
      </c>
      <c r="I359">
        <f t="shared" si="93"/>
        <v>2.8341201487702481</v>
      </c>
      <c r="L359">
        <f t="shared" si="94"/>
        <v>-0.13055555555555556</v>
      </c>
      <c r="M359">
        <f t="shared" si="74"/>
        <v>37.584176618364481</v>
      </c>
      <c r="N359">
        <f t="shared" si="75"/>
        <v>25.85284712729791</v>
      </c>
      <c r="O359">
        <f t="shared" si="76"/>
        <v>19.980536137483142</v>
      </c>
      <c r="P359">
        <f t="shared" si="77"/>
        <v>9.4457080770860582</v>
      </c>
      <c r="Q359">
        <f t="shared" si="78"/>
        <v>6.1395129474882504</v>
      </c>
      <c r="R359">
        <f t="shared" si="79"/>
        <v>4.3639967201249972</v>
      </c>
      <c r="U359">
        <f t="shared" si="80"/>
        <v>-0.13055555555555556</v>
      </c>
      <c r="V359">
        <f t="shared" si="81"/>
        <v>36.79208830918224</v>
      </c>
      <c r="W359">
        <f t="shared" si="82"/>
        <v>25.426423563648953</v>
      </c>
      <c r="X359">
        <f t="shared" si="83"/>
        <v>17.990268068741571</v>
      </c>
      <c r="Y359">
        <f t="shared" si="84"/>
        <v>9.22285403854303</v>
      </c>
      <c r="Z359">
        <f t="shared" si="85"/>
        <v>5.0697564737441256</v>
      </c>
      <c r="AA359">
        <f t="shared" si="86"/>
        <v>2.6819983600624986</v>
      </c>
      <c r="AD359">
        <f t="shared" si="95"/>
        <v>36.329749300790247</v>
      </c>
      <c r="AE359">
        <f t="shared" si="96"/>
        <v>25.329749300790251</v>
      </c>
      <c r="AF359">
        <f t="shared" si="97"/>
        <v>16.329749300790251</v>
      </c>
      <c r="AG359">
        <f t="shared" si="98"/>
        <v>9.3297493007902492</v>
      </c>
      <c r="AH359">
        <f t="shared" si="99"/>
        <v>4.3297493007902501</v>
      </c>
      <c r="AI359">
        <f t="shared" si="100"/>
        <v>1.3297493007902497</v>
      </c>
      <c r="AK359">
        <f t="shared" si="101"/>
        <v>0.32974930079024972</v>
      </c>
      <c r="AM359">
        <f t="shared" si="87"/>
        <v>-0.74314482547739413</v>
      </c>
    </row>
    <row r="360" spans="1:39">
      <c r="A360">
        <f t="shared" si="73"/>
        <v>-0.12777777777777777</v>
      </c>
      <c r="B360">
        <f t="shared" si="71"/>
        <v>-46</v>
      </c>
      <c r="C360">
        <f t="shared" si="72"/>
        <v>-0.80285145591739149</v>
      </c>
      <c r="D360">
        <f t="shared" si="88"/>
        <v>37.338261212717718</v>
      </c>
      <c r="E360">
        <f t="shared" si="89"/>
        <v>24.1547634765186</v>
      </c>
      <c r="F360">
        <f t="shared" si="90"/>
        <v>14.001218345961808</v>
      </c>
      <c r="G360">
        <f t="shared" si="91"/>
        <v>8.283264100909399</v>
      </c>
      <c r="H360">
        <f t="shared" si="92"/>
        <v>5.4386796006773022</v>
      </c>
      <c r="I360">
        <f t="shared" si="93"/>
        <v>2.841009706904881</v>
      </c>
      <c r="L360">
        <f t="shared" si="94"/>
        <v>-0.12777777777777777</v>
      </c>
      <c r="M360">
        <f t="shared" si="74"/>
        <v>37.790943073464696</v>
      </c>
      <c r="N360">
        <f t="shared" si="75"/>
        <v>25.714424780626921</v>
      </c>
      <c r="O360">
        <f t="shared" si="76"/>
        <v>19.995128100519651</v>
      </c>
      <c r="P360">
        <f t="shared" si="77"/>
        <v>9.513710349045212</v>
      </c>
      <c r="Q360">
        <f t="shared" si="78"/>
        <v>6.0697989934050014</v>
      </c>
      <c r="R360">
        <f t="shared" si="79"/>
        <v>4.3893167409179945</v>
      </c>
      <c r="U360">
        <f t="shared" si="80"/>
        <v>-0.12777777777777777</v>
      </c>
      <c r="V360">
        <f t="shared" si="81"/>
        <v>36.895471536732344</v>
      </c>
      <c r="W360">
        <f t="shared" si="82"/>
        <v>25.35721239031346</v>
      </c>
      <c r="X360">
        <f t="shared" si="83"/>
        <v>17.997564050259825</v>
      </c>
      <c r="Y360">
        <f t="shared" si="84"/>
        <v>9.256855174522606</v>
      </c>
      <c r="Z360">
        <f t="shared" si="85"/>
        <v>5.0348994967025007</v>
      </c>
      <c r="AA360">
        <f t="shared" si="86"/>
        <v>2.6946583704589977</v>
      </c>
      <c r="AD360">
        <f t="shared" si="95"/>
        <v>36.3292425932055</v>
      </c>
      <c r="AE360">
        <f t="shared" si="96"/>
        <v>25.3292425932055</v>
      </c>
      <c r="AF360">
        <f t="shared" si="97"/>
        <v>16.3292425932055</v>
      </c>
      <c r="AG360">
        <f t="shared" si="98"/>
        <v>9.3292425932054979</v>
      </c>
      <c r="AH360">
        <f t="shared" si="99"/>
        <v>4.3292425932054979</v>
      </c>
      <c r="AI360">
        <f t="shared" si="100"/>
        <v>1.3292425932054979</v>
      </c>
      <c r="AK360">
        <f t="shared" si="101"/>
        <v>0.32924259320549798</v>
      </c>
      <c r="AM360">
        <f t="shared" si="87"/>
        <v>-0.73135370161917046</v>
      </c>
    </row>
    <row r="361" spans="1:39">
      <c r="A361">
        <f t="shared" si="73"/>
        <v>-0.125</v>
      </c>
      <c r="B361">
        <f t="shared" si="71"/>
        <v>-45</v>
      </c>
      <c r="C361">
        <f t="shared" si="72"/>
        <v>-0.78539816339744828</v>
      </c>
      <c r="D361">
        <f t="shared" si="88"/>
        <v>37.414213562373092</v>
      </c>
      <c r="E361">
        <f t="shared" si="89"/>
        <v>24.234633135269821</v>
      </c>
      <c r="F361">
        <f t="shared" si="90"/>
        <v>14</v>
      </c>
      <c r="G361">
        <f t="shared" si="91"/>
        <v>8.2346331352698208</v>
      </c>
      <c r="H361">
        <f t="shared" si="92"/>
        <v>5.4142135623730949</v>
      </c>
      <c r="I361">
        <f t="shared" si="93"/>
        <v>2.8477590650225735</v>
      </c>
      <c r="L361">
        <f t="shared" si="94"/>
        <v>-0.125</v>
      </c>
      <c r="M361">
        <f t="shared" si="74"/>
        <v>38</v>
      </c>
      <c r="N361">
        <f t="shared" si="75"/>
        <v>25.585786437626904</v>
      </c>
      <c r="O361">
        <f t="shared" si="76"/>
        <v>20</v>
      </c>
      <c r="P361">
        <f t="shared" si="77"/>
        <v>9.585786437626906</v>
      </c>
      <c r="Q361">
        <f t="shared" si="78"/>
        <v>6</v>
      </c>
      <c r="R361">
        <f t="shared" si="79"/>
        <v>4.4142135623730949</v>
      </c>
      <c r="U361">
        <f t="shared" si="80"/>
        <v>-0.125</v>
      </c>
      <c r="V361">
        <f t="shared" si="81"/>
        <v>37</v>
      </c>
      <c r="W361">
        <f t="shared" si="82"/>
        <v>25.292893218813454</v>
      </c>
      <c r="X361">
        <f t="shared" si="83"/>
        <v>18</v>
      </c>
      <c r="Y361">
        <f t="shared" si="84"/>
        <v>9.2928932188134521</v>
      </c>
      <c r="Z361">
        <f t="shared" si="85"/>
        <v>5</v>
      </c>
      <c r="AA361">
        <f t="shared" si="86"/>
        <v>2.7071067811865479</v>
      </c>
      <c r="AD361">
        <f t="shared" si="95"/>
        <v>36.328749036832797</v>
      </c>
      <c r="AE361">
        <f t="shared" si="96"/>
        <v>25.3287490368328</v>
      </c>
      <c r="AF361">
        <f t="shared" si="97"/>
        <v>16.3287490368328</v>
      </c>
      <c r="AG361">
        <f t="shared" si="98"/>
        <v>9.3287490368328001</v>
      </c>
      <c r="AH361">
        <f t="shared" si="99"/>
        <v>4.3287490368328001</v>
      </c>
      <c r="AI361">
        <f t="shared" si="100"/>
        <v>1.3287490368327999</v>
      </c>
      <c r="AK361">
        <f t="shared" si="101"/>
        <v>0.32874903683279988</v>
      </c>
      <c r="AM361">
        <f t="shared" si="87"/>
        <v>-0.71933980033865108</v>
      </c>
    </row>
    <row r="362" spans="1:39">
      <c r="A362">
        <f t="shared" si="73"/>
        <v>-0.12222222222222222</v>
      </c>
      <c r="B362">
        <f t="shared" ref="B362:B404" si="102">B363-1</f>
        <v>-44</v>
      </c>
      <c r="C362">
        <f t="shared" si="72"/>
        <v>-0.76794487087750496</v>
      </c>
      <c r="D362">
        <f t="shared" si="88"/>
        <v>37.486289650954788</v>
      </c>
      <c r="E362">
        <f t="shared" si="89"/>
        <v>24.315959713348661</v>
      </c>
      <c r="F362">
        <f t="shared" si="90"/>
        <v>14.001218345961808</v>
      </c>
      <c r="G362">
        <f t="shared" si="91"/>
        <v>8.1865267138483997</v>
      </c>
      <c r="H362">
        <f t="shared" si="92"/>
        <v>5.3893167409179945</v>
      </c>
      <c r="I362">
        <f t="shared" si="93"/>
        <v>2.8543677091335748</v>
      </c>
      <c r="L362">
        <f t="shared" si="94"/>
        <v>-0.12222222222222222</v>
      </c>
      <c r="M362">
        <f t="shared" si="74"/>
        <v>38.209056926535311</v>
      </c>
      <c r="N362">
        <f t="shared" si="75"/>
        <v>25.467911113762042</v>
      </c>
      <c r="O362">
        <f t="shared" si="76"/>
        <v>19.995128100519651</v>
      </c>
      <c r="P362">
        <f t="shared" si="77"/>
        <v>9.6617387872822835</v>
      </c>
      <c r="Q362">
        <f t="shared" si="78"/>
        <v>5.9302010065949977</v>
      </c>
      <c r="R362">
        <f t="shared" si="79"/>
        <v>4.4386796006773022</v>
      </c>
      <c r="U362">
        <f t="shared" si="80"/>
        <v>-0.12222222222222222</v>
      </c>
      <c r="V362">
        <f t="shared" si="81"/>
        <v>37.104528463267656</v>
      </c>
      <c r="W362">
        <f t="shared" si="82"/>
        <v>25.233955556881021</v>
      </c>
      <c r="X362">
        <f t="shared" si="83"/>
        <v>17.997564050259825</v>
      </c>
      <c r="Y362">
        <f t="shared" si="84"/>
        <v>9.3308693936411427</v>
      </c>
      <c r="Z362">
        <f t="shared" si="85"/>
        <v>4.9651005032974993</v>
      </c>
      <c r="AA362">
        <f t="shared" si="86"/>
        <v>2.719339800338652</v>
      </c>
      <c r="AD362">
        <f t="shared" si="95"/>
        <v>36.32826846853564</v>
      </c>
      <c r="AE362">
        <f t="shared" si="96"/>
        <v>25.32826846853564</v>
      </c>
      <c r="AF362">
        <f t="shared" si="97"/>
        <v>16.32826846853564</v>
      </c>
      <c r="AG362">
        <f t="shared" si="98"/>
        <v>9.3282684685356401</v>
      </c>
      <c r="AH362">
        <f t="shared" si="99"/>
        <v>4.3282684685356401</v>
      </c>
      <c r="AI362">
        <f t="shared" si="100"/>
        <v>1.3282684685356396</v>
      </c>
      <c r="AK362">
        <f t="shared" si="101"/>
        <v>0.32826846853563968</v>
      </c>
      <c r="AM362">
        <f t="shared" si="87"/>
        <v>-0.70710678118654746</v>
      </c>
    </row>
    <row r="363" spans="1:39">
      <c r="A363">
        <f t="shared" si="73"/>
        <v>-0.11944444444444445</v>
      </c>
      <c r="B363">
        <f t="shared" si="102"/>
        <v>-43</v>
      </c>
      <c r="C363">
        <f t="shared" si="72"/>
        <v>-0.75049157835756164</v>
      </c>
      <c r="D363">
        <f t="shared" si="88"/>
        <v>37.55429192291394</v>
      </c>
      <c r="E363">
        <f t="shared" si="89"/>
        <v>24.398588400991454</v>
      </c>
      <c r="F363">
        <f t="shared" si="90"/>
        <v>14.004871899480351</v>
      </c>
      <c r="G363">
        <f t="shared" si="91"/>
        <v>8.1389778063834086</v>
      </c>
      <c r="H363">
        <f t="shared" si="92"/>
        <v>5.3639967201249972</v>
      </c>
      <c r="I363">
        <f t="shared" si="93"/>
        <v>2.8608351359640491</v>
      </c>
      <c r="L363">
        <f t="shared" si="94"/>
        <v>-0.11944444444444445</v>
      </c>
      <c r="M363">
        <f t="shared" si="74"/>
        <v>38.415823381635519</v>
      </c>
      <c r="N363">
        <f t="shared" si="75"/>
        <v>25.361695911422014</v>
      </c>
      <c r="O363">
        <f t="shared" si="76"/>
        <v>19.980536137483142</v>
      </c>
      <c r="P363">
        <f t="shared" si="77"/>
        <v>9.7413592179003246</v>
      </c>
      <c r="Q363">
        <f t="shared" si="78"/>
        <v>5.8604870525117487</v>
      </c>
      <c r="R363">
        <f t="shared" si="79"/>
        <v>4.4627074032383414</v>
      </c>
      <c r="U363">
        <f t="shared" si="80"/>
        <v>-0.11944444444444445</v>
      </c>
      <c r="V363">
        <f t="shared" si="81"/>
        <v>37.20791169081776</v>
      </c>
      <c r="W363">
        <f t="shared" si="82"/>
        <v>25.180847955711009</v>
      </c>
      <c r="X363">
        <f t="shared" si="83"/>
        <v>17.990268068741571</v>
      </c>
      <c r="Y363">
        <f t="shared" si="84"/>
        <v>9.3706796089501623</v>
      </c>
      <c r="Z363">
        <f t="shared" si="85"/>
        <v>4.9302435262558753</v>
      </c>
      <c r="AA363">
        <f t="shared" si="86"/>
        <v>2.7313537016191711</v>
      </c>
      <c r="AD363">
        <f t="shared" si="95"/>
        <v>36.327800730689667</v>
      </c>
      <c r="AE363">
        <f t="shared" si="96"/>
        <v>25.327800730689663</v>
      </c>
      <c r="AF363">
        <f t="shared" si="97"/>
        <v>16.327800730689663</v>
      </c>
      <c r="AG363">
        <f t="shared" si="98"/>
        <v>9.3278007306896633</v>
      </c>
      <c r="AH363">
        <f t="shared" si="99"/>
        <v>4.3278007306896642</v>
      </c>
      <c r="AI363">
        <f t="shared" si="100"/>
        <v>1.3278007306896642</v>
      </c>
      <c r="AK363">
        <f t="shared" si="101"/>
        <v>0.32780073068966409</v>
      </c>
      <c r="AM363">
        <f t="shared" si="87"/>
        <v>-0.69465837045899725</v>
      </c>
    </row>
    <row r="364" spans="1:39">
      <c r="A364">
        <f t="shared" si="73"/>
        <v>-0.11666666666666667</v>
      </c>
      <c r="B364">
        <f t="shared" si="102"/>
        <v>-42</v>
      </c>
      <c r="C364">
        <f t="shared" si="72"/>
        <v>-0.73303828583761843</v>
      </c>
      <c r="D364">
        <f t="shared" si="88"/>
        <v>37.618033988749893</v>
      </c>
      <c r="E364">
        <f t="shared" si="89"/>
        <v>24.482361909794957</v>
      </c>
      <c r="F364">
        <f t="shared" si="90"/>
        <v>14.010956209263453</v>
      </c>
      <c r="G364">
        <f t="shared" si="91"/>
        <v>8.0920190005209065</v>
      </c>
      <c r="H364">
        <f t="shared" si="92"/>
        <v>5.3382612127177165</v>
      </c>
      <c r="I364">
        <f t="shared" si="93"/>
        <v>2.8671608529944033</v>
      </c>
      <c r="L364">
        <f t="shared" si="94"/>
        <v>-0.11666666666666667</v>
      </c>
      <c r="M364">
        <f t="shared" si="74"/>
        <v>38.618033988749893</v>
      </c>
      <c r="N364">
        <f t="shared" si="75"/>
        <v>25.267949192431121</v>
      </c>
      <c r="O364">
        <f t="shared" si="76"/>
        <v>19.956295201467611</v>
      </c>
      <c r="P364">
        <f t="shared" si="77"/>
        <v>9.8244294954150533</v>
      </c>
      <c r="Q364">
        <f t="shared" si="78"/>
        <v>5.7909430734646934</v>
      </c>
      <c r="R364">
        <f t="shared" si="79"/>
        <v>4.486289650954788</v>
      </c>
      <c r="U364">
        <f t="shared" si="80"/>
        <v>-0.11666666666666667</v>
      </c>
      <c r="V364">
        <f t="shared" si="81"/>
        <v>37.30901699437495</v>
      </c>
      <c r="W364">
        <f t="shared" si="82"/>
        <v>25.133974596215563</v>
      </c>
      <c r="X364">
        <f t="shared" si="83"/>
        <v>17.978147600733806</v>
      </c>
      <c r="Y364">
        <f t="shared" si="84"/>
        <v>9.4122147477075266</v>
      </c>
      <c r="Z364">
        <f t="shared" si="85"/>
        <v>4.8954715367323463</v>
      </c>
      <c r="AA364">
        <f t="shared" si="86"/>
        <v>2.743144825477394</v>
      </c>
      <c r="AD364">
        <f t="shared" si="95"/>
        <v>36.327345671028191</v>
      </c>
      <c r="AE364">
        <f t="shared" si="96"/>
        <v>25.327345671028194</v>
      </c>
      <c r="AF364">
        <f t="shared" si="97"/>
        <v>16.327345671028194</v>
      </c>
      <c r="AG364">
        <f t="shared" si="98"/>
        <v>9.3273456710281923</v>
      </c>
      <c r="AH364">
        <f t="shared" si="99"/>
        <v>4.3273456710281923</v>
      </c>
      <c r="AI364">
        <f t="shared" si="100"/>
        <v>1.3273456710281928</v>
      </c>
      <c r="AK364">
        <f t="shared" si="101"/>
        <v>0.32734567102819273</v>
      </c>
      <c r="AM364">
        <f t="shared" si="87"/>
        <v>-0.68199836006249848</v>
      </c>
    </row>
    <row r="365" spans="1:39">
      <c r="A365">
        <f t="shared" si="73"/>
        <v>-0.11388888888888889</v>
      </c>
      <c r="B365">
        <f t="shared" si="102"/>
        <v>-41</v>
      </c>
      <c r="C365">
        <f t="shared" si="72"/>
        <v>-0.715584993317675</v>
      </c>
      <c r="D365">
        <f t="shared" si="88"/>
        <v>37.677341135890849</v>
      </c>
      <c r="E365">
        <f t="shared" si="89"/>
        <v>24.567120772123793</v>
      </c>
      <c r="F365">
        <f t="shared" si="90"/>
        <v>14.01946386251686</v>
      </c>
      <c r="G365">
        <f t="shared" si="91"/>
        <v>8.0456824794807833</v>
      </c>
      <c r="H365">
        <f t="shared" si="92"/>
        <v>5.3121180579810146</v>
      </c>
      <c r="I365">
        <f t="shared" si="93"/>
        <v>2.8733443784967951</v>
      </c>
      <c r="L365">
        <f t="shared" si="94"/>
        <v>-0.11388888888888889</v>
      </c>
      <c r="M365">
        <f t="shared" si="74"/>
        <v>38.813473286151606</v>
      </c>
      <c r="N365">
        <f t="shared" si="75"/>
        <v>25.187384425926698</v>
      </c>
      <c r="O365">
        <f t="shared" si="76"/>
        <v>19.922523391876638</v>
      </c>
      <c r="P365">
        <f t="shared" si="77"/>
        <v>9.9107219299699469</v>
      </c>
      <c r="Q365">
        <f t="shared" si="78"/>
        <v>5.7216537980798687</v>
      </c>
      <c r="R365">
        <f t="shared" si="79"/>
        <v>4.5094191604455443</v>
      </c>
      <c r="U365">
        <f t="shared" si="80"/>
        <v>-0.11388888888888889</v>
      </c>
      <c r="V365">
        <f t="shared" si="81"/>
        <v>37.406736643075803</v>
      </c>
      <c r="W365">
        <f t="shared" si="82"/>
        <v>25.093692212963351</v>
      </c>
      <c r="X365">
        <f t="shared" si="83"/>
        <v>17.961261695938319</v>
      </c>
      <c r="Y365">
        <f t="shared" si="84"/>
        <v>9.4553609649849726</v>
      </c>
      <c r="Z365">
        <f t="shared" si="85"/>
        <v>4.8608268990399344</v>
      </c>
      <c r="AA365">
        <f t="shared" si="86"/>
        <v>2.754709580222773</v>
      </c>
      <c r="AD365">
        <f t="shared" si="95"/>
        <v>36.32690314249453</v>
      </c>
      <c r="AE365">
        <f t="shared" si="96"/>
        <v>25.326903142494526</v>
      </c>
      <c r="AF365">
        <f t="shared" si="97"/>
        <v>16.326903142494526</v>
      </c>
      <c r="AG365">
        <f t="shared" si="98"/>
        <v>9.3269031424945261</v>
      </c>
      <c r="AH365">
        <f t="shared" si="99"/>
        <v>4.3269031424945261</v>
      </c>
      <c r="AI365">
        <f t="shared" si="100"/>
        <v>1.3269031424945266</v>
      </c>
      <c r="AK365">
        <f t="shared" si="101"/>
        <v>0.32690314249452657</v>
      </c>
      <c r="AM365">
        <f t="shared" si="87"/>
        <v>-0.66913060635885824</v>
      </c>
    </row>
    <row r="366" spans="1:39">
      <c r="A366">
        <f t="shared" si="73"/>
        <v>-0.1111111111111111</v>
      </c>
      <c r="B366">
        <f t="shared" si="102"/>
        <v>-40</v>
      </c>
      <c r="C366">
        <f t="shared" si="72"/>
        <v>-0.69813170079773179</v>
      </c>
      <c r="D366">
        <f t="shared" si="88"/>
        <v>37.732050807568875</v>
      </c>
      <c r="E366">
        <f t="shared" si="89"/>
        <v>24.65270364466614</v>
      </c>
      <c r="F366">
        <f t="shared" si="90"/>
        <v>14.030384493975584</v>
      </c>
      <c r="G366">
        <f t="shared" si="91"/>
        <v>8</v>
      </c>
      <c r="H366">
        <f t="shared" si="92"/>
        <v>5.2855752193730785</v>
      </c>
      <c r="I366">
        <f t="shared" si="93"/>
        <v>2.8793852415718169</v>
      </c>
      <c r="L366">
        <f t="shared" si="94"/>
        <v>-0.1111111111111111</v>
      </c>
      <c r="M366">
        <f t="shared" si="74"/>
        <v>39</v>
      </c>
      <c r="N366">
        <f t="shared" si="75"/>
        <v>25.120614758428182</v>
      </c>
      <c r="O366">
        <f t="shared" si="76"/>
        <v>19.879385241571818</v>
      </c>
      <c r="P366">
        <f t="shared" si="77"/>
        <v>10</v>
      </c>
      <c r="Q366">
        <f t="shared" si="78"/>
        <v>5.6527036446661389</v>
      </c>
      <c r="R366">
        <f t="shared" si="79"/>
        <v>4.5320888862379558</v>
      </c>
      <c r="U366">
        <f t="shared" si="80"/>
        <v>-0.1111111111111111</v>
      </c>
      <c r="V366">
        <f t="shared" si="81"/>
        <v>37.5</v>
      </c>
      <c r="W366">
        <f t="shared" si="82"/>
        <v>25.060307379214091</v>
      </c>
      <c r="X366">
        <f t="shared" si="83"/>
        <v>17.939692620785909</v>
      </c>
      <c r="Y366">
        <f t="shared" si="84"/>
        <v>9.5</v>
      </c>
      <c r="Z366">
        <f t="shared" si="85"/>
        <v>4.8263518223330699</v>
      </c>
      <c r="AA366">
        <f t="shared" si="86"/>
        <v>2.7660444431189783</v>
      </c>
      <c r="AD366">
        <f t="shared" si="95"/>
        <v>36.326473003100759</v>
      </c>
      <c r="AE366">
        <f t="shared" si="96"/>
        <v>25.326473003100759</v>
      </c>
      <c r="AF366">
        <f t="shared" si="97"/>
        <v>16.326473003100759</v>
      </c>
      <c r="AG366">
        <f t="shared" si="98"/>
        <v>9.3264730031007588</v>
      </c>
      <c r="AH366">
        <f t="shared" si="99"/>
        <v>4.3264730031007588</v>
      </c>
      <c r="AI366">
        <f t="shared" si="100"/>
        <v>1.3264730031007588</v>
      </c>
      <c r="AK366">
        <f t="shared" si="101"/>
        <v>0.32647300310075877</v>
      </c>
      <c r="AM366">
        <f t="shared" si="87"/>
        <v>-0.65605902899050716</v>
      </c>
    </row>
    <row r="367" spans="1:39">
      <c r="A367">
        <f t="shared" si="73"/>
        <v>-0.10833333333333334</v>
      </c>
      <c r="B367">
        <f t="shared" si="102"/>
        <v>-39</v>
      </c>
      <c r="C367">
        <f t="shared" si="72"/>
        <v>-0.68067840827778847</v>
      </c>
      <c r="D367">
        <f t="shared" si="88"/>
        <v>37.782013048376733</v>
      </c>
      <c r="E367">
        <f t="shared" si="89"/>
        <v>24.738947615559898</v>
      </c>
      <c r="F367">
        <f t="shared" si="90"/>
        <v>14.043704798532389</v>
      </c>
      <c r="G367">
        <f t="shared" si="91"/>
        <v>7.9550028705681024</v>
      </c>
      <c r="H367">
        <f t="shared" si="92"/>
        <v>5.2586407820996746</v>
      </c>
      <c r="I367">
        <f t="shared" si="93"/>
        <v>2.8852829821843571</v>
      </c>
      <c r="L367">
        <f t="shared" si="94"/>
        <v>-0.10833333333333334</v>
      </c>
      <c r="M367">
        <f t="shared" si="74"/>
        <v>39.175570504584947</v>
      </c>
      <c r="N367">
        <f t="shared" si="75"/>
        <v>25.068148347421864</v>
      </c>
      <c r="O367">
        <f t="shared" si="76"/>
        <v>19.827090915285201</v>
      </c>
      <c r="P367">
        <f t="shared" si="77"/>
        <v>10.092019000520907</v>
      </c>
      <c r="Q367">
        <f t="shared" si="78"/>
        <v>5.5841766183644808</v>
      </c>
      <c r="R367">
        <f t="shared" si="79"/>
        <v>4.5542919229139418</v>
      </c>
      <c r="U367">
        <f t="shared" si="80"/>
        <v>-0.10833333333333334</v>
      </c>
      <c r="V367">
        <f t="shared" si="81"/>
        <v>37.587785252292477</v>
      </c>
      <c r="W367">
        <f t="shared" si="82"/>
        <v>25.03407417371093</v>
      </c>
      <c r="X367">
        <f t="shared" si="83"/>
        <v>17.913545457642602</v>
      </c>
      <c r="Y367">
        <f t="shared" si="84"/>
        <v>9.5460095002604533</v>
      </c>
      <c r="Z367">
        <f t="shared" si="85"/>
        <v>4.7920883091822404</v>
      </c>
      <c r="AA367">
        <f t="shared" si="86"/>
        <v>2.7771459614569718</v>
      </c>
      <c r="AD367">
        <f t="shared" si="95"/>
        <v>36.326055115792805</v>
      </c>
      <c r="AE367">
        <f t="shared" si="96"/>
        <v>25.326055115792805</v>
      </c>
      <c r="AF367">
        <f t="shared" si="97"/>
        <v>16.326055115792805</v>
      </c>
      <c r="AG367">
        <f t="shared" si="98"/>
        <v>9.3260551157928049</v>
      </c>
      <c r="AH367">
        <f t="shared" si="99"/>
        <v>4.3260551157928049</v>
      </c>
      <c r="AI367">
        <f t="shared" si="100"/>
        <v>1.3260551157928047</v>
      </c>
      <c r="AK367">
        <f t="shared" si="101"/>
        <v>0.32605511579280472</v>
      </c>
      <c r="AM367">
        <f t="shared" si="87"/>
        <v>-0.64278760968653925</v>
      </c>
    </row>
    <row r="368" spans="1:39">
      <c r="A368">
        <f t="shared" si="73"/>
        <v>-0.10555555555555556</v>
      </c>
      <c r="B368">
        <f t="shared" si="102"/>
        <v>-38</v>
      </c>
      <c r="C368">
        <f t="shared" si="72"/>
        <v>-0.66322511575784515</v>
      </c>
      <c r="D368">
        <f t="shared" si="88"/>
        <v>37.827090915285204</v>
      </c>
      <c r="E368">
        <f t="shared" si="89"/>
        <v>24.825688514504684</v>
      </c>
      <c r="F368">
        <f t="shared" si="90"/>
        <v>14.059408547448006</v>
      </c>
      <c r="G368">
        <f t="shared" si="91"/>
        <v>7.9107219299699452</v>
      </c>
      <c r="H368">
        <f t="shared" si="92"/>
        <v>5.2313229506513164</v>
      </c>
      <c r="I368">
        <f t="shared" si="93"/>
        <v>2.8910371511986339</v>
      </c>
      <c r="L368">
        <f t="shared" si="94"/>
        <v>-0.10555555555555556</v>
      </c>
      <c r="M368">
        <f t="shared" si="74"/>
        <v>39.338261212717718</v>
      </c>
      <c r="N368">
        <f t="shared" si="75"/>
        <v>25.030384493975586</v>
      </c>
      <c r="O368">
        <f t="shared" si="76"/>
        <v>19.765895185717852</v>
      </c>
      <c r="P368">
        <f t="shared" si="77"/>
        <v>10.1865267138484</v>
      </c>
      <c r="Q368">
        <f t="shared" si="78"/>
        <v>5.5161562088006644</v>
      </c>
      <c r="R368">
        <f t="shared" si="79"/>
        <v>4.5760215072134436</v>
      </c>
      <c r="U368">
        <f t="shared" si="80"/>
        <v>-0.10555555555555556</v>
      </c>
      <c r="V368">
        <f t="shared" si="81"/>
        <v>37.669130606358863</v>
      </c>
      <c r="W368">
        <f t="shared" si="82"/>
        <v>25.015192246987791</v>
      </c>
      <c r="X368">
        <f t="shared" si="83"/>
        <v>17.882947592858926</v>
      </c>
      <c r="Y368">
        <f t="shared" si="84"/>
        <v>9.5932633569242007</v>
      </c>
      <c r="Z368">
        <f t="shared" si="85"/>
        <v>4.7580781044003322</v>
      </c>
      <c r="AA368">
        <f t="shared" si="86"/>
        <v>2.7880107536067218</v>
      </c>
      <c r="AD368">
        <f t="shared" si="95"/>
        <v>36.325649348321384</v>
      </c>
      <c r="AE368">
        <f t="shared" si="96"/>
        <v>25.325649348321388</v>
      </c>
      <c r="AF368">
        <f t="shared" si="97"/>
        <v>16.325649348321388</v>
      </c>
      <c r="AG368">
        <f t="shared" si="98"/>
        <v>9.325649348321388</v>
      </c>
      <c r="AH368">
        <f t="shared" si="99"/>
        <v>4.325649348321388</v>
      </c>
      <c r="AI368">
        <f t="shared" si="100"/>
        <v>1.3256493483213876</v>
      </c>
      <c r="AK368">
        <f t="shared" si="101"/>
        <v>0.3256493483213877</v>
      </c>
      <c r="AM368">
        <f t="shared" si="87"/>
        <v>-0.62932039104983739</v>
      </c>
    </row>
    <row r="369" spans="1:39">
      <c r="A369">
        <f t="shared" si="73"/>
        <v>-0.10277777777777777</v>
      </c>
      <c r="B369">
        <f t="shared" si="102"/>
        <v>-37</v>
      </c>
      <c r="C369">
        <f t="shared" si="72"/>
        <v>-0.64577182323790194</v>
      </c>
      <c r="D369">
        <f t="shared" si="88"/>
        <v>37.867160852994402</v>
      </c>
      <c r="E369">
        <f t="shared" si="89"/>
        <v>24.912761225269328</v>
      </c>
      <c r="F369">
        <f t="shared" si="90"/>
        <v>14.077476608123362</v>
      </c>
      <c r="G369">
        <f t="shared" si="91"/>
        <v>7.8671875261503343</v>
      </c>
      <c r="H369">
        <f t="shared" si="92"/>
        <v>5.203630046304097</v>
      </c>
      <c r="I369">
        <f t="shared" si="93"/>
        <v>2.8966473104123986</v>
      </c>
      <c r="L369">
        <f t="shared" si="94"/>
        <v>-0.10277777777777777</v>
      </c>
      <c r="M369">
        <f t="shared" si="74"/>
        <v>39.486289650954788</v>
      </c>
      <c r="N369">
        <f t="shared" si="75"/>
        <v>25.007610603816509</v>
      </c>
      <c r="O369">
        <f t="shared" si="76"/>
        <v>19.696096192312851</v>
      </c>
      <c r="P369">
        <f t="shared" si="77"/>
        <v>10.283264100909399</v>
      </c>
      <c r="Q369">
        <f t="shared" si="78"/>
        <v>5.4487252883660018</v>
      </c>
      <c r="R369">
        <f t="shared" si="79"/>
        <v>4.5972710200945857</v>
      </c>
      <c r="U369">
        <f t="shared" si="80"/>
        <v>-0.10277777777777777</v>
      </c>
      <c r="V369">
        <f t="shared" si="81"/>
        <v>37.743144825477394</v>
      </c>
      <c r="W369">
        <f t="shared" si="82"/>
        <v>25.003805301908255</v>
      </c>
      <c r="X369">
        <f t="shared" si="83"/>
        <v>17.848048096156425</v>
      </c>
      <c r="Y369">
        <f t="shared" si="84"/>
        <v>9.6416320504546995</v>
      </c>
      <c r="Z369">
        <f t="shared" si="85"/>
        <v>4.7243626441830013</v>
      </c>
      <c r="AA369">
        <f t="shared" si="86"/>
        <v>2.7986355100472928</v>
      </c>
      <c r="AD369">
        <f t="shared" si="95"/>
        <v>36.325255573118724</v>
      </c>
      <c r="AE369">
        <f t="shared" si="96"/>
        <v>25.325255573118728</v>
      </c>
      <c r="AF369">
        <f t="shared" si="97"/>
        <v>16.325255573118728</v>
      </c>
      <c r="AG369">
        <f t="shared" si="98"/>
        <v>9.3252555731187279</v>
      </c>
      <c r="AH369">
        <f t="shared" si="99"/>
        <v>4.3252555731187279</v>
      </c>
      <c r="AI369">
        <f t="shared" si="100"/>
        <v>1.3252555731187279</v>
      </c>
      <c r="AK369">
        <f t="shared" si="101"/>
        <v>0.32525557311872783</v>
      </c>
      <c r="AM369">
        <f t="shared" si="87"/>
        <v>-0.61566147532565818</v>
      </c>
    </row>
    <row r="370" spans="1:39">
      <c r="A370">
        <f t="shared" si="73"/>
        <v>-0.1</v>
      </c>
      <c r="B370">
        <f t="shared" si="102"/>
        <v>-36</v>
      </c>
      <c r="C370">
        <f t="shared" si="72"/>
        <v>-0.62831853071795862</v>
      </c>
      <c r="D370">
        <f t="shared" si="88"/>
        <v>37.902113032590307</v>
      </c>
      <c r="E370">
        <f t="shared" si="89"/>
        <v>25</v>
      </c>
      <c r="F370">
        <f t="shared" si="90"/>
        <v>14.097886967409693</v>
      </c>
      <c r="G370">
        <f t="shared" si="91"/>
        <v>7.8244294954150533</v>
      </c>
      <c r="H370">
        <f t="shared" si="92"/>
        <v>5.1755705045849467</v>
      </c>
      <c r="I370">
        <f t="shared" si="93"/>
        <v>2.9021130325903073</v>
      </c>
      <c r="L370">
        <f t="shared" si="94"/>
        <v>-0.1</v>
      </c>
      <c r="M370">
        <f t="shared" si="74"/>
        <v>39.618033988749893</v>
      </c>
      <c r="N370">
        <f t="shared" si="75"/>
        <v>25</v>
      </c>
      <c r="O370">
        <f t="shared" si="76"/>
        <v>19.618033988749893</v>
      </c>
      <c r="P370">
        <f t="shared" si="77"/>
        <v>10.381966011250105</v>
      </c>
      <c r="Q370">
        <f t="shared" si="78"/>
        <v>5.3819660112501051</v>
      </c>
      <c r="R370">
        <f t="shared" si="79"/>
        <v>4.6180339887498949</v>
      </c>
      <c r="U370">
        <f t="shared" si="80"/>
        <v>-0.1</v>
      </c>
      <c r="V370">
        <f t="shared" si="81"/>
        <v>37.80901699437495</v>
      </c>
      <c r="W370">
        <f t="shared" si="82"/>
        <v>25</v>
      </c>
      <c r="X370">
        <f t="shared" si="83"/>
        <v>17.809016994374947</v>
      </c>
      <c r="Y370">
        <f t="shared" si="84"/>
        <v>9.6909830056250534</v>
      </c>
      <c r="Z370">
        <f t="shared" si="85"/>
        <v>4.6909830056250525</v>
      </c>
      <c r="AA370">
        <f t="shared" si="86"/>
        <v>2.8090169943749475</v>
      </c>
      <c r="AD370">
        <f t="shared" si="95"/>
        <v>36.324873667180697</v>
      </c>
      <c r="AE370">
        <f t="shared" si="96"/>
        <v>25.324873667180697</v>
      </c>
      <c r="AF370">
        <f t="shared" si="97"/>
        <v>16.324873667180697</v>
      </c>
      <c r="AG370">
        <f t="shared" si="98"/>
        <v>9.3248736671806984</v>
      </c>
      <c r="AH370">
        <f t="shared" si="99"/>
        <v>4.3248736671806984</v>
      </c>
      <c r="AI370">
        <f t="shared" si="100"/>
        <v>1.3248736671806984</v>
      </c>
      <c r="AK370">
        <f t="shared" si="101"/>
        <v>0.32487366718069843</v>
      </c>
      <c r="AM370">
        <f t="shared" si="87"/>
        <v>-0.60181502315204827</v>
      </c>
    </row>
    <row r="371" spans="1:39">
      <c r="A371">
        <f t="shared" si="73"/>
        <v>-9.7222222222222224E-2</v>
      </c>
      <c r="B371">
        <f t="shared" si="102"/>
        <v>-35</v>
      </c>
      <c r="C371">
        <f t="shared" si="72"/>
        <v>-0.6108652381980153</v>
      </c>
      <c r="D371">
        <f t="shared" si="88"/>
        <v>37.931851652578139</v>
      </c>
      <c r="E371">
        <f t="shared" si="89"/>
        <v>25.087238774730672</v>
      </c>
      <c r="F371">
        <f t="shared" si="90"/>
        <v>14.120614758428184</v>
      </c>
      <c r="G371">
        <f t="shared" si="91"/>
        <v>7.7824771419825591</v>
      </c>
      <c r="H371">
        <f t="shared" si="92"/>
        <v>5.1471528727020921</v>
      </c>
      <c r="I371">
        <f t="shared" si="93"/>
        <v>2.9074339014964536</v>
      </c>
      <c r="L371">
        <f t="shared" si="94"/>
        <v>-9.7222222222222224E-2</v>
      </c>
      <c r="M371">
        <f t="shared" si="74"/>
        <v>39.732050807568875</v>
      </c>
      <c r="N371">
        <f t="shared" si="75"/>
        <v>25.007610603816509</v>
      </c>
      <c r="O371">
        <f t="shared" si="76"/>
        <v>19.532088886237954</v>
      </c>
      <c r="P371">
        <f t="shared" si="77"/>
        <v>10.482361909794959</v>
      </c>
      <c r="Q371">
        <f t="shared" si="78"/>
        <v>5.3159597133486622</v>
      </c>
      <c r="R371">
        <f t="shared" si="79"/>
        <v>4.6383040885779838</v>
      </c>
      <c r="U371">
        <f t="shared" si="80"/>
        <v>-9.7222222222222224E-2</v>
      </c>
      <c r="V371">
        <f t="shared" si="81"/>
        <v>37.866025403784441</v>
      </c>
      <c r="W371">
        <f t="shared" si="82"/>
        <v>25.003805301908255</v>
      </c>
      <c r="X371">
        <f t="shared" si="83"/>
        <v>17.766044443118979</v>
      </c>
      <c r="Y371">
        <f t="shared" si="84"/>
        <v>9.7411809548974801</v>
      </c>
      <c r="Z371">
        <f t="shared" si="85"/>
        <v>4.6579798566743316</v>
      </c>
      <c r="AA371">
        <f t="shared" si="86"/>
        <v>2.8191520442889919</v>
      </c>
      <c r="AD371">
        <f t="shared" si="95"/>
        <v>36.324503511954227</v>
      </c>
      <c r="AE371">
        <f t="shared" si="96"/>
        <v>25.324503511954223</v>
      </c>
      <c r="AF371">
        <f t="shared" si="97"/>
        <v>16.324503511954223</v>
      </c>
      <c r="AG371">
        <f t="shared" si="98"/>
        <v>9.3245035119542248</v>
      </c>
      <c r="AH371">
        <f t="shared" si="99"/>
        <v>4.3245035119542239</v>
      </c>
      <c r="AI371">
        <f t="shared" si="100"/>
        <v>1.3245035119542241</v>
      </c>
      <c r="AK371">
        <f t="shared" si="101"/>
        <v>0.32450351195422417</v>
      </c>
      <c r="AM371">
        <f t="shared" si="87"/>
        <v>-0.58778525229247314</v>
      </c>
    </row>
    <row r="372" spans="1:39">
      <c r="A372">
        <f t="shared" si="73"/>
        <v>-9.4444444444444442E-2</v>
      </c>
      <c r="B372">
        <f t="shared" si="102"/>
        <v>-34</v>
      </c>
      <c r="C372">
        <f t="shared" si="72"/>
        <v>-0.59341194567807209</v>
      </c>
      <c r="D372">
        <f t="shared" si="88"/>
        <v>37.956295201467611</v>
      </c>
      <c r="E372">
        <f t="shared" si="89"/>
        <v>25.174311485495316</v>
      </c>
      <c r="F372">
        <f t="shared" si="90"/>
        <v>14.145632290866425</v>
      </c>
      <c r="G372">
        <f t="shared" si="91"/>
        <v>7.7413592179003254</v>
      </c>
      <c r="H372">
        <f t="shared" si="92"/>
        <v>5.118385806941494</v>
      </c>
      <c r="I372">
        <f t="shared" si="93"/>
        <v>2.9126095119260711</v>
      </c>
      <c r="L372">
        <f t="shared" si="94"/>
        <v>-9.4444444444444442E-2</v>
      </c>
      <c r="M372">
        <f t="shared" si="74"/>
        <v>39.827090915285204</v>
      </c>
      <c r="N372">
        <f t="shared" si="75"/>
        <v>25.030384493975586</v>
      </c>
      <c r="O372">
        <f t="shared" si="76"/>
        <v>19.438679600677304</v>
      </c>
      <c r="P372">
        <f t="shared" si="77"/>
        <v>10.584176618364481</v>
      </c>
      <c r="Q372">
        <f t="shared" si="78"/>
        <v>5.2507868131681761</v>
      </c>
      <c r="R372">
        <f t="shared" si="79"/>
        <v>4.6580751451100832</v>
      </c>
      <c r="U372">
        <f t="shared" si="80"/>
        <v>-9.4444444444444442E-2</v>
      </c>
      <c r="V372">
        <f t="shared" si="81"/>
        <v>37.913545457642599</v>
      </c>
      <c r="W372">
        <f t="shared" si="82"/>
        <v>25.015192246987791</v>
      </c>
      <c r="X372">
        <f t="shared" si="83"/>
        <v>17.719339800338652</v>
      </c>
      <c r="Y372">
        <f t="shared" si="84"/>
        <v>9.7920883091822404</v>
      </c>
      <c r="Z372">
        <f t="shared" si="85"/>
        <v>4.625393406584088</v>
      </c>
      <c r="AA372">
        <f t="shared" si="86"/>
        <v>2.8290375725550421</v>
      </c>
      <c r="AD372">
        <f t="shared" si="95"/>
        <v>36.324144993229709</v>
      </c>
      <c r="AE372">
        <f t="shared" si="96"/>
        <v>25.324144993229712</v>
      </c>
      <c r="AF372">
        <f t="shared" si="97"/>
        <v>16.324144993229712</v>
      </c>
      <c r="AG372">
        <f t="shared" si="98"/>
        <v>9.3241449932297122</v>
      </c>
      <c r="AH372">
        <f t="shared" si="99"/>
        <v>4.3241449932297122</v>
      </c>
      <c r="AI372">
        <f t="shared" si="100"/>
        <v>1.3241449932297118</v>
      </c>
      <c r="AK372">
        <f t="shared" si="101"/>
        <v>0.3241449932297118</v>
      </c>
      <c r="AM372">
        <f t="shared" si="87"/>
        <v>-0.57357643635104605</v>
      </c>
    </row>
    <row r="373" spans="1:39">
      <c r="A373">
        <f t="shared" si="73"/>
        <v>-9.166666666666666E-2</v>
      </c>
      <c r="B373">
        <f t="shared" si="102"/>
        <v>-33</v>
      </c>
      <c r="C373">
        <f t="shared" si="72"/>
        <v>-0.57595865315812877</v>
      </c>
      <c r="D373">
        <f t="shared" si="88"/>
        <v>37.975376681190276</v>
      </c>
      <c r="E373">
        <f t="shared" si="89"/>
        <v>25.261052384440102</v>
      </c>
      <c r="F373">
        <f t="shared" si="90"/>
        <v>14.172909084714798</v>
      </c>
      <c r="G373">
        <f t="shared" si="91"/>
        <v>7.7011039033396322</v>
      </c>
      <c r="H373">
        <f t="shared" si="92"/>
        <v>5.0892780700300539</v>
      </c>
      <c r="I373">
        <f t="shared" si="93"/>
        <v>2.9176394697363861</v>
      </c>
      <c r="L373">
        <f t="shared" si="94"/>
        <v>-9.166666666666666E-2</v>
      </c>
      <c r="M373">
        <f t="shared" si="74"/>
        <v>39.902113032590307</v>
      </c>
      <c r="N373">
        <f t="shared" si="75"/>
        <v>25.068148347421864</v>
      </c>
      <c r="O373">
        <f t="shared" si="76"/>
        <v>19.338261212717715</v>
      </c>
      <c r="P373">
        <f t="shared" si="77"/>
        <v>10.687131069919538</v>
      </c>
      <c r="Q373">
        <f t="shared" si="78"/>
        <v>5.1865267138483997</v>
      </c>
      <c r="R373">
        <f t="shared" si="79"/>
        <v>4.6773411358908481</v>
      </c>
      <c r="U373">
        <f t="shared" si="80"/>
        <v>-9.166666666666666E-2</v>
      </c>
      <c r="V373">
        <f t="shared" si="81"/>
        <v>37.951056516295154</v>
      </c>
      <c r="W373">
        <f t="shared" si="82"/>
        <v>25.03407417371093</v>
      </c>
      <c r="X373">
        <f t="shared" si="83"/>
        <v>17.669130606358859</v>
      </c>
      <c r="Y373">
        <f t="shared" si="84"/>
        <v>9.8435655349597688</v>
      </c>
      <c r="Z373">
        <f t="shared" si="85"/>
        <v>4.5932633569241998</v>
      </c>
      <c r="AA373">
        <f t="shared" si="86"/>
        <v>2.8386705679454245</v>
      </c>
      <c r="AD373">
        <f t="shared" si="95"/>
        <v>36.323798001038313</v>
      </c>
      <c r="AE373">
        <f t="shared" si="96"/>
        <v>25.323798001038309</v>
      </c>
      <c r="AF373">
        <f t="shared" si="97"/>
        <v>16.323798001038309</v>
      </c>
      <c r="AG373">
        <f t="shared" si="98"/>
        <v>9.3237980010383108</v>
      </c>
      <c r="AH373">
        <f t="shared" si="99"/>
        <v>4.3237980010383108</v>
      </c>
      <c r="AI373">
        <f t="shared" si="100"/>
        <v>1.3237980010383108</v>
      </c>
      <c r="AK373">
        <f t="shared" si="101"/>
        <v>0.32379800103831075</v>
      </c>
      <c r="AM373">
        <f t="shared" si="87"/>
        <v>-0.5591929034707469</v>
      </c>
    </row>
    <row r="374" spans="1:39">
      <c r="A374">
        <f t="shared" si="73"/>
        <v>-8.8888888888888892E-2</v>
      </c>
      <c r="B374">
        <f t="shared" si="102"/>
        <v>-32</v>
      </c>
      <c r="C374">
        <f t="shared" si="72"/>
        <v>-0.55850536063818546</v>
      </c>
      <c r="D374">
        <f t="shared" si="88"/>
        <v>37.989043790736545</v>
      </c>
      <c r="E374">
        <f t="shared" si="89"/>
        <v>25.34729635533386</v>
      </c>
      <c r="F374">
        <f t="shared" si="90"/>
        <v>14.202411907401666</v>
      </c>
      <c r="G374">
        <f t="shared" si="91"/>
        <v>7.6617387872822835</v>
      </c>
      <c r="H374">
        <f t="shared" si="92"/>
        <v>5.0598385284664094</v>
      </c>
      <c r="I374">
        <f t="shared" si="93"/>
        <v>2.9225233918766378</v>
      </c>
      <c r="L374">
        <f t="shared" si="94"/>
        <v>-8.8888888888888892E-2</v>
      </c>
      <c r="M374">
        <f t="shared" si="74"/>
        <v>39.956295201467611</v>
      </c>
      <c r="N374">
        <f t="shared" si="75"/>
        <v>25.120614758428182</v>
      </c>
      <c r="O374">
        <f t="shared" si="76"/>
        <v>19.231322950651318</v>
      </c>
      <c r="P374">
        <f t="shared" si="77"/>
        <v>10.790943073464693</v>
      </c>
      <c r="Q374">
        <f t="shared" si="78"/>
        <v>5.1232577064218452</v>
      </c>
      <c r="R374">
        <f t="shared" si="79"/>
        <v>4.6960961923128526</v>
      </c>
      <c r="U374">
        <f t="shared" si="80"/>
        <v>-8.8888888888888892E-2</v>
      </c>
      <c r="V374">
        <f t="shared" si="81"/>
        <v>37.978147600733806</v>
      </c>
      <c r="W374">
        <f t="shared" si="82"/>
        <v>25.060307379214091</v>
      </c>
      <c r="X374">
        <f t="shared" si="83"/>
        <v>17.615661475325659</v>
      </c>
      <c r="Y374">
        <f t="shared" si="84"/>
        <v>9.8954715367323463</v>
      </c>
      <c r="Z374">
        <f t="shared" si="85"/>
        <v>4.5616288532109222</v>
      </c>
      <c r="AA374">
        <f t="shared" si="86"/>
        <v>2.8480480961564263</v>
      </c>
      <c r="AD374">
        <f t="shared" si="95"/>
        <v>36.323462429553814</v>
      </c>
      <c r="AE374">
        <f t="shared" si="96"/>
        <v>25.323462429553818</v>
      </c>
      <c r="AF374">
        <f t="shared" si="97"/>
        <v>16.323462429553818</v>
      </c>
      <c r="AG374">
        <f t="shared" si="98"/>
        <v>9.3234624295538158</v>
      </c>
      <c r="AH374">
        <f t="shared" si="99"/>
        <v>4.3234624295538167</v>
      </c>
      <c r="AI374">
        <f t="shared" si="100"/>
        <v>1.3234624295538167</v>
      </c>
      <c r="AK374">
        <f t="shared" si="101"/>
        <v>0.32346242955381654</v>
      </c>
      <c r="AM374">
        <f t="shared" si="87"/>
        <v>-0.54463903501502708</v>
      </c>
    </row>
    <row r="375" spans="1:39">
      <c r="A375">
        <f t="shared" si="73"/>
        <v>-8.611111111111111E-2</v>
      </c>
      <c r="B375">
        <f t="shared" si="102"/>
        <v>-31</v>
      </c>
      <c r="C375">
        <f t="shared" si="72"/>
        <v>-0.54105206811824214</v>
      </c>
      <c r="D375">
        <f t="shared" si="88"/>
        <v>37.997259069509148</v>
      </c>
      <c r="E375">
        <f t="shared" si="89"/>
        <v>25.432879227876207</v>
      </c>
      <c r="F375">
        <f t="shared" si="90"/>
        <v>14.234104814282146</v>
      </c>
      <c r="G375">
        <f t="shared" si="91"/>
        <v>7.6232908486124922</v>
      </c>
      <c r="H375">
        <f t="shared" si="92"/>
        <v>5.0300761498201085</v>
      </c>
      <c r="I375">
        <f t="shared" si="93"/>
        <v>2.9272609064172457</v>
      </c>
      <c r="L375">
        <f t="shared" si="94"/>
        <v>-8.611111111111111E-2</v>
      </c>
      <c r="M375">
        <f t="shared" si="74"/>
        <v>39.989043790736545</v>
      </c>
      <c r="N375">
        <f t="shared" si="75"/>
        <v>25.187384425926702</v>
      </c>
      <c r="O375">
        <f t="shared" si="76"/>
        <v>19.118385806941493</v>
      </c>
      <c r="P375">
        <f t="shared" si="77"/>
        <v>10.895328087514113</v>
      </c>
      <c r="Q375">
        <f t="shared" si="78"/>
        <v>5.0610568744282185</v>
      </c>
      <c r="R375">
        <f t="shared" si="79"/>
        <v>4.7143346014042242</v>
      </c>
      <c r="U375">
        <f t="shared" si="80"/>
        <v>-8.611111111111111E-2</v>
      </c>
      <c r="V375">
        <f t="shared" si="81"/>
        <v>37.994521895368273</v>
      </c>
      <c r="W375">
        <f t="shared" si="82"/>
        <v>25.093692212963351</v>
      </c>
      <c r="X375">
        <f t="shared" si="83"/>
        <v>17.559192903470745</v>
      </c>
      <c r="Y375">
        <f t="shared" si="84"/>
        <v>9.9476640437570563</v>
      </c>
      <c r="Z375">
        <f t="shared" si="85"/>
        <v>4.5305284372141088</v>
      </c>
      <c r="AA375">
        <f t="shared" si="86"/>
        <v>2.8571673007021126</v>
      </c>
      <c r="AD375">
        <f t="shared" si="95"/>
        <v>36.323138176999038</v>
      </c>
      <c r="AE375">
        <f t="shared" si="96"/>
        <v>25.323138176999038</v>
      </c>
      <c r="AF375">
        <f t="shared" si="97"/>
        <v>16.323138176999038</v>
      </c>
      <c r="AG375">
        <f t="shared" si="98"/>
        <v>9.3231381769990378</v>
      </c>
      <c r="AH375">
        <f t="shared" si="99"/>
        <v>4.3231381769990378</v>
      </c>
      <c r="AI375">
        <f t="shared" si="100"/>
        <v>1.3231381769990378</v>
      </c>
      <c r="AK375">
        <f t="shared" si="101"/>
        <v>0.32313817699903769</v>
      </c>
      <c r="AM375">
        <f t="shared" si="87"/>
        <v>-0.5299192642332049</v>
      </c>
    </row>
    <row r="376" spans="1:39">
      <c r="A376">
        <f t="shared" si="73"/>
        <v>-8.3333333333333329E-2</v>
      </c>
      <c r="B376">
        <f t="shared" si="102"/>
        <v>-30</v>
      </c>
      <c r="C376">
        <f t="shared" si="72"/>
        <v>-0.52359877559829882</v>
      </c>
      <c r="D376">
        <f t="shared" si="88"/>
        <v>38</v>
      </c>
      <c r="E376">
        <f t="shared" si="89"/>
        <v>25.517638090205043</v>
      </c>
      <c r="F376">
        <f t="shared" si="90"/>
        <v>14.267949192431123</v>
      </c>
      <c r="G376">
        <f t="shared" si="91"/>
        <v>7.5857864376269051</v>
      </c>
      <c r="H376">
        <f t="shared" si="92"/>
        <v>5</v>
      </c>
      <c r="I376">
        <f t="shared" si="93"/>
        <v>2.9318516525781364</v>
      </c>
      <c r="L376">
        <f t="shared" si="94"/>
        <v>-8.3333333333333329E-2</v>
      </c>
      <c r="M376">
        <f t="shared" si="74"/>
        <v>40</v>
      </c>
      <c r="N376">
        <f t="shared" si="75"/>
        <v>25.267949192431121</v>
      </c>
      <c r="O376">
        <f t="shared" si="76"/>
        <v>19</v>
      </c>
      <c r="P376">
        <f t="shared" si="77"/>
        <v>11</v>
      </c>
      <c r="Q376">
        <f t="shared" si="78"/>
        <v>5</v>
      </c>
      <c r="R376">
        <f t="shared" si="79"/>
        <v>4.7320508075688776</v>
      </c>
      <c r="U376">
        <f t="shared" si="80"/>
        <v>-8.3333333333333329E-2</v>
      </c>
      <c r="V376">
        <f t="shared" si="81"/>
        <v>38</v>
      </c>
      <c r="W376">
        <f t="shared" si="82"/>
        <v>25.133974596215563</v>
      </c>
      <c r="X376">
        <f t="shared" si="83"/>
        <v>17.5</v>
      </c>
      <c r="Y376">
        <f t="shared" si="84"/>
        <v>10</v>
      </c>
      <c r="Z376">
        <f t="shared" si="85"/>
        <v>4.5</v>
      </c>
      <c r="AA376">
        <f t="shared" si="86"/>
        <v>2.8660254037844393</v>
      </c>
      <c r="AD376">
        <f t="shared" si="95"/>
        <v>36.322825145556457</v>
      </c>
      <c r="AE376">
        <f t="shared" si="96"/>
        <v>25.322825145556457</v>
      </c>
      <c r="AF376">
        <f t="shared" si="97"/>
        <v>16.322825145556457</v>
      </c>
      <c r="AG376">
        <f t="shared" si="98"/>
        <v>9.3228251455564575</v>
      </c>
      <c r="AH376">
        <f t="shared" si="99"/>
        <v>4.3228251455564566</v>
      </c>
      <c r="AI376">
        <f t="shared" si="100"/>
        <v>1.3228251455564566</v>
      </c>
      <c r="AK376">
        <f t="shared" si="101"/>
        <v>0.32282514555645664</v>
      </c>
      <c r="AM376">
        <f t="shared" si="87"/>
        <v>-0.51503807491005416</v>
      </c>
    </row>
    <row r="377" spans="1:39">
      <c r="A377">
        <f t="shared" si="73"/>
        <v>-8.0555555555555561E-2</v>
      </c>
      <c r="B377">
        <f t="shared" si="102"/>
        <v>-29</v>
      </c>
      <c r="C377">
        <f t="shared" si="72"/>
        <v>-0.50614548307835561</v>
      </c>
      <c r="D377">
        <f t="shared" si="88"/>
        <v>37.997259069509148</v>
      </c>
      <c r="E377">
        <f t="shared" si="89"/>
        <v>25.601411599008546</v>
      </c>
      <c r="F377">
        <f t="shared" si="90"/>
        <v>14.303903807687147</v>
      </c>
      <c r="G377">
        <f t="shared" si="91"/>
        <v>7.549251257975425</v>
      </c>
      <c r="H377">
        <f t="shared" si="92"/>
        <v>4.9696192404926745</v>
      </c>
      <c r="I377">
        <f t="shared" si="93"/>
        <v>2.9362952807562155</v>
      </c>
      <c r="L377">
        <f t="shared" si="94"/>
        <v>-8.0555555555555561E-2</v>
      </c>
      <c r="M377">
        <f t="shared" si="74"/>
        <v>39.989043790736545</v>
      </c>
      <c r="N377">
        <f t="shared" si="75"/>
        <v>25.361695911422018</v>
      </c>
      <c r="O377">
        <f t="shared" si="76"/>
        <v>18.876742293578154</v>
      </c>
      <c r="P377">
        <f t="shared" si="77"/>
        <v>11.104671912485887</v>
      </c>
      <c r="Q377">
        <f t="shared" si="78"/>
        <v>4.9401614715335906</v>
      </c>
      <c r="R377">
        <f t="shared" si="79"/>
        <v>4.7492394142787919</v>
      </c>
      <c r="U377">
        <f t="shared" si="80"/>
        <v>-8.0555555555555561E-2</v>
      </c>
      <c r="V377">
        <f t="shared" si="81"/>
        <v>37.994521895368273</v>
      </c>
      <c r="W377">
        <f t="shared" si="82"/>
        <v>25.180847955711009</v>
      </c>
      <c r="X377">
        <f t="shared" si="83"/>
        <v>17.438371146789077</v>
      </c>
      <c r="Y377">
        <f t="shared" si="84"/>
        <v>10.052335956242944</v>
      </c>
      <c r="Z377">
        <f t="shared" si="85"/>
        <v>4.4700807357667953</v>
      </c>
      <c r="AA377">
        <f t="shared" si="86"/>
        <v>2.874619707139396</v>
      </c>
      <c r="AD377">
        <f t="shared" si="95"/>
        <v>36.322523241283029</v>
      </c>
      <c r="AE377">
        <f t="shared" si="96"/>
        <v>25.322523241283026</v>
      </c>
      <c r="AF377">
        <f t="shared" si="97"/>
        <v>16.322523241283026</v>
      </c>
      <c r="AG377">
        <f t="shared" si="98"/>
        <v>9.3225232412830259</v>
      </c>
      <c r="AH377">
        <f t="shared" si="99"/>
        <v>4.3225232412830268</v>
      </c>
      <c r="AI377">
        <f t="shared" si="100"/>
        <v>1.3225232412830268</v>
      </c>
      <c r="AK377">
        <f t="shared" si="101"/>
        <v>0.32252324128302673</v>
      </c>
      <c r="AM377">
        <f t="shared" si="87"/>
        <v>-0.49999999999999994</v>
      </c>
    </row>
    <row r="378" spans="1:39">
      <c r="A378">
        <f t="shared" si="73"/>
        <v>-7.7777777777777779E-2</v>
      </c>
      <c r="B378">
        <f t="shared" si="102"/>
        <v>-28</v>
      </c>
      <c r="C378">
        <f t="shared" si="72"/>
        <v>-0.48869219055841229</v>
      </c>
      <c r="D378">
        <f t="shared" si="88"/>
        <v>37.989043790736545</v>
      </c>
      <c r="E378">
        <f t="shared" si="89"/>
        <v>25.684040286651339</v>
      </c>
      <c r="F378">
        <f t="shared" si="90"/>
        <v>14.341924854889916</v>
      </c>
      <c r="G378">
        <f t="shared" si="91"/>
        <v>7.513710349045212</v>
      </c>
      <c r="H378">
        <f t="shared" si="92"/>
        <v>4.9389431255717815</v>
      </c>
      <c r="I378">
        <f t="shared" si="93"/>
        <v>2.9405914525519927</v>
      </c>
      <c r="L378">
        <f t="shared" si="94"/>
        <v>-7.7777777777777779E-2</v>
      </c>
      <c r="M378">
        <f t="shared" si="74"/>
        <v>39.956295201467611</v>
      </c>
      <c r="N378">
        <f t="shared" si="75"/>
        <v>25.467911113762042</v>
      </c>
      <c r="O378">
        <f t="shared" si="76"/>
        <v>18.749213186831824</v>
      </c>
      <c r="P378">
        <f t="shared" si="77"/>
        <v>11.209056926535307</v>
      </c>
      <c r="Q378">
        <f t="shared" si="78"/>
        <v>4.8816141930585069</v>
      </c>
      <c r="R378">
        <f t="shared" si="79"/>
        <v>4.765895185717854</v>
      </c>
      <c r="U378">
        <f t="shared" si="80"/>
        <v>-7.7777777777777779E-2</v>
      </c>
      <c r="V378">
        <f t="shared" si="81"/>
        <v>37.978147600733806</v>
      </c>
      <c r="W378">
        <f t="shared" si="82"/>
        <v>25.233955556881021</v>
      </c>
      <c r="X378">
        <f t="shared" si="83"/>
        <v>17.374606593415912</v>
      </c>
      <c r="Y378">
        <f t="shared" si="84"/>
        <v>10.104528463267654</v>
      </c>
      <c r="Z378">
        <f t="shared" si="85"/>
        <v>4.4408070965292534</v>
      </c>
      <c r="AA378">
        <f t="shared" si="86"/>
        <v>2.882947592858927</v>
      </c>
      <c r="AD378">
        <f t="shared" si="95"/>
        <v>36.32223237402895</v>
      </c>
      <c r="AE378">
        <f t="shared" si="96"/>
        <v>25.322232374028953</v>
      </c>
      <c r="AF378">
        <f t="shared" si="97"/>
        <v>16.322232374028953</v>
      </c>
      <c r="AG378">
        <f t="shared" si="98"/>
        <v>9.3222323740289532</v>
      </c>
      <c r="AH378">
        <f t="shared" si="99"/>
        <v>4.3222323740289532</v>
      </c>
      <c r="AI378">
        <f t="shared" si="100"/>
        <v>1.322232374028953</v>
      </c>
      <c r="AK378">
        <f t="shared" si="101"/>
        <v>0.32223237402895294</v>
      </c>
      <c r="AM378">
        <f t="shared" si="87"/>
        <v>-0.48480962024633706</v>
      </c>
    </row>
    <row r="379" spans="1:39">
      <c r="A379">
        <f t="shared" si="73"/>
        <v>-7.4999999999999997E-2</v>
      </c>
      <c r="B379">
        <f t="shared" si="102"/>
        <v>-27</v>
      </c>
      <c r="C379">
        <f t="shared" si="72"/>
        <v>-0.47123889803846897</v>
      </c>
      <c r="D379">
        <f t="shared" si="88"/>
        <v>37.975376681190276</v>
      </c>
      <c r="E379">
        <f t="shared" si="89"/>
        <v>25.765366864730179</v>
      </c>
      <c r="F379">
        <f t="shared" si="90"/>
        <v>14.381966011250105</v>
      </c>
      <c r="G379">
        <f t="shared" si="91"/>
        <v>7.4791880687999379</v>
      </c>
      <c r="H379">
        <f t="shared" si="92"/>
        <v>4.9079809994790935</v>
      </c>
      <c r="I379">
        <f t="shared" si="93"/>
        <v>2.9447398407953531</v>
      </c>
      <c r="L379">
        <f t="shared" si="94"/>
        <v>-7.4999999999999997E-2</v>
      </c>
      <c r="M379">
        <f t="shared" si="74"/>
        <v>39.902113032590307</v>
      </c>
      <c r="N379">
        <f t="shared" si="75"/>
        <v>25.585786437626904</v>
      </c>
      <c r="O379">
        <f t="shared" si="76"/>
        <v>18.618033988749893</v>
      </c>
      <c r="P379">
        <f t="shared" si="77"/>
        <v>11.312868930080462</v>
      </c>
      <c r="Q379">
        <f t="shared" si="78"/>
        <v>4.8244294954150533</v>
      </c>
      <c r="R379">
        <f t="shared" si="79"/>
        <v>4.7820130483767356</v>
      </c>
      <c r="U379">
        <f t="shared" si="80"/>
        <v>-7.4999999999999997E-2</v>
      </c>
      <c r="V379">
        <f t="shared" si="81"/>
        <v>37.951056516295154</v>
      </c>
      <c r="W379">
        <f t="shared" si="82"/>
        <v>25.292893218813454</v>
      </c>
      <c r="X379">
        <f t="shared" si="83"/>
        <v>17.309016994374947</v>
      </c>
      <c r="Y379">
        <f t="shared" si="84"/>
        <v>10.156434465040231</v>
      </c>
      <c r="Z379">
        <f t="shared" si="85"/>
        <v>4.4122147477075266</v>
      </c>
      <c r="AA379">
        <f t="shared" si="86"/>
        <v>2.8910065241883682</v>
      </c>
      <c r="AD379">
        <f t="shared" si="95"/>
        <v>36.321952457360318</v>
      </c>
      <c r="AE379">
        <f t="shared" si="96"/>
        <v>25.321952457360315</v>
      </c>
      <c r="AF379">
        <f t="shared" si="97"/>
        <v>16.321952457360315</v>
      </c>
      <c r="AG379">
        <f t="shared" si="98"/>
        <v>9.3219524573603145</v>
      </c>
      <c r="AH379">
        <f t="shared" si="99"/>
        <v>4.3219524573603154</v>
      </c>
      <c r="AI379">
        <f t="shared" si="100"/>
        <v>1.3219524573603152</v>
      </c>
      <c r="AK379">
        <f t="shared" si="101"/>
        <v>0.32195245736031514</v>
      </c>
      <c r="AM379">
        <f t="shared" si="87"/>
        <v>-0.46947156278589081</v>
      </c>
    </row>
    <row r="380" spans="1:39">
      <c r="A380">
        <f t="shared" si="73"/>
        <v>-7.2222222222222215E-2</v>
      </c>
      <c r="B380">
        <f t="shared" si="102"/>
        <v>-26</v>
      </c>
      <c r="C380">
        <f t="shared" si="72"/>
        <v>-0.4537856055185257</v>
      </c>
      <c r="D380">
        <f t="shared" si="88"/>
        <v>37.956295201467611</v>
      </c>
      <c r="E380">
        <f t="shared" si="89"/>
        <v>25.8452365234814</v>
      </c>
      <c r="F380">
        <f t="shared" si="90"/>
        <v>14.423978492786556</v>
      </c>
      <c r="G380">
        <f t="shared" si="91"/>
        <v>7.4457080770860582</v>
      </c>
      <c r="H380">
        <f t="shared" si="92"/>
        <v>4.8767422935781548</v>
      </c>
      <c r="I380">
        <f t="shared" si="93"/>
        <v>2.9487401295704707</v>
      </c>
      <c r="L380">
        <f t="shared" si="94"/>
        <v>-7.2222222222222215E-2</v>
      </c>
      <c r="M380">
        <f t="shared" si="74"/>
        <v>39.827090915285204</v>
      </c>
      <c r="N380">
        <f t="shared" si="75"/>
        <v>25.714424780626921</v>
      </c>
      <c r="O380">
        <f t="shared" si="76"/>
        <v>18.483843791199334</v>
      </c>
      <c r="P380">
        <f t="shared" si="77"/>
        <v>11.415823381635519</v>
      </c>
      <c r="Q380">
        <f t="shared" si="78"/>
        <v>4.7686770493486836</v>
      </c>
      <c r="R380">
        <f t="shared" si="79"/>
        <v>4.7975880925983336</v>
      </c>
      <c r="U380">
        <f t="shared" si="80"/>
        <v>-7.2222222222222215E-2</v>
      </c>
      <c r="V380">
        <f t="shared" si="81"/>
        <v>37.913545457642599</v>
      </c>
      <c r="W380">
        <f t="shared" si="82"/>
        <v>25.35721239031346</v>
      </c>
      <c r="X380">
        <f t="shared" si="83"/>
        <v>17.241921895599667</v>
      </c>
      <c r="Y380">
        <f t="shared" si="84"/>
        <v>10.20791169081776</v>
      </c>
      <c r="Z380">
        <f t="shared" si="85"/>
        <v>4.3843385246743418</v>
      </c>
      <c r="AA380">
        <f t="shared" si="86"/>
        <v>2.8987940462991668</v>
      </c>
      <c r="AD380">
        <f t="shared" si="95"/>
        <v>36.321683408485399</v>
      </c>
      <c r="AE380">
        <f t="shared" si="96"/>
        <v>25.321683408485399</v>
      </c>
      <c r="AF380">
        <f t="shared" si="97"/>
        <v>16.321683408485399</v>
      </c>
      <c r="AG380">
        <f t="shared" si="98"/>
        <v>9.3216834084854003</v>
      </c>
      <c r="AH380">
        <f t="shared" si="99"/>
        <v>4.3216834084853994</v>
      </c>
      <c r="AI380">
        <f t="shared" si="100"/>
        <v>1.3216834084853997</v>
      </c>
      <c r="AK380">
        <f t="shared" si="101"/>
        <v>0.32168340848539967</v>
      </c>
      <c r="AM380">
        <f t="shared" si="87"/>
        <v>-0.45399049973954675</v>
      </c>
    </row>
    <row r="381" spans="1:39">
      <c r="A381">
        <f t="shared" si="73"/>
        <v>-6.9444444444444448E-2</v>
      </c>
      <c r="B381">
        <f t="shared" si="102"/>
        <v>-25</v>
      </c>
      <c r="C381">
        <f t="shared" si="72"/>
        <v>-0.43633231299858238</v>
      </c>
      <c r="D381">
        <f t="shared" si="88"/>
        <v>37.931851652578139</v>
      </c>
      <c r="E381">
        <f t="shared" si="89"/>
        <v>25.923497226470069</v>
      </c>
      <c r="F381">
        <f t="shared" si="90"/>
        <v>14.467911113762044</v>
      </c>
      <c r="G381">
        <f t="shared" si="91"/>
        <v>7.4132933194175301</v>
      </c>
      <c r="H381">
        <f t="shared" si="92"/>
        <v>4.8452365234813985</v>
      </c>
      <c r="I381">
        <f t="shared" si="93"/>
        <v>2.9525920142398667</v>
      </c>
      <c r="L381">
        <f t="shared" si="94"/>
        <v>-6.9444444444444448E-2</v>
      </c>
      <c r="M381">
        <f t="shared" si="74"/>
        <v>39.732050807568875</v>
      </c>
      <c r="N381">
        <f t="shared" si="75"/>
        <v>25.852847127297906</v>
      </c>
      <c r="O381">
        <f t="shared" si="76"/>
        <v>18.34729635533386</v>
      </c>
      <c r="P381">
        <f t="shared" si="77"/>
        <v>11.517638090205041</v>
      </c>
      <c r="Q381">
        <f t="shared" si="78"/>
        <v>4.7144247806269215</v>
      </c>
      <c r="R381">
        <f t="shared" si="79"/>
        <v>4.8126155740733001</v>
      </c>
      <c r="U381">
        <f t="shared" si="80"/>
        <v>-6.9444444444444448E-2</v>
      </c>
      <c r="V381">
        <f t="shared" si="81"/>
        <v>37.866025403784441</v>
      </c>
      <c r="W381">
        <f t="shared" si="82"/>
        <v>25.426423563648953</v>
      </c>
      <c r="X381">
        <f t="shared" si="83"/>
        <v>17.17364817766693</v>
      </c>
      <c r="Y381">
        <f t="shared" si="84"/>
        <v>10.258819045102522</v>
      </c>
      <c r="Z381">
        <f t="shared" si="85"/>
        <v>4.3572123903134603</v>
      </c>
      <c r="AA381">
        <f t="shared" si="86"/>
        <v>2.9063077870366505</v>
      </c>
      <c r="AD381">
        <f t="shared" si="95"/>
        <v>36.321425148184609</v>
      </c>
      <c r="AE381">
        <f t="shared" si="96"/>
        <v>25.321425148184613</v>
      </c>
      <c r="AF381">
        <f t="shared" si="97"/>
        <v>16.321425148184613</v>
      </c>
      <c r="AG381">
        <f t="shared" si="98"/>
        <v>9.3214251481846109</v>
      </c>
      <c r="AH381">
        <f t="shared" si="99"/>
        <v>4.3214251481846118</v>
      </c>
      <c r="AI381">
        <f t="shared" si="100"/>
        <v>1.3214251481846113</v>
      </c>
      <c r="AK381">
        <f t="shared" si="101"/>
        <v>0.32142514818461143</v>
      </c>
      <c r="AM381">
        <f t="shared" si="87"/>
        <v>-0.4383711467890774</v>
      </c>
    </row>
    <row r="382" spans="1:39">
      <c r="A382">
        <f t="shared" si="73"/>
        <v>-6.6666666666666666E-2</v>
      </c>
      <c r="B382">
        <f t="shared" si="102"/>
        <v>-24</v>
      </c>
      <c r="C382">
        <f t="shared" ref="C382:C404" si="103">B382*PI()/180</f>
        <v>-0.41887902047863906</v>
      </c>
      <c r="D382">
        <f t="shared" si="88"/>
        <v>37.902113032590307</v>
      </c>
      <c r="E382">
        <f t="shared" si="89"/>
        <v>26</v>
      </c>
      <c r="F382">
        <f t="shared" si="90"/>
        <v>14.513710349045212</v>
      </c>
      <c r="G382">
        <f t="shared" si="91"/>
        <v>7.3819660112501051</v>
      </c>
      <c r="H382">
        <f t="shared" si="92"/>
        <v>4.8134732861516003</v>
      </c>
      <c r="I382">
        <f t="shared" si="93"/>
        <v>2.9562952014676114</v>
      </c>
      <c r="L382">
        <f t="shared" si="94"/>
        <v>-6.6666666666666666E-2</v>
      </c>
      <c r="M382">
        <f t="shared" si="74"/>
        <v>39.618033988749893</v>
      </c>
      <c r="N382">
        <f t="shared" si="75"/>
        <v>26</v>
      </c>
      <c r="O382">
        <f t="shared" si="76"/>
        <v>18.209056926535307</v>
      </c>
      <c r="P382">
        <f t="shared" si="77"/>
        <v>11.618033988749895</v>
      </c>
      <c r="Q382">
        <f t="shared" si="78"/>
        <v>4.6617387872822835</v>
      </c>
      <c r="R382">
        <f t="shared" si="79"/>
        <v>4.8270909152852024</v>
      </c>
      <c r="U382">
        <f t="shared" si="80"/>
        <v>-6.6666666666666666E-2</v>
      </c>
      <c r="V382">
        <f t="shared" si="81"/>
        <v>37.80901699437495</v>
      </c>
      <c r="W382">
        <f t="shared" si="82"/>
        <v>25.5</v>
      </c>
      <c r="X382">
        <f t="shared" si="83"/>
        <v>17.104528463267652</v>
      </c>
      <c r="Y382">
        <f t="shared" si="84"/>
        <v>10.309016994374948</v>
      </c>
      <c r="Z382">
        <f t="shared" si="85"/>
        <v>4.3308693936411418</v>
      </c>
      <c r="AA382">
        <f t="shared" si="86"/>
        <v>2.9135454576426012</v>
      </c>
      <c r="AD382">
        <f t="shared" si="95"/>
        <v>36.321177600743852</v>
      </c>
      <c r="AE382">
        <f t="shared" si="96"/>
        <v>25.321177600743848</v>
      </c>
      <c r="AF382">
        <f t="shared" si="97"/>
        <v>16.321177600743848</v>
      </c>
      <c r="AG382">
        <f t="shared" si="98"/>
        <v>9.321177600743848</v>
      </c>
      <c r="AH382">
        <f t="shared" si="99"/>
        <v>4.321177600743848</v>
      </c>
      <c r="AI382">
        <f t="shared" si="100"/>
        <v>1.321177600743848</v>
      </c>
      <c r="AK382">
        <f t="shared" si="101"/>
        <v>0.32117760074384805</v>
      </c>
      <c r="AM382">
        <f t="shared" si="87"/>
        <v>-0.42261826174069944</v>
      </c>
    </row>
    <row r="383" spans="1:39">
      <c r="A383">
        <f t="shared" si="73"/>
        <v>-6.3888888888888884E-2</v>
      </c>
      <c r="B383">
        <f t="shared" si="102"/>
        <v>-23</v>
      </c>
      <c r="C383">
        <f t="shared" si="103"/>
        <v>-0.40142572795869574</v>
      </c>
      <c r="D383">
        <f t="shared" si="88"/>
        <v>37.867160852994402</v>
      </c>
      <c r="E383">
        <f t="shared" si="89"/>
        <v>26.074599216693649</v>
      </c>
      <c r="F383">
        <f t="shared" si="90"/>
        <v>14.561320399322698</v>
      </c>
      <c r="G383">
        <f t="shared" si="91"/>
        <v>7.351747622755969</v>
      </c>
      <c r="H383">
        <f t="shared" si="92"/>
        <v>4.7814622569785472</v>
      </c>
      <c r="I383">
        <f t="shared" si="93"/>
        <v>2.9598494092416594</v>
      </c>
      <c r="L383">
        <f t="shared" si="94"/>
        <v>-6.3888888888888884E-2</v>
      </c>
      <c r="M383">
        <f t="shared" si="74"/>
        <v>39.486289650954788</v>
      </c>
      <c r="N383">
        <f t="shared" si="75"/>
        <v>26.154763476518603</v>
      </c>
      <c r="O383">
        <f t="shared" si="76"/>
        <v>18.069798993405001</v>
      </c>
      <c r="P383">
        <f t="shared" si="77"/>
        <v>11.716735899090601</v>
      </c>
      <c r="Q383">
        <f t="shared" si="78"/>
        <v>4.6106832590820055</v>
      </c>
      <c r="R383">
        <f t="shared" si="79"/>
        <v>4.841009706904881</v>
      </c>
      <c r="U383">
        <f t="shared" si="80"/>
        <v>-6.3888888888888884E-2</v>
      </c>
      <c r="V383">
        <f t="shared" si="81"/>
        <v>37.743144825477394</v>
      </c>
      <c r="W383">
        <f t="shared" si="82"/>
        <v>25.577381738259302</v>
      </c>
      <c r="X383">
        <f t="shared" si="83"/>
        <v>17.034899496702501</v>
      </c>
      <c r="Y383">
        <f t="shared" si="84"/>
        <v>10.3583679495453</v>
      </c>
      <c r="Z383">
        <f t="shared" si="85"/>
        <v>4.3053416295410027</v>
      </c>
      <c r="AA383">
        <f t="shared" si="86"/>
        <v>2.9205048534524405</v>
      </c>
      <c r="AD383">
        <f t="shared" si="95"/>
        <v>36.320940693891224</v>
      </c>
      <c r="AE383">
        <f t="shared" si="96"/>
        <v>25.320940693891224</v>
      </c>
      <c r="AF383">
        <f t="shared" si="97"/>
        <v>16.320940693891224</v>
      </c>
      <c r="AG383">
        <f t="shared" si="98"/>
        <v>9.320940693891222</v>
      </c>
      <c r="AH383">
        <f t="shared" si="99"/>
        <v>4.3209406938912229</v>
      </c>
      <c r="AI383">
        <f t="shared" si="100"/>
        <v>1.3209406938912229</v>
      </c>
      <c r="AK383">
        <f t="shared" si="101"/>
        <v>0.32094069389122287</v>
      </c>
      <c r="AM383">
        <f t="shared" si="87"/>
        <v>-0.40673664307580015</v>
      </c>
    </row>
    <row r="384" spans="1:39">
      <c r="A384">
        <f t="shared" si="73"/>
        <v>-6.1111111111111109E-2</v>
      </c>
      <c r="B384">
        <f t="shared" si="102"/>
        <v>-22</v>
      </c>
      <c r="C384">
        <f t="shared" si="103"/>
        <v>-0.38397243543875248</v>
      </c>
      <c r="D384">
        <f t="shared" si="88"/>
        <v>37.827090915285204</v>
      </c>
      <c r="E384">
        <f t="shared" si="89"/>
        <v>26.147152872702094</v>
      </c>
      <c r="F384">
        <f t="shared" si="90"/>
        <v>14.610683259082005</v>
      </c>
      <c r="G384">
        <f t="shared" si="91"/>
        <v>7.3226588641091519</v>
      </c>
      <c r="H384">
        <f t="shared" si="92"/>
        <v>4.7492131868318239</v>
      </c>
      <c r="I384">
        <f t="shared" si="93"/>
        <v>2.963254366895328</v>
      </c>
      <c r="L384">
        <f t="shared" si="94"/>
        <v>-6.1111111111111109E-2</v>
      </c>
      <c r="M384">
        <f t="shared" si="74"/>
        <v>39.338261212717718</v>
      </c>
      <c r="N384">
        <f t="shared" si="75"/>
        <v>26.315959713348661</v>
      </c>
      <c r="O384">
        <f t="shared" si="76"/>
        <v>17.930201006594999</v>
      </c>
      <c r="P384">
        <f t="shared" si="77"/>
        <v>11.8134732861516</v>
      </c>
      <c r="Q384">
        <f t="shared" si="78"/>
        <v>4.5613203993226978</v>
      </c>
      <c r="R384">
        <f t="shared" si="79"/>
        <v>4.8543677091335748</v>
      </c>
      <c r="U384">
        <f t="shared" si="80"/>
        <v>-6.1111111111111109E-2</v>
      </c>
      <c r="V384">
        <f t="shared" si="81"/>
        <v>37.669130606358856</v>
      </c>
      <c r="W384">
        <f t="shared" si="82"/>
        <v>25.657979856674331</v>
      </c>
      <c r="X384">
        <f t="shared" si="83"/>
        <v>16.965100503297499</v>
      </c>
      <c r="Y384">
        <f t="shared" si="84"/>
        <v>10.406736643075801</v>
      </c>
      <c r="Z384">
        <f t="shared" si="85"/>
        <v>4.2806601996613489</v>
      </c>
      <c r="AA384">
        <f t="shared" si="86"/>
        <v>2.9271838545667874</v>
      </c>
      <c r="AD384">
        <f t="shared" si="95"/>
        <v>36.320714358737028</v>
      </c>
      <c r="AE384">
        <f t="shared" si="96"/>
        <v>25.320714358737032</v>
      </c>
      <c r="AF384">
        <f t="shared" si="97"/>
        <v>16.320714358737032</v>
      </c>
      <c r="AG384">
        <f t="shared" si="98"/>
        <v>9.32071435873703</v>
      </c>
      <c r="AH384">
        <f t="shared" si="99"/>
        <v>4.3207143587370309</v>
      </c>
      <c r="AI384">
        <f t="shared" si="100"/>
        <v>1.3207143587370307</v>
      </c>
      <c r="AK384">
        <f t="shared" si="101"/>
        <v>0.32071435873703064</v>
      </c>
      <c r="AM384">
        <f t="shared" si="87"/>
        <v>-0.39073112848927372</v>
      </c>
    </row>
    <row r="385" spans="1:39">
      <c r="A385">
        <f t="shared" si="73"/>
        <v>-5.8333333333333334E-2</v>
      </c>
      <c r="B385">
        <f t="shared" si="102"/>
        <v>-21</v>
      </c>
      <c r="C385">
        <f t="shared" si="103"/>
        <v>-0.36651914291880922</v>
      </c>
      <c r="D385">
        <f t="shared" si="88"/>
        <v>37.782013048376733</v>
      </c>
      <c r="E385">
        <f t="shared" si="89"/>
        <v>26.217522858017443</v>
      </c>
      <c r="F385">
        <f t="shared" si="90"/>
        <v>14.661738787282284</v>
      </c>
      <c r="G385">
        <f t="shared" si="91"/>
        <v>7.2947196712918156</v>
      </c>
      <c r="H385">
        <f t="shared" si="92"/>
        <v>4.716735899090601</v>
      </c>
      <c r="I385">
        <f t="shared" si="93"/>
        <v>2.9665098151279095</v>
      </c>
      <c r="L385">
        <f t="shared" si="94"/>
        <v>-5.8333333333333334E-2</v>
      </c>
      <c r="M385">
        <f t="shared" si="74"/>
        <v>39.175570504584947</v>
      </c>
      <c r="N385">
        <f t="shared" si="75"/>
        <v>26.48236190979496</v>
      </c>
      <c r="O385">
        <f t="shared" si="76"/>
        <v>17.790943073464693</v>
      </c>
      <c r="P385">
        <f t="shared" si="77"/>
        <v>11.907980999479093</v>
      </c>
      <c r="Q385">
        <f t="shared" si="78"/>
        <v>4.513710349045212</v>
      </c>
      <c r="R385">
        <f t="shared" si="79"/>
        <v>4.8671608529944042</v>
      </c>
      <c r="U385">
        <f t="shared" si="80"/>
        <v>-5.8333333333333334E-2</v>
      </c>
      <c r="V385">
        <f t="shared" si="81"/>
        <v>37.58778525229247</v>
      </c>
      <c r="W385">
        <f t="shared" si="82"/>
        <v>25.74118095489748</v>
      </c>
      <c r="X385">
        <f t="shared" si="83"/>
        <v>16.895471536732348</v>
      </c>
      <c r="Y385">
        <f t="shared" si="84"/>
        <v>10.453990499739547</v>
      </c>
      <c r="Z385">
        <f t="shared" si="85"/>
        <v>4.256855174522606</v>
      </c>
      <c r="AA385">
        <f t="shared" si="86"/>
        <v>2.9335804264972021</v>
      </c>
      <c r="AD385">
        <f t="shared" si="95"/>
        <v>36.320498529716858</v>
      </c>
      <c r="AE385">
        <f t="shared" si="96"/>
        <v>25.320498529716854</v>
      </c>
      <c r="AF385">
        <f t="shared" si="97"/>
        <v>16.320498529716854</v>
      </c>
      <c r="AG385">
        <f t="shared" si="98"/>
        <v>9.3204985297168559</v>
      </c>
      <c r="AH385">
        <f t="shared" si="99"/>
        <v>4.3204985297168559</v>
      </c>
      <c r="AI385">
        <f t="shared" si="100"/>
        <v>1.3204985297168559</v>
      </c>
      <c r="AK385">
        <f t="shared" si="101"/>
        <v>0.32049852971685583</v>
      </c>
      <c r="AM385">
        <f t="shared" si="87"/>
        <v>-0.37460659341591201</v>
      </c>
    </row>
    <row r="386" spans="1:39">
      <c r="A386">
        <f t="shared" si="73"/>
        <v>-5.5555555555555552E-2</v>
      </c>
      <c r="B386">
        <f t="shared" si="102"/>
        <v>-20</v>
      </c>
      <c r="C386">
        <f t="shared" si="103"/>
        <v>-0.3490658503988659</v>
      </c>
      <c r="D386">
        <f t="shared" si="88"/>
        <v>37.732050807568875</v>
      </c>
      <c r="E386">
        <f t="shared" si="89"/>
        <v>26.285575219373079</v>
      </c>
      <c r="F386">
        <f t="shared" si="90"/>
        <v>14.714424780626921</v>
      </c>
      <c r="G386">
        <f t="shared" si="91"/>
        <v>7.2679491924311224</v>
      </c>
      <c r="H386">
        <f t="shared" si="92"/>
        <v>4.6840402866513378</v>
      </c>
      <c r="I386">
        <f t="shared" si="93"/>
        <v>2.9696155060244163</v>
      </c>
      <c r="L386">
        <f t="shared" si="94"/>
        <v>-5.5555555555555552E-2</v>
      </c>
      <c r="M386">
        <f t="shared" si="74"/>
        <v>39</v>
      </c>
      <c r="N386">
        <f t="shared" si="75"/>
        <v>26.65270364466614</v>
      </c>
      <c r="O386">
        <f t="shared" si="76"/>
        <v>17.65270364466614</v>
      </c>
      <c r="P386">
        <f t="shared" si="77"/>
        <v>12</v>
      </c>
      <c r="Q386">
        <f t="shared" si="78"/>
        <v>4.4679111137620442</v>
      </c>
      <c r="R386">
        <f t="shared" si="79"/>
        <v>4.879385241571816</v>
      </c>
      <c r="U386">
        <f t="shared" si="80"/>
        <v>-5.5555555555555552E-2</v>
      </c>
      <c r="V386">
        <f t="shared" si="81"/>
        <v>37.5</v>
      </c>
      <c r="W386">
        <f t="shared" si="82"/>
        <v>25.82635182233307</v>
      </c>
      <c r="X386">
        <f t="shared" si="83"/>
        <v>16.82635182233307</v>
      </c>
      <c r="Y386">
        <f t="shared" si="84"/>
        <v>10.5</v>
      </c>
      <c r="Z386">
        <f t="shared" si="85"/>
        <v>4.2339555568810221</v>
      </c>
      <c r="AA386">
        <f t="shared" si="86"/>
        <v>2.9396926207859089</v>
      </c>
      <c r="AD386">
        <f t="shared" si="95"/>
        <v>36.320293144537729</v>
      </c>
      <c r="AE386">
        <f t="shared" si="96"/>
        <v>25.320293144537729</v>
      </c>
      <c r="AF386">
        <f t="shared" si="97"/>
        <v>16.320293144537729</v>
      </c>
      <c r="AG386">
        <f t="shared" si="98"/>
        <v>9.3202931445377288</v>
      </c>
      <c r="AH386">
        <f t="shared" si="99"/>
        <v>4.3202931445377297</v>
      </c>
      <c r="AI386">
        <f t="shared" si="100"/>
        <v>1.3202931445377297</v>
      </c>
      <c r="AK386">
        <f t="shared" si="101"/>
        <v>0.32029314453772972</v>
      </c>
      <c r="AM386">
        <f t="shared" si="87"/>
        <v>-0.35836794954530027</v>
      </c>
    </row>
    <row r="387" spans="1:39">
      <c r="A387">
        <f t="shared" si="73"/>
        <v>-5.2777777777777778E-2</v>
      </c>
      <c r="B387">
        <f t="shared" si="102"/>
        <v>-19</v>
      </c>
      <c r="C387">
        <f t="shared" si="103"/>
        <v>-0.33161255787892258</v>
      </c>
      <c r="D387">
        <f t="shared" si="88"/>
        <v>37.677341135890849</v>
      </c>
      <c r="E387">
        <f t="shared" si="89"/>
        <v>26.351180415231319</v>
      </c>
      <c r="F387">
        <f t="shared" si="90"/>
        <v>14.768677049348684</v>
      </c>
      <c r="G387">
        <f t="shared" si="91"/>
        <v>7.2423657746760695</v>
      </c>
      <c r="H387">
        <f t="shared" si="92"/>
        <v>4.651136308914313</v>
      </c>
      <c r="I387">
        <f t="shared" si="93"/>
        <v>2.9725712030744629</v>
      </c>
      <c r="L387">
        <f t="shared" si="94"/>
        <v>-5.2777777777777778E-2</v>
      </c>
      <c r="M387">
        <f t="shared" si="74"/>
        <v>38.813473286151599</v>
      </c>
      <c r="N387">
        <f t="shared" si="75"/>
        <v>26.825688514504684</v>
      </c>
      <c r="O387">
        <f t="shared" si="76"/>
        <v>17.516156208800663</v>
      </c>
      <c r="P387">
        <f t="shared" si="77"/>
        <v>12.089278070030055</v>
      </c>
      <c r="Q387">
        <f t="shared" si="78"/>
        <v>4.4239784927865564</v>
      </c>
      <c r="R387">
        <f t="shared" si="79"/>
        <v>4.8910371511986339</v>
      </c>
      <c r="U387">
        <f t="shared" si="80"/>
        <v>-5.2777777777777778E-2</v>
      </c>
      <c r="V387">
        <f t="shared" si="81"/>
        <v>37.406736643075803</v>
      </c>
      <c r="W387">
        <f t="shared" si="82"/>
        <v>25.912844257252342</v>
      </c>
      <c r="X387">
        <f t="shared" si="83"/>
        <v>16.758078104400333</v>
      </c>
      <c r="Y387">
        <f t="shared" si="84"/>
        <v>10.544639035015027</v>
      </c>
      <c r="Z387">
        <f t="shared" si="85"/>
        <v>4.2119892463932782</v>
      </c>
      <c r="AA387">
        <f t="shared" si="86"/>
        <v>2.9455185755993174</v>
      </c>
      <c r="AD387">
        <f t="shared" si="95"/>
        <v>36.32009814412725</v>
      </c>
      <c r="AE387">
        <f t="shared" si="96"/>
        <v>25.320098144127247</v>
      </c>
      <c r="AF387">
        <f t="shared" si="97"/>
        <v>16.320098144127247</v>
      </c>
      <c r="AG387">
        <f t="shared" si="98"/>
        <v>9.3200981441272486</v>
      </c>
      <c r="AH387">
        <f t="shared" si="99"/>
        <v>4.3200981441272477</v>
      </c>
      <c r="AI387">
        <f t="shared" si="100"/>
        <v>1.3200981441272481</v>
      </c>
      <c r="AK387">
        <f t="shared" si="101"/>
        <v>0.32009814412724802</v>
      </c>
      <c r="AM387">
        <f t="shared" si="87"/>
        <v>-0.34202014332566871</v>
      </c>
    </row>
    <row r="388" spans="1:39">
      <c r="A388">
        <f t="shared" si="73"/>
        <v>-0.05</v>
      </c>
      <c r="B388">
        <f t="shared" si="102"/>
        <v>-18</v>
      </c>
      <c r="C388">
        <f t="shared" si="103"/>
        <v>-0.31415926535897931</v>
      </c>
      <c r="D388">
        <f t="shared" si="88"/>
        <v>37.618033988749893</v>
      </c>
      <c r="E388">
        <f t="shared" si="89"/>
        <v>26.414213562373096</v>
      </c>
      <c r="F388">
        <f t="shared" si="90"/>
        <v>14.824429495415053</v>
      </c>
      <c r="G388">
        <f t="shared" si="91"/>
        <v>7.2179869516232644</v>
      </c>
      <c r="H388">
        <f t="shared" si="92"/>
        <v>4.6180339887498949</v>
      </c>
      <c r="I388">
        <f t="shared" si="93"/>
        <v>2.9753766811902755</v>
      </c>
      <c r="L388">
        <f t="shared" si="94"/>
        <v>-0.05</v>
      </c>
      <c r="M388">
        <f t="shared" si="74"/>
        <v>38.618033988749893</v>
      </c>
      <c r="N388">
        <f t="shared" si="75"/>
        <v>27</v>
      </c>
      <c r="O388">
        <f t="shared" si="76"/>
        <v>17.381966011250107</v>
      </c>
      <c r="P388">
        <f t="shared" si="77"/>
        <v>12.175570504584947</v>
      </c>
      <c r="Q388">
        <f t="shared" si="78"/>
        <v>4.3819660112501051</v>
      </c>
      <c r="R388">
        <f t="shared" si="79"/>
        <v>4.9021130325903073</v>
      </c>
      <c r="U388">
        <f t="shared" si="80"/>
        <v>-0.05</v>
      </c>
      <c r="V388">
        <f t="shared" si="81"/>
        <v>37.30901699437495</v>
      </c>
      <c r="W388">
        <f t="shared" si="82"/>
        <v>26</v>
      </c>
      <c r="X388">
        <f t="shared" si="83"/>
        <v>16.690983005625053</v>
      </c>
      <c r="Y388">
        <f t="shared" si="84"/>
        <v>10.587785252292473</v>
      </c>
      <c r="Z388">
        <f t="shared" si="85"/>
        <v>4.1909830056250525</v>
      </c>
      <c r="AA388">
        <f t="shared" si="86"/>
        <v>2.9510565162951545</v>
      </c>
      <c r="AD388">
        <f t="shared" si="95"/>
        <v>36.319913472585569</v>
      </c>
      <c r="AE388">
        <f t="shared" si="96"/>
        <v>25.319913472585565</v>
      </c>
      <c r="AF388">
        <f t="shared" si="97"/>
        <v>16.319913472585565</v>
      </c>
      <c r="AG388">
        <f t="shared" si="98"/>
        <v>9.319913472585565</v>
      </c>
      <c r="AH388">
        <f t="shared" si="99"/>
        <v>4.319913472585565</v>
      </c>
      <c r="AI388">
        <f t="shared" si="100"/>
        <v>1.3199134725855655</v>
      </c>
      <c r="AK388">
        <f t="shared" si="101"/>
        <v>0.31991347258556546</v>
      </c>
      <c r="AM388">
        <f t="shared" si="87"/>
        <v>-0.32556815445715664</v>
      </c>
    </row>
    <row r="389" spans="1:39">
      <c r="A389">
        <f t="shared" si="73"/>
        <v>-4.7222222222222221E-2</v>
      </c>
      <c r="B389">
        <f t="shared" si="102"/>
        <v>-17</v>
      </c>
      <c r="C389">
        <f t="shared" si="103"/>
        <v>-0.29670597283903605</v>
      </c>
      <c r="D389">
        <f t="shared" si="88"/>
        <v>37.55429192291394</v>
      </c>
      <c r="E389">
        <f t="shared" si="89"/>
        <v>26.474554673620247</v>
      </c>
      <c r="F389">
        <f t="shared" si="90"/>
        <v>14.881614193058507</v>
      </c>
      <c r="G389">
        <f t="shared" si="91"/>
        <v>7.1948294313002785</v>
      </c>
      <c r="H389">
        <f t="shared" si="92"/>
        <v>4.5847434094454735</v>
      </c>
      <c r="I389">
        <f t="shared" si="93"/>
        <v>2.9780317267238336</v>
      </c>
      <c r="L389">
        <f t="shared" si="94"/>
        <v>-4.7222222222222221E-2</v>
      </c>
      <c r="M389">
        <f t="shared" si="74"/>
        <v>38.415823381635519</v>
      </c>
      <c r="N389">
        <f t="shared" si="75"/>
        <v>27.174311485495316</v>
      </c>
      <c r="O389">
        <f t="shared" si="76"/>
        <v>17.250786813168176</v>
      </c>
      <c r="P389">
        <f t="shared" si="77"/>
        <v>12.258640782099675</v>
      </c>
      <c r="Q389">
        <f t="shared" si="78"/>
        <v>4.3419248548899168</v>
      </c>
      <c r="R389">
        <f t="shared" si="79"/>
        <v>4.9126095119260711</v>
      </c>
      <c r="U389">
        <f t="shared" si="80"/>
        <v>-4.7222222222222221E-2</v>
      </c>
      <c r="V389">
        <f t="shared" si="81"/>
        <v>37.20791169081776</v>
      </c>
      <c r="W389">
        <f t="shared" si="82"/>
        <v>26.087155742747658</v>
      </c>
      <c r="X389">
        <f t="shared" si="83"/>
        <v>16.625393406584088</v>
      </c>
      <c r="Y389">
        <f t="shared" si="84"/>
        <v>10.629320391049838</v>
      </c>
      <c r="Z389">
        <f t="shared" si="85"/>
        <v>4.1709624274449588</v>
      </c>
      <c r="AA389">
        <f t="shared" si="86"/>
        <v>2.956304755963036</v>
      </c>
      <c r="AD389">
        <f t="shared" si="95"/>
        <v>36.319739077140191</v>
      </c>
      <c r="AE389">
        <f t="shared" si="96"/>
        <v>25.319739077140191</v>
      </c>
      <c r="AF389">
        <f t="shared" si="97"/>
        <v>16.319739077140191</v>
      </c>
      <c r="AG389">
        <f t="shared" si="98"/>
        <v>9.3197390771401913</v>
      </c>
      <c r="AH389">
        <f t="shared" si="99"/>
        <v>4.3197390771401905</v>
      </c>
      <c r="AI389">
        <f t="shared" si="100"/>
        <v>1.3197390771401905</v>
      </c>
      <c r="AK389">
        <f t="shared" si="101"/>
        <v>0.31973907714019056</v>
      </c>
      <c r="AM389">
        <f t="shared" si="87"/>
        <v>-0.3090169943749474</v>
      </c>
    </row>
    <row r="390" spans="1:39">
      <c r="A390">
        <f t="shared" si="73"/>
        <v>-4.4444444444444446E-2</v>
      </c>
      <c r="B390">
        <f t="shared" si="102"/>
        <v>-16</v>
      </c>
      <c r="C390">
        <f t="shared" si="103"/>
        <v>-0.27925268031909273</v>
      </c>
      <c r="D390">
        <f t="shared" si="88"/>
        <v>37.486289650954788</v>
      </c>
      <c r="E390">
        <f t="shared" si="89"/>
        <v>26.532088886237958</v>
      </c>
      <c r="F390">
        <f t="shared" si="90"/>
        <v>14.940161471533591</v>
      </c>
      <c r="G390">
        <f t="shared" si="91"/>
        <v>7.1729090847147985</v>
      </c>
      <c r="H390">
        <f t="shared" si="92"/>
        <v>4.5512747116339982</v>
      </c>
      <c r="I390">
        <f t="shared" si="93"/>
        <v>2.9805361374831407</v>
      </c>
      <c r="L390">
        <f t="shared" si="94"/>
        <v>-4.4444444444444446E-2</v>
      </c>
      <c r="M390">
        <f t="shared" si="74"/>
        <v>38.209056926535304</v>
      </c>
      <c r="N390">
        <f t="shared" si="75"/>
        <v>27.34729635533386</v>
      </c>
      <c r="O390">
        <f t="shared" si="76"/>
        <v>17.123257706421846</v>
      </c>
      <c r="P390">
        <f t="shared" si="77"/>
        <v>12.338261212717716</v>
      </c>
      <c r="Q390">
        <f t="shared" si="78"/>
        <v>4.3039038076871483</v>
      </c>
      <c r="R390">
        <f t="shared" si="79"/>
        <v>4.9225233918766378</v>
      </c>
      <c r="U390">
        <f t="shared" si="80"/>
        <v>-4.4444444444444446E-2</v>
      </c>
      <c r="V390">
        <f t="shared" si="81"/>
        <v>37.104528463267656</v>
      </c>
      <c r="W390">
        <f t="shared" si="82"/>
        <v>26.17364817766693</v>
      </c>
      <c r="X390">
        <f t="shared" si="83"/>
        <v>16.561628853210923</v>
      </c>
      <c r="Y390">
        <f t="shared" si="84"/>
        <v>10.669130606358859</v>
      </c>
      <c r="Z390">
        <f t="shared" si="85"/>
        <v>4.1519519038435737</v>
      </c>
      <c r="AA390">
        <f t="shared" si="86"/>
        <v>2.9612616959383193</v>
      </c>
      <c r="AD390">
        <f t="shared" si="95"/>
        <v>36.319574908103505</v>
      </c>
      <c r="AE390">
        <f t="shared" si="96"/>
        <v>25.319574908103508</v>
      </c>
      <c r="AF390">
        <f t="shared" si="97"/>
        <v>16.319574908103508</v>
      </c>
      <c r="AG390">
        <f t="shared" si="98"/>
        <v>9.3195749081035064</v>
      </c>
      <c r="AH390">
        <f t="shared" si="99"/>
        <v>4.3195749081035064</v>
      </c>
      <c r="AI390">
        <f t="shared" si="100"/>
        <v>1.3195749081035069</v>
      </c>
      <c r="AK390">
        <f t="shared" si="101"/>
        <v>0.31957490810350686</v>
      </c>
      <c r="AM390">
        <f t="shared" si="87"/>
        <v>-0.29237170472273677</v>
      </c>
    </row>
    <row r="391" spans="1:39">
      <c r="A391">
        <f t="shared" si="73"/>
        <v>-4.1666666666666664E-2</v>
      </c>
      <c r="B391">
        <f t="shared" si="102"/>
        <v>-15</v>
      </c>
      <c r="C391">
        <f t="shared" si="103"/>
        <v>-0.26179938779914941</v>
      </c>
      <c r="D391">
        <f t="shared" si="88"/>
        <v>37.414213562373092</v>
      </c>
      <c r="E391">
        <f t="shared" si="89"/>
        <v>26.58670668058247</v>
      </c>
      <c r="F391">
        <f t="shared" si="90"/>
        <v>15</v>
      </c>
      <c r="G391">
        <f t="shared" si="91"/>
        <v>7.1522409349774261</v>
      </c>
      <c r="H391">
        <f t="shared" si="92"/>
        <v>4.5176380902050415</v>
      </c>
      <c r="I391">
        <f t="shared" si="93"/>
        <v>2.982889722747621</v>
      </c>
      <c r="L391">
        <f t="shared" si="94"/>
        <v>-4.1666666666666664E-2</v>
      </c>
      <c r="M391">
        <f t="shared" si="74"/>
        <v>38</v>
      </c>
      <c r="N391">
        <f t="shared" si="75"/>
        <v>27.517638090205043</v>
      </c>
      <c r="O391">
        <f t="shared" si="76"/>
        <v>17</v>
      </c>
      <c r="P391">
        <f t="shared" si="77"/>
        <v>12.414213562373096</v>
      </c>
      <c r="Q391">
        <f t="shared" si="78"/>
        <v>4.2679491924311224</v>
      </c>
      <c r="R391">
        <f t="shared" si="79"/>
        <v>4.9318516525781364</v>
      </c>
      <c r="U391">
        <f t="shared" si="80"/>
        <v>-4.1666666666666664E-2</v>
      </c>
      <c r="V391">
        <f t="shared" si="81"/>
        <v>37</v>
      </c>
      <c r="W391">
        <f t="shared" si="82"/>
        <v>26.25881904510252</v>
      </c>
      <c r="X391">
        <f t="shared" si="83"/>
        <v>16.5</v>
      </c>
      <c r="Y391">
        <f t="shared" si="84"/>
        <v>10.707106781186548</v>
      </c>
      <c r="Z391">
        <f t="shared" si="85"/>
        <v>4.1339745962155616</v>
      </c>
      <c r="AA391">
        <f t="shared" si="86"/>
        <v>2.9659258262890686</v>
      </c>
      <c r="AD391">
        <f t="shared" si="95"/>
        <v>36.319420918832954</v>
      </c>
      <c r="AE391">
        <f t="shared" si="96"/>
        <v>25.319420918832954</v>
      </c>
      <c r="AF391">
        <f t="shared" si="97"/>
        <v>16.319420918832954</v>
      </c>
      <c r="AG391">
        <f t="shared" si="98"/>
        <v>9.3194209188329538</v>
      </c>
      <c r="AH391">
        <f t="shared" si="99"/>
        <v>4.3194209188329538</v>
      </c>
      <c r="AI391">
        <f t="shared" si="100"/>
        <v>1.3194209188329538</v>
      </c>
      <c r="AK391">
        <f t="shared" si="101"/>
        <v>0.31942091883295365</v>
      </c>
      <c r="AM391">
        <f t="shared" si="87"/>
        <v>-0.27563735581699916</v>
      </c>
    </row>
    <row r="392" spans="1:39">
      <c r="A392">
        <f t="shared" si="73"/>
        <v>-3.888888888888889E-2</v>
      </c>
      <c r="B392">
        <f t="shared" si="102"/>
        <v>-14</v>
      </c>
      <c r="C392">
        <f t="shared" si="103"/>
        <v>-0.24434609527920614</v>
      </c>
      <c r="D392">
        <f t="shared" si="88"/>
        <v>37.338261212717718</v>
      </c>
      <c r="E392">
        <f t="shared" si="89"/>
        <v>26.638304088577982</v>
      </c>
      <c r="F392">
        <f t="shared" si="90"/>
        <v>15.061056874428218</v>
      </c>
      <c r="G392">
        <f t="shared" si="91"/>
        <v>7.1328391470055967</v>
      </c>
      <c r="H392">
        <f t="shared" si="92"/>
        <v>4.4838437911993356</v>
      </c>
      <c r="I392">
        <f t="shared" si="93"/>
        <v>2.9850923032826442</v>
      </c>
      <c r="L392">
        <f t="shared" si="94"/>
        <v>-3.888888888888889E-2</v>
      </c>
      <c r="M392">
        <f t="shared" si="74"/>
        <v>37.790943073464696</v>
      </c>
      <c r="N392">
        <f t="shared" si="75"/>
        <v>27.684040286651339</v>
      </c>
      <c r="O392">
        <f t="shared" si="76"/>
        <v>16.881614193058507</v>
      </c>
      <c r="P392">
        <f t="shared" si="77"/>
        <v>12.486289650954788</v>
      </c>
      <c r="Q392">
        <f t="shared" si="78"/>
        <v>4.234104814282146</v>
      </c>
      <c r="R392">
        <f t="shared" si="79"/>
        <v>4.9405914525519927</v>
      </c>
      <c r="U392">
        <f t="shared" si="80"/>
        <v>-3.888888888888889E-2</v>
      </c>
      <c r="V392">
        <f t="shared" si="81"/>
        <v>36.895471536732344</v>
      </c>
      <c r="W392">
        <f t="shared" si="82"/>
        <v>26.342020143325669</v>
      </c>
      <c r="X392">
        <f t="shared" si="83"/>
        <v>16.440807096529252</v>
      </c>
      <c r="Y392">
        <f t="shared" si="84"/>
        <v>10.743144825477394</v>
      </c>
      <c r="Z392">
        <f t="shared" si="85"/>
        <v>4.117052407141073</v>
      </c>
      <c r="AA392">
        <f t="shared" si="86"/>
        <v>2.9702957262759964</v>
      </c>
      <c r="AD392">
        <f t="shared" si="95"/>
        <v>36.319277065693804</v>
      </c>
      <c r="AE392">
        <f t="shared" si="96"/>
        <v>25.319277065693804</v>
      </c>
      <c r="AF392">
        <f t="shared" si="97"/>
        <v>16.319277065693804</v>
      </c>
      <c r="AG392">
        <f t="shared" si="98"/>
        <v>9.319277065693802</v>
      </c>
      <c r="AH392">
        <f t="shared" si="99"/>
        <v>4.319277065693802</v>
      </c>
      <c r="AI392">
        <f t="shared" si="100"/>
        <v>1.3192770656938022</v>
      </c>
      <c r="AK392">
        <f t="shared" si="101"/>
        <v>0.31927706569380215</v>
      </c>
      <c r="AM392">
        <f t="shared" si="87"/>
        <v>-0.25881904510252074</v>
      </c>
    </row>
    <row r="393" spans="1:39">
      <c r="A393">
        <f t="shared" si="73"/>
        <v>-3.6111111111111108E-2</v>
      </c>
      <c r="B393">
        <f t="shared" si="102"/>
        <v>-13</v>
      </c>
      <c r="C393">
        <f t="shared" si="103"/>
        <v>-0.22689280275926285</v>
      </c>
      <c r="D393">
        <f t="shared" si="88"/>
        <v>37.258640782099675</v>
      </c>
      <c r="E393">
        <f t="shared" si="89"/>
        <v>26.686782891625771</v>
      </c>
      <c r="F393">
        <f t="shared" si="90"/>
        <v>15.123257706421846</v>
      </c>
      <c r="G393">
        <f t="shared" si="91"/>
        <v>7.1147170178156429</v>
      </c>
      <c r="H393">
        <f t="shared" si="92"/>
        <v>4.4499021086877297</v>
      </c>
      <c r="I393">
        <f t="shared" si="93"/>
        <v>2.9871437113531751</v>
      </c>
      <c r="L393">
        <f t="shared" si="94"/>
        <v>-3.6111111111111108E-2</v>
      </c>
      <c r="M393">
        <f t="shared" si="74"/>
        <v>37.584176618364481</v>
      </c>
      <c r="N393">
        <f t="shared" si="75"/>
        <v>27.8452365234814</v>
      </c>
      <c r="O393">
        <f t="shared" si="76"/>
        <v>16.768677049348682</v>
      </c>
      <c r="P393">
        <f t="shared" si="77"/>
        <v>12.554291922913942</v>
      </c>
      <c r="Q393">
        <f t="shared" si="78"/>
        <v>4.2024119074016664</v>
      </c>
      <c r="R393">
        <f t="shared" si="79"/>
        <v>4.9487401295704707</v>
      </c>
      <c r="U393">
        <f t="shared" si="80"/>
        <v>-3.6111111111111108E-2</v>
      </c>
      <c r="V393">
        <f t="shared" si="81"/>
        <v>36.79208830918224</v>
      </c>
      <c r="W393">
        <f t="shared" si="82"/>
        <v>26.422618261740698</v>
      </c>
      <c r="X393">
        <f t="shared" si="83"/>
        <v>16.384338524674341</v>
      </c>
      <c r="Y393">
        <f t="shared" si="84"/>
        <v>10.777145961456972</v>
      </c>
      <c r="Z393">
        <f t="shared" si="85"/>
        <v>4.1012059537008332</v>
      </c>
      <c r="AA393">
        <f t="shared" si="86"/>
        <v>2.9743700647852354</v>
      </c>
      <c r="AD393">
        <f t="shared" si="95"/>
        <v>36.319143308024465</v>
      </c>
      <c r="AE393">
        <f t="shared" si="96"/>
        <v>25.319143308024469</v>
      </c>
      <c r="AF393">
        <f t="shared" si="97"/>
        <v>16.319143308024469</v>
      </c>
      <c r="AG393">
        <f t="shared" si="98"/>
        <v>9.3191433080244686</v>
      </c>
      <c r="AH393">
        <f t="shared" si="99"/>
        <v>4.3191433080244686</v>
      </c>
      <c r="AI393">
        <f t="shared" si="100"/>
        <v>1.3191433080244683</v>
      </c>
      <c r="AK393">
        <f t="shared" si="101"/>
        <v>0.31914330802446839</v>
      </c>
      <c r="AM393">
        <f t="shared" si="87"/>
        <v>-0.24192189559966773</v>
      </c>
    </row>
    <row r="394" spans="1:39">
      <c r="A394">
        <f t="shared" si="73"/>
        <v>-3.3333333333333333E-2</v>
      </c>
      <c r="B394">
        <f t="shared" si="102"/>
        <v>-12</v>
      </c>
      <c r="C394">
        <f t="shared" si="103"/>
        <v>-0.20943951023931953</v>
      </c>
      <c r="D394">
        <f t="shared" si="88"/>
        <v>37.175570504584947</v>
      </c>
      <c r="E394">
        <f t="shared" si="89"/>
        <v>26.732050807568879</v>
      </c>
      <c r="F394">
        <f t="shared" si="90"/>
        <v>15.1865267138484</v>
      </c>
      <c r="G394">
        <f t="shared" si="91"/>
        <v>7.0978869674096927</v>
      </c>
      <c r="H394">
        <f t="shared" si="92"/>
        <v>4.4158233816355184</v>
      </c>
      <c r="I394">
        <f t="shared" si="93"/>
        <v>2.9890437907365466</v>
      </c>
      <c r="L394">
        <f t="shared" si="94"/>
        <v>-3.3333333333333333E-2</v>
      </c>
      <c r="M394">
        <f t="shared" si="74"/>
        <v>37.381966011250107</v>
      </c>
      <c r="N394">
        <f t="shared" si="75"/>
        <v>28</v>
      </c>
      <c r="O394">
        <f t="shared" si="76"/>
        <v>16.661738787282282</v>
      </c>
      <c r="P394">
        <f t="shared" si="77"/>
        <v>12.618033988749895</v>
      </c>
      <c r="Q394">
        <f t="shared" si="78"/>
        <v>4.1729090847147985</v>
      </c>
      <c r="R394">
        <f t="shared" si="79"/>
        <v>4.9562952014676114</v>
      </c>
      <c r="U394">
        <f t="shared" si="80"/>
        <v>-3.3333333333333333E-2</v>
      </c>
      <c r="V394">
        <f t="shared" si="81"/>
        <v>36.69098300562505</v>
      </c>
      <c r="W394">
        <f t="shared" si="82"/>
        <v>26.5</v>
      </c>
      <c r="X394">
        <f t="shared" si="83"/>
        <v>16.330869393641141</v>
      </c>
      <c r="Y394">
        <f t="shared" si="84"/>
        <v>10.809016994374948</v>
      </c>
      <c r="Z394">
        <f t="shared" si="85"/>
        <v>4.0864545423573988</v>
      </c>
      <c r="AA394">
        <f t="shared" si="86"/>
        <v>2.9781476007338057</v>
      </c>
      <c r="AD394">
        <f t="shared" si="95"/>
        <v>36.319019608104306</v>
      </c>
      <c r="AE394">
        <f t="shared" si="96"/>
        <v>25.319019608104309</v>
      </c>
      <c r="AF394">
        <f t="shared" si="97"/>
        <v>16.319019608104309</v>
      </c>
      <c r="AG394">
        <f t="shared" si="98"/>
        <v>9.3190196081043091</v>
      </c>
      <c r="AH394">
        <f t="shared" si="99"/>
        <v>4.3190196081043091</v>
      </c>
      <c r="AI394">
        <f t="shared" si="100"/>
        <v>1.3190196081043088</v>
      </c>
      <c r="AK394">
        <f t="shared" si="101"/>
        <v>0.31901960810430879</v>
      </c>
      <c r="AM394">
        <f t="shared" si="87"/>
        <v>-0.224951054343865</v>
      </c>
    </row>
    <row r="395" spans="1:39">
      <c r="A395">
        <f t="shared" si="73"/>
        <v>-3.0555555555555555E-2</v>
      </c>
      <c r="B395">
        <f t="shared" si="102"/>
        <v>-11</v>
      </c>
      <c r="C395">
        <f t="shared" si="103"/>
        <v>-0.19198621771937624</v>
      </c>
      <c r="D395">
        <f t="shared" si="88"/>
        <v>37.089278070030055</v>
      </c>
      <c r="E395">
        <f t="shared" si="89"/>
        <v>26.774021666356443</v>
      </c>
      <c r="F395">
        <f t="shared" si="90"/>
        <v>15.250786813168176</v>
      </c>
      <c r="G395">
        <f t="shared" si="91"/>
        <v>7.0823605302636139</v>
      </c>
      <c r="H395">
        <f t="shared" si="92"/>
        <v>4.3816179907530897</v>
      </c>
      <c r="I395">
        <f t="shared" si="93"/>
        <v>2.9907923967343577</v>
      </c>
      <c r="L395">
        <f t="shared" si="94"/>
        <v>-3.0555555555555555E-2</v>
      </c>
      <c r="M395">
        <f t="shared" si="74"/>
        <v>37.186526713848401</v>
      </c>
      <c r="N395">
        <f t="shared" si="75"/>
        <v>28.147152872702094</v>
      </c>
      <c r="O395">
        <f t="shared" si="76"/>
        <v>16.561320399322696</v>
      </c>
      <c r="P395">
        <f t="shared" si="77"/>
        <v>12.677341135890849</v>
      </c>
      <c r="Q395">
        <f t="shared" si="78"/>
        <v>4.1456322908664252</v>
      </c>
      <c r="R395">
        <f t="shared" si="79"/>
        <v>4.9632543668953284</v>
      </c>
      <c r="U395">
        <f t="shared" si="80"/>
        <v>-3.0555555555555555E-2</v>
      </c>
      <c r="V395">
        <f t="shared" si="81"/>
        <v>36.593263356924197</v>
      </c>
      <c r="W395">
        <f t="shared" si="82"/>
        <v>26.573576436351047</v>
      </c>
      <c r="X395">
        <f t="shared" si="83"/>
        <v>16.280660199661348</v>
      </c>
      <c r="Y395">
        <f t="shared" si="84"/>
        <v>10.838670567945424</v>
      </c>
      <c r="Z395">
        <f t="shared" si="85"/>
        <v>4.0728161454332126</v>
      </c>
      <c r="AA395">
        <f t="shared" si="86"/>
        <v>2.9816271834476646</v>
      </c>
      <c r="AD395">
        <f t="shared" si="95"/>
        <v>36.318905931123851</v>
      </c>
      <c r="AE395">
        <f t="shared" si="96"/>
        <v>25.318905931123847</v>
      </c>
      <c r="AF395">
        <f t="shared" si="97"/>
        <v>16.318905931123847</v>
      </c>
      <c r="AG395">
        <f t="shared" si="98"/>
        <v>9.3189059311238474</v>
      </c>
      <c r="AH395">
        <f t="shared" si="99"/>
        <v>4.3189059311238474</v>
      </c>
      <c r="AI395">
        <f t="shared" si="100"/>
        <v>1.3189059311238474</v>
      </c>
      <c r="AK395">
        <f t="shared" si="101"/>
        <v>0.31890593112384741</v>
      </c>
      <c r="AM395">
        <f t="shared" si="87"/>
        <v>-0.20791169081775931</v>
      </c>
    </row>
    <row r="396" spans="1:39">
      <c r="A396">
        <f t="shared" si="73"/>
        <v>-2.7777777777777776E-2</v>
      </c>
      <c r="B396">
        <f t="shared" si="102"/>
        <v>-10</v>
      </c>
      <c r="C396">
        <f t="shared" si="103"/>
        <v>-0.17453292519943295</v>
      </c>
      <c r="D396">
        <f t="shared" si="88"/>
        <v>37</v>
      </c>
      <c r="E396">
        <f t="shared" si="89"/>
        <v>26.812615574073298</v>
      </c>
      <c r="F396">
        <f t="shared" si="90"/>
        <v>15.315959713348663</v>
      </c>
      <c r="G396">
        <f t="shared" si="91"/>
        <v>7.0681483474218636</v>
      </c>
      <c r="H396">
        <f t="shared" si="92"/>
        <v>4.3472963553338611</v>
      </c>
      <c r="I396">
        <f t="shared" si="93"/>
        <v>2.9923893961834911</v>
      </c>
      <c r="L396">
        <f t="shared" si="94"/>
        <v>-2.7777777777777776E-2</v>
      </c>
      <c r="M396">
        <f t="shared" si="74"/>
        <v>37</v>
      </c>
      <c r="N396">
        <f t="shared" si="75"/>
        <v>28.285575219373079</v>
      </c>
      <c r="O396">
        <f t="shared" si="76"/>
        <v>16.467911113762042</v>
      </c>
      <c r="P396">
        <f t="shared" si="77"/>
        <v>12.732050807568879</v>
      </c>
      <c r="Q396">
        <f t="shared" si="78"/>
        <v>4.1206147584281831</v>
      </c>
      <c r="R396">
        <f t="shared" si="79"/>
        <v>4.9696155060244163</v>
      </c>
      <c r="U396">
        <f t="shared" si="80"/>
        <v>-2.7777777777777776E-2</v>
      </c>
      <c r="V396">
        <f t="shared" si="81"/>
        <v>36.5</v>
      </c>
      <c r="W396">
        <f t="shared" si="82"/>
        <v>26.64278760968654</v>
      </c>
      <c r="X396">
        <f t="shared" si="83"/>
        <v>16.233955556881021</v>
      </c>
      <c r="Y396">
        <f t="shared" si="84"/>
        <v>10.866025403784439</v>
      </c>
      <c r="Z396">
        <f t="shared" si="85"/>
        <v>4.060307379214092</v>
      </c>
      <c r="AA396">
        <f t="shared" si="86"/>
        <v>2.9848077530122081</v>
      </c>
      <c r="AD396">
        <f t="shared" si="95"/>
        <v>36.318802245157386</v>
      </c>
      <c r="AE396">
        <f t="shared" si="96"/>
        <v>25.318802245157389</v>
      </c>
      <c r="AF396">
        <f t="shared" si="97"/>
        <v>16.318802245157389</v>
      </c>
      <c r="AG396">
        <f t="shared" si="98"/>
        <v>9.3188022451573875</v>
      </c>
      <c r="AH396">
        <f t="shared" si="99"/>
        <v>4.3188022451573884</v>
      </c>
      <c r="AI396">
        <f t="shared" si="100"/>
        <v>1.3188022451573882</v>
      </c>
      <c r="AK396">
        <f t="shared" si="101"/>
        <v>0.3188022451573882</v>
      </c>
      <c r="AM396">
        <f t="shared" si="87"/>
        <v>-0.1908089953765448</v>
      </c>
    </row>
    <row r="397" spans="1:39">
      <c r="A397">
        <f t="shared" si="73"/>
        <v>-2.5000000000000001E-2</v>
      </c>
      <c r="B397">
        <f t="shared" si="102"/>
        <v>-9</v>
      </c>
      <c r="C397">
        <f t="shared" si="103"/>
        <v>-0.15707963267948966</v>
      </c>
      <c r="D397">
        <f t="shared" si="88"/>
        <v>36.907980999479093</v>
      </c>
      <c r="E397">
        <f t="shared" si="89"/>
        <v>26.847759065022572</v>
      </c>
      <c r="F397">
        <f t="shared" si="90"/>
        <v>15.381966011250105</v>
      </c>
      <c r="G397">
        <f t="shared" si="91"/>
        <v>7.0552601592046464</v>
      </c>
      <c r="H397">
        <f t="shared" si="92"/>
        <v>4.3128689300804615</v>
      </c>
      <c r="I397">
        <f t="shared" si="93"/>
        <v>2.9938346674662561</v>
      </c>
      <c r="L397">
        <f t="shared" si="94"/>
        <v>-2.5000000000000001E-2</v>
      </c>
      <c r="M397">
        <f t="shared" si="74"/>
        <v>36.824429495415053</v>
      </c>
      <c r="N397">
        <f t="shared" si="75"/>
        <v>28.414213562373096</v>
      </c>
      <c r="O397">
        <f t="shared" si="76"/>
        <v>16.381966011250107</v>
      </c>
      <c r="P397">
        <f t="shared" si="77"/>
        <v>12.782013048376736</v>
      </c>
      <c r="Q397">
        <f t="shared" si="78"/>
        <v>4.0978869674096927</v>
      </c>
      <c r="R397">
        <f t="shared" si="79"/>
        <v>4.9753766811902755</v>
      </c>
      <c r="U397">
        <f t="shared" si="80"/>
        <v>-2.5000000000000001E-2</v>
      </c>
      <c r="V397">
        <f t="shared" si="81"/>
        <v>36.41221474770753</v>
      </c>
      <c r="W397">
        <f t="shared" si="82"/>
        <v>26.707106781186546</v>
      </c>
      <c r="X397">
        <f t="shared" si="83"/>
        <v>16.190983005625053</v>
      </c>
      <c r="Y397">
        <f t="shared" si="84"/>
        <v>10.891006524188368</v>
      </c>
      <c r="Z397">
        <f t="shared" si="85"/>
        <v>4.0489434837048464</v>
      </c>
      <c r="AA397">
        <f t="shared" si="86"/>
        <v>2.9876883405951382</v>
      </c>
      <c r="AD397">
        <f t="shared" si="95"/>
        <v>36.318708521137971</v>
      </c>
      <c r="AE397">
        <f t="shared" si="96"/>
        <v>25.318708521137971</v>
      </c>
      <c r="AF397">
        <f t="shared" si="97"/>
        <v>16.318708521137971</v>
      </c>
      <c r="AG397">
        <f t="shared" si="98"/>
        <v>9.318708521137971</v>
      </c>
      <c r="AH397">
        <f t="shared" si="99"/>
        <v>4.318708521137971</v>
      </c>
      <c r="AI397">
        <f t="shared" si="100"/>
        <v>1.3187085211379712</v>
      </c>
      <c r="AK397">
        <f t="shared" si="101"/>
        <v>0.31870852113797127</v>
      </c>
      <c r="AM397">
        <f t="shared" si="87"/>
        <v>-0.17364817766693033</v>
      </c>
    </row>
    <row r="398" spans="1:39">
      <c r="A398">
        <f t="shared" si="73"/>
        <v>-2.2222222222222223E-2</v>
      </c>
      <c r="B398">
        <f t="shared" si="102"/>
        <v>-8</v>
      </c>
      <c r="C398">
        <f t="shared" si="103"/>
        <v>-0.13962634015954636</v>
      </c>
      <c r="D398">
        <f t="shared" si="88"/>
        <v>36.813473286151599</v>
      </c>
      <c r="E398">
        <f t="shared" si="89"/>
        <v>26.879385241571818</v>
      </c>
      <c r="F398">
        <f t="shared" si="90"/>
        <v>15.448725288366001</v>
      </c>
      <c r="G398">
        <f t="shared" si="91"/>
        <v>7.0437047985323886</v>
      </c>
      <c r="H398">
        <f t="shared" si="92"/>
        <v>4.2783462019201313</v>
      </c>
      <c r="I398">
        <f t="shared" si="93"/>
        <v>2.9951281005196484</v>
      </c>
      <c r="L398">
        <f t="shared" si="94"/>
        <v>-2.2222222222222223E-2</v>
      </c>
      <c r="M398">
        <f t="shared" si="74"/>
        <v>36.661738787282282</v>
      </c>
      <c r="N398">
        <f t="shared" si="75"/>
        <v>28.532088886237958</v>
      </c>
      <c r="O398">
        <f t="shared" si="76"/>
        <v>16.303903807687149</v>
      </c>
      <c r="P398">
        <f t="shared" si="77"/>
        <v>12.827090915285202</v>
      </c>
      <c r="Q398">
        <f t="shared" si="78"/>
        <v>4.0774766081233622</v>
      </c>
      <c r="R398">
        <f t="shared" si="79"/>
        <v>4.9805361374831403</v>
      </c>
      <c r="U398">
        <f t="shared" si="80"/>
        <v>-2.2222222222222223E-2</v>
      </c>
      <c r="V398">
        <f t="shared" si="81"/>
        <v>36.330869393641144</v>
      </c>
      <c r="W398">
        <f t="shared" si="82"/>
        <v>26.766044443118979</v>
      </c>
      <c r="X398">
        <f t="shared" si="83"/>
        <v>16.151951903843575</v>
      </c>
      <c r="Y398">
        <f t="shared" si="84"/>
        <v>10.913545457642602</v>
      </c>
      <c r="Z398">
        <f t="shared" si="85"/>
        <v>4.0387383040616811</v>
      </c>
      <c r="AA398">
        <f t="shared" si="86"/>
        <v>2.9902680687415706</v>
      </c>
      <c r="AD398">
        <f t="shared" si="95"/>
        <v>36.318624732834635</v>
      </c>
      <c r="AE398">
        <f t="shared" si="96"/>
        <v>25.318624732834632</v>
      </c>
      <c r="AF398">
        <f t="shared" si="97"/>
        <v>16.318624732834632</v>
      </c>
      <c r="AG398">
        <f t="shared" si="98"/>
        <v>9.3186247328346319</v>
      </c>
      <c r="AH398">
        <f t="shared" si="99"/>
        <v>4.3186247328346319</v>
      </c>
      <c r="AI398">
        <f t="shared" si="100"/>
        <v>1.3186247328346319</v>
      </c>
      <c r="AK398">
        <f t="shared" si="101"/>
        <v>0.318624732834632</v>
      </c>
      <c r="AM398">
        <f t="shared" si="87"/>
        <v>-0.15643446504023087</v>
      </c>
    </row>
    <row r="399" spans="1:39">
      <c r="A399">
        <f t="shared" si="73"/>
        <v>-1.9444444444444445E-2</v>
      </c>
      <c r="B399">
        <f t="shared" si="102"/>
        <v>-7</v>
      </c>
      <c r="C399">
        <f t="shared" si="103"/>
        <v>-0.12217304763960307</v>
      </c>
      <c r="D399">
        <f t="shared" si="88"/>
        <v>36.716735899090601</v>
      </c>
      <c r="E399">
        <f t="shared" si="89"/>
        <v>26.907433901496454</v>
      </c>
      <c r="F399">
        <f t="shared" si="90"/>
        <v>15.516156208800664</v>
      </c>
      <c r="G399">
        <f t="shared" si="91"/>
        <v>7.0334901848720905</v>
      </c>
      <c r="H399">
        <f t="shared" si="92"/>
        <v>4.2437386868102953</v>
      </c>
      <c r="I399">
        <f t="shared" si="93"/>
        <v>2.9962695968437338</v>
      </c>
      <c r="L399">
        <f t="shared" si="94"/>
        <v>-1.9444444444444445E-2</v>
      </c>
      <c r="M399">
        <f t="shared" si="74"/>
        <v>36.513710349045212</v>
      </c>
      <c r="N399">
        <f t="shared" si="75"/>
        <v>28.638304088577982</v>
      </c>
      <c r="O399">
        <f t="shared" si="76"/>
        <v>16.234104814282148</v>
      </c>
      <c r="P399">
        <f t="shared" si="77"/>
        <v>12.867160852994404</v>
      </c>
      <c r="Q399">
        <f t="shared" si="78"/>
        <v>4.0594085474480073</v>
      </c>
      <c r="R399">
        <f t="shared" si="79"/>
        <v>4.9850923032826433</v>
      </c>
      <c r="U399">
        <f t="shared" si="80"/>
        <v>-1.9444444444444445E-2</v>
      </c>
      <c r="V399">
        <f t="shared" si="81"/>
        <v>36.256855174522606</v>
      </c>
      <c r="W399">
        <f t="shared" si="82"/>
        <v>26.819152044288991</v>
      </c>
      <c r="X399">
        <f t="shared" si="83"/>
        <v>16.117052407141074</v>
      </c>
      <c r="Y399">
        <f t="shared" si="84"/>
        <v>10.933580426497201</v>
      </c>
      <c r="Z399">
        <f t="shared" si="85"/>
        <v>4.0297042737240032</v>
      </c>
      <c r="AA399">
        <f t="shared" si="86"/>
        <v>2.9925461516413225</v>
      </c>
      <c r="AD399">
        <f t="shared" si="95"/>
        <v>36.318550856831934</v>
      </c>
      <c r="AE399">
        <f t="shared" si="96"/>
        <v>25.31855085683193</v>
      </c>
      <c r="AF399">
        <f t="shared" si="97"/>
        <v>16.31855085683193</v>
      </c>
      <c r="AG399">
        <f t="shared" si="98"/>
        <v>9.31855085683193</v>
      </c>
      <c r="AH399">
        <f t="shared" si="99"/>
        <v>4.3185508568319309</v>
      </c>
      <c r="AI399">
        <f t="shared" si="100"/>
        <v>1.3185508568319306</v>
      </c>
      <c r="AK399">
        <f t="shared" si="101"/>
        <v>0.31855085683193068</v>
      </c>
      <c r="AM399">
        <f t="shared" si="87"/>
        <v>-0.13917310096006544</v>
      </c>
    </row>
    <row r="400" spans="1:39">
      <c r="A400">
        <f t="shared" si="73"/>
        <v>-1.6666666666666666E-2</v>
      </c>
      <c r="B400">
        <f t="shared" si="102"/>
        <v>-6</v>
      </c>
      <c r="C400">
        <f t="shared" si="103"/>
        <v>-0.10471975511965977</v>
      </c>
      <c r="D400">
        <f t="shared" si="88"/>
        <v>36.618033988749893</v>
      </c>
      <c r="E400">
        <f t="shared" si="89"/>
        <v>26.931851652578136</v>
      </c>
      <c r="F400">
        <f t="shared" si="90"/>
        <v>15.584176618364481</v>
      </c>
      <c r="G400">
        <f t="shared" si="91"/>
        <v>7.0246233188097245</v>
      </c>
      <c r="H400">
        <f t="shared" si="92"/>
        <v>4.2090569265353066</v>
      </c>
      <c r="I400">
        <f t="shared" si="93"/>
        <v>2.9972590695091474</v>
      </c>
      <c r="L400">
        <f t="shared" si="94"/>
        <v>-1.6666666666666666E-2</v>
      </c>
      <c r="M400">
        <f t="shared" si="74"/>
        <v>36.381966011250107</v>
      </c>
      <c r="N400">
        <f t="shared" si="75"/>
        <v>28.732050807568879</v>
      </c>
      <c r="O400">
        <f t="shared" si="76"/>
        <v>16.172909084714799</v>
      </c>
      <c r="P400">
        <f t="shared" si="77"/>
        <v>12.902113032590307</v>
      </c>
      <c r="Q400">
        <f t="shared" si="78"/>
        <v>4.0437047985323886</v>
      </c>
      <c r="R400">
        <f t="shared" si="79"/>
        <v>4.9890437907365461</v>
      </c>
      <c r="U400">
        <f t="shared" si="80"/>
        <v>-1.6666666666666666E-2</v>
      </c>
      <c r="V400">
        <f t="shared" si="81"/>
        <v>36.19098300562505</v>
      </c>
      <c r="W400">
        <f t="shared" si="82"/>
        <v>26.866025403784437</v>
      </c>
      <c r="X400">
        <f t="shared" si="83"/>
        <v>16.086454542357398</v>
      </c>
      <c r="Y400">
        <f t="shared" si="84"/>
        <v>10.951056516295154</v>
      </c>
      <c r="Z400">
        <f t="shared" si="85"/>
        <v>4.0218523992661943</v>
      </c>
      <c r="AA400">
        <f t="shared" si="86"/>
        <v>2.9945218953682735</v>
      </c>
      <c r="AD400">
        <f t="shared" si="95"/>
        <v>36.31848687251172</v>
      </c>
      <c r="AE400">
        <f t="shared" si="96"/>
        <v>25.31848687251172</v>
      </c>
      <c r="AF400">
        <f t="shared" si="97"/>
        <v>16.31848687251172</v>
      </c>
      <c r="AG400">
        <f t="shared" si="98"/>
        <v>9.318486872511718</v>
      </c>
      <c r="AH400">
        <f t="shared" si="99"/>
        <v>4.3184868725117189</v>
      </c>
      <c r="AI400">
        <f t="shared" si="100"/>
        <v>1.3184868725117189</v>
      </c>
      <c r="AK400">
        <f t="shared" si="101"/>
        <v>0.31848687251171887</v>
      </c>
      <c r="AM400">
        <f t="shared" si="87"/>
        <v>-0.12186934340514748</v>
      </c>
    </row>
    <row r="401" spans="1:39">
      <c r="A401">
        <f t="shared" si="73"/>
        <v>-1.3888888888888888E-2</v>
      </c>
      <c r="B401">
        <f t="shared" si="102"/>
        <v>-5</v>
      </c>
      <c r="C401">
        <f t="shared" si="103"/>
        <v>-8.7266462599716474E-2</v>
      </c>
      <c r="D401">
        <f t="shared" si="88"/>
        <v>36.51763809020504</v>
      </c>
      <c r="E401">
        <f t="shared" si="89"/>
        <v>26.952592014239865</v>
      </c>
      <c r="F401">
        <f t="shared" si="90"/>
        <v>15.65270364466614</v>
      </c>
      <c r="G401">
        <f t="shared" si="91"/>
        <v>7.017110277252379</v>
      </c>
      <c r="H401">
        <f t="shared" si="92"/>
        <v>4.1743114854953163</v>
      </c>
      <c r="I401">
        <f t="shared" si="93"/>
        <v>2.9980964431637158</v>
      </c>
      <c r="L401">
        <f t="shared" si="94"/>
        <v>-1.3888888888888888E-2</v>
      </c>
      <c r="M401">
        <f t="shared" si="74"/>
        <v>36.267949192431125</v>
      </c>
      <c r="N401">
        <f t="shared" si="75"/>
        <v>28.812615574073298</v>
      </c>
      <c r="O401">
        <f t="shared" si="76"/>
        <v>16.120614758428182</v>
      </c>
      <c r="P401">
        <f t="shared" si="77"/>
        <v>12.931851652578136</v>
      </c>
      <c r="Q401">
        <f t="shared" si="78"/>
        <v>4.0303844939755837</v>
      </c>
      <c r="R401">
        <f t="shared" si="79"/>
        <v>4.9923893961834915</v>
      </c>
      <c r="U401">
        <f t="shared" si="80"/>
        <v>-1.3888888888888888E-2</v>
      </c>
      <c r="V401">
        <f t="shared" si="81"/>
        <v>36.133974596215559</v>
      </c>
      <c r="W401">
        <f t="shared" si="82"/>
        <v>26.906307787036649</v>
      </c>
      <c r="X401">
        <f t="shared" si="83"/>
        <v>16.060307379214091</v>
      </c>
      <c r="Y401">
        <f t="shared" si="84"/>
        <v>10.965925826289068</v>
      </c>
      <c r="Z401">
        <f t="shared" si="85"/>
        <v>4.0151922469877919</v>
      </c>
      <c r="AA401">
        <f t="shared" si="86"/>
        <v>2.9961946980917453</v>
      </c>
      <c r="AD401">
        <f t="shared" si="95"/>
        <v>36.318432762037119</v>
      </c>
      <c r="AE401">
        <f t="shared" si="96"/>
        <v>25.318432762037116</v>
      </c>
      <c r="AF401">
        <f t="shared" si="97"/>
        <v>16.318432762037116</v>
      </c>
      <c r="AG401">
        <f t="shared" si="98"/>
        <v>9.3184327620371157</v>
      </c>
      <c r="AH401">
        <f t="shared" si="99"/>
        <v>4.3184327620371166</v>
      </c>
      <c r="AI401">
        <f t="shared" si="100"/>
        <v>1.3184327620371161</v>
      </c>
      <c r="AK401">
        <f t="shared" si="101"/>
        <v>0.31843276203711623</v>
      </c>
      <c r="AM401">
        <f t="shared" si="87"/>
        <v>-0.10452846326765346</v>
      </c>
    </row>
    <row r="402" spans="1:39">
      <c r="A402">
        <f t="shared" si="73"/>
        <v>-1.1111111111111112E-2</v>
      </c>
      <c r="B402">
        <f t="shared" si="102"/>
        <v>-4</v>
      </c>
      <c r="C402">
        <f t="shared" si="103"/>
        <v>-6.9813170079773182E-2</v>
      </c>
      <c r="D402">
        <f t="shared" si="88"/>
        <v>36.415823381635519</v>
      </c>
      <c r="E402">
        <f t="shared" si="89"/>
        <v>26.969615506024414</v>
      </c>
      <c r="F402">
        <f t="shared" si="90"/>
        <v>15.721653798079869</v>
      </c>
      <c r="G402">
        <f t="shared" si="91"/>
        <v>7.010956209263453</v>
      </c>
      <c r="H402">
        <f t="shared" si="92"/>
        <v>4.1395129474882504</v>
      </c>
      <c r="I402">
        <f t="shared" si="93"/>
        <v>2.9987816540381917</v>
      </c>
      <c r="L402">
        <f t="shared" si="94"/>
        <v>-1.1111111111111112E-2</v>
      </c>
      <c r="M402">
        <f t="shared" si="74"/>
        <v>36.172909084714796</v>
      </c>
      <c r="N402">
        <f t="shared" si="75"/>
        <v>28.879385241571818</v>
      </c>
      <c r="O402">
        <f t="shared" si="76"/>
        <v>16.077476608123362</v>
      </c>
      <c r="P402">
        <f t="shared" si="77"/>
        <v>12.956295201467611</v>
      </c>
      <c r="Q402">
        <f t="shared" si="78"/>
        <v>4.0194638625168597</v>
      </c>
      <c r="R402">
        <f t="shared" si="79"/>
        <v>4.9951281005196488</v>
      </c>
      <c r="U402">
        <f t="shared" si="80"/>
        <v>-1.1111111111111112E-2</v>
      </c>
      <c r="V402">
        <f t="shared" si="81"/>
        <v>36.086454542357401</v>
      </c>
      <c r="W402">
        <f t="shared" si="82"/>
        <v>26.939692620785909</v>
      </c>
      <c r="X402">
        <f t="shared" si="83"/>
        <v>16.038738304061681</v>
      </c>
      <c r="Y402">
        <f t="shared" si="84"/>
        <v>10.978147600733806</v>
      </c>
      <c r="Z402">
        <f t="shared" si="85"/>
        <v>4.0097319312584299</v>
      </c>
      <c r="AA402">
        <f t="shared" si="86"/>
        <v>2.9975640502598244</v>
      </c>
      <c r="AD402">
        <f t="shared" si="95"/>
        <v>36.318388510338671</v>
      </c>
      <c r="AE402">
        <f t="shared" si="96"/>
        <v>25.318388510338671</v>
      </c>
      <c r="AF402">
        <f t="shared" si="97"/>
        <v>16.318388510338671</v>
      </c>
      <c r="AG402">
        <f t="shared" si="98"/>
        <v>9.3183885103386714</v>
      </c>
      <c r="AH402">
        <f t="shared" si="99"/>
        <v>4.3183885103386723</v>
      </c>
      <c r="AI402">
        <f t="shared" si="100"/>
        <v>1.3183885103386723</v>
      </c>
      <c r="AK402">
        <f t="shared" si="101"/>
        <v>0.31838851033867233</v>
      </c>
      <c r="AM402">
        <f t="shared" si="87"/>
        <v>-8.7155742747658166E-2</v>
      </c>
    </row>
    <row r="403" spans="1:39">
      <c r="A403">
        <f t="shared" si="73"/>
        <v>-8.3333333333333332E-3</v>
      </c>
      <c r="B403">
        <f t="shared" si="102"/>
        <v>-3</v>
      </c>
      <c r="C403">
        <f t="shared" si="103"/>
        <v>-5.2359877559829883E-2</v>
      </c>
      <c r="D403">
        <f t="shared" si="88"/>
        <v>36.312868930080462</v>
      </c>
      <c r="E403">
        <f t="shared" si="89"/>
        <v>26.982889722747622</v>
      </c>
      <c r="F403">
        <f t="shared" si="90"/>
        <v>15.790943073464693</v>
      </c>
      <c r="G403">
        <f t="shared" si="91"/>
        <v>7.0061653325337439</v>
      </c>
      <c r="H403">
        <f t="shared" si="92"/>
        <v>4.1046719124858875</v>
      </c>
      <c r="I403">
        <f t="shared" si="93"/>
        <v>2.9993146499511143</v>
      </c>
      <c r="L403">
        <f t="shared" si="94"/>
        <v>-8.3333333333333332E-3</v>
      </c>
      <c r="M403">
        <f t="shared" si="74"/>
        <v>36.097886967409693</v>
      </c>
      <c r="N403">
        <f t="shared" si="75"/>
        <v>28.931851652578136</v>
      </c>
      <c r="O403">
        <f t="shared" si="76"/>
        <v>16.043704798532389</v>
      </c>
      <c r="P403">
        <f t="shared" si="77"/>
        <v>12.975376681190276</v>
      </c>
      <c r="Q403">
        <f t="shared" si="78"/>
        <v>4.010956209263453</v>
      </c>
      <c r="R403">
        <f t="shared" si="79"/>
        <v>4.9972590695091474</v>
      </c>
      <c r="U403">
        <f t="shared" si="80"/>
        <v>-8.3333333333333332E-3</v>
      </c>
      <c r="V403">
        <f t="shared" si="81"/>
        <v>36.048943483704846</v>
      </c>
      <c r="W403">
        <f t="shared" si="82"/>
        <v>26.96592582628907</v>
      </c>
      <c r="X403">
        <f t="shared" si="83"/>
        <v>16.021852399266194</v>
      </c>
      <c r="Y403">
        <f t="shared" si="84"/>
        <v>10.987688340595138</v>
      </c>
      <c r="Z403">
        <f t="shared" si="85"/>
        <v>4.0054781046317265</v>
      </c>
      <c r="AA403">
        <f t="shared" si="86"/>
        <v>2.9986295347545742</v>
      </c>
      <c r="AD403">
        <f t="shared" si="95"/>
        <v>36.318354105102692</v>
      </c>
      <c r="AE403">
        <f t="shared" si="96"/>
        <v>25.318354105102692</v>
      </c>
      <c r="AF403">
        <f t="shared" si="97"/>
        <v>16.318354105102692</v>
      </c>
      <c r="AG403">
        <f t="shared" si="98"/>
        <v>9.3183541051026939</v>
      </c>
      <c r="AH403">
        <f t="shared" si="99"/>
        <v>4.318354105102693</v>
      </c>
      <c r="AI403">
        <f t="shared" si="100"/>
        <v>1.318354105102693</v>
      </c>
      <c r="AK403">
        <f t="shared" si="101"/>
        <v>0.31835410510269313</v>
      </c>
      <c r="AM403">
        <f t="shared" si="87"/>
        <v>-6.9756473744125302E-2</v>
      </c>
    </row>
    <row r="404" spans="1:39">
      <c r="A404">
        <f t="shared" si="73"/>
        <v>-5.5555555555555558E-3</v>
      </c>
      <c r="B404">
        <f t="shared" si="102"/>
        <v>-2</v>
      </c>
      <c r="C404">
        <f t="shared" si="103"/>
        <v>-3.4906585039886591E-2</v>
      </c>
      <c r="D404">
        <f t="shared" si="88"/>
        <v>36.209056926535304</v>
      </c>
      <c r="E404">
        <f t="shared" si="89"/>
        <v>26.992389396183491</v>
      </c>
      <c r="F404">
        <f t="shared" si="90"/>
        <v>15.860487052511749</v>
      </c>
      <c r="G404">
        <f t="shared" si="91"/>
        <v>7.0027409304908526</v>
      </c>
      <c r="H404">
        <f t="shared" si="92"/>
        <v>4.0697989934050023</v>
      </c>
      <c r="I404">
        <f t="shared" si="93"/>
        <v>2.9996953903127825</v>
      </c>
      <c r="L404">
        <f t="shared" si="94"/>
        <v>-5.5555555555555558E-3</v>
      </c>
      <c r="M404">
        <f t="shared" si="74"/>
        <v>36.043704798532389</v>
      </c>
      <c r="N404">
        <f t="shared" si="75"/>
        <v>28.969615506024418</v>
      </c>
      <c r="O404">
        <f t="shared" si="76"/>
        <v>16.019463862516858</v>
      </c>
      <c r="P404">
        <f t="shared" si="77"/>
        <v>12.989043790736545</v>
      </c>
      <c r="Q404">
        <f t="shared" si="78"/>
        <v>4.0048718994803512</v>
      </c>
      <c r="R404">
        <f t="shared" si="79"/>
        <v>4.9987816540381917</v>
      </c>
      <c r="U404">
        <f t="shared" si="80"/>
        <v>-5.5555555555555558E-3</v>
      </c>
      <c r="V404">
        <f t="shared" si="81"/>
        <v>36.021852399266194</v>
      </c>
      <c r="W404">
        <f t="shared" si="82"/>
        <v>26.984807753012209</v>
      </c>
      <c r="X404">
        <f t="shared" si="83"/>
        <v>16.009731931258429</v>
      </c>
      <c r="Y404">
        <f t="shared" si="84"/>
        <v>10.994521895368273</v>
      </c>
      <c r="Z404">
        <f t="shared" si="85"/>
        <v>4.0024359497401756</v>
      </c>
      <c r="AA404">
        <f t="shared" si="86"/>
        <v>2.9993908270190959</v>
      </c>
      <c r="AD404">
        <f t="shared" si="95"/>
        <v>36.318329536761716</v>
      </c>
      <c r="AE404">
        <f t="shared" si="96"/>
        <v>25.318329536761713</v>
      </c>
      <c r="AF404">
        <f t="shared" si="97"/>
        <v>16.318329536761713</v>
      </c>
      <c r="AG404">
        <f t="shared" si="98"/>
        <v>9.3183295367617145</v>
      </c>
      <c r="AH404">
        <f t="shared" si="99"/>
        <v>4.3183295367617136</v>
      </c>
      <c r="AI404">
        <f t="shared" si="100"/>
        <v>1.3183295367617138</v>
      </c>
      <c r="AK404">
        <f t="shared" si="101"/>
        <v>0.31832953676171377</v>
      </c>
      <c r="AM404">
        <f t="shared" si="87"/>
        <v>-5.2335956242943828E-2</v>
      </c>
    </row>
    <row r="405" spans="1:39">
      <c r="A405">
        <f t="shared" si="73"/>
        <v>-2.7777777777777779E-3</v>
      </c>
      <c r="B405">
        <f>B406-1</f>
        <v>-1</v>
      </c>
      <c r="C405">
        <f>B405*PI()/180</f>
        <v>-1.7453292519943295E-2</v>
      </c>
      <c r="D405">
        <f t="shared" si="88"/>
        <v>36.104671912485891</v>
      </c>
      <c r="E405">
        <f t="shared" si="89"/>
        <v>26.998096443163714</v>
      </c>
      <c r="F405">
        <f t="shared" si="90"/>
        <v>15.930201006594999</v>
      </c>
      <c r="G405">
        <f t="shared" si="91"/>
        <v>7.0006853500488857</v>
      </c>
      <c r="H405">
        <f t="shared" si="92"/>
        <v>4.0349048128745668</v>
      </c>
      <c r="I405">
        <f t="shared" si="93"/>
        <v>2.9999238461283424</v>
      </c>
      <c r="L405">
        <f t="shared" si="94"/>
        <v>-2.7777777777777779E-3</v>
      </c>
      <c r="M405">
        <f t="shared" si="74"/>
        <v>36.010956209263455</v>
      </c>
      <c r="N405">
        <f t="shared" si="75"/>
        <v>28.992389396183491</v>
      </c>
      <c r="O405">
        <f t="shared" si="76"/>
        <v>16.004871899480353</v>
      </c>
      <c r="P405">
        <f t="shared" si="77"/>
        <v>12.997259069509148</v>
      </c>
      <c r="Q405">
        <f t="shared" si="78"/>
        <v>4.0012183459618083</v>
      </c>
      <c r="R405">
        <f t="shared" si="79"/>
        <v>4.9996953903127821</v>
      </c>
      <c r="U405">
        <f t="shared" si="80"/>
        <v>-2.7777777777777779E-3</v>
      </c>
      <c r="V405">
        <f t="shared" si="81"/>
        <v>36.005478104631727</v>
      </c>
      <c r="W405">
        <f t="shared" si="82"/>
        <v>26.996194698091745</v>
      </c>
      <c r="X405">
        <f t="shared" si="83"/>
        <v>16.002435949740175</v>
      </c>
      <c r="Y405">
        <f t="shared" si="84"/>
        <v>10.998629534754574</v>
      </c>
      <c r="Z405">
        <f t="shared" si="85"/>
        <v>4.0006091729809041</v>
      </c>
      <c r="AA405">
        <f t="shared" si="86"/>
        <v>2.9998476951563919</v>
      </c>
      <c r="AD405">
        <f t="shared" si="95"/>
        <v>36.318314798487101</v>
      </c>
      <c r="AE405">
        <f t="shared" si="96"/>
        <v>25.318314798487105</v>
      </c>
      <c r="AF405">
        <f t="shared" si="97"/>
        <v>16.318314798487105</v>
      </c>
      <c r="AG405">
        <f t="shared" si="98"/>
        <v>9.3183147984871031</v>
      </c>
      <c r="AH405">
        <f t="shared" si="99"/>
        <v>4.3183147984871031</v>
      </c>
      <c r="AI405">
        <f t="shared" si="100"/>
        <v>1.3183147984871033</v>
      </c>
      <c r="AK405">
        <f t="shared" si="101"/>
        <v>0.31831479848710331</v>
      </c>
      <c r="AM405">
        <f t="shared" si="87"/>
        <v>-3.4899496702500969E-2</v>
      </c>
    </row>
    <row r="406" spans="1:39" s="25" customFormat="1">
      <c r="A406" s="25">
        <f t="shared" si="73"/>
        <v>0</v>
      </c>
      <c r="B406" s="25">
        <v>0</v>
      </c>
      <c r="C406" s="25">
        <v>0</v>
      </c>
      <c r="D406" s="25">
        <f t="shared" si="88"/>
        <v>36</v>
      </c>
      <c r="E406" s="25">
        <f t="shared" si="89"/>
        <v>27</v>
      </c>
      <c r="F406" s="25">
        <f t="shared" si="90"/>
        <v>16</v>
      </c>
      <c r="G406" s="25">
        <f t="shared" si="91"/>
        <v>7</v>
      </c>
      <c r="H406" s="25">
        <f t="shared" si="92"/>
        <v>4</v>
      </c>
      <c r="I406" s="25">
        <f t="shared" si="93"/>
        <v>3</v>
      </c>
      <c r="L406" s="25">
        <f t="shared" si="94"/>
        <v>0</v>
      </c>
      <c r="M406" s="25">
        <f t="shared" si="74"/>
        <v>36</v>
      </c>
      <c r="N406" s="25">
        <f t="shared" si="75"/>
        <v>29</v>
      </c>
      <c r="O406" s="25">
        <f t="shared" si="76"/>
        <v>16</v>
      </c>
      <c r="P406" s="25">
        <f t="shared" si="77"/>
        <v>13</v>
      </c>
      <c r="Q406" s="25">
        <f t="shared" si="78"/>
        <v>4</v>
      </c>
      <c r="R406" s="25">
        <f t="shared" si="79"/>
        <v>5</v>
      </c>
      <c r="U406" s="25">
        <f t="shared" si="80"/>
        <v>0</v>
      </c>
      <c r="V406" s="25">
        <f t="shared" si="81"/>
        <v>36</v>
      </c>
      <c r="W406" s="25">
        <f t="shared" si="82"/>
        <v>27</v>
      </c>
      <c r="X406" s="25">
        <f t="shared" si="83"/>
        <v>16</v>
      </c>
      <c r="Y406" s="25">
        <f t="shared" si="84"/>
        <v>11</v>
      </c>
      <c r="Z406" s="25">
        <f t="shared" si="85"/>
        <v>4</v>
      </c>
      <c r="AA406" s="25">
        <f t="shared" si="86"/>
        <v>3.0000000000000004</v>
      </c>
      <c r="AD406">
        <f t="shared" si="95"/>
        <v>36.318309886183791</v>
      </c>
      <c r="AE406">
        <f t="shared" si="96"/>
        <v>25.318309886183791</v>
      </c>
      <c r="AF406">
        <f t="shared" si="97"/>
        <v>16.318309886183791</v>
      </c>
      <c r="AG406">
        <f t="shared" si="98"/>
        <v>9.3183098861837905</v>
      </c>
      <c r="AH406">
        <f t="shared" si="99"/>
        <v>4.3183098861837905</v>
      </c>
      <c r="AI406">
        <f t="shared" si="100"/>
        <v>1.3183098861837907</v>
      </c>
      <c r="AK406">
        <f t="shared" si="101"/>
        <v>0.31830988618379069</v>
      </c>
      <c r="AM406">
        <f t="shared" si="87"/>
        <v>-1.7452406437283512E-2</v>
      </c>
    </row>
    <row r="407" spans="1:39">
      <c r="A407">
        <f t="shared" si="73"/>
        <v>2.7777777777777779E-3</v>
      </c>
      <c r="B407">
        <f>B406+1</f>
        <v>1</v>
      </c>
      <c r="C407">
        <f>B407*PI()/180</f>
        <v>1.7453292519943295E-2</v>
      </c>
      <c r="D407">
        <f t="shared" si="88"/>
        <v>35.895328087514109</v>
      </c>
      <c r="E407">
        <f t="shared" si="89"/>
        <v>26.998096443163714</v>
      </c>
      <c r="F407">
        <f t="shared" si="90"/>
        <v>16.069798993405001</v>
      </c>
      <c r="G407">
        <f t="shared" si="91"/>
        <v>7.0006853500488857</v>
      </c>
      <c r="H407">
        <f t="shared" si="92"/>
        <v>3.9650951871254332</v>
      </c>
      <c r="I407">
        <f t="shared" si="93"/>
        <v>2.9999238461283424</v>
      </c>
      <c r="L407">
        <f t="shared" si="94"/>
        <v>2.7777777777777779E-3</v>
      </c>
      <c r="M407">
        <f t="shared" si="74"/>
        <v>36.010956209263455</v>
      </c>
      <c r="N407">
        <f t="shared" si="75"/>
        <v>28.992389396183491</v>
      </c>
      <c r="O407">
        <f t="shared" si="76"/>
        <v>16.004871899480353</v>
      </c>
      <c r="P407">
        <f t="shared" si="77"/>
        <v>12.997259069509148</v>
      </c>
      <c r="Q407">
        <f t="shared" si="78"/>
        <v>4.0012183459618083</v>
      </c>
      <c r="R407">
        <f t="shared" si="79"/>
        <v>4.9996953903127821</v>
      </c>
      <c r="U407">
        <f t="shared" si="80"/>
        <v>2.7777777777777779E-3</v>
      </c>
      <c r="V407">
        <f t="shared" si="81"/>
        <v>36.005478104631727</v>
      </c>
      <c r="W407">
        <f t="shared" si="82"/>
        <v>26.996194698091745</v>
      </c>
      <c r="X407">
        <f t="shared" si="83"/>
        <v>16.002435949740175</v>
      </c>
      <c r="Y407">
        <f t="shared" si="84"/>
        <v>10.998629534754574</v>
      </c>
      <c r="Z407">
        <f t="shared" si="85"/>
        <v>4.0006091729809041</v>
      </c>
      <c r="AA407">
        <f t="shared" si="86"/>
        <v>2.9998476951563919</v>
      </c>
      <c r="AD407">
        <f t="shared" si="95"/>
        <v>36.318314798487101</v>
      </c>
      <c r="AE407">
        <f t="shared" si="96"/>
        <v>25.318314798487105</v>
      </c>
      <c r="AF407">
        <f t="shared" si="97"/>
        <v>16.318314798487105</v>
      </c>
      <c r="AG407">
        <f t="shared" si="98"/>
        <v>9.3183147984871031</v>
      </c>
      <c r="AH407">
        <f t="shared" si="99"/>
        <v>4.3183147984871031</v>
      </c>
      <c r="AI407">
        <f t="shared" si="100"/>
        <v>1.3183147984871033</v>
      </c>
      <c r="AK407">
        <f t="shared" si="101"/>
        <v>0.31831479848710331</v>
      </c>
      <c r="AM407">
        <f t="shared" si="87"/>
        <v>0</v>
      </c>
    </row>
    <row r="408" spans="1:39">
      <c r="A408">
        <f t="shared" si="73"/>
        <v>5.5555555555555558E-3</v>
      </c>
      <c r="B408">
        <f t="shared" ref="B408:B471" si="104">B407+1</f>
        <v>2</v>
      </c>
      <c r="C408">
        <f t="shared" ref="C408:C471" si="105">B408*PI()/180</f>
        <v>3.4906585039886591E-2</v>
      </c>
      <c r="D408">
        <f t="shared" si="88"/>
        <v>35.790943073464696</v>
      </c>
      <c r="E408">
        <f t="shared" si="89"/>
        <v>26.992389396183491</v>
      </c>
      <c r="F408">
        <f t="shared" si="90"/>
        <v>16.139512947488249</v>
      </c>
      <c r="G408">
        <f t="shared" si="91"/>
        <v>7.0027409304908526</v>
      </c>
      <c r="H408">
        <f t="shared" si="92"/>
        <v>3.9302010065949982</v>
      </c>
      <c r="I408">
        <f t="shared" si="93"/>
        <v>2.9996953903127825</v>
      </c>
      <c r="L408">
        <f t="shared" si="94"/>
        <v>5.5555555555555558E-3</v>
      </c>
      <c r="M408">
        <f t="shared" si="74"/>
        <v>36.043704798532389</v>
      </c>
      <c r="N408">
        <f t="shared" si="75"/>
        <v>28.969615506024418</v>
      </c>
      <c r="O408">
        <f t="shared" si="76"/>
        <v>16.019463862516858</v>
      </c>
      <c r="P408">
        <f t="shared" si="77"/>
        <v>12.989043790736545</v>
      </c>
      <c r="Q408">
        <f t="shared" si="78"/>
        <v>4.0048718994803512</v>
      </c>
      <c r="R408">
        <f t="shared" si="79"/>
        <v>4.9987816540381917</v>
      </c>
      <c r="U408">
        <f t="shared" si="80"/>
        <v>5.5555555555555558E-3</v>
      </c>
      <c r="V408">
        <f t="shared" si="81"/>
        <v>36.021852399266194</v>
      </c>
      <c r="W408">
        <f t="shared" si="82"/>
        <v>26.984807753012209</v>
      </c>
      <c r="X408">
        <f t="shared" si="83"/>
        <v>16.009731931258429</v>
      </c>
      <c r="Y408">
        <f t="shared" si="84"/>
        <v>10.994521895368273</v>
      </c>
      <c r="Z408">
        <f t="shared" si="85"/>
        <v>4.0024359497401756</v>
      </c>
      <c r="AA408">
        <f t="shared" si="86"/>
        <v>2.9993908270190959</v>
      </c>
      <c r="AD408">
        <f t="shared" si="95"/>
        <v>36.318329536761716</v>
      </c>
      <c r="AE408">
        <f t="shared" si="96"/>
        <v>25.318329536761713</v>
      </c>
      <c r="AF408">
        <f t="shared" si="97"/>
        <v>16.318329536761713</v>
      </c>
      <c r="AG408">
        <f t="shared" si="98"/>
        <v>9.3183295367617145</v>
      </c>
      <c r="AH408">
        <f t="shared" si="99"/>
        <v>4.3183295367617136</v>
      </c>
      <c r="AI408">
        <f t="shared" si="100"/>
        <v>1.3183295367617138</v>
      </c>
      <c r="AK408">
        <f t="shared" si="101"/>
        <v>0.31832953676171377</v>
      </c>
      <c r="AM408">
        <f t="shared" si="87"/>
        <v>1.7452406437283512E-2</v>
      </c>
    </row>
    <row r="409" spans="1:39">
      <c r="A409">
        <f t="shared" si="73"/>
        <v>8.3333333333333332E-3</v>
      </c>
      <c r="B409">
        <f t="shared" si="104"/>
        <v>3</v>
      </c>
      <c r="C409">
        <f t="shared" si="105"/>
        <v>5.2359877559829883E-2</v>
      </c>
      <c r="D409">
        <f t="shared" si="88"/>
        <v>35.687131069919538</v>
      </c>
      <c r="E409">
        <f t="shared" si="89"/>
        <v>26.982889722747622</v>
      </c>
      <c r="F409">
        <f t="shared" si="90"/>
        <v>16.209056926535307</v>
      </c>
      <c r="G409">
        <f t="shared" si="91"/>
        <v>7.0061653325337439</v>
      </c>
      <c r="H409">
        <f t="shared" si="92"/>
        <v>3.8953280875141125</v>
      </c>
      <c r="I409">
        <f t="shared" si="93"/>
        <v>2.9993146499511143</v>
      </c>
      <c r="L409">
        <f t="shared" si="94"/>
        <v>8.3333333333333332E-3</v>
      </c>
      <c r="M409">
        <f t="shared" si="74"/>
        <v>36.097886967409693</v>
      </c>
      <c r="N409">
        <f t="shared" si="75"/>
        <v>28.931851652578136</v>
      </c>
      <c r="O409">
        <f t="shared" si="76"/>
        <v>16.043704798532389</v>
      </c>
      <c r="P409">
        <f t="shared" si="77"/>
        <v>12.975376681190276</v>
      </c>
      <c r="Q409">
        <f t="shared" si="78"/>
        <v>4.010956209263453</v>
      </c>
      <c r="R409">
        <f t="shared" si="79"/>
        <v>4.9972590695091474</v>
      </c>
      <c r="U409">
        <f t="shared" si="80"/>
        <v>8.3333333333333332E-3</v>
      </c>
      <c r="V409">
        <f t="shared" si="81"/>
        <v>36.048943483704846</v>
      </c>
      <c r="W409">
        <f t="shared" si="82"/>
        <v>26.96592582628907</v>
      </c>
      <c r="X409">
        <f t="shared" si="83"/>
        <v>16.021852399266194</v>
      </c>
      <c r="Y409">
        <f t="shared" si="84"/>
        <v>10.987688340595138</v>
      </c>
      <c r="Z409">
        <f t="shared" si="85"/>
        <v>4.0054781046317265</v>
      </c>
      <c r="AA409">
        <f t="shared" si="86"/>
        <v>2.9986295347545742</v>
      </c>
      <c r="AD409">
        <f t="shared" si="95"/>
        <v>36.318354105102692</v>
      </c>
      <c r="AE409">
        <f t="shared" si="96"/>
        <v>25.318354105102692</v>
      </c>
      <c r="AF409">
        <f t="shared" si="97"/>
        <v>16.318354105102692</v>
      </c>
      <c r="AG409">
        <f t="shared" si="98"/>
        <v>9.3183541051026939</v>
      </c>
      <c r="AH409">
        <f t="shared" si="99"/>
        <v>4.318354105102693</v>
      </c>
      <c r="AI409">
        <f t="shared" si="100"/>
        <v>1.318354105102693</v>
      </c>
      <c r="AK409">
        <f t="shared" si="101"/>
        <v>0.31835410510269313</v>
      </c>
      <c r="AM409">
        <f t="shared" si="87"/>
        <v>3.4899496702500969E-2</v>
      </c>
    </row>
    <row r="410" spans="1:39">
      <c r="A410">
        <f t="shared" si="73"/>
        <v>1.1111111111111112E-2</v>
      </c>
      <c r="B410">
        <f t="shared" si="104"/>
        <v>4</v>
      </c>
      <c r="C410">
        <f t="shared" si="105"/>
        <v>6.9813170079773182E-2</v>
      </c>
      <c r="D410">
        <f t="shared" si="88"/>
        <v>35.584176618364481</v>
      </c>
      <c r="E410">
        <f t="shared" si="89"/>
        <v>26.969615506024414</v>
      </c>
      <c r="F410">
        <f t="shared" si="90"/>
        <v>16.278346201920129</v>
      </c>
      <c r="G410">
        <f t="shared" si="91"/>
        <v>7.010956209263453</v>
      </c>
      <c r="H410">
        <f t="shared" si="92"/>
        <v>3.8604870525117496</v>
      </c>
      <c r="I410">
        <f t="shared" si="93"/>
        <v>2.9987816540381917</v>
      </c>
      <c r="L410">
        <f t="shared" si="94"/>
        <v>1.1111111111111112E-2</v>
      </c>
      <c r="M410">
        <f t="shared" si="74"/>
        <v>36.172909084714796</v>
      </c>
      <c r="N410">
        <f t="shared" si="75"/>
        <v>28.879385241571818</v>
      </c>
      <c r="O410">
        <f t="shared" si="76"/>
        <v>16.077476608123362</v>
      </c>
      <c r="P410">
        <f t="shared" si="77"/>
        <v>12.956295201467611</v>
      </c>
      <c r="Q410">
        <f t="shared" si="78"/>
        <v>4.0194638625168597</v>
      </c>
      <c r="R410">
        <f t="shared" si="79"/>
        <v>4.9951281005196488</v>
      </c>
      <c r="U410">
        <f t="shared" si="80"/>
        <v>1.1111111111111112E-2</v>
      </c>
      <c r="V410">
        <f t="shared" si="81"/>
        <v>36.086454542357401</v>
      </c>
      <c r="W410">
        <f t="shared" si="82"/>
        <v>26.939692620785909</v>
      </c>
      <c r="X410">
        <f t="shared" si="83"/>
        <v>16.038738304061681</v>
      </c>
      <c r="Y410">
        <f t="shared" si="84"/>
        <v>10.978147600733806</v>
      </c>
      <c r="Z410">
        <f t="shared" si="85"/>
        <v>4.0097319312584299</v>
      </c>
      <c r="AA410">
        <f t="shared" si="86"/>
        <v>2.9975640502598244</v>
      </c>
      <c r="AD410">
        <f t="shared" si="95"/>
        <v>36.318388510338671</v>
      </c>
      <c r="AE410">
        <f t="shared" si="96"/>
        <v>25.318388510338671</v>
      </c>
      <c r="AF410">
        <f t="shared" si="97"/>
        <v>16.318388510338671</v>
      </c>
      <c r="AG410">
        <f t="shared" si="98"/>
        <v>9.3183885103386714</v>
      </c>
      <c r="AH410">
        <f t="shared" si="99"/>
        <v>4.3183885103386723</v>
      </c>
      <c r="AI410">
        <f t="shared" si="100"/>
        <v>1.3183885103386723</v>
      </c>
      <c r="AK410">
        <f t="shared" si="101"/>
        <v>0.31838851033867233</v>
      </c>
      <c r="AM410">
        <f t="shared" si="87"/>
        <v>5.2335956242943828E-2</v>
      </c>
    </row>
    <row r="411" spans="1:39">
      <c r="A411">
        <f t="shared" si="73"/>
        <v>1.3888888888888888E-2</v>
      </c>
      <c r="B411">
        <f t="shared" si="104"/>
        <v>5</v>
      </c>
      <c r="C411">
        <f t="shared" si="105"/>
        <v>8.7266462599716474E-2</v>
      </c>
      <c r="D411">
        <f t="shared" si="88"/>
        <v>35.48236190979496</v>
      </c>
      <c r="E411">
        <f t="shared" si="89"/>
        <v>26.952592014239865</v>
      </c>
      <c r="F411">
        <f t="shared" si="90"/>
        <v>16.34729635533386</v>
      </c>
      <c r="G411">
        <f t="shared" si="91"/>
        <v>7.017110277252379</v>
      </c>
      <c r="H411">
        <f t="shared" si="92"/>
        <v>3.8256885145046837</v>
      </c>
      <c r="I411">
        <f t="shared" si="93"/>
        <v>2.9980964431637158</v>
      </c>
      <c r="L411">
        <f t="shared" si="94"/>
        <v>1.3888888888888888E-2</v>
      </c>
      <c r="M411">
        <f t="shared" si="74"/>
        <v>36.267949192431125</v>
      </c>
      <c r="N411">
        <f t="shared" si="75"/>
        <v>28.812615574073298</v>
      </c>
      <c r="O411">
        <f t="shared" si="76"/>
        <v>16.120614758428182</v>
      </c>
      <c r="P411">
        <f t="shared" si="77"/>
        <v>12.931851652578136</v>
      </c>
      <c r="Q411">
        <f t="shared" si="78"/>
        <v>4.0303844939755837</v>
      </c>
      <c r="R411">
        <f t="shared" si="79"/>
        <v>4.9923893961834915</v>
      </c>
      <c r="U411">
        <f t="shared" si="80"/>
        <v>1.3888888888888888E-2</v>
      </c>
      <c r="V411">
        <f t="shared" si="81"/>
        <v>36.133974596215559</v>
      </c>
      <c r="W411">
        <f t="shared" si="82"/>
        <v>26.906307787036649</v>
      </c>
      <c r="X411">
        <f t="shared" si="83"/>
        <v>16.060307379214091</v>
      </c>
      <c r="Y411">
        <f t="shared" si="84"/>
        <v>10.965925826289068</v>
      </c>
      <c r="Z411">
        <f t="shared" si="85"/>
        <v>4.0151922469877919</v>
      </c>
      <c r="AA411">
        <f t="shared" si="86"/>
        <v>2.9961946980917453</v>
      </c>
      <c r="AD411">
        <f t="shared" si="95"/>
        <v>36.318432762037119</v>
      </c>
      <c r="AE411">
        <f t="shared" si="96"/>
        <v>25.318432762037116</v>
      </c>
      <c r="AF411">
        <f t="shared" si="97"/>
        <v>16.318432762037116</v>
      </c>
      <c r="AG411">
        <f t="shared" si="98"/>
        <v>9.3184327620371157</v>
      </c>
      <c r="AH411">
        <f t="shared" si="99"/>
        <v>4.3184327620371166</v>
      </c>
      <c r="AI411">
        <f t="shared" si="100"/>
        <v>1.3184327620371161</v>
      </c>
      <c r="AK411">
        <f t="shared" si="101"/>
        <v>0.31843276203711623</v>
      </c>
      <c r="AM411">
        <f t="shared" si="87"/>
        <v>6.9756473744125302E-2</v>
      </c>
    </row>
    <row r="412" spans="1:39">
      <c r="A412">
        <f t="shared" si="73"/>
        <v>1.6666666666666666E-2</v>
      </c>
      <c r="B412">
        <f t="shared" si="104"/>
        <v>6</v>
      </c>
      <c r="C412">
        <f t="shared" si="105"/>
        <v>0.10471975511965977</v>
      </c>
      <c r="D412">
        <f t="shared" si="88"/>
        <v>35.381966011250107</v>
      </c>
      <c r="E412">
        <f t="shared" si="89"/>
        <v>26.931851652578136</v>
      </c>
      <c r="F412">
        <f t="shared" si="90"/>
        <v>16.415823381635519</v>
      </c>
      <c r="G412">
        <f t="shared" si="91"/>
        <v>7.0246233188097245</v>
      </c>
      <c r="H412">
        <f t="shared" si="92"/>
        <v>3.7909430734646929</v>
      </c>
      <c r="I412">
        <f t="shared" si="93"/>
        <v>2.9972590695091474</v>
      </c>
      <c r="L412">
        <f t="shared" si="94"/>
        <v>1.6666666666666666E-2</v>
      </c>
      <c r="M412">
        <f t="shared" si="74"/>
        <v>36.381966011250107</v>
      </c>
      <c r="N412">
        <f t="shared" si="75"/>
        <v>28.732050807568879</v>
      </c>
      <c r="O412">
        <f t="shared" si="76"/>
        <v>16.172909084714799</v>
      </c>
      <c r="P412">
        <f t="shared" si="77"/>
        <v>12.902113032590307</v>
      </c>
      <c r="Q412">
        <f t="shared" si="78"/>
        <v>4.0437047985323886</v>
      </c>
      <c r="R412">
        <f t="shared" si="79"/>
        <v>4.9890437907365461</v>
      </c>
      <c r="U412">
        <f t="shared" si="80"/>
        <v>1.6666666666666666E-2</v>
      </c>
      <c r="V412">
        <f t="shared" si="81"/>
        <v>36.19098300562505</v>
      </c>
      <c r="W412">
        <f t="shared" si="82"/>
        <v>26.866025403784437</v>
      </c>
      <c r="X412">
        <f t="shared" si="83"/>
        <v>16.086454542357398</v>
      </c>
      <c r="Y412">
        <f t="shared" si="84"/>
        <v>10.951056516295154</v>
      </c>
      <c r="Z412">
        <f t="shared" si="85"/>
        <v>4.0218523992661943</v>
      </c>
      <c r="AA412">
        <f t="shared" si="86"/>
        <v>2.9945218953682735</v>
      </c>
      <c r="AD412">
        <f t="shared" si="95"/>
        <v>36.31848687251172</v>
      </c>
      <c r="AE412">
        <f t="shared" si="96"/>
        <v>25.31848687251172</v>
      </c>
      <c r="AF412">
        <f t="shared" si="97"/>
        <v>16.31848687251172</v>
      </c>
      <c r="AG412">
        <f t="shared" si="98"/>
        <v>9.318486872511718</v>
      </c>
      <c r="AH412">
        <f t="shared" si="99"/>
        <v>4.3184868725117189</v>
      </c>
      <c r="AI412">
        <f t="shared" si="100"/>
        <v>1.3184868725117189</v>
      </c>
      <c r="AK412">
        <f t="shared" si="101"/>
        <v>0.31848687251171887</v>
      </c>
      <c r="AM412">
        <f t="shared" si="87"/>
        <v>8.7155742747658166E-2</v>
      </c>
    </row>
    <row r="413" spans="1:39">
      <c r="A413">
        <f t="shared" si="73"/>
        <v>1.9444444444444445E-2</v>
      </c>
      <c r="B413">
        <f t="shared" si="104"/>
        <v>7</v>
      </c>
      <c r="C413">
        <f t="shared" si="105"/>
        <v>0.12217304763960307</v>
      </c>
      <c r="D413">
        <f t="shared" si="88"/>
        <v>35.283264100909399</v>
      </c>
      <c r="E413">
        <f t="shared" si="89"/>
        <v>26.907433901496454</v>
      </c>
      <c r="F413">
        <f t="shared" si="90"/>
        <v>16.483843791199334</v>
      </c>
      <c r="G413">
        <f t="shared" si="91"/>
        <v>7.0334901848720905</v>
      </c>
      <c r="H413">
        <f t="shared" si="92"/>
        <v>3.7562613131897051</v>
      </c>
      <c r="I413">
        <f t="shared" si="93"/>
        <v>2.9962695968437338</v>
      </c>
      <c r="L413">
        <f t="shared" si="94"/>
        <v>1.9444444444444445E-2</v>
      </c>
      <c r="M413">
        <f t="shared" si="74"/>
        <v>36.513710349045212</v>
      </c>
      <c r="N413">
        <f t="shared" si="75"/>
        <v>28.638304088577982</v>
      </c>
      <c r="O413">
        <f t="shared" si="76"/>
        <v>16.234104814282148</v>
      </c>
      <c r="P413">
        <f t="shared" si="77"/>
        <v>12.867160852994404</v>
      </c>
      <c r="Q413">
        <f t="shared" si="78"/>
        <v>4.0594085474480073</v>
      </c>
      <c r="R413">
        <f t="shared" si="79"/>
        <v>4.9850923032826433</v>
      </c>
      <c r="U413">
        <f t="shared" si="80"/>
        <v>1.9444444444444445E-2</v>
      </c>
      <c r="V413">
        <f t="shared" si="81"/>
        <v>36.256855174522606</v>
      </c>
      <c r="W413">
        <f t="shared" si="82"/>
        <v>26.819152044288991</v>
      </c>
      <c r="X413">
        <f t="shared" si="83"/>
        <v>16.117052407141074</v>
      </c>
      <c r="Y413">
        <f t="shared" si="84"/>
        <v>10.933580426497201</v>
      </c>
      <c r="Z413">
        <f t="shared" si="85"/>
        <v>4.0297042737240032</v>
      </c>
      <c r="AA413">
        <f t="shared" si="86"/>
        <v>2.9925461516413225</v>
      </c>
      <c r="AD413">
        <f t="shared" si="95"/>
        <v>36.318550856831934</v>
      </c>
      <c r="AE413">
        <f t="shared" si="96"/>
        <v>25.31855085683193</v>
      </c>
      <c r="AF413">
        <f t="shared" si="97"/>
        <v>16.31855085683193</v>
      </c>
      <c r="AG413">
        <f t="shared" si="98"/>
        <v>9.31855085683193</v>
      </c>
      <c r="AH413">
        <f t="shared" si="99"/>
        <v>4.3185508568319309</v>
      </c>
      <c r="AI413">
        <f t="shared" si="100"/>
        <v>1.3185508568319306</v>
      </c>
      <c r="AK413">
        <f t="shared" si="101"/>
        <v>0.31855085683193068</v>
      </c>
      <c r="AM413">
        <f t="shared" si="87"/>
        <v>0.10452846326765346</v>
      </c>
    </row>
    <row r="414" spans="1:39">
      <c r="A414">
        <f t="shared" si="73"/>
        <v>2.2222222222222223E-2</v>
      </c>
      <c r="B414">
        <f t="shared" si="104"/>
        <v>8</v>
      </c>
      <c r="C414">
        <f t="shared" si="105"/>
        <v>0.13962634015954636</v>
      </c>
      <c r="D414">
        <f t="shared" si="88"/>
        <v>35.186526713848401</v>
      </c>
      <c r="E414">
        <f t="shared" si="89"/>
        <v>26.879385241571818</v>
      </c>
      <c r="F414">
        <f t="shared" si="90"/>
        <v>16.551274711633997</v>
      </c>
      <c r="G414">
        <f t="shared" si="91"/>
        <v>7.0437047985323886</v>
      </c>
      <c r="H414">
        <f t="shared" si="92"/>
        <v>3.7216537980798692</v>
      </c>
      <c r="I414">
        <f t="shared" si="93"/>
        <v>2.9951281005196484</v>
      </c>
      <c r="L414">
        <f t="shared" si="94"/>
        <v>2.2222222222222223E-2</v>
      </c>
      <c r="M414">
        <f t="shared" si="74"/>
        <v>36.661738787282282</v>
      </c>
      <c r="N414">
        <f t="shared" si="75"/>
        <v>28.532088886237958</v>
      </c>
      <c r="O414">
        <f t="shared" si="76"/>
        <v>16.303903807687149</v>
      </c>
      <c r="P414">
        <f t="shared" si="77"/>
        <v>12.827090915285202</v>
      </c>
      <c r="Q414">
        <f t="shared" si="78"/>
        <v>4.0774766081233622</v>
      </c>
      <c r="R414">
        <f t="shared" si="79"/>
        <v>4.9805361374831403</v>
      </c>
      <c r="U414">
        <f t="shared" si="80"/>
        <v>2.2222222222222223E-2</v>
      </c>
      <c r="V414">
        <f t="shared" si="81"/>
        <v>36.330869393641144</v>
      </c>
      <c r="W414">
        <f t="shared" si="82"/>
        <v>26.766044443118979</v>
      </c>
      <c r="X414">
        <f t="shared" si="83"/>
        <v>16.151951903843575</v>
      </c>
      <c r="Y414">
        <f t="shared" si="84"/>
        <v>10.913545457642602</v>
      </c>
      <c r="Z414">
        <f t="shared" si="85"/>
        <v>4.0387383040616811</v>
      </c>
      <c r="AA414">
        <f t="shared" si="86"/>
        <v>2.9902680687415706</v>
      </c>
      <c r="AD414">
        <f t="shared" si="95"/>
        <v>36.318624732834635</v>
      </c>
      <c r="AE414">
        <f t="shared" si="96"/>
        <v>25.318624732834632</v>
      </c>
      <c r="AF414">
        <f t="shared" si="97"/>
        <v>16.318624732834632</v>
      </c>
      <c r="AG414">
        <f t="shared" si="98"/>
        <v>9.3186247328346319</v>
      </c>
      <c r="AH414">
        <f t="shared" si="99"/>
        <v>4.3186247328346319</v>
      </c>
      <c r="AI414">
        <f t="shared" si="100"/>
        <v>1.3186247328346319</v>
      </c>
      <c r="AK414">
        <f t="shared" si="101"/>
        <v>0.318624732834632</v>
      </c>
      <c r="AM414">
        <f t="shared" si="87"/>
        <v>0.12186934340514748</v>
      </c>
    </row>
    <row r="415" spans="1:39">
      <c r="A415">
        <f t="shared" si="73"/>
        <v>2.5000000000000001E-2</v>
      </c>
      <c r="B415">
        <f t="shared" si="104"/>
        <v>9</v>
      </c>
      <c r="C415">
        <f t="shared" si="105"/>
        <v>0.15707963267948966</v>
      </c>
      <c r="D415">
        <f t="shared" si="88"/>
        <v>35.092019000520907</v>
      </c>
      <c r="E415">
        <f t="shared" si="89"/>
        <v>26.847759065022572</v>
      </c>
      <c r="F415">
        <f t="shared" si="90"/>
        <v>16.618033988749893</v>
      </c>
      <c r="G415">
        <f t="shared" si="91"/>
        <v>7.0552601592046464</v>
      </c>
      <c r="H415">
        <f t="shared" si="92"/>
        <v>3.6871310699195381</v>
      </c>
      <c r="I415">
        <f t="shared" si="93"/>
        <v>2.9938346674662561</v>
      </c>
      <c r="L415">
        <f t="shared" si="94"/>
        <v>2.5000000000000001E-2</v>
      </c>
      <c r="M415">
        <f t="shared" si="74"/>
        <v>36.824429495415053</v>
      </c>
      <c r="N415">
        <f t="shared" si="75"/>
        <v>28.414213562373096</v>
      </c>
      <c r="O415">
        <f t="shared" si="76"/>
        <v>16.381966011250107</v>
      </c>
      <c r="P415">
        <f t="shared" si="77"/>
        <v>12.782013048376736</v>
      </c>
      <c r="Q415">
        <f t="shared" si="78"/>
        <v>4.0978869674096927</v>
      </c>
      <c r="R415">
        <f t="shared" si="79"/>
        <v>4.9753766811902755</v>
      </c>
      <c r="U415">
        <f t="shared" si="80"/>
        <v>2.5000000000000001E-2</v>
      </c>
      <c r="V415">
        <f t="shared" si="81"/>
        <v>36.41221474770753</v>
      </c>
      <c r="W415">
        <f t="shared" si="82"/>
        <v>26.707106781186546</v>
      </c>
      <c r="X415">
        <f t="shared" si="83"/>
        <v>16.190983005625053</v>
      </c>
      <c r="Y415">
        <f t="shared" si="84"/>
        <v>10.891006524188368</v>
      </c>
      <c r="Z415">
        <f t="shared" si="85"/>
        <v>4.0489434837048464</v>
      </c>
      <c r="AA415">
        <f t="shared" si="86"/>
        <v>2.9876883405951382</v>
      </c>
      <c r="AD415">
        <f t="shared" si="95"/>
        <v>36.318708521137971</v>
      </c>
      <c r="AE415">
        <f t="shared" si="96"/>
        <v>25.318708521137971</v>
      </c>
      <c r="AF415">
        <f t="shared" si="97"/>
        <v>16.318708521137971</v>
      </c>
      <c r="AG415">
        <f t="shared" si="98"/>
        <v>9.318708521137971</v>
      </c>
      <c r="AH415">
        <f t="shared" si="99"/>
        <v>4.318708521137971</v>
      </c>
      <c r="AI415">
        <f t="shared" si="100"/>
        <v>1.3187085211379712</v>
      </c>
      <c r="AK415">
        <f t="shared" si="101"/>
        <v>0.31870852113797127</v>
      </c>
      <c r="AM415">
        <f t="shared" si="87"/>
        <v>0.13917310096006544</v>
      </c>
    </row>
    <row r="416" spans="1:39">
      <c r="A416">
        <f t="shared" si="73"/>
        <v>2.7777777777777776E-2</v>
      </c>
      <c r="B416">
        <f t="shared" si="104"/>
        <v>10</v>
      </c>
      <c r="C416">
        <f t="shared" si="105"/>
        <v>0.17453292519943295</v>
      </c>
      <c r="D416">
        <f t="shared" si="88"/>
        <v>35</v>
      </c>
      <c r="E416">
        <f t="shared" si="89"/>
        <v>26.812615574073298</v>
      </c>
      <c r="F416">
        <f t="shared" si="90"/>
        <v>16.684040286651339</v>
      </c>
      <c r="G416">
        <f t="shared" si="91"/>
        <v>7.0681483474218636</v>
      </c>
      <c r="H416">
        <f t="shared" si="92"/>
        <v>3.6527036446661394</v>
      </c>
      <c r="I416">
        <f t="shared" si="93"/>
        <v>2.9923893961834911</v>
      </c>
      <c r="L416">
        <f t="shared" si="94"/>
        <v>2.7777777777777776E-2</v>
      </c>
      <c r="M416">
        <f t="shared" si="74"/>
        <v>37</v>
      </c>
      <c r="N416">
        <f t="shared" si="75"/>
        <v>28.285575219373079</v>
      </c>
      <c r="O416">
        <f t="shared" si="76"/>
        <v>16.467911113762042</v>
      </c>
      <c r="P416">
        <f t="shared" si="77"/>
        <v>12.732050807568879</v>
      </c>
      <c r="Q416">
        <f t="shared" si="78"/>
        <v>4.1206147584281831</v>
      </c>
      <c r="R416">
        <f t="shared" si="79"/>
        <v>4.9696155060244163</v>
      </c>
      <c r="U416">
        <f t="shared" si="80"/>
        <v>2.7777777777777776E-2</v>
      </c>
      <c r="V416">
        <f t="shared" si="81"/>
        <v>36.5</v>
      </c>
      <c r="W416">
        <f t="shared" si="82"/>
        <v>26.64278760968654</v>
      </c>
      <c r="X416">
        <f t="shared" si="83"/>
        <v>16.233955556881021</v>
      </c>
      <c r="Y416">
        <f t="shared" si="84"/>
        <v>10.866025403784439</v>
      </c>
      <c r="Z416">
        <f t="shared" si="85"/>
        <v>4.060307379214092</v>
      </c>
      <c r="AA416">
        <f t="shared" si="86"/>
        <v>2.9848077530122081</v>
      </c>
      <c r="AD416">
        <f t="shared" si="95"/>
        <v>36.318802245157386</v>
      </c>
      <c r="AE416">
        <f t="shared" si="96"/>
        <v>25.318802245157389</v>
      </c>
      <c r="AF416">
        <f t="shared" si="97"/>
        <v>16.318802245157389</v>
      </c>
      <c r="AG416">
        <f t="shared" si="98"/>
        <v>9.3188022451573875</v>
      </c>
      <c r="AH416">
        <f t="shared" si="99"/>
        <v>4.3188022451573884</v>
      </c>
      <c r="AI416">
        <f t="shared" si="100"/>
        <v>1.3188022451573882</v>
      </c>
      <c r="AK416">
        <f t="shared" si="101"/>
        <v>0.3188022451573882</v>
      </c>
      <c r="AM416">
        <f t="shared" si="87"/>
        <v>0.15643446504023087</v>
      </c>
    </row>
    <row r="417" spans="1:39">
      <c r="A417">
        <f t="shared" si="73"/>
        <v>3.0555555555555555E-2</v>
      </c>
      <c r="B417">
        <f t="shared" si="104"/>
        <v>11</v>
      </c>
      <c r="C417">
        <f t="shared" si="105"/>
        <v>0.19198621771937624</v>
      </c>
      <c r="D417">
        <f t="shared" si="88"/>
        <v>34.910721929969945</v>
      </c>
      <c r="E417">
        <f t="shared" si="89"/>
        <v>26.774021666356443</v>
      </c>
      <c r="F417">
        <f t="shared" si="90"/>
        <v>16.749213186831824</v>
      </c>
      <c r="G417">
        <f t="shared" si="91"/>
        <v>7.0823605302636139</v>
      </c>
      <c r="H417">
        <f t="shared" si="92"/>
        <v>3.6183820092469103</v>
      </c>
      <c r="I417">
        <f t="shared" si="93"/>
        <v>2.9907923967343577</v>
      </c>
      <c r="L417">
        <f t="shared" si="94"/>
        <v>3.0555555555555555E-2</v>
      </c>
      <c r="M417">
        <f t="shared" si="74"/>
        <v>37.186526713848401</v>
      </c>
      <c r="N417">
        <f t="shared" si="75"/>
        <v>28.147152872702094</v>
      </c>
      <c r="O417">
        <f t="shared" si="76"/>
        <v>16.561320399322696</v>
      </c>
      <c r="P417">
        <f t="shared" si="77"/>
        <v>12.677341135890849</v>
      </c>
      <c r="Q417">
        <f t="shared" si="78"/>
        <v>4.1456322908664252</v>
      </c>
      <c r="R417">
        <f t="shared" si="79"/>
        <v>4.9632543668953284</v>
      </c>
      <c r="U417">
        <f t="shared" si="80"/>
        <v>3.0555555555555555E-2</v>
      </c>
      <c r="V417">
        <f t="shared" si="81"/>
        <v>36.593263356924197</v>
      </c>
      <c r="W417">
        <f t="shared" si="82"/>
        <v>26.573576436351047</v>
      </c>
      <c r="X417">
        <f t="shared" si="83"/>
        <v>16.280660199661348</v>
      </c>
      <c r="Y417">
        <f t="shared" si="84"/>
        <v>10.838670567945424</v>
      </c>
      <c r="Z417">
        <f t="shared" si="85"/>
        <v>4.0728161454332126</v>
      </c>
      <c r="AA417">
        <f t="shared" si="86"/>
        <v>2.9816271834476646</v>
      </c>
      <c r="AD417">
        <f t="shared" si="95"/>
        <v>36.318905931123851</v>
      </c>
      <c r="AE417">
        <f t="shared" si="96"/>
        <v>25.318905931123847</v>
      </c>
      <c r="AF417">
        <f t="shared" si="97"/>
        <v>16.318905931123847</v>
      </c>
      <c r="AG417">
        <f t="shared" si="98"/>
        <v>9.3189059311238474</v>
      </c>
      <c r="AH417">
        <f t="shared" si="99"/>
        <v>4.3189059311238474</v>
      </c>
      <c r="AI417">
        <f t="shared" si="100"/>
        <v>1.3189059311238474</v>
      </c>
      <c r="AK417">
        <f t="shared" si="101"/>
        <v>0.31890593112384741</v>
      </c>
      <c r="AM417">
        <f t="shared" si="87"/>
        <v>0.17364817766693033</v>
      </c>
    </row>
    <row r="418" spans="1:39">
      <c r="A418">
        <f t="shared" ref="A418:A481" si="106">$B$219*B418/360</f>
        <v>3.3333333333333333E-2</v>
      </c>
      <c r="B418">
        <f t="shared" si="104"/>
        <v>12</v>
      </c>
      <c r="C418">
        <f t="shared" si="105"/>
        <v>0.20943951023931953</v>
      </c>
      <c r="D418">
        <f t="shared" si="88"/>
        <v>34.824429495415053</v>
      </c>
      <c r="E418">
        <f t="shared" si="89"/>
        <v>26.732050807568879</v>
      </c>
      <c r="F418">
        <f t="shared" si="90"/>
        <v>16.813473286151599</v>
      </c>
      <c r="G418">
        <f t="shared" si="91"/>
        <v>7.0978869674096927</v>
      </c>
      <c r="H418">
        <f t="shared" si="92"/>
        <v>3.5841766183644812</v>
      </c>
      <c r="I418">
        <f t="shared" si="93"/>
        <v>2.9890437907365466</v>
      </c>
      <c r="L418">
        <f t="shared" si="94"/>
        <v>3.3333333333333333E-2</v>
      </c>
      <c r="M418">
        <f t="shared" ref="M418:M481" si="107">M$220+(M$218*SIN($C418*M$217/2))^2</f>
        <v>37.381966011250107</v>
      </c>
      <c r="N418">
        <f t="shared" ref="N418:N481" si="108">N$220+(N$218*COS($C418*N$217/2))^2</f>
        <v>28</v>
      </c>
      <c r="O418">
        <f t="shared" ref="O418:O481" si="109">O$220+(O$218*SIN($C418*O$217/2))^2</f>
        <v>16.661738787282282</v>
      </c>
      <c r="P418">
        <f t="shared" ref="P418:P481" si="110">P$220+(P$218*COS($C418*P$217/2))^2</f>
        <v>12.618033988749895</v>
      </c>
      <c r="Q418">
        <f t="shared" ref="Q418:Q481" si="111">Q$220+(Q$218*SIN($C418*Q$217/2))^2</f>
        <v>4.1729090847147985</v>
      </c>
      <c r="R418">
        <f t="shared" ref="R418:R481" si="112">R$220+(R$218*COS($C418*R$217/2))^2</f>
        <v>4.9562952014676114</v>
      </c>
      <c r="U418">
        <f t="shared" ref="U418:U481" si="113">$A418</f>
        <v>3.3333333333333333E-2</v>
      </c>
      <c r="V418">
        <f t="shared" ref="V418:V481" si="114">V$220+(V$218*SIN($C418*V$217/2))^2</f>
        <v>36.69098300562505</v>
      </c>
      <c r="W418">
        <f t="shared" ref="W418:W481" si="115">W$220+(W$218*COS($C418*W$217/2))^2</f>
        <v>26.5</v>
      </c>
      <c r="X418">
        <f t="shared" ref="X418:X481" si="116">X$220+(X$218*SIN($C418*X$217/2))^2</f>
        <v>16.330869393641141</v>
      </c>
      <c r="Y418">
        <f t="shared" ref="Y418:Y481" si="117">Y$220+(Y$218*COS($C418*Y$217/2))^2</f>
        <v>10.809016994374948</v>
      </c>
      <c r="Z418">
        <f t="shared" ref="Z418:Z481" si="118">Z$220+(Z$218*SIN($C418*Z$217/2))^2</f>
        <v>4.0864545423573988</v>
      </c>
      <c r="AA418">
        <f t="shared" ref="AA418:AA481" si="119">AA$220+(AA$218*COS($C418*AA$217/2))^2</f>
        <v>2.9781476007338057</v>
      </c>
      <c r="AD418">
        <f t="shared" si="95"/>
        <v>36.319019608104306</v>
      </c>
      <c r="AE418">
        <f t="shared" si="96"/>
        <v>25.319019608104309</v>
      </c>
      <c r="AF418">
        <f t="shared" si="97"/>
        <v>16.319019608104309</v>
      </c>
      <c r="AG418">
        <f t="shared" si="98"/>
        <v>9.3190196081043091</v>
      </c>
      <c r="AH418">
        <f t="shared" si="99"/>
        <v>4.3190196081043091</v>
      </c>
      <c r="AI418">
        <f t="shared" si="100"/>
        <v>1.3190196081043088</v>
      </c>
      <c r="AK418">
        <f t="shared" si="101"/>
        <v>0.31901960810430879</v>
      </c>
      <c r="AM418">
        <f t="shared" ref="AM418:AM481" si="120">SIN(C417)</f>
        <v>0.1908089953765448</v>
      </c>
    </row>
    <row r="419" spans="1:39">
      <c r="A419">
        <f t="shared" si="106"/>
        <v>3.6111111111111108E-2</v>
      </c>
      <c r="B419">
        <f t="shared" si="104"/>
        <v>13</v>
      </c>
      <c r="C419">
        <f t="shared" si="105"/>
        <v>0.22689280275926285</v>
      </c>
      <c r="D419">
        <f t="shared" ref="D419:D482" si="121">D$220-D$218*SIN($C419*D$217/2)</f>
        <v>34.741359217900325</v>
      </c>
      <c r="E419">
        <f t="shared" ref="E419:E482" si="122">E$220+E$218*COS($C419*E$217/2)</f>
        <v>26.686782891625771</v>
      </c>
      <c r="F419">
        <f t="shared" ref="F419:F482" si="123">F$220+F$218*SIN($C419*F$217/2)</f>
        <v>16.876742293578154</v>
      </c>
      <c r="G419">
        <f t="shared" ref="G419:G482" si="124">G$220-G$218*COS($C419*G$217/2)</f>
        <v>7.1147170178156429</v>
      </c>
      <c r="H419">
        <f t="shared" ref="H419:H482" si="125">H$220-H$218*SIN($C419*H$217/2)</f>
        <v>3.5500978913122698</v>
      </c>
      <c r="I419">
        <f t="shared" ref="I419:I482" si="126">I$220+I$218*COS($C419*I$217/2)</f>
        <v>2.9871437113531751</v>
      </c>
      <c r="L419">
        <f t="shared" ref="L419:L482" si="127">A419</f>
        <v>3.6111111111111108E-2</v>
      </c>
      <c r="M419">
        <f t="shared" si="107"/>
        <v>37.584176618364481</v>
      </c>
      <c r="N419">
        <f t="shared" si="108"/>
        <v>27.8452365234814</v>
      </c>
      <c r="O419">
        <f t="shared" si="109"/>
        <v>16.768677049348682</v>
      </c>
      <c r="P419">
        <f t="shared" si="110"/>
        <v>12.554291922913942</v>
      </c>
      <c r="Q419">
        <f t="shared" si="111"/>
        <v>4.2024119074016664</v>
      </c>
      <c r="R419">
        <f t="shared" si="112"/>
        <v>4.9487401295704707</v>
      </c>
      <c r="U419">
        <f t="shared" si="113"/>
        <v>3.6111111111111108E-2</v>
      </c>
      <c r="V419">
        <f t="shared" si="114"/>
        <v>36.79208830918224</v>
      </c>
      <c r="W419">
        <f t="shared" si="115"/>
        <v>26.422618261740698</v>
      </c>
      <c r="X419">
        <f t="shared" si="116"/>
        <v>16.384338524674341</v>
      </c>
      <c r="Y419">
        <f t="shared" si="117"/>
        <v>10.777145961456972</v>
      </c>
      <c r="Z419">
        <f t="shared" si="118"/>
        <v>4.1012059537008332</v>
      </c>
      <c r="AA419">
        <f t="shared" si="119"/>
        <v>2.9743700647852354</v>
      </c>
      <c r="AD419">
        <f t="shared" ref="AD419:AD482" si="128">V$220+$AK419</f>
        <v>36.319143308024465</v>
      </c>
      <c r="AE419">
        <f t="shared" ref="AE419:AE482" si="129">W$220+$AK419</f>
        <v>25.319143308024469</v>
      </c>
      <c r="AF419">
        <f t="shared" ref="AF419:AF482" si="130">X$220+$AK419</f>
        <v>16.319143308024469</v>
      </c>
      <c r="AG419">
        <f t="shared" ref="AG419:AG482" si="131">Y$220+$AK419</f>
        <v>9.3191433080244686</v>
      </c>
      <c r="AH419">
        <f t="shared" ref="AH419:AH482" si="132">Z$220+$AK419</f>
        <v>4.3191433080244686</v>
      </c>
      <c r="AI419">
        <f t="shared" ref="AI419:AI482" si="133">AA$220+$AK419</f>
        <v>1.3191433080244683</v>
      </c>
      <c r="AK419">
        <f t="shared" ref="AK419:AK482" si="134">1/(PI()*(1-(2*U419/$E$7)^2)^0.5)</f>
        <v>0.31914330802446839</v>
      </c>
      <c r="AM419">
        <f t="shared" si="120"/>
        <v>0.20791169081775931</v>
      </c>
    </row>
    <row r="420" spans="1:39">
      <c r="A420">
        <f t="shared" si="106"/>
        <v>3.888888888888889E-2</v>
      </c>
      <c r="B420">
        <f t="shared" si="104"/>
        <v>14</v>
      </c>
      <c r="C420">
        <f t="shared" si="105"/>
        <v>0.24434609527920614</v>
      </c>
      <c r="D420">
        <f t="shared" si="121"/>
        <v>34.661738787282282</v>
      </c>
      <c r="E420">
        <f t="shared" si="122"/>
        <v>26.638304088577982</v>
      </c>
      <c r="F420">
        <f t="shared" si="123"/>
        <v>16.938943125571782</v>
      </c>
      <c r="G420">
        <f t="shared" si="124"/>
        <v>7.1328391470055967</v>
      </c>
      <c r="H420">
        <f t="shared" si="125"/>
        <v>3.5161562088006644</v>
      </c>
      <c r="I420">
        <f t="shared" si="126"/>
        <v>2.9850923032826442</v>
      </c>
      <c r="L420">
        <f t="shared" si="127"/>
        <v>3.888888888888889E-2</v>
      </c>
      <c r="M420">
        <f t="shared" si="107"/>
        <v>37.790943073464696</v>
      </c>
      <c r="N420">
        <f t="shared" si="108"/>
        <v>27.684040286651339</v>
      </c>
      <c r="O420">
        <f t="shared" si="109"/>
        <v>16.881614193058507</v>
      </c>
      <c r="P420">
        <f t="shared" si="110"/>
        <v>12.486289650954788</v>
      </c>
      <c r="Q420">
        <f t="shared" si="111"/>
        <v>4.234104814282146</v>
      </c>
      <c r="R420">
        <f t="shared" si="112"/>
        <v>4.9405914525519927</v>
      </c>
      <c r="U420">
        <f t="shared" si="113"/>
        <v>3.888888888888889E-2</v>
      </c>
      <c r="V420">
        <f t="shared" si="114"/>
        <v>36.895471536732344</v>
      </c>
      <c r="W420">
        <f t="shared" si="115"/>
        <v>26.342020143325669</v>
      </c>
      <c r="X420">
        <f t="shared" si="116"/>
        <v>16.440807096529252</v>
      </c>
      <c r="Y420">
        <f t="shared" si="117"/>
        <v>10.743144825477394</v>
      </c>
      <c r="Z420">
        <f t="shared" si="118"/>
        <v>4.117052407141073</v>
      </c>
      <c r="AA420">
        <f t="shared" si="119"/>
        <v>2.9702957262759964</v>
      </c>
      <c r="AD420">
        <f t="shared" si="128"/>
        <v>36.319277065693804</v>
      </c>
      <c r="AE420">
        <f t="shared" si="129"/>
        <v>25.319277065693804</v>
      </c>
      <c r="AF420">
        <f t="shared" si="130"/>
        <v>16.319277065693804</v>
      </c>
      <c r="AG420">
        <f t="shared" si="131"/>
        <v>9.319277065693802</v>
      </c>
      <c r="AH420">
        <f t="shared" si="132"/>
        <v>4.319277065693802</v>
      </c>
      <c r="AI420">
        <f t="shared" si="133"/>
        <v>1.3192770656938022</v>
      </c>
      <c r="AK420">
        <f t="shared" si="134"/>
        <v>0.31927706569380215</v>
      </c>
      <c r="AM420">
        <f t="shared" si="120"/>
        <v>0.224951054343865</v>
      </c>
    </row>
    <row r="421" spans="1:39">
      <c r="A421">
        <f t="shared" si="106"/>
        <v>4.1666666666666664E-2</v>
      </c>
      <c r="B421">
        <f t="shared" si="104"/>
        <v>15</v>
      </c>
      <c r="C421">
        <f t="shared" si="105"/>
        <v>0.26179938779914941</v>
      </c>
      <c r="D421">
        <f t="shared" si="121"/>
        <v>34.585786437626908</v>
      </c>
      <c r="E421">
        <f t="shared" si="122"/>
        <v>26.58670668058247</v>
      </c>
      <c r="F421">
        <f t="shared" si="123"/>
        <v>17</v>
      </c>
      <c r="G421">
        <f t="shared" si="124"/>
        <v>7.1522409349774261</v>
      </c>
      <c r="H421">
        <f t="shared" si="125"/>
        <v>3.4823619097949585</v>
      </c>
      <c r="I421">
        <f t="shared" si="126"/>
        <v>2.982889722747621</v>
      </c>
      <c r="L421">
        <f t="shared" si="127"/>
        <v>4.1666666666666664E-2</v>
      </c>
      <c r="M421">
        <f t="shared" si="107"/>
        <v>38</v>
      </c>
      <c r="N421">
        <f t="shared" si="108"/>
        <v>27.517638090205043</v>
      </c>
      <c r="O421">
        <f t="shared" si="109"/>
        <v>17</v>
      </c>
      <c r="P421">
        <f t="shared" si="110"/>
        <v>12.414213562373096</v>
      </c>
      <c r="Q421">
        <f t="shared" si="111"/>
        <v>4.2679491924311224</v>
      </c>
      <c r="R421">
        <f t="shared" si="112"/>
        <v>4.9318516525781364</v>
      </c>
      <c r="U421">
        <f t="shared" si="113"/>
        <v>4.1666666666666664E-2</v>
      </c>
      <c r="V421">
        <f t="shared" si="114"/>
        <v>37</v>
      </c>
      <c r="W421">
        <f t="shared" si="115"/>
        <v>26.25881904510252</v>
      </c>
      <c r="X421">
        <f t="shared" si="116"/>
        <v>16.5</v>
      </c>
      <c r="Y421">
        <f t="shared" si="117"/>
        <v>10.707106781186548</v>
      </c>
      <c r="Z421">
        <f t="shared" si="118"/>
        <v>4.1339745962155616</v>
      </c>
      <c r="AA421">
        <f t="shared" si="119"/>
        <v>2.9659258262890686</v>
      </c>
      <c r="AD421">
        <f t="shared" si="128"/>
        <v>36.319420918832954</v>
      </c>
      <c r="AE421">
        <f t="shared" si="129"/>
        <v>25.319420918832954</v>
      </c>
      <c r="AF421">
        <f t="shared" si="130"/>
        <v>16.319420918832954</v>
      </c>
      <c r="AG421">
        <f t="shared" si="131"/>
        <v>9.3194209188329538</v>
      </c>
      <c r="AH421">
        <f t="shared" si="132"/>
        <v>4.3194209188329538</v>
      </c>
      <c r="AI421">
        <f t="shared" si="133"/>
        <v>1.3194209188329538</v>
      </c>
      <c r="AK421">
        <f t="shared" si="134"/>
        <v>0.31942091883295365</v>
      </c>
      <c r="AM421">
        <f t="shared" si="120"/>
        <v>0.24192189559966773</v>
      </c>
    </row>
    <row r="422" spans="1:39">
      <c r="A422">
        <f t="shared" si="106"/>
        <v>4.4444444444444446E-2</v>
      </c>
      <c r="B422">
        <f t="shared" si="104"/>
        <v>16</v>
      </c>
      <c r="C422">
        <f t="shared" si="105"/>
        <v>0.27925268031909273</v>
      </c>
      <c r="D422">
        <f t="shared" si="121"/>
        <v>34.513710349045212</v>
      </c>
      <c r="E422">
        <f t="shared" si="122"/>
        <v>26.532088886237958</v>
      </c>
      <c r="F422">
        <f t="shared" si="123"/>
        <v>17.059838528466411</v>
      </c>
      <c r="G422">
        <f t="shared" si="124"/>
        <v>7.1729090847147985</v>
      </c>
      <c r="H422">
        <f t="shared" si="125"/>
        <v>3.4487252883660018</v>
      </c>
      <c r="I422">
        <f t="shared" si="126"/>
        <v>2.9805361374831407</v>
      </c>
      <c r="L422">
        <f t="shared" si="127"/>
        <v>4.4444444444444446E-2</v>
      </c>
      <c r="M422">
        <f t="shared" si="107"/>
        <v>38.209056926535304</v>
      </c>
      <c r="N422">
        <f t="shared" si="108"/>
        <v>27.34729635533386</v>
      </c>
      <c r="O422">
        <f t="shared" si="109"/>
        <v>17.123257706421846</v>
      </c>
      <c r="P422">
        <f t="shared" si="110"/>
        <v>12.338261212717716</v>
      </c>
      <c r="Q422">
        <f t="shared" si="111"/>
        <v>4.3039038076871483</v>
      </c>
      <c r="R422">
        <f t="shared" si="112"/>
        <v>4.9225233918766378</v>
      </c>
      <c r="U422">
        <f t="shared" si="113"/>
        <v>4.4444444444444446E-2</v>
      </c>
      <c r="V422">
        <f t="shared" si="114"/>
        <v>37.104528463267656</v>
      </c>
      <c r="W422">
        <f t="shared" si="115"/>
        <v>26.17364817766693</v>
      </c>
      <c r="X422">
        <f t="shared" si="116"/>
        <v>16.561628853210923</v>
      </c>
      <c r="Y422">
        <f t="shared" si="117"/>
        <v>10.669130606358859</v>
      </c>
      <c r="Z422">
        <f t="shared" si="118"/>
        <v>4.1519519038435737</v>
      </c>
      <c r="AA422">
        <f t="shared" si="119"/>
        <v>2.9612616959383193</v>
      </c>
      <c r="AD422">
        <f t="shared" si="128"/>
        <v>36.319574908103505</v>
      </c>
      <c r="AE422">
        <f t="shared" si="129"/>
        <v>25.319574908103508</v>
      </c>
      <c r="AF422">
        <f t="shared" si="130"/>
        <v>16.319574908103508</v>
      </c>
      <c r="AG422">
        <f t="shared" si="131"/>
        <v>9.3195749081035064</v>
      </c>
      <c r="AH422">
        <f t="shared" si="132"/>
        <v>4.3195749081035064</v>
      </c>
      <c r="AI422">
        <f t="shared" si="133"/>
        <v>1.3195749081035069</v>
      </c>
      <c r="AK422">
        <f t="shared" si="134"/>
        <v>0.31957490810350686</v>
      </c>
      <c r="AM422">
        <f t="shared" si="120"/>
        <v>0.25881904510252074</v>
      </c>
    </row>
    <row r="423" spans="1:39">
      <c r="A423">
        <f t="shared" si="106"/>
        <v>4.7222222222222221E-2</v>
      </c>
      <c r="B423">
        <f t="shared" si="104"/>
        <v>17</v>
      </c>
      <c r="C423">
        <f t="shared" si="105"/>
        <v>0.29670597283903605</v>
      </c>
      <c r="D423">
        <f t="shared" si="121"/>
        <v>34.44570807708606</v>
      </c>
      <c r="E423">
        <f t="shared" si="122"/>
        <v>26.474554673620247</v>
      </c>
      <c r="F423">
        <f t="shared" si="123"/>
        <v>17.118385806941493</v>
      </c>
      <c r="G423">
        <f t="shared" si="124"/>
        <v>7.1948294313002785</v>
      </c>
      <c r="H423">
        <f t="shared" si="125"/>
        <v>3.4152565905545265</v>
      </c>
      <c r="I423">
        <f t="shared" si="126"/>
        <v>2.9780317267238336</v>
      </c>
      <c r="L423">
        <f t="shared" si="127"/>
        <v>4.7222222222222221E-2</v>
      </c>
      <c r="M423">
        <f t="shared" si="107"/>
        <v>38.415823381635519</v>
      </c>
      <c r="N423">
        <f t="shared" si="108"/>
        <v>27.174311485495316</v>
      </c>
      <c r="O423">
        <f t="shared" si="109"/>
        <v>17.250786813168176</v>
      </c>
      <c r="P423">
        <f t="shared" si="110"/>
        <v>12.258640782099675</v>
      </c>
      <c r="Q423">
        <f t="shared" si="111"/>
        <v>4.3419248548899168</v>
      </c>
      <c r="R423">
        <f t="shared" si="112"/>
        <v>4.9126095119260711</v>
      </c>
      <c r="U423">
        <f t="shared" si="113"/>
        <v>4.7222222222222221E-2</v>
      </c>
      <c r="V423">
        <f t="shared" si="114"/>
        <v>37.20791169081776</v>
      </c>
      <c r="W423">
        <f t="shared" si="115"/>
        <v>26.087155742747658</v>
      </c>
      <c r="X423">
        <f t="shared" si="116"/>
        <v>16.625393406584088</v>
      </c>
      <c r="Y423">
        <f t="shared" si="117"/>
        <v>10.629320391049838</v>
      </c>
      <c r="Z423">
        <f t="shared" si="118"/>
        <v>4.1709624274449588</v>
      </c>
      <c r="AA423">
        <f t="shared" si="119"/>
        <v>2.956304755963036</v>
      </c>
      <c r="AD423">
        <f t="shared" si="128"/>
        <v>36.319739077140191</v>
      </c>
      <c r="AE423">
        <f t="shared" si="129"/>
        <v>25.319739077140191</v>
      </c>
      <c r="AF423">
        <f t="shared" si="130"/>
        <v>16.319739077140191</v>
      </c>
      <c r="AG423">
        <f t="shared" si="131"/>
        <v>9.3197390771401913</v>
      </c>
      <c r="AH423">
        <f t="shared" si="132"/>
        <v>4.3197390771401905</v>
      </c>
      <c r="AI423">
        <f t="shared" si="133"/>
        <v>1.3197390771401905</v>
      </c>
      <c r="AK423">
        <f t="shared" si="134"/>
        <v>0.31973907714019056</v>
      </c>
      <c r="AM423">
        <f t="shared" si="120"/>
        <v>0.27563735581699916</v>
      </c>
    </row>
    <row r="424" spans="1:39">
      <c r="A424">
        <f t="shared" si="106"/>
        <v>0.05</v>
      </c>
      <c r="B424">
        <f t="shared" si="104"/>
        <v>18</v>
      </c>
      <c r="C424">
        <f t="shared" si="105"/>
        <v>0.31415926535897931</v>
      </c>
      <c r="D424">
        <f t="shared" si="121"/>
        <v>34.381966011250107</v>
      </c>
      <c r="E424">
        <f t="shared" si="122"/>
        <v>26.414213562373096</v>
      </c>
      <c r="F424">
        <f t="shared" si="123"/>
        <v>17.175570504584947</v>
      </c>
      <c r="G424">
        <f t="shared" si="124"/>
        <v>7.2179869516232644</v>
      </c>
      <c r="H424">
        <f t="shared" si="125"/>
        <v>3.3819660112501051</v>
      </c>
      <c r="I424">
        <f t="shared" si="126"/>
        <v>2.9753766811902755</v>
      </c>
      <c r="L424">
        <f t="shared" si="127"/>
        <v>0.05</v>
      </c>
      <c r="M424">
        <f t="shared" si="107"/>
        <v>38.618033988749893</v>
      </c>
      <c r="N424">
        <f t="shared" si="108"/>
        <v>27</v>
      </c>
      <c r="O424">
        <f t="shared" si="109"/>
        <v>17.381966011250107</v>
      </c>
      <c r="P424">
        <f t="shared" si="110"/>
        <v>12.175570504584947</v>
      </c>
      <c r="Q424">
        <f t="shared" si="111"/>
        <v>4.3819660112501051</v>
      </c>
      <c r="R424">
        <f t="shared" si="112"/>
        <v>4.9021130325903073</v>
      </c>
      <c r="U424">
        <f t="shared" si="113"/>
        <v>0.05</v>
      </c>
      <c r="V424">
        <f t="shared" si="114"/>
        <v>37.30901699437495</v>
      </c>
      <c r="W424">
        <f t="shared" si="115"/>
        <v>26</v>
      </c>
      <c r="X424">
        <f t="shared" si="116"/>
        <v>16.690983005625053</v>
      </c>
      <c r="Y424">
        <f t="shared" si="117"/>
        <v>10.587785252292473</v>
      </c>
      <c r="Z424">
        <f t="shared" si="118"/>
        <v>4.1909830056250525</v>
      </c>
      <c r="AA424">
        <f t="shared" si="119"/>
        <v>2.9510565162951545</v>
      </c>
      <c r="AD424">
        <f t="shared" si="128"/>
        <v>36.319913472585569</v>
      </c>
      <c r="AE424">
        <f t="shared" si="129"/>
        <v>25.319913472585565</v>
      </c>
      <c r="AF424">
        <f t="shared" si="130"/>
        <v>16.319913472585565</v>
      </c>
      <c r="AG424">
        <f t="shared" si="131"/>
        <v>9.319913472585565</v>
      </c>
      <c r="AH424">
        <f t="shared" si="132"/>
        <v>4.319913472585565</v>
      </c>
      <c r="AI424">
        <f t="shared" si="133"/>
        <v>1.3199134725855655</v>
      </c>
      <c r="AK424">
        <f t="shared" si="134"/>
        <v>0.31991347258556546</v>
      </c>
      <c r="AM424">
        <f t="shared" si="120"/>
        <v>0.29237170472273677</v>
      </c>
    </row>
    <row r="425" spans="1:39">
      <c r="A425">
        <f t="shared" si="106"/>
        <v>5.2777777777777778E-2</v>
      </c>
      <c r="B425">
        <f t="shared" si="104"/>
        <v>19</v>
      </c>
      <c r="C425">
        <f t="shared" si="105"/>
        <v>0.33161255787892258</v>
      </c>
      <c r="D425">
        <f t="shared" si="121"/>
        <v>34.322658864109151</v>
      </c>
      <c r="E425">
        <f t="shared" si="122"/>
        <v>26.351180415231319</v>
      </c>
      <c r="F425">
        <f t="shared" si="123"/>
        <v>17.231322950651318</v>
      </c>
      <c r="G425">
        <f t="shared" si="124"/>
        <v>7.2423657746760695</v>
      </c>
      <c r="H425">
        <f t="shared" si="125"/>
        <v>3.3488636910856866</v>
      </c>
      <c r="I425">
        <f t="shared" si="126"/>
        <v>2.9725712030744629</v>
      </c>
      <c r="L425">
        <f t="shared" si="127"/>
        <v>5.2777777777777778E-2</v>
      </c>
      <c r="M425">
        <f t="shared" si="107"/>
        <v>38.813473286151599</v>
      </c>
      <c r="N425">
        <f t="shared" si="108"/>
        <v>26.825688514504684</v>
      </c>
      <c r="O425">
        <f t="shared" si="109"/>
        <v>17.516156208800663</v>
      </c>
      <c r="P425">
        <f t="shared" si="110"/>
        <v>12.089278070030055</v>
      </c>
      <c r="Q425">
        <f t="shared" si="111"/>
        <v>4.4239784927865564</v>
      </c>
      <c r="R425">
        <f t="shared" si="112"/>
        <v>4.8910371511986339</v>
      </c>
      <c r="U425">
        <f t="shared" si="113"/>
        <v>5.2777777777777778E-2</v>
      </c>
      <c r="V425">
        <f t="shared" si="114"/>
        <v>37.406736643075803</v>
      </c>
      <c r="W425">
        <f t="shared" si="115"/>
        <v>25.912844257252342</v>
      </c>
      <c r="X425">
        <f t="shared" si="116"/>
        <v>16.758078104400333</v>
      </c>
      <c r="Y425">
        <f t="shared" si="117"/>
        <v>10.544639035015027</v>
      </c>
      <c r="Z425">
        <f t="shared" si="118"/>
        <v>4.2119892463932782</v>
      </c>
      <c r="AA425">
        <f t="shared" si="119"/>
        <v>2.9455185755993174</v>
      </c>
      <c r="AD425">
        <f t="shared" si="128"/>
        <v>36.32009814412725</v>
      </c>
      <c r="AE425">
        <f t="shared" si="129"/>
        <v>25.320098144127247</v>
      </c>
      <c r="AF425">
        <f t="shared" si="130"/>
        <v>16.320098144127247</v>
      </c>
      <c r="AG425">
        <f t="shared" si="131"/>
        <v>9.3200981441272486</v>
      </c>
      <c r="AH425">
        <f t="shared" si="132"/>
        <v>4.3200981441272477</v>
      </c>
      <c r="AI425">
        <f t="shared" si="133"/>
        <v>1.3200981441272481</v>
      </c>
      <c r="AK425">
        <f t="shared" si="134"/>
        <v>0.32009814412724802</v>
      </c>
      <c r="AM425">
        <f t="shared" si="120"/>
        <v>0.3090169943749474</v>
      </c>
    </row>
    <row r="426" spans="1:39">
      <c r="A426">
        <f t="shared" si="106"/>
        <v>5.5555555555555552E-2</v>
      </c>
      <c r="B426">
        <f t="shared" si="104"/>
        <v>20</v>
      </c>
      <c r="C426">
        <f t="shared" si="105"/>
        <v>0.3490658503988659</v>
      </c>
      <c r="D426">
        <f t="shared" si="121"/>
        <v>34.267949192431125</v>
      </c>
      <c r="E426">
        <f t="shared" si="122"/>
        <v>26.285575219373079</v>
      </c>
      <c r="F426">
        <f t="shared" si="123"/>
        <v>17.285575219373079</v>
      </c>
      <c r="G426">
        <f t="shared" si="124"/>
        <v>7.2679491924311224</v>
      </c>
      <c r="H426">
        <f t="shared" si="125"/>
        <v>3.3159597133486627</v>
      </c>
      <c r="I426">
        <f t="shared" si="126"/>
        <v>2.9696155060244163</v>
      </c>
      <c r="L426">
        <f t="shared" si="127"/>
        <v>5.5555555555555552E-2</v>
      </c>
      <c r="M426">
        <f t="shared" si="107"/>
        <v>39</v>
      </c>
      <c r="N426">
        <f t="shared" si="108"/>
        <v>26.65270364466614</v>
      </c>
      <c r="O426">
        <f t="shared" si="109"/>
        <v>17.65270364466614</v>
      </c>
      <c r="P426">
        <f t="shared" si="110"/>
        <v>12</v>
      </c>
      <c r="Q426">
        <f t="shared" si="111"/>
        <v>4.4679111137620442</v>
      </c>
      <c r="R426">
        <f t="shared" si="112"/>
        <v>4.879385241571816</v>
      </c>
      <c r="U426">
        <f t="shared" si="113"/>
        <v>5.5555555555555552E-2</v>
      </c>
      <c r="V426">
        <f t="shared" si="114"/>
        <v>37.5</v>
      </c>
      <c r="W426">
        <f t="shared" si="115"/>
        <v>25.82635182233307</v>
      </c>
      <c r="X426">
        <f t="shared" si="116"/>
        <v>16.82635182233307</v>
      </c>
      <c r="Y426">
        <f t="shared" si="117"/>
        <v>10.5</v>
      </c>
      <c r="Z426">
        <f t="shared" si="118"/>
        <v>4.2339555568810221</v>
      </c>
      <c r="AA426">
        <f t="shared" si="119"/>
        <v>2.9396926207859089</v>
      </c>
      <c r="AD426">
        <f t="shared" si="128"/>
        <v>36.320293144537729</v>
      </c>
      <c r="AE426">
        <f t="shared" si="129"/>
        <v>25.320293144537729</v>
      </c>
      <c r="AF426">
        <f t="shared" si="130"/>
        <v>16.320293144537729</v>
      </c>
      <c r="AG426">
        <f t="shared" si="131"/>
        <v>9.3202931445377288</v>
      </c>
      <c r="AH426">
        <f t="shared" si="132"/>
        <v>4.3202931445377297</v>
      </c>
      <c r="AI426">
        <f t="shared" si="133"/>
        <v>1.3202931445377297</v>
      </c>
      <c r="AK426">
        <f t="shared" si="134"/>
        <v>0.32029314453772972</v>
      </c>
      <c r="AM426">
        <f t="shared" si="120"/>
        <v>0.32556815445715664</v>
      </c>
    </row>
    <row r="427" spans="1:39">
      <c r="A427">
        <f t="shared" si="106"/>
        <v>5.8333333333333334E-2</v>
      </c>
      <c r="B427">
        <f t="shared" si="104"/>
        <v>21</v>
      </c>
      <c r="C427">
        <f t="shared" si="105"/>
        <v>0.36651914291880922</v>
      </c>
      <c r="D427">
        <f t="shared" si="121"/>
        <v>34.217986951623267</v>
      </c>
      <c r="E427">
        <f t="shared" si="122"/>
        <v>26.217522858017443</v>
      </c>
      <c r="F427">
        <f t="shared" si="123"/>
        <v>17.338261212717718</v>
      </c>
      <c r="G427">
        <f t="shared" si="124"/>
        <v>7.2947196712918156</v>
      </c>
      <c r="H427">
        <f t="shared" si="125"/>
        <v>3.2832641009093995</v>
      </c>
      <c r="I427">
        <f t="shared" si="126"/>
        <v>2.9665098151279095</v>
      </c>
      <c r="L427">
        <f t="shared" si="127"/>
        <v>5.8333333333333334E-2</v>
      </c>
      <c r="M427">
        <f t="shared" si="107"/>
        <v>39.175570504584947</v>
      </c>
      <c r="N427">
        <f t="shared" si="108"/>
        <v>26.48236190979496</v>
      </c>
      <c r="O427">
        <f t="shared" si="109"/>
        <v>17.790943073464693</v>
      </c>
      <c r="P427">
        <f t="shared" si="110"/>
        <v>11.907980999479093</v>
      </c>
      <c r="Q427">
        <f t="shared" si="111"/>
        <v>4.513710349045212</v>
      </c>
      <c r="R427">
        <f t="shared" si="112"/>
        <v>4.8671608529944042</v>
      </c>
      <c r="U427">
        <f t="shared" si="113"/>
        <v>5.8333333333333334E-2</v>
      </c>
      <c r="V427">
        <f t="shared" si="114"/>
        <v>37.58778525229247</v>
      </c>
      <c r="W427">
        <f t="shared" si="115"/>
        <v>25.74118095489748</v>
      </c>
      <c r="X427">
        <f t="shared" si="116"/>
        <v>16.895471536732348</v>
      </c>
      <c r="Y427">
        <f t="shared" si="117"/>
        <v>10.453990499739547</v>
      </c>
      <c r="Z427">
        <f t="shared" si="118"/>
        <v>4.256855174522606</v>
      </c>
      <c r="AA427">
        <f t="shared" si="119"/>
        <v>2.9335804264972021</v>
      </c>
      <c r="AD427">
        <f t="shared" si="128"/>
        <v>36.320498529716858</v>
      </c>
      <c r="AE427">
        <f t="shared" si="129"/>
        <v>25.320498529716854</v>
      </c>
      <c r="AF427">
        <f t="shared" si="130"/>
        <v>16.320498529716854</v>
      </c>
      <c r="AG427">
        <f t="shared" si="131"/>
        <v>9.3204985297168559</v>
      </c>
      <c r="AH427">
        <f t="shared" si="132"/>
        <v>4.3204985297168559</v>
      </c>
      <c r="AI427">
        <f t="shared" si="133"/>
        <v>1.3204985297168559</v>
      </c>
      <c r="AK427">
        <f t="shared" si="134"/>
        <v>0.32049852971685583</v>
      </c>
      <c r="AM427">
        <f t="shared" si="120"/>
        <v>0.34202014332566871</v>
      </c>
    </row>
    <row r="428" spans="1:39">
      <c r="A428">
        <f t="shared" si="106"/>
        <v>6.1111111111111109E-2</v>
      </c>
      <c r="B428">
        <f t="shared" si="104"/>
        <v>22</v>
      </c>
      <c r="C428">
        <f t="shared" si="105"/>
        <v>0.38397243543875248</v>
      </c>
      <c r="D428">
        <f t="shared" si="121"/>
        <v>34.172909084714796</v>
      </c>
      <c r="E428">
        <f t="shared" si="122"/>
        <v>26.147152872702094</v>
      </c>
      <c r="F428">
        <f t="shared" si="123"/>
        <v>17.389316740917995</v>
      </c>
      <c r="G428">
        <f t="shared" si="124"/>
        <v>7.3226588641091519</v>
      </c>
      <c r="H428">
        <f t="shared" si="125"/>
        <v>3.2507868131681761</v>
      </c>
      <c r="I428">
        <f t="shared" si="126"/>
        <v>2.963254366895328</v>
      </c>
      <c r="L428">
        <f t="shared" si="127"/>
        <v>6.1111111111111109E-2</v>
      </c>
      <c r="M428">
        <f t="shared" si="107"/>
        <v>39.338261212717718</v>
      </c>
      <c r="N428">
        <f t="shared" si="108"/>
        <v>26.315959713348661</v>
      </c>
      <c r="O428">
        <f t="shared" si="109"/>
        <v>17.930201006594999</v>
      </c>
      <c r="P428">
        <f t="shared" si="110"/>
        <v>11.8134732861516</v>
      </c>
      <c r="Q428">
        <f t="shared" si="111"/>
        <v>4.5613203993226978</v>
      </c>
      <c r="R428">
        <f t="shared" si="112"/>
        <v>4.8543677091335748</v>
      </c>
      <c r="U428">
        <f t="shared" si="113"/>
        <v>6.1111111111111109E-2</v>
      </c>
      <c r="V428">
        <f t="shared" si="114"/>
        <v>37.669130606358856</v>
      </c>
      <c r="W428">
        <f t="shared" si="115"/>
        <v>25.657979856674331</v>
      </c>
      <c r="X428">
        <f t="shared" si="116"/>
        <v>16.965100503297499</v>
      </c>
      <c r="Y428">
        <f t="shared" si="117"/>
        <v>10.406736643075801</v>
      </c>
      <c r="Z428">
        <f t="shared" si="118"/>
        <v>4.2806601996613489</v>
      </c>
      <c r="AA428">
        <f t="shared" si="119"/>
        <v>2.9271838545667874</v>
      </c>
      <c r="AD428">
        <f t="shared" si="128"/>
        <v>36.320714358737028</v>
      </c>
      <c r="AE428">
        <f t="shared" si="129"/>
        <v>25.320714358737032</v>
      </c>
      <c r="AF428">
        <f t="shared" si="130"/>
        <v>16.320714358737032</v>
      </c>
      <c r="AG428">
        <f t="shared" si="131"/>
        <v>9.32071435873703</v>
      </c>
      <c r="AH428">
        <f t="shared" si="132"/>
        <v>4.3207143587370309</v>
      </c>
      <c r="AI428">
        <f t="shared" si="133"/>
        <v>1.3207143587370307</v>
      </c>
      <c r="AK428">
        <f t="shared" si="134"/>
        <v>0.32071435873703064</v>
      </c>
      <c r="AM428">
        <f t="shared" si="120"/>
        <v>0.35836794954530027</v>
      </c>
    </row>
    <row r="429" spans="1:39">
      <c r="A429">
        <f t="shared" si="106"/>
        <v>6.3888888888888884E-2</v>
      </c>
      <c r="B429">
        <f t="shared" si="104"/>
        <v>23</v>
      </c>
      <c r="C429">
        <f t="shared" si="105"/>
        <v>0.40142572795869574</v>
      </c>
      <c r="D429">
        <f t="shared" si="121"/>
        <v>34.132839147005598</v>
      </c>
      <c r="E429">
        <f t="shared" si="122"/>
        <v>26.074599216693649</v>
      </c>
      <c r="F429">
        <f t="shared" si="123"/>
        <v>17.438679600677304</v>
      </c>
      <c r="G429">
        <f t="shared" si="124"/>
        <v>7.351747622755969</v>
      </c>
      <c r="H429">
        <f t="shared" si="125"/>
        <v>3.2185377430214528</v>
      </c>
      <c r="I429">
        <f t="shared" si="126"/>
        <v>2.9598494092416594</v>
      </c>
      <c r="L429">
        <f t="shared" si="127"/>
        <v>6.3888888888888884E-2</v>
      </c>
      <c r="M429">
        <f t="shared" si="107"/>
        <v>39.486289650954788</v>
      </c>
      <c r="N429">
        <f t="shared" si="108"/>
        <v>26.154763476518603</v>
      </c>
      <c r="O429">
        <f t="shared" si="109"/>
        <v>18.069798993405001</v>
      </c>
      <c r="P429">
        <f t="shared" si="110"/>
        <v>11.716735899090601</v>
      </c>
      <c r="Q429">
        <f t="shared" si="111"/>
        <v>4.6106832590820055</v>
      </c>
      <c r="R429">
        <f t="shared" si="112"/>
        <v>4.841009706904881</v>
      </c>
      <c r="U429">
        <f t="shared" si="113"/>
        <v>6.3888888888888884E-2</v>
      </c>
      <c r="V429">
        <f t="shared" si="114"/>
        <v>37.743144825477394</v>
      </c>
      <c r="W429">
        <f t="shared" si="115"/>
        <v>25.577381738259302</v>
      </c>
      <c r="X429">
        <f t="shared" si="116"/>
        <v>17.034899496702501</v>
      </c>
      <c r="Y429">
        <f t="shared" si="117"/>
        <v>10.3583679495453</v>
      </c>
      <c r="Z429">
        <f t="shared" si="118"/>
        <v>4.3053416295410027</v>
      </c>
      <c r="AA429">
        <f t="shared" si="119"/>
        <v>2.9205048534524405</v>
      </c>
      <c r="AD429">
        <f t="shared" si="128"/>
        <v>36.320940693891224</v>
      </c>
      <c r="AE429">
        <f t="shared" si="129"/>
        <v>25.320940693891224</v>
      </c>
      <c r="AF429">
        <f t="shared" si="130"/>
        <v>16.320940693891224</v>
      </c>
      <c r="AG429">
        <f t="shared" si="131"/>
        <v>9.320940693891222</v>
      </c>
      <c r="AH429">
        <f t="shared" si="132"/>
        <v>4.3209406938912229</v>
      </c>
      <c r="AI429">
        <f t="shared" si="133"/>
        <v>1.3209406938912229</v>
      </c>
      <c r="AK429">
        <f t="shared" si="134"/>
        <v>0.32094069389122287</v>
      </c>
      <c r="AM429">
        <f t="shared" si="120"/>
        <v>0.37460659341591201</v>
      </c>
    </row>
    <row r="430" spans="1:39">
      <c r="A430">
        <f t="shared" si="106"/>
        <v>6.6666666666666666E-2</v>
      </c>
      <c r="B430">
        <f t="shared" si="104"/>
        <v>24</v>
      </c>
      <c r="C430">
        <f t="shared" si="105"/>
        <v>0.41887902047863906</v>
      </c>
      <c r="D430">
        <f t="shared" si="121"/>
        <v>34.097886967409693</v>
      </c>
      <c r="E430">
        <f t="shared" si="122"/>
        <v>26</v>
      </c>
      <c r="F430">
        <f t="shared" si="123"/>
        <v>17.486289650954788</v>
      </c>
      <c r="G430">
        <f t="shared" si="124"/>
        <v>7.3819660112501051</v>
      </c>
      <c r="H430">
        <f t="shared" si="125"/>
        <v>3.1865267138483997</v>
      </c>
      <c r="I430">
        <f t="shared" si="126"/>
        <v>2.9562952014676114</v>
      </c>
      <c r="L430">
        <f t="shared" si="127"/>
        <v>6.6666666666666666E-2</v>
      </c>
      <c r="M430">
        <f t="shared" si="107"/>
        <v>39.618033988749893</v>
      </c>
      <c r="N430">
        <f t="shared" si="108"/>
        <v>26</v>
      </c>
      <c r="O430">
        <f t="shared" si="109"/>
        <v>18.209056926535307</v>
      </c>
      <c r="P430">
        <f t="shared" si="110"/>
        <v>11.618033988749895</v>
      </c>
      <c r="Q430">
        <f t="shared" si="111"/>
        <v>4.6617387872822835</v>
      </c>
      <c r="R430">
        <f t="shared" si="112"/>
        <v>4.8270909152852024</v>
      </c>
      <c r="U430">
        <f t="shared" si="113"/>
        <v>6.6666666666666666E-2</v>
      </c>
      <c r="V430">
        <f t="shared" si="114"/>
        <v>37.80901699437495</v>
      </c>
      <c r="W430">
        <f t="shared" si="115"/>
        <v>25.5</v>
      </c>
      <c r="X430">
        <f t="shared" si="116"/>
        <v>17.104528463267652</v>
      </c>
      <c r="Y430">
        <f t="shared" si="117"/>
        <v>10.309016994374948</v>
      </c>
      <c r="Z430">
        <f t="shared" si="118"/>
        <v>4.3308693936411418</v>
      </c>
      <c r="AA430">
        <f t="shared" si="119"/>
        <v>2.9135454576426012</v>
      </c>
      <c r="AD430">
        <f t="shared" si="128"/>
        <v>36.321177600743852</v>
      </c>
      <c r="AE430">
        <f t="shared" si="129"/>
        <v>25.321177600743848</v>
      </c>
      <c r="AF430">
        <f t="shared" si="130"/>
        <v>16.321177600743848</v>
      </c>
      <c r="AG430">
        <f t="shared" si="131"/>
        <v>9.321177600743848</v>
      </c>
      <c r="AH430">
        <f t="shared" si="132"/>
        <v>4.321177600743848</v>
      </c>
      <c r="AI430">
        <f t="shared" si="133"/>
        <v>1.321177600743848</v>
      </c>
      <c r="AK430">
        <f t="shared" si="134"/>
        <v>0.32117760074384805</v>
      </c>
      <c r="AM430">
        <f t="shared" si="120"/>
        <v>0.39073112848927372</v>
      </c>
    </row>
    <row r="431" spans="1:39">
      <c r="A431">
        <f t="shared" si="106"/>
        <v>6.9444444444444448E-2</v>
      </c>
      <c r="B431">
        <f t="shared" si="104"/>
        <v>25</v>
      </c>
      <c r="C431">
        <f t="shared" si="105"/>
        <v>0.43633231299858238</v>
      </c>
      <c r="D431">
        <f t="shared" si="121"/>
        <v>34.068148347421861</v>
      </c>
      <c r="E431">
        <f t="shared" si="122"/>
        <v>25.923497226470069</v>
      </c>
      <c r="F431">
        <f t="shared" si="123"/>
        <v>17.532088886237958</v>
      </c>
      <c r="G431">
        <f t="shared" si="124"/>
        <v>7.4132933194175301</v>
      </c>
      <c r="H431">
        <f t="shared" si="125"/>
        <v>3.154763476518601</v>
      </c>
      <c r="I431">
        <f t="shared" si="126"/>
        <v>2.9525920142398667</v>
      </c>
      <c r="L431">
        <f t="shared" si="127"/>
        <v>6.9444444444444448E-2</v>
      </c>
      <c r="M431">
        <f t="shared" si="107"/>
        <v>39.732050807568875</v>
      </c>
      <c r="N431">
        <f t="shared" si="108"/>
        <v>25.852847127297906</v>
      </c>
      <c r="O431">
        <f t="shared" si="109"/>
        <v>18.34729635533386</v>
      </c>
      <c r="P431">
        <f t="shared" si="110"/>
        <v>11.517638090205041</v>
      </c>
      <c r="Q431">
        <f t="shared" si="111"/>
        <v>4.7144247806269215</v>
      </c>
      <c r="R431">
        <f t="shared" si="112"/>
        <v>4.8126155740733001</v>
      </c>
      <c r="U431">
        <f t="shared" si="113"/>
        <v>6.9444444444444448E-2</v>
      </c>
      <c r="V431">
        <f t="shared" si="114"/>
        <v>37.866025403784441</v>
      </c>
      <c r="W431">
        <f t="shared" si="115"/>
        <v>25.426423563648953</v>
      </c>
      <c r="X431">
        <f t="shared" si="116"/>
        <v>17.17364817766693</v>
      </c>
      <c r="Y431">
        <f t="shared" si="117"/>
        <v>10.258819045102522</v>
      </c>
      <c r="Z431">
        <f t="shared" si="118"/>
        <v>4.3572123903134603</v>
      </c>
      <c r="AA431">
        <f t="shared" si="119"/>
        <v>2.9063077870366505</v>
      </c>
      <c r="AD431">
        <f t="shared" si="128"/>
        <v>36.321425148184609</v>
      </c>
      <c r="AE431">
        <f t="shared" si="129"/>
        <v>25.321425148184613</v>
      </c>
      <c r="AF431">
        <f t="shared" si="130"/>
        <v>16.321425148184613</v>
      </c>
      <c r="AG431">
        <f t="shared" si="131"/>
        <v>9.3214251481846109</v>
      </c>
      <c r="AH431">
        <f t="shared" si="132"/>
        <v>4.3214251481846118</v>
      </c>
      <c r="AI431">
        <f t="shared" si="133"/>
        <v>1.3214251481846113</v>
      </c>
      <c r="AK431">
        <f t="shared" si="134"/>
        <v>0.32142514818461143</v>
      </c>
      <c r="AM431">
        <f t="shared" si="120"/>
        <v>0.40673664307580015</v>
      </c>
    </row>
    <row r="432" spans="1:39">
      <c r="A432">
        <f t="shared" si="106"/>
        <v>7.2222222222222215E-2</v>
      </c>
      <c r="B432">
        <f t="shared" si="104"/>
        <v>26</v>
      </c>
      <c r="C432">
        <f t="shared" si="105"/>
        <v>0.4537856055185257</v>
      </c>
      <c r="D432">
        <f t="shared" si="121"/>
        <v>34.043704798532389</v>
      </c>
      <c r="E432">
        <f t="shared" si="122"/>
        <v>25.8452365234814</v>
      </c>
      <c r="F432">
        <f t="shared" si="123"/>
        <v>17.576021507213444</v>
      </c>
      <c r="G432">
        <f t="shared" si="124"/>
        <v>7.4457080770860582</v>
      </c>
      <c r="H432">
        <f t="shared" si="125"/>
        <v>3.1232577064218452</v>
      </c>
      <c r="I432">
        <f t="shared" si="126"/>
        <v>2.9487401295704707</v>
      </c>
      <c r="L432">
        <f t="shared" si="127"/>
        <v>7.2222222222222215E-2</v>
      </c>
      <c r="M432">
        <f t="shared" si="107"/>
        <v>39.827090915285204</v>
      </c>
      <c r="N432">
        <f t="shared" si="108"/>
        <v>25.714424780626921</v>
      </c>
      <c r="O432">
        <f t="shared" si="109"/>
        <v>18.483843791199334</v>
      </c>
      <c r="P432">
        <f t="shared" si="110"/>
        <v>11.415823381635519</v>
      </c>
      <c r="Q432">
        <f t="shared" si="111"/>
        <v>4.7686770493486836</v>
      </c>
      <c r="R432">
        <f t="shared" si="112"/>
        <v>4.7975880925983336</v>
      </c>
      <c r="U432">
        <f t="shared" si="113"/>
        <v>7.2222222222222215E-2</v>
      </c>
      <c r="V432">
        <f t="shared" si="114"/>
        <v>37.913545457642599</v>
      </c>
      <c r="W432">
        <f t="shared" si="115"/>
        <v>25.35721239031346</v>
      </c>
      <c r="X432">
        <f t="shared" si="116"/>
        <v>17.241921895599667</v>
      </c>
      <c r="Y432">
        <f t="shared" si="117"/>
        <v>10.20791169081776</v>
      </c>
      <c r="Z432">
        <f t="shared" si="118"/>
        <v>4.3843385246743418</v>
      </c>
      <c r="AA432">
        <f t="shared" si="119"/>
        <v>2.8987940462991668</v>
      </c>
      <c r="AD432">
        <f t="shared" si="128"/>
        <v>36.321683408485399</v>
      </c>
      <c r="AE432">
        <f t="shared" si="129"/>
        <v>25.321683408485399</v>
      </c>
      <c r="AF432">
        <f t="shared" si="130"/>
        <v>16.321683408485399</v>
      </c>
      <c r="AG432">
        <f t="shared" si="131"/>
        <v>9.3216834084854003</v>
      </c>
      <c r="AH432">
        <f t="shared" si="132"/>
        <v>4.3216834084853994</v>
      </c>
      <c r="AI432">
        <f t="shared" si="133"/>
        <v>1.3216834084853997</v>
      </c>
      <c r="AK432">
        <f t="shared" si="134"/>
        <v>0.32168340848539967</v>
      </c>
      <c r="AM432">
        <f t="shared" si="120"/>
        <v>0.42261826174069944</v>
      </c>
    </row>
    <row r="433" spans="1:39">
      <c r="A433">
        <f t="shared" si="106"/>
        <v>7.4999999999999997E-2</v>
      </c>
      <c r="B433">
        <f t="shared" si="104"/>
        <v>27</v>
      </c>
      <c r="C433">
        <f t="shared" si="105"/>
        <v>0.47123889803846897</v>
      </c>
      <c r="D433">
        <f t="shared" si="121"/>
        <v>34.024623318809724</v>
      </c>
      <c r="E433">
        <f t="shared" si="122"/>
        <v>25.765366864730179</v>
      </c>
      <c r="F433">
        <f t="shared" si="123"/>
        <v>17.618033988749893</v>
      </c>
      <c r="G433">
        <f t="shared" si="124"/>
        <v>7.4791880687999379</v>
      </c>
      <c r="H433">
        <f t="shared" si="125"/>
        <v>3.0920190005209065</v>
      </c>
      <c r="I433">
        <f t="shared" si="126"/>
        <v>2.9447398407953531</v>
      </c>
      <c r="L433">
        <f t="shared" si="127"/>
        <v>7.4999999999999997E-2</v>
      </c>
      <c r="M433">
        <f t="shared" si="107"/>
        <v>39.902113032590307</v>
      </c>
      <c r="N433">
        <f t="shared" si="108"/>
        <v>25.585786437626904</v>
      </c>
      <c r="O433">
        <f t="shared" si="109"/>
        <v>18.618033988749893</v>
      </c>
      <c r="P433">
        <f t="shared" si="110"/>
        <v>11.312868930080462</v>
      </c>
      <c r="Q433">
        <f t="shared" si="111"/>
        <v>4.8244294954150533</v>
      </c>
      <c r="R433">
        <f t="shared" si="112"/>
        <v>4.7820130483767356</v>
      </c>
      <c r="U433">
        <f t="shared" si="113"/>
        <v>7.4999999999999997E-2</v>
      </c>
      <c r="V433">
        <f t="shared" si="114"/>
        <v>37.951056516295154</v>
      </c>
      <c r="W433">
        <f t="shared" si="115"/>
        <v>25.292893218813454</v>
      </c>
      <c r="X433">
        <f t="shared" si="116"/>
        <v>17.309016994374947</v>
      </c>
      <c r="Y433">
        <f t="shared" si="117"/>
        <v>10.156434465040231</v>
      </c>
      <c r="Z433">
        <f t="shared" si="118"/>
        <v>4.4122147477075266</v>
      </c>
      <c r="AA433">
        <f t="shared" si="119"/>
        <v>2.8910065241883682</v>
      </c>
      <c r="AD433">
        <f t="shared" si="128"/>
        <v>36.321952457360318</v>
      </c>
      <c r="AE433">
        <f t="shared" si="129"/>
        <v>25.321952457360315</v>
      </c>
      <c r="AF433">
        <f t="shared" si="130"/>
        <v>16.321952457360315</v>
      </c>
      <c r="AG433">
        <f t="shared" si="131"/>
        <v>9.3219524573603145</v>
      </c>
      <c r="AH433">
        <f t="shared" si="132"/>
        <v>4.3219524573603154</v>
      </c>
      <c r="AI433">
        <f t="shared" si="133"/>
        <v>1.3219524573603152</v>
      </c>
      <c r="AK433">
        <f t="shared" si="134"/>
        <v>0.32195245736031514</v>
      </c>
      <c r="AM433">
        <f t="shared" si="120"/>
        <v>0.4383711467890774</v>
      </c>
    </row>
    <row r="434" spans="1:39">
      <c r="A434">
        <f t="shared" si="106"/>
        <v>7.7777777777777779E-2</v>
      </c>
      <c r="B434">
        <f t="shared" si="104"/>
        <v>28</v>
      </c>
      <c r="C434">
        <f t="shared" si="105"/>
        <v>0.48869219055841229</v>
      </c>
      <c r="D434">
        <f t="shared" si="121"/>
        <v>34.010956209263455</v>
      </c>
      <c r="E434">
        <f t="shared" si="122"/>
        <v>25.684040286651339</v>
      </c>
      <c r="F434">
        <f t="shared" si="123"/>
        <v>17.658075145110082</v>
      </c>
      <c r="G434">
        <f t="shared" si="124"/>
        <v>7.513710349045212</v>
      </c>
      <c r="H434">
        <f t="shared" si="125"/>
        <v>3.0610568744282185</v>
      </c>
      <c r="I434">
        <f t="shared" si="126"/>
        <v>2.9405914525519927</v>
      </c>
      <c r="L434">
        <f t="shared" si="127"/>
        <v>7.7777777777777779E-2</v>
      </c>
      <c r="M434">
        <f t="shared" si="107"/>
        <v>39.956295201467611</v>
      </c>
      <c r="N434">
        <f t="shared" si="108"/>
        <v>25.467911113762042</v>
      </c>
      <c r="O434">
        <f t="shared" si="109"/>
        <v>18.749213186831824</v>
      </c>
      <c r="P434">
        <f t="shared" si="110"/>
        <v>11.209056926535307</v>
      </c>
      <c r="Q434">
        <f t="shared" si="111"/>
        <v>4.8816141930585069</v>
      </c>
      <c r="R434">
        <f t="shared" si="112"/>
        <v>4.765895185717854</v>
      </c>
      <c r="U434">
        <f t="shared" si="113"/>
        <v>7.7777777777777779E-2</v>
      </c>
      <c r="V434">
        <f t="shared" si="114"/>
        <v>37.978147600733806</v>
      </c>
      <c r="W434">
        <f t="shared" si="115"/>
        <v>25.233955556881021</v>
      </c>
      <c r="X434">
        <f t="shared" si="116"/>
        <v>17.374606593415912</v>
      </c>
      <c r="Y434">
        <f t="shared" si="117"/>
        <v>10.104528463267654</v>
      </c>
      <c r="Z434">
        <f t="shared" si="118"/>
        <v>4.4408070965292534</v>
      </c>
      <c r="AA434">
        <f t="shared" si="119"/>
        <v>2.882947592858927</v>
      </c>
      <c r="AD434">
        <f t="shared" si="128"/>
        <v>36.32223237402895</v>
      </c>
      <c r="AE434">
        <f t="shared" si="129"/>
        <v>25.322232374028953</v>
      </c>
      <c r="AF434">
        <f t="shared" si="130"/>
        <v>16.322232374028953</v>
      </c>
      <c r="AG434">
        <f t="shared" si="131"/>
        <v>9.3222323740289532</v>
      </c>
      <c r="AH434">
        <f t="shared" si="132"/>
        <v>4.3222323740289532</v>
      </c>
      <c r="AI434">
        <f t="shared" si="133"/>
        <v>1.322232374028953</v>
      </c>
      <c r="AK434">
        <f t="shared" si="134"/>
        <v>0.32223237402895294</v>
      </c>
      <c r="AM434">
        <f t="shared" si="120"/>
        <v>0.45399049973954675</v>
      </c>
    </row>
    <row r="435" spans="1:39">
      <c r="A435">
        <f t="shared" si="106"/>
        <v>8.0555555555555561E-2</v>
      </c>
      <c r="B435">
        <f t="shared" si="104"/>
        <v>29</v>
      </c>
      <c r="C435">
        <f t="shared" si="105"/>
        <v>0.50614548307835561</v>
      </c>
      <c r="D435">
        <f t="shared" si="121"/>
        <v>34.002740930490852</v>
      </c>
      <c r="E435">
        <f t="shared" si="122"/>
        <v>25.601411599008546</v>
      </c>
      <c r="F435">
        <f t="shared" si="123"/>
        <v>17.696096192312851</v>
      </c>
      <c r="G435">
        <f t="shared" si="124"/>
        <v>7.549251257975425</v>
      </c>
      <c r="H435">
        <f t="shared" si="125"/>
        <v>3.030380759507326</v>
      </c>
      <c r="I435">
        <f t="shared" si="126"/>
        <v>2.9362952807562155</v>
      </c>
      <c r="L435">
        <f t="shared" si="127"/>
        <v>8.0555555555555561E-2</v>
      </c>
      <c r="M435">
        <f t="shared" si="107"/>
        <v>39.989043790736545</v>
      </c>
      <c r="N435">
        <f t="shared" si="108"/>
        <v>25.361695911422018</v>
      </c>
      <c r="O435">
        <f t="shared" si="109"/>
        <v>18.876742293578154</v>
      </c>
      <c r="P435">
        <f t="shared" si="110"/>
        <v>11.104671912485887</v>
      </c>
      <c r="Q435">
        <f t="shared" si="111"/>
        <v>4.9401614715335906</v>
      </c>
      <c r="R435">
        <f t="shared" si="112"/>
        <v>4.7492394142787919</v>
      </c>
      <c r="U435">
        <f t="shared" si="113"/>
        <v>8.0555555555555561E-2</v>
      </c>
      <c r="V435">
        <f t="shared" si="114"/>
        <v>37.994521895368273</v>
      </c>
      <c r="W435">
        <f t="shared" si="115"/>
        <v>25.180847955711009</v>
      </c>
      <c r="X435">
        <f t="shared" si="116"/>
        <v>17.438371146789077</v>
      </c>
      <c r="Y435">
        <f t="shared" si="117"/>
        <v>10.052335956242944</v>
      </c>
      <c r="Z435">
        <f t="shared" si="118"/>
        <v>4.4700807357667953</v>
      </c>
      <c r="AA435">
        <f t="shared" si="119"/>
        <v>2.874619707139396</v>
      </c>
      <c r="AD435">
        <f t="shared" si="128"/>
        <v>36.322523241283029</v>
      </c>
      <c r="AE435">
        <f t="shared" si="129"/>
        <v>25.322523241283026</v>
      </c>
      <c r="AF435">
        <f t="shared" si="130"/>
        <v>16.322523241283026</v>
      </c>
      <c r="AG435">
        <f t="shared" si="131"/>
        <v>9.3225232412830259</v>
      </c>
      <c r="AH435">
        <f t="shared" si="132"/>
        <v>4.3225232412830268</v>
      </c>
      <c r="AI435">
        <f t="shared" si="133"/>
        <v>1.3225232412830268</v>
      </c>
      <c r="AK435">
        <f t="shared" si="134"/>
        <v>0.32252324128302673</v>
      </c>
      <c r="AM435">
        <f t="shared" si="120"/>
        <v>0.46947156278589081</v>
      </c>
    </row>
    <row r="436" spans="1:39">
      <c r="A436">
        <f t="shared" si="106"/>
        <v>8.3333333333333329E-2</v>
      </c>
      <c r="B436">
        <f t="shared" si="104"/>
        <v>30</v>
      </c>
      <c r="C436">
        <f t="shared" si="105"/>
        <v>0.52359877559829882</v>
      </c>
      <c r="D436">
        <f t="shared" si="121"/>
        <v>34</v>
      </c>
      <c r="E436">
        <f t="shared" si="122"/>
        <v>25.517638090205043</v>
      </c>
      <c r="F436">
        <f t="shared" si="123"/>
        <v>17.732050807568879</v>
      </c>
      <c r="G436">
        <f t="shared" si="124"/>
        <v>7.5857864376269051</v>
      </c>
      <c r="H436">
        <f t="shared" si="125"/>
        <v>3</v>
      </c>
      <c r="I436">
        <f t="shared" si="126"/>
        <v>2.9318516525781364</v>
      </c>
      <c r="L436">
        <f t="shared" si="127"/>
        <v>8.3333333333333329E-2</v>
      </c>
      <c r="M436">
        <f t="shared" si="107"/>
        <v>40</v>
      </c>
      <c r="N436">
        <f t="shared" si="108"/>
        <v>25.267949192431121</v>
      </c>
      <c r="O436">
        <f t="shared" si="109"/>
        <v>19</v>
      </c>
      <c r="P436">
        <f t="shared" si="110"/>
        <v>11</v>
      </c>
      <c r="Q436">
        <f t="shared" si="111"/>
        <v>5</v>
      </c>
      <c r="R436">
        <f t="shared" si="112"/>
        <v>4.7320508075688776</v>
      </c>
      <c r="U436">
        <f t="shared" si="113"/>
        <v>8.3333333333333329E-2</v>
      </c>
      <c r="V436">
        <f t="shared" si="114"/>
        <v>38</v>
      </c>
      <c r="W436">
        <f t="shared" si="115"/>
        <v>25.133974596215563</v>
      </c>
      <c r="X436">
        <f t="shared" si="116"/>
        <v>17.5</v>
      </c>
      <c r="Y436">
        <f t="shared" si="117"/>
        <v>10</v>
      </c>
      <c r="Z436">
        <f t="shared" si="118"/>
        <v>4.5</v>
      </c>
      <c r="AA436">
        <f t="shared" si="119"/>
        <v>2.8660254037844393</v>
      </c>
      <c r="AD436">
        <f t="shared" si="128"/>
        <v>36.322825145556457</v>
      </c>
      <c r="AE436">
        <f t="shared" si="129"/>
        <v>25.322825145556457</v>
      </c>
      <c r="AF436">
        <f t="shared" si="130"/>
        <v>16.322825145556457</v>
      </c>
      <c r="AG436">
        <f t="shared" si="131"/>
        <v>9.3228251455564575</v>
      </c>
      <c r="AH436">
        <f t="shared" si="132"/>
        <v>4.3228251455564566</v>
      </c>
      <c r="AI436">
        <f t="shared" si="133"/>
        <v>1.3228251455564566</v>
      </c>
      <c r="AK436">
        <f t="shared" si="134"/>
        <v>0.32282514555645664</v>
      </c>
      <c r="AM436">
        <f t="shared" si="120"/>
        <v>0.48480962024633706</v>
      </c>
    </row>
    <row r="437" spans="1:39">
      <c r="A437">
        <f t="shared" si="106"/>
        <v>8.611111111111111E-2</v>
      </c>
      <c r="B437">
        <f t="shared" si="104"/>
        <v>31</v>
      </c>
      <c r="C437">
        <f t="shared" si="105"/>
        <v>0.54105206811824214</v>
      </c>
      <c r="D437">
        <f t="shared" si="121"/>
        <v>34.002740930490852</v>
      </c>
      <c r="E437">
        <f t="shared" si="122"/>
        <v>25.432879227876207</v>
      </c>
      <c r="F437">
        <f t="shared" si="123"/>
        <v>17.765895185717852</v>
      </c>
      <c r="G437">
        <f t="shared" si="124"/>
        <v>7.6232908486124922</v>
      </c>
      <c r="H437">
        <f t="shared" si="125"/>
        <v>2.9699238501798915</v>
      </c>
      <c r="I437">
        <f t="shared" si="126"/>
        <v>2.9272609064172457</v>
      </c>
      <c r="L437">
        <f t="shared" si="127"/>
        <v>8.611111111111111E-2</v>
      </c>
      <c r="M437">
        <f t="shared" si="107"/>
        <v>39.989043790736545</v>
      </c>
      <c r="N437">
        <f t="shared" si="108"/>
        <v>25.187384425926702</v>
      </c>
      <c r="O437">
        <f t="shared" si="109"/>
        <v>19.118385806941493</v>
      </c>
      <c r="P437">
        <f t="shared" si="110"/>
        <v>10.895328087514113</v>
      </c>
      <c r="Q437">
        <f t="shared" si="111"/>
        <v>5.0610568744282185</v>
      </c>
      <c r="R437">
        <f t="shared" si="112"/>
        <v>4.7143346014042242</v>
      </c>
      <c r="U437">
        <f t="shared" si="113"/>
        <v>8.611111111111111E-2</v>
      </c>
      <c r="V437">
        <f t="shared" si="114"/>
        <v>37.994521895368273</v>
      </c>
      <c r="W437">
        <f t="shared" si="115"/>
        <v>25.093692212963351</v>
      </c>
      <c r="X437">
        <f t="shared" si="116"/>
        <v>17.559192903470745</v>
      </c>
      <c r="Y437">
        <f t="shared" si="117"/>
        <v>9.9476640437570563</v>
      </c>
      <c r="Z437">
        <f t="shared" si="118"/>
        <v>4.5305284372141088</v>
      </c>
      <c r="AA437">
        <f t="shared" si="119"/>
        <v>2.8571673007021126</v>
      </c>
      <c r="AD437">
        <f t="shared" si="128"/>
        <v>36.323138176999038</v>
      </c>
      <c r="AE437">
        <f t="shared" si="129"/>
        <v>25.323138176999038</v>
      </c>
      <c r="AF437">
        <f t="shared" si="130"/>
        <v>16.323138176999038</v>
      </c>
      <c r="AG437">
        <f t="shared" si="131"/>
        <v>9.3231381769990378</v>
      </c>
      <c r="AH437">
        <f t="shared" si="132"/>
        <v>4.3231381769990378</v>
      </c>
      <c r="AI437">
        <f t="shared" si="133"/>
        <v>1.3231381769990378</v>
      </c>
      <c r="AK437">
        <f t="shared" si="134"/>
        <v>0.32313817699903769</v>
      </c>
      <c r="AM437">
        <f t="shared" si="120"/>
        <v>0.49999999999999994</v>
      </c>
    </row>
    <row r="438" spans="1:39">
      <c r="A438">
        <f t="shared" si="106"/>
        <v>8.8888888888888892E-2</v>
      </c>
      <c r="B438">
        <f t="shared" si="104"/>
        <v>32</v>
      </c>
      <c r="C438">
        <f t="shared" si="105"/>
        <v>0.55850536063818546</v>
      </c>
      <c r="D438">
        <f t="shared" si="121"/>
        <v>34.010956209263455</v>
      </c>
      <c r="E438">
        <f t="shared" si="122"/>
        <v>25.34729635533386</v>
      </c>
      <c r="F438">
        <f t="shared" si="123"/>
        <v>17.797588092598335</v>
      </c>
      <c r="G438">
        <f t="shared" si="124"/>
        <v>7.6617387872822835</v>
      </c>
      <c r="H438">
        <f t="shared" si="125"/>
        <v>2.9401614715335902</v>
      </c>
      <c r="I438">
        <f t="shared" si="126"/>
        <v>2.9225233918766378</v>
      </c>
      <c r="L438">
        <f t="shared" si="127"/>
        <v>8.8888888888888892E-2</v>
      </c>
      <c r="M438">
        <f t="shared" si="107"/>
        <v>39.956295201467611</v>
      </c>
      <c r="N438">
        <f t="shared" si="108"/>
        <v>25.120614758428182</v>
      </c>
      <c r="O438">
        <f t="shared" si="109"/>
        <v>19.231322950651318</v>
      </c>
      <c r="P438">
        <f t="shared" si="110"/>
        <v>10.790943073464693</v>
      </c>
      <c r="Q438">
        <f t="shared" si="111"/>
        <v>5.1232577064218452</v>
      </c>
      <c r="R438">
        <f t="shared" si="112"/>
        <v>4.6960961923128526</v>
      </c>
      <c r="U438">
        <f t="shared" si="113"/>
        <v>8.8888888888888892E-2</v>
      </c>
      <c r="V438">
        <f t="shared" si="114"/>
        <v>37.978147600733806</v>
      </c>
      <c r="W438">
        <f t="shared" si="115"/>
        <v>25.060307379214091</v>
      </c>
      <c r="X438">
        <f t="shared" si="116"/>
        <v>17.615661475325659</v>
      </c>
      <c r="Y438">
        <f t="shared" si="117"/>
        <v>9.8954715367323463</v>
      </c>
      <c r="Z438">
        <f t="shared" si="118"/>
        <v>4.5616288532109222</v>
      </c>
      <c r="AA438">
        <f t="shared" si="119"/>
        <v>2.8480480961564263</v>
      </c>
      <c r="AD438">
        <f t="shared" si="128"/>
        <v>36.323462429553814</v>
      </c>
      <c r="AE438">
        <f t="shared" si="129"/>
        <v>25.323462429553818</v>
      </c>
      <c r="AF438">
        <f t="shared" si="130"/>
        <v>16.323462429553818</v>
      </c>
      <c r="AG438">
        <f t="shared" si="131"/>
        <v>9.3234624295538158</v>
      </c>
      <c r="AH438">
        <f t="shared" si="132"/>
        <v>4.3234624295538167</v>
      </c>
      <c r="AI438">
        <f t="shared" si="133"/>
        <v>1.3234624295538167</v>
      </c>
      <c r="AK438">
        <f t="shared" si="134"/>
        <v>0.32346242955381654</v>
      </c>
      <c r="AM438">
        <f t="shared" si="120"/>
        <v>0.51503807491005416</v>
      </c>
    </row>
    <row r="439" spans="1:39">
      <c r="A439">
        <f t="shared" si="106"/>
        <v>9.166666666666666E-2</v>
      </c>
      <c r="B439">
        <f t="shared" si="104"/>
        <v>33</v>
      </c>
      <c r="C439">
        <f t="shared" si="105"/>
        <v>0.57595865315812877</v>
      </c>
      <c r="D439">
        <f t="shared" si="121"/>
        <v>34.024623318809724</v>
      </c>
      <c r="E439">
        <f t="shared" si="122"/>
        <v>25.261052384440102</v>
      </c>
      <c r="F439">
        <f t="shared" si="123"/>
        <v>17.827090915285201</v>
      </c>
      <c r="G439">
        <f t="shared" si="124"/>
        <v>7.7011039033396322</v>
      </c>
      <c r="H439">
        <f t="shared" si="125"/>
        <v>2.9107219299699461</v>
      </c>
      <c r="I439">
        <f t="shared" si="126"/>
        <v>2.9176394697363861</v>
      </c>
      <c r="L439">
        <f t="shared" si="127"/>
        <v>9.166666666666666E-2</v>
      </c>
      <c r="M439">
        <f t="shared" si="107"/>
        <v>39.902113032590307</v>
      </c>
      <c r="N439">
        <f t="shared" si="108"/>
        <v>25.068148347421864</v>
      </c>
      <c r="O439">
        <f t="shared" si="109"/>
        <v>19.338261212717715</v>
      </c>
      <c r="P439">
        <f t="shared" si="110"/>
        <v>10.687131069919538</v>
      </c>
      <c r="Q439">
        <f t="shared" si="111"/>
        <v>5.1865267138483997</v>
      </c>
      <c r="R439">
        <f t="shared" si="112"/>
        <v>4.6773411358908481</v>
      </c>
      <c r="U439">
        <f t="shared" si="113"/>
        <v>9.166666666666666E-2</v>
      </c>
      <c r="V439">
        <f t="shared" si="114"/>
        <v>37.951056516295154</v>
      </c>
      <c r="W439">
        <f t="shared" si="115"/>
        <v>25.03407417371093</v>
      </c>
      <c r="X439">
        <f t="shared" si="116"/>
        <v>17.669130606358859</v>
      </c>
      <c r="Y439">
        <f t="shared" si="117"/>
        <v>9.8435655349597688</v>
      </c>
      <c r="Z439">
        <f t="shared" si="118"/>
        <v>4.5932633569241998</v>
      </c>
      <c r="AA439">
        <f t="shared" si="119"/>
        <v>2.8386705679454245</v>
      </c>
      <c r="AD439">
        <f t="shared" si="128"/>
        <v>36.323798001038313</v>
      </c>
      <c r="AE439">
        <f t="shared" si="129"/>
        <v>25.323798001038309</v>
      </c>
      <c r="AF439">
        <f t="shared" si="130"/>
        <v>16.323798001038309</v>
      </c>
      <c r="AG439">
        <f t="shared" si="131"/>
        <v>9.3237980010383108</v>
      </c>
      <c r="AH439">
        <f t="shared" si="132"/>
        <v>4.3237980010383108</v>
      </c>
      <c r="AI439">
        <f t="shared" si="133"/>
        <v>1.3237980010383108</v>
      </c>
      <c r="AK439">
        <f t="shared" si="134"/>
        <v>0.32379800103831075</v>
      </c>
      <c r="AM439">
        <f t="shared" si="120"/>
        <v>0.5299192642332049</v>
      </c>
    </row>
    <row r="440" spans="1:39">
      <c r="A440">
        <f t="shared" si="106"/>
        <v>9.4444444444444442E-2</v>
      </c>
      <c r="B440">
        <f t="shared" si="104"/>
        <v>34</v>
      </c>
      <c r="C440">
        <f t="shared" si="105"/>
        <v>0.59341194567807209</v>
      </c>
      <c r="D440">
        <f t="shared" si="121"/>
        <v>34.043704798532389</v>
      </c>
      <c r="E440">
        <f t="shared" si="122"/>
        <v>25.174311485495316</v>
      </c>
      <c r="F440">
        <f t="shared" si="123"/>
        <v>17.854367709133577</v>
      </c>
      <c r="G440">
        <f t="shared" si="124"/>
        <v>7.7413592179003254</v>
      </c>
      <c r="H440">
        <f t="shared" si="125"/>
        <v>2.881614193058506</v>
      </c>
      <c r="I440">
        <f t="shared" si="126"/>
        <v>2.9126095119260711</v>
      </c>
      <c r="L440">
        <f t="shared" si="127"/>
        <v>9.4444444444444442E-2</v>
      </c>
      <c r="M440">
        <f t="shared" si="107"/>
        <v>39.827090915285204</v>
      </c>
      <c r="N440">
        <f t="shared" si="108"/>
        <v>25.030384493975586</v>
      </c>
      <c r="O440">
        <f t="shared" si="109"/>
        <v>19.438679600677304</v>
      </c>
      <c r="P440">
        <f t="shared" si="110"/>
        <v>10.584176618364481</v>
      </c>
      <c r="Q440">
        <f t="shared" si="111"/>
        <v>5.2507868131681761</v>
      </c>
      <c r="R440">
        <f t="shared" si="112"/>
        <v>4.6580751451100832</v>
      </c>
      <c r="U440">
        <f t="shared" si="113"/>
        <v>9.4444444444444442E-2</v>
      </c>
      <c r="V440">
        <f t="shared" si="114"/>
        <v>37.913545457642599</v>
      </c>
      <c r="W440">
        <f t="shared" si="115"/>
        <v>25.015192246987791</v>
      </c>
      <c r="X440">
        <f t="shared" si="116"/>
        <v>17.719339800338652</v>
      </c>
      <c r="Y440">
        <f t="shared" si="117"/>
        <v>9.7920883091822404</v>
      </c>
      <c r="Z440">
        <f t="shared" si="118"/>
        <v>4.625393406584088</v>
      </c>
      <c r="AA440">
        <f t="shared" si="119"/>
        <v>2.8290375725550421</v>
      </c>
      <c r="AD440">
        <f t="shared" si="128"/>
        <v>36.324144993229709</v>
      </c>
      <c r="AE440">
        <f t="shared" si="129"/>
        <v>25.324144993229712</v>
      </c>
      <c r="AF440">
        <f t="shared" si="130"/>
        <v>16.324144993229712</v>
      </c>
      <c r="AG440">
        <f t="shared" si="131"/>
        <v>9.3241449932297122</v>
      </c>
      <c r="AH440">
        <f t="shared" si="132"/>
        <v>4.3241449932297122</v>
      </c>
      <c r="AI440">
        <f t="shared" si="133"/>
        <v>1.3241449932297118</v>
      </c>
      <c r="AK440">
        <f t="shared" si="134"/>
        <v>0.3241449932297118</v>
      </c>
      <c r="AM440">
        <f t="shared" si="120"/>
        <v>0.54463903501502708</v>
      </c>
    </row>
    <row r="441" spans="1:39">
      <c r="A441">
        <f t="shared" si="106"/>
        <v>9.7222222222222224E-2</v>
      </c>
      <c r="B441">
        <f t="shared" si="104"/>
        <v>35</v>
      </c>
      <c r="C441">
        <f t="shared" si="105"/>
        <v>0.6108652381980153</v>
      </c>
      <c r="D441">
        <f t="shared" si="121"/>
        <v>34.068148347421861</v>
      </c>
      <c r="E441">
        <f t="shared" si="122"/>
        <v>25.087238774730672</v>
      </c>
      <c r="F441">
        <f t="shared" si="123"/>
        <v>17.879385241571818</v>
      </c>
      <c r="G441">
        <f t="shared" si="124"/>
        <v>7.7824771419825591</v>
      </c>
      <c r="H441">
        <f t="shared" si="125"/>
        <v>2.8528471272979079</v>
      </c>
      <c r="I441">
        <f t="shared" si="126"/>
        <v>2.9074339014964536</v>
      </c>
      <c r="L441">
        <f t="shared" si="127"/>
        <v>9.7222222222222224E-2</v>
      </c>
      <c r="M441">
        <f t="shared" si="107"/>
        <v>39.732050807568875</v>
      </c>
      <c r="N441">
        <f t="shared" si="108"/>
        <v>25.007610603816509</v>
      </c>
      <c r="O441">
        <f t="shared" si="109"/>
        <v>19.532088886237954</v>
      </c>
      <c r="P441">
        <f t="shared" si="110"/>
        <v>10.482361909794959</v>
      </c>
      <c r="Q441">
        <f t="shared" si="111"/>
        <v>5.3159597133486622</v>
      </c>
      <c r="R441">
        <f t="shared" si="112"/>
        <v>4.6383040885779838</v>
      </c>
      <c r="U441">
        <f t="shared" si="113"/>
        <v>9.7222222222222224E-2</v>
      </c>
      <c r="V441">
        <f t="shared" si="114"/>
        <v>37.866025403784441</v>
      </c>
      <c r="W441">
        <f t="shared" si="115"/>
        <v>25.003805301908255</v>
      </c>
      <c r="X441">
        <f t="shared" si="116"/>
        <v>17.766044443118979</v>
      </c>
      <c r="Y441">
        <f t="shared" si="117"/>
        <v>9.7411809548974801</v>
      </c>
      <c r="Z441">
        <f t="shared" si="118"/>
        <v>4.6579798566743316</v>
      </c>
      <c r="AA441">
        <f t="shared" si="119"/>
        <v>2.8191520442889919</v>
      </c>
      <c r="AD441">
        <f t="shared" si="128"/>
        <v>36.324503511954227</v>
      </c>
      <c r="AE441">
        <f t="shared" si="129"/>
        <v>25.324503511954223</v>
      </c>
      <c r="AF441">
        <f t="shared" si="130"/>
        <v>16.324503511954223</v>
      </c>
      <c r="AG441">
        <f t="shared" si="131"/>
        <v>9.3245035119542248</v>
      </c>
      <c r="AH441">
        <f t="shared" si="132"/>
        <v>4.3245035119542239</v>
      </c>
      <c r="AI441">
        <f t="shared" si="133"/>
        <v>1.3245035119542241</v>
      </c>
      <c r="AK441">
        <f t="shared" si="134"/>
        <v>0.32450351195422417</v>
      </c>
      <c r="AM441">
        <f t="shared" si="120"/>
        <v>0.5591929034707469</v>
      </c>
    </row>
    <row r="442" spans="1:39">
      <c r="A442">
        <f t="shared" si="106"/>
        <v>0.1</v>
      </c>
      <c r="B442">
        <f t="shared" si="104"/>
        <v>36</v>
      </c>
      <c r="C442">
        <f t="shared" si="105"/>
        <v>0.62831853071795862</v>
      </c>
      <c r="D442">
        <f t="shared" si="121"/>
        <v>34.097886967409693</v>
      </c>
      <c r="E442">
        <f t="shared" si="122"/>
        <v>25</v>
      </c>
      <c r="F442">
        <f t="shared" si="123"/>
        <v>17.902113032590307</v>
      </c>
      <c r="G442">
        <f t="shared" si="124"/>
        <v>7.8244294954150533</v>
      </c>
      <c r="H442">
        <f t="shared" si="125"/>
        <v>2.8244294954150537</v>
      </c>
      <c r="I442">
        <f t="shared" si="126"/>
        <v>2.9021130325903073</v>
      </c>
      <c r="L442">
        <f t="shared" si="127"/>
        <v>0.1</v>
      </c>
      <c r="M442">
        <f t="shared" si="107"/>
        <v>39.618033988749893</v>
      </c>
      <c r="N442">
        <f t="shared" si="108"/>
        <v>25</v>
      </c>
      <c r="O442">
        <f t="shared" si="109"/>
        <v>19.618033988749893</v>
      </c>
      <c r="P442">
        <f t="shared" si="110"/>
        <v>10.381966011250105</v>
      </c>
      <c r="Q442">
        <f t="shared" si="111"/>
        <v>5.3819660112501051</v>
      </c>
      <c r="R442">
        <f t="shared" si="112"/>
        <v>4.6180339887498949</v>
      </c>
      <c r="U442">
        <f t="shared" si="113"/>
        <v>0.1</v>
      </c>
      <c r="V442">
        <f t="shared" si="114"/>
        <v>37.80901699437495</v>
      </c>
      <c r="W442">
        <f t="shared" si="115"/>
        <v>25</v>
      </c>
      <c r="X442">
        <f t="shared" si="116"/>
        <v>17.809016994374947</v>
      </c>
      <c r="Y442">
        <f t="shared" si="117"/>
        <v>9.6909830056250534</v>
      </c>
      <c r="Z442">
        <f t="shared" si="118"/>
        <v>4.6909830056250525</v>
      </c>
      <c r="AA442">
        <f t="shared" si="119"/>
        <v>2.8090169943749475</v>
      </c>
      <c r="AD442">
        <f t="shared" si="128"/>
        <v>36.324873667180697</v>
      </c>
      <c r="AE442">
        <f t="shared" si="129"/>
        <v>25.324873667180697</v>
      </c>
      <c r="AF442">
        <f t="shared" si="130"/>
        <v>16.324873667180697</v>
      </c>
      <c r="AG442">
        <f t="shared" si="131"/>
        <v>9.3248736671806984</v>
      </c>
      <c r="AH442">
        <f t="shared" si="132"/>
        <v>4.3248736671806984</v>
      </c>
      <c r="AI442">
        <f t="shared" si="133"/>
        <v>1.3248736671806984</v>
      </c>
      <c r="AK442">
        <f t="shared" si="134"/>
        <v>0.32487366718069843</v>
      </c>
      <c r="AM442">
        <f t="shared" si="120"/>
        <v>0.57357643635104605</v>
      </c>
    </row>
    <row r="443" spans="1:39">
      <c r="A443">
        <f t="shared" si="106"/>
        <v>0.10277777777777777</v>
      </c>
      <c r="B443">
        <f t="shared" si="104"/>
        <v>37</v>
      </c>
      <c r="C443">
        <f t="shared" si="105"/>
        <v>0.64577182323790194</v>
      </c>
      <c r="D443">
        <f t="shared" si="121"/>
        <v>34.132839147005598</v>
      </c>
      <c r="E443">
        <f t="shared" si="122"/>
        <v>24.912761225269328</v>
      </c>
      <c r="F443">
        <f t="shared" si="123"/>
        <v>17.922523391876638</v>
      </c>
      <c r="G443">
        <f t="shared" si="124"/>
        <v>7.8671875261503343</v>
      </c>
      <c r="H443">
        <f t="shared" si="125"/>
        <v>2.7963699536959035</v>
      </c>
      <c r="I443">
        <f t="shared" si="126"/>
        <v>2.8966473104123986</v>
      </c>
      <c r="L443">
        <f t="shared" si="127"/>
        <v>0.10277777777777777</v>
      </c>
      <c r="M443">
        <f t="shared" si="107"/>
        <v>39.486289650954788</v>
      </c>
      <c r="N443">
        <f t="shared" si="108"/>
        <v>25.007610603816509</v>
      </c>
      <c r="O443">
        <f t="shared" si="109"/>
        <v>19.696096192312851</v>
      </c>
      <c r="P443">
        <f t="shared" si="110"/>
        <v>10.283264100909399</v>
      </c>
      <c r="Q443">
        <f t="shared" si="111"/>
        <v>5.4487252883660018</v>
      </c>
      <c r="R443">
        <f t="shared" si="112"/>
        <v>4.5972710200945857</v>
      </c>
      <c r="U443">
        <f t="shared" si="113"/>
        <v>0.10277777777777777</v>
      </c>
      <c r="V443">
        <f t="shared" si="114"/>
        <v>37.743144825477394</v>
      </c>
      <c r="W443">
        <f t="shared" si="115"/>
        <v>25.003805301908255</v>
      </c>
      <c r="X443">
        <f t="shared" si="116"/>
        <v>17.848048096156425</v>
      </c>
      <c r="Y443">
        <f t="shared" si="117"/>
        <v>9.6416320504546995</v>
      </c>
      <c r="Z443">
        <f t="shared" si="118"/>
        <v>4.7243626441830013</v>
      </c>
      <c r="AA443">
        <f t="shared" si="119"/>
        <v>2.7986355100472928</v>
      </c>
      <c r="AD443">
        <f t="shared" si="128"/>
        <v>36.325255573118724</v>
      </c>
      <c r="AE443">
        <f t="shared" si="129"/>
        <v>25.325255573118728</v>
      </c>
      <c r="AF443">
        <f t="shared" si="130"/>
        <v>16.325255573118728</v>
      </c>
      <c r="AG443">
        <f t="shared" si="131"/>
        <v>9.3252555731187279</v>
      </c>
      <c r="AH443">
        <f t="shared" si="132"/>
        <v>4.3252555731187279</v>
      </c>
      <c r="AI443">
        <f t="shared" si="133"/>
        <v>1.3252555731187279</v>
      </c>
      <c r="AK443">
        <f t="shared" si="134"/>
        <v>0.32525557311872783</v>
      </c>
      <c r="AM443">
        <f t="shared" si="120"/>
        <v>0.58778525229247314</v>
      </c>
    </row>
    <row r="444" spans="1:39">
      <c r="A444">
        <f t="shared" si="106"/>
        <v>0.10555555555555556</v>
      </c>
      <c r="B444">
        <f t="shared" si="104"/>
        <v>38</v>
      </c>
      <c r="C444">
        <f t="shared" si="105"/>
        <v>0.66322511575784515</v>
      </c>
      <c r="D444">
        <f t="shared" si="121"/>
        <v>34.172909084714796</v>
      </c>
      <c r="E444">
        <f t="shared" si="122"/>
        <v>24.825688514504684</v>
      </c>
      <c r="F444">
        <f t="shared" si="123"/>
        <v>17.940591452551992</v>
      </c>
      <c r="G444">
        <f t="shared" si="124"/>
        <v>7.9107219299699452</v>
      </c>
      <c r="H444">
        <f t="shared" si="125"/>
        <v>2.7686770493486836</v>
      </c>
      <c r="I444">
        <f t="shared" si="126"/>
        <v>2.8910371511986339</v>
      </c>
      <c r="L444">
        <f t="shared" si="127"/>
        <v>0.10555555555555556</v>
      </c>
      <c r="M444">
        <f t="shared" si="107"/>
        <v>39.338261212717718</v>
      </c>
      <c r="N444">
        <f t="shared" si="108"/>
        <v>25.030384493975586</v>
      </c>
      <c r="O444">
        <f t="shared" si="109"/>
        <v>19.765895185717852</v>
      </c>
      <c r="P444">
        <f t="shared" si="110"/>
        <v>10.1865267138484</v>
      </c>
      <c r="Q444">
        <f t="shared" si="111"/>
        <v>5.5161562088006644</v>
      </c>
      <c r="R444">
        <f t="shared" si="112"/>
        <v>4.5760215072134436</v>
      </c>
      <c r="U444">
        <f t="shared" si="113"/>
        <v>0.10555555555555556</v>
      </c>
      <c r="V444">
        <f t="shared" si="114"/>
        <v>37.669130606358863</v>
      </c>
      <c r="W444">
        <f t="shared" si="115"/>
        <v>25.015192246987791</v>
      </c>
      <c r="X444">
        <f t="shared" si="116"/>
        <v>17.882947592858926</v>
      </c>
      <c r="Y444">
        <f t="shared" si="117"/>
        <v>9.5932633569242007</v>
      </c>
      <c r="Z444">
        <f t="shared" si="118"/>
        <v>4.7580781044003322</v>
      </c>
      <c r="AA444">
        <f t="shared" si="119"/>
        <v>2.7880107536067218</v>
      </c>
      <c r="AD444">
        <f t="shared" si="128"/>
        <v>36.325649348321384</v>
      </c>
      <c r="AE444">
        <f t="shared" si="129"/>
        <v>25.325649348321388</v>
      </c>
      <c r="AF444">
        <f t="shared" si="130"/>
        <v>16.325649348321388</v>
      </c>
      <c r="AG444">
        <f t="shared" si="131"/>
        <v>9.325649348321388</v>
      </c>
      <c r="AH444">
        <f t="shared" si="132"/>
        <v>4.325649348321388</v>
      </c>
      <c r="AI444">
        <f t="shared" si="133"/>
        <v>1.3256493483213876</v>
      </c>
      <c r="AK444">
        <f t="shared" si="134"/>
        <v>0.3256493483213877</v>
      </c>
      <c r="AM444">
        <f t="shared" si="120"/>
        <v>0.60181502315204827</v>
      </c>
    </row>
    <row r="445" spans="1:39">
      <c r="A445">
        <f t="shared" si="106"/>
        <v>0.10833333333333334</v>
      </c>
      <c r="B445">
        <f t="shared" si="104"/>
        <v>39</v>
      </c>
      <c r="C445">
        <f t="shared" si="105"/>
        <v>0.68067840827778847</v>
      </c>
      <c r="D445">
        <f t="shared" si="121"/>
        <v>34.217986951623267</v>
      </c>
      <c r="E445">
        <f t="shared" si="122"/>
        <v>24.738947615559898</v>
      </c>
      <c r="F445">
        <f t="shared" si="123"/>
        <v>17.956295201467611</v>
      </c>
      <c r="G445">
        <f t="shared" si="124"/>
        <v>7.9550028705681024</v>
      </c>
      <c r="H445">
        <f t="shared" si="125"/>
        <v>2.7413592179003254</v>
      </c>
      <c r="I445">
        <f t="shared" si="126"/>
        <v>2.8852829821843571</v>
      </c>
      <c r="L445">
        <f t="shared" si="127"/>
        <v>0.10833333333333334</v>
      </c>
      <c r="M445">
        <f t="shared" si="107"/>
        <v>39.175570504584947</v>
      </c>
      <c r="N445">
        <f t="shared" si="108"/>
        <v>25.068148347421864</v>
      </c>
      <c r="O445">
        <f t="shared" si="109"/>
        <v>19.827090915285201</v>
      </c>
      <c r="P445">
        <f t="shared" si="110"/>
        <v>10.092019000520907</v>
      </c>
      <c r="Q445">
        <f t="shared" si="111"/>
        <v>5.5841766183644808</v>
      </c>
      <c r="R445">
        <f t="shared" si="112"/>
        <v>4.5542919229139418</v>
      </c>
      <c r="U445">
        <f t="shared" si="113"/>
        <v>0.10833333333333334</v>
      </c>
      <c r="V445">
        <f t="shared" si="114"/>
        <v>37.587785252292477</v>
      </c>
      <c r="W445">
        <f t="shared" si="115"/>
        <v>25.03407417371093</v>
      </c>
      <c r="X445">
        <f t="shared" si="116"/>
        <v>17.913545457642602</v>
      </c>
      <c r="Y445">
        <f t="shared" si="117"/>
        <v>9.5460095002604533</v>
      </c>
      <c r="Z445">
        <f t="shared" si="118"/>
        <v>4.7920883091822404</v>
      </c>
      <c r="AA445">
        <f t="shared" si="119"/>
        <v>2.7771459614569718</v>
      </c>
      <c r="AD445">
        <f t="shared" si="128"/>
        <v>36.326055115792805</v>
      </c>
      <c r="AE445">
        <f t="shared" si="129"/>
        <v>25.326055115792805</v>
      </c>
      <c r="AF445">
        <f t="shared" si="130"/>
        <v>16.326055115792805</v>
      </c>
      <c r="AG445">
        <f t="shared" si="131"/>
        <v>9.3260551157928049</v>
      </c>
      <c r="AH445">
        <f t="shared" si="132"/>
        <v>4.3260551157928049</v>
      </c>
      <c r="AI445">
        <f t="shared" si="133"/>
        <v>1.3260551157928047</v>
      </c>
      <c r="AK445">
        <f t="shared" si="134"/>
        <v>0.32605511579280472</v>
      </c>
      <c r="AM445">
        <f t="shared" si="120"/>
        <v>0.61566147532565818</v>
      </c>
    </row>
    <row r="446" spans="1:39">
      <c r="A446">
        <f t="shared" si="106"/>
        <v>0.1111111111111111</v>
      </c>
      <c r="B446">
        <f t="shared" si="104"/>
        <v>40</v>
      </c>
      <c r="C446">
        <f t="shared" si="105"/>
        <v>0.69813170079773179</v>
      </c>
      <c r="D446">
        <f t="shared" si="121"/>
        <v>34.267949192431125</v>
      </c>
      <c r="E446">
        <f t="shared" si="122"/>
        <v>24.65270364466614</v>
      </c>
      <c r="F446">
        <f t="shared" si="123"/>
        <v>17.969615506024414</v>
      </c>
      <c r="G446">
        <f t="shared" si="124"/>
        <v>8</v>
      </c>
      <c r="H446">
        <f t="shared" si="125"/>
        <v>2.7144247806269215</v>
      </c>
      <c r="I446">
        <f t="shared" si="126"/>
        <v>2.8793852415718169</v>
      </c>
      <c r="L446">
        <f t="shared" si="127"/>
        <v>0.1111111111111111</v>
      </c>
      <c r="M446">
        <f t="shared" si="107"/>
        <v>39</v>
      </c>
      <c r="N446">
        <f t="shared" si="108"/>
        <v>25.120614758428182</v>
      </c>
      <c r="O446">
        <f t="shared" si="109"/>
        <v>19.879385241571818</v>
      </c>
      <c r="P446">
        <f t="shared" si="110"/>
        <v>10</v>
      </c>
      <c r="Q446">
        <f t="shared" si="111"/>
        <v>5.6527036446661389</v>
      </c>
      <c r="R446">
        <f t="shared" si="112"/>
        <v>4.5320888862379558</v>
      </c>
      <c r="U446">
        <f t="shared" si="113"/>
        <v>0.1111111111111111</v>
      </c>
      <c r="V446">
        <f t="shared" si="114"/>
        <v>37.5</v>
      </c>
      <c r="W446">
        <f t="shared" si="115"/>
        <v>25.060307379214091</v>
      </c>
      <c r="X446">
        <f t="shared" si="116"/>
        <v>17.939692620785909</v>
      </c>
      <c r="Y446">
        <f t="shared" si="117"/>
        <v>9.5</v>
      </c>
      <c r="Z446">
        <f t="shared" si="118"/>
        <v>4.8263518223330699</v>
      </c>
      <c r="AA446">
        <f t="shared" si="119"/>
        <v>2.7660444431189783</v>
      </c>
      <c r="AD446">
        <f t="shared" si="128"/>
        <v>36.326473003100759</v>
      </c>
      <c r="AE446">
        <f t="shared" si="129"/>
        <v>25.326473003100759</v>
      </c>
      <c r="AF446">
        <f t="shared" si="130"/>
        <v>16.326473003100759</v>
      </c>
      <c r="AG446">
        <f t="shared" si="131"/>
        <v>9.3264730031007588</v>
      </c>
      <c r="AH446">
        <f t="shared" si="132"/>
        <v>4.3264730031007588</v>
      </c>
      <c r="AI446">
        <f t="shared" si="133"/>
        <v>1.3264730031007588</v>
      </c>
      <c r="AK446">
        <f t="shared" si="134"/>
        <v>0.32647300310075877</v>
      </c>
      <c r="AM446">
        <f t="shared" si="120"/>
        <v>0.62932039104983739</v>
      </c>
    </row>
    <row r="447" spans="1:39">
      <c r="A447">
        <f t="shared" si="106"/>
        <v>0.11388888888888889</v>
      </c>
      <c r="B447">
        <f t="shared" si="104"/>
        <v>41</v>
      </c>
      <c r="C447">
        <f t="shared" si="105"/>
        <v>0.715584993317675</v>
      </c>
      <c r="D447">
        <f t="shared" si="121"/>
        <v>34.322658864109151</v>
      </c>
      <c r="E447">
        <f t="shared" si="122"/>
        <v>24.567120772123793</v>
      </c>
      <c r="F447">
        <f t="shared" si="123"/>
        <v>17.980536137483142</v>
      </c>
      <c r="G447">
        <f t="shared" si="124"/>
        <v>8.0456824794807833</v>
      </c>
      <c r="H447">
        <f t="shared" si="125"/>
        <v>2.6878819420189854</v>
      </c>
      <c r="I447">
        <f t="shared" si="126"/>
        <v>2.8733443784967951</v>
      </c>
      <c r="L447">
        <f t="shared" si="127"/>
        <v>0.11388888888888889</v>
      </c>
      <c r="M447">
        <f t="shared" si="107"/>
        <v>38.813473286151606</v>
      </c>
      <c r="N447">
        <f t="shared" si="108"/>
        <v>25.187384425926698</v>
      </c>
      <c r="O447">
        <f t="shared" si="109"/>
        <v>19.922523391876638</v>
      </c>
      <c r="P447">
        <f t="shared" si="110"/>
        <v>9.9107219299699469</v>
      </c>
      <c r="Q447">
        <f t="shared" si="111"/>
        <v>5.7216537980798687</v>
      </c>
      <c r="R447">
        <f t="shared" si="112"/>
        <v>4.5094191604455443</v>
      </c>
      <c r="U447">
        <f t="shared" si="113"/>
        <v>0.11388888888888889</v>
      </c>
      <c r="V447">
        <f t="shared" si="114"/>
        <v>37.406736643075803</v>
      </c>
      <c r="W447">
        <f t="shared" si="115"/>
        <v>25.093692212963351</v>
      </c>
      <c r="X447">
        <f t="shared" si="116"/>
        <v>17.961261695938319</v>
      </c>
      <c r="Y447">
        <f t="shared" si="117"/>
        <v>9.4553609649849726</v>
      </c>
      <c r="Z447">
        <f t="shared" si="118"/>
        <v>4.8608268990399344</v>
      </c>
      <c r="AA447">
        <f t="shared" si="119"/>
        <v>2.754709580222773</v>
      </c>
      <c r="AD447">
        <f t="shared" si="128"/>
        <v>36.32690314249453</v>
      </c>
      <c r="AE447">
        <f t="shared" si="129"/>
        <v>25.326903142494526</v>
      </c>
      <c r="AF447">
        <f t="shared" si="130"/>
        <v>16.326903142494526</v>
      </c>
      <c r="AG447">
        <f t="shared" si="131"/>
        <v>9.3269031424945261</v>
      </c>
      <c r="AH447">
        <f t="shared" si="132"/>
        <v>4.3269031424945261</v>
      </c>
      <c r="AI447">
        <f t="shared" si="133"/>
        <v>1.3269031424945266</v>
      </c>
      <c r="AK447">
        <f t="shared" si="134"/>
        <v>0.32690314249452657</v>
      </c>
      <c r="AM447">
        <f t="shared" si="120"/>
        <v>0.64278760968653925</v>
      </c>
    </row>
    <row r="448" spans="1:39">
      <c r="A448">
        <f t="shared" si="106"/>
        <v>0.11666666666666667</v>
      </c>
      <c r="B448">
        <f t="shared" si="104"/>
        <v>42</v>
      </c>
      <c r="C448">
        <f t="shared" si="105"/>
        <v>0.73303828583761843</v>
      </c>
      <c r="D448">
        <f t="shared" si="121"/>
        <v>34.381966011250107</v>
      </c>
      <c r="E448">
        <f t="shared" si="122"/>
        <v>24.482361909794957</v>
      </c>
      <c r="F448">
        <f t="shared" si="123"/>
        <v>17.989043790736545</v>
      </c>
      <c r="G448">
        <f t="shared" si="124"/>
        <v>8.0920190005209065</v>
      </c>
      <c r="H448">
        <f t="shared" si="125"/>
        <v>2.6617387872822835</v>
      </c>
      <c r="I448">
        <f t="shared" si="126"/>
        <v>2.8671608529944033</v>
      </c>
      <c r="L448">
        <f t="shared" si="127"/>
        <v>0.11666666666666667</v>
      </c>
      <c r="M448">
        <f t="shared" si="107"/>
        <v>38.618033988749893</v>
      </c>
      <c r="N448">
        <f t="shared" si="108"/>
        <v>25.267949192431121</v>
      </c>
      <c r="O448">
        <f t="shared" si="109"/>
        <v>19.956295201467611</v>
      </c>
      <c r="P448">
        <f t="shared" si="110"/>
        <v>9.8244294954150533</v>
      </c>
      <c r="Q448">
        <f t="shared" si="111"/>
        <v>5.7909430734646934</v>
      </c>
      <c r="R448">
        <f t="shared" si="112"/>
        <v>4.486289650954788</v>
      </c>
      <c r="U448">
        <f t="shared" si="113"/>
        <v>0.11666666666666667</v>
      </c>
      <c r="V448">
        <f t="shared" si="114"/>
        <v>37.30901699437495</v>
      </c>
      <c r="W448">
        <f t="shared" si="115"/>
        <v>25.133974596215563</v>
      </c>
      <c r="X448">
        <f t="shared" si="116"/>
        <v>17.978147600733806</v>
      </c>
      <c r="Y448">
        <f t="shared" si="117"/>
        <v>9.4122147477075266</v>
      </c>
      <c r="Z448">
        <f t="shared" si="118"/>
        <v>4.8954715367323463</v>
      </c>
      <c r="AA448">
        <f t="shared" si="119"/>
        <v>2.743144825477394</v>
      </c>
      <c r="AD448">
        <f t="shared" si="128"/>
        <v>36.327345671028191</v>
      </c>
      <c r="AE448">
        <f t="shared" si="129"/>
        <v>25.327345671028194</v>
      </c>
      <c r="AF448">
        <f t="shared" si="130"/>
        <v>16.327345671028194</v>
      </c>
      <c r="AG448">
        <f t="shared" si="131"/>
        <v>9.3273456710281923</v>
      </c>
      <c r="AH448">
        <f t="shared" si="132"/>
        <v>4.3273456710281923</v>
      </c>
      <c r="AI448">
        <f t="shared" si="133"/>
        <v>1.3273456710281928</v>
      </c>
      <c r="AK448">
        <f t="shared" si="134"/>
        <v>0.32734567102819273</v>
      </c>
      <c r="AM448">
        <f t="shared" si="120"/>
        <v>0.65605902899050716</v>
      </c>
    </row>
    <row r="449" spans="1:39">
      <c r="A449">
        <f t="shared" si="106"/>
        <v>0.11944444444444445</v>
      </c>
      <c r="B449">
        <f t="shared" si="104"/>
        <v>43</v>
      </c>
      <c r="C449">
        <f t="shared" si="105"/>
        <v>0.75049157835756164</v>
      </c>
      <c r="D449">
        <f t="shared" si="121"/>
        <v>34.44570807708606</v>
      </c>
      <c r="E449">
        <f t="shared" si="122"/>
        <v>24.398588400991454</v>
      </c>
      <c r="F449">
        <f t="shared" si="123"/>
        <v>17.995128100519647</v>
      </c>
      <c r="G449">
        <f t="shared" si="124"/>
        <v>8.1389778063834086</v>
      </c>
      <c r="H449">
        <f t="shared" si="125"/>
        <v>2.6360032798750028</v>
      </c>
      <c r="I449">
        <f t="shared" si="126"/>
        <v>2.8608351359640491</v>
      </c>
      <c r="L449">
        <f t="shared" si="127"/>
        <v>0.11944444444444445</v>
      </c>
      <c r="M449">
        <f t="shared" si="107"/>
        <v>38.415823381635519</v>
      </c>
      <c r="N449">
        <f t="shared" si="108"/>
        <v>25.361695911422014</v>
      </c>
      <c r="O449">
        <f t="shared" si="109"/>
        <v>19.980536137483142</v>
      </c>
      <c r="P449">
        <f t="shared" si="110"/>
        <v>9.7413592179003246</v>
      </c>
      <c r="Q449">
        <f t="shared" si="111"/>
        <v>5.8604870525117487</v>
      </c>
      <c r="R449">
        <f t="shared" si="112"/>
        <v>4.4627074032383414</v>
      </c>
      <c r="U449">
        <f t="shared" si="113"/>
        <v>0.11944444444444445</v>
      </c>
      <c r="V449">
        <f t="shared" si="114"/>
        <v>37.20791169081776</v>
      </c>
      <c r="W449">
        <f t="shared" si="115"/>
        <v>25.180847955711009</v>
      </c>
      <c r="X449">
        <f t="shared" si="116"/>
        <v>17.990268068741571</v>
      </c>
      <c r="Y449">
        <f t="shared" si="117"/>
        <v>9.3706796089501623</v>
      </c>
      <c r="Z449">
        <f t="shared" si="118"/>
        <v>4.9302435262558753</v>
      </c>
      <c r="AA449">
        <f t="shared" si="119"/>
        <v>2.7313537016191711</v>
      </c>
      <c r="AD449">
        <f t="shared" si="128"/>
        <v>36.327800730689667</v>
      </c>
      <c r="AE449">
        <f t="shared" si="129"/>
        <v>25.327800730689663</v>
      </c>
      <c r="AF449">
        <f t="shared" si="130"/>
        <v>16.327800730689663</v>
      </c>
      <c r="AG449">
        <f t="shared" si="131"/>
        <v>9.3278007306896633</v>
      </c>
      <c r="AH449">
        <f t="shared" si="132"/>
        <v>4.3278007306896642</v>
      </c>
      <c r="AI449">
        <f t="shared" si="133"/>
        <v>1.3278007306896642</v>
      </c>
      <c r="AK449">
        <f t="shared" si="134"/>
        <v>0.32780073068966409</v>
      </c>
      <c r="AM449">
        <f t="shared" si="120"/>
        <v>0.66913060635885824</v>
      </c>
    </row>
    <row r="450" spans="1:39">
      <c r="A450">
        <f t="shared" si="106"/>
        <v>0.12222222222222222</v>
      </c>
      <c r="B450">
        <f t="shared" si="104"/>
        <v>44</v>
      </c>
      <c r="C450">
        <f t="shared" si="105"/>
        <v>0.76794487087750496</v>
      </c>
      <c r="D450">
        <f t="shared" si="121"/>
        <v>34.513710349045212</v>
      </c>
      <c r="E450">
        <f t="shared" si="122"/>
        <v>24.315959713348661</v>
      </c>
      <c r="F450">
        <f t="shared" si="123"/>
        <v>17.99878165403819</v>
      </c>
      <c r="G450">
        <f t="shared" si="124"/>
        <v>8.1865267138483997</v>
      </c>
      <c r="H450">
        <f t="shared" si="125"/>
        <v>2.6106832590820055</v>
      </c>
      <c r="I450">
        <f t="shared" si="126"/>
        <v>2.8543677091335748</v>
      </c>
      <c r="L450">
        <f t="shared" si="127"/>
        <v>0.12222222222222222</v>
      </c>
      <c r="M450">
        <f t="shared" si="107"/>
        <v>38.209056926535311</v>
      </c>
      <c r="N450">
        <f t="shared" si="108"/>
        <v>25.467911113762042</v>
      </c>
      <c r="O450">
        <f t="shared" si="109"/>
        <v>19.995128100519651</v>
      </c>
      <c r="P450">
        <f t="shared" si="110"/>
        <v>9.6617387872822835</v>
      </c>
      <c r="Q450">
        <f t="shared" si="111"/>
        <v>5.9302010065949977</v>
      </c>
      <c r="R450">
        <f t="shared" si="112"/>
        <v>4.4386796006773022</v>
      </c>
      <c r="U450">
        <f t="shared" si="113"/>
        <v>0.12222222222222222</v>
      </c>
      <c r="V450">
        <f t="shared" si="114"/>
        <v>37.104528463267656</v>
      </c>
      <c r="W450">
        <f t="shared" si="115"/>
        <v>25.233955556881021</v>
      </c>
      <c r="X450">
        <f t="shared" si="116"/>
        <v>17.997564050259825</v>
      </c>
      <c r="Y450">
        <f t="shared" si="117"/>
        <v>9.3308693936411427</v>
      </c>
      <c r="Z450">
        <f t="shared" si="118"/>
        <v>4.9651005032974993</v>
      </c>
      <c r="AA450">
        <f t="shared" si="119"/>
        <v>2.719339800338652</v>
      </c>
      <c r="AD450">
        <f t="shared" si="128"/>
        <v>36.32826846853564</v>
      </c>
      <c r="AE450">
        <f t="shared" si="129"/>
        <v>25.32826846853564</v>
      </c>
      <c r="AF450">
        <f t="shared" si="130"/>
        <v>16.32826846853564</v>
      </c>
      <c r="AG450">
        <f t="shared" si="131"/>
        <v>9.3282684685356401</v>
      </c>
      <c r="AH450">
        <f t="shared" si="132"/>
        <v>4.3282684685356401</v>
      </c>
      <c r="AI450">
        <f t="shared" si="133"/>
        <v>1.3282684685356396</v>
      </c>
      <c r="AK450">
        <f t="shared" si="134"/>
        <v>0.32826846853563968</v>
      </c>
      <c r="AM450">
        <f t="shared" si="120"/>
        <v>0.68199836006249848</v>
      </c>
    </row>
    <row r="451" spans="1:39">
      <c r="A451">
        <f t="shared" si="106"/>
        <v>0.125</v>
      </c>
      <c r="B451">
        <f t="shared" si="104"/>
        <v>45</v>
      </c>
      <c r="C451">
        <f t="shared" si="105"/>
        <v>0.78539816339744828</v>
      </c>
      <c r="D451">
        <f t="shared" si="121"/>
        <v>34.585786437626908</v>
      </c>
      <c r="E451">
        <f t="shared" si="122"/>
        <v>24.234633135269821</v>
      </c>
      <c r="F451">
        <f t="shared" si="123"/>
        <v>18</v>
      </c>
      <c r="G451">
        <f t="shared" si="124"/>
        <v>8.2346331352698208</v>
      </c>
      <c r="H451">
        <f t="shared" si="125"/>
        <v>2.5857864376269051</v>
      </c>
      <c r="I451">
        <f t="shared" si="126"/>
        <v>2.8477590650225735</v>
      </c>
      <c r="L451">
        <f t="shared" si="127"/>
        <v>0.125</v>
      </c>
      <c r="M451">
        <f t="shared" si="107"/>
        <v>38</v>
      </c>
      <c r="N451">
        <f t="shared" si="108"/>
        <v>25.585786437626904</v>
      </c>
      <c r="O451">
        <f t="shared" si="109"/>
        <v>20</v>
      </c>
      <c r="P451">
        <f t="shared" si="110"/>
        <v>9.585786437626906</v>
      </c>
      <c r="Q451">
        <f t="shared" si="111"/>
        <v>6</v>
      </c>
      <c r="R451">
        <f t="shared" si="112"/>
        <v>4.4142135623730949</v>
      </c>
      <c r="U451">
        <f t="shared" si="113"/>
        <v>0.125</v>
      </c>
      <c r="V451">
        <f t="shared" si="114"/>
        <v>37</v>
      </c>
      <c r="W451">
        <f t="shared" si="115"/>
        <v>25.292893218813454</v>
      </c>
      <c r="X451">
        <f t="shared" si="116"/>
        <v>18</v>
      </c>
      <c r="Y451">
        <f t="shared" si="117"/>
        <v>9.2928932188134521</v>
      </c>
      <c r="Z451">
        <f t="shared" si="118"/>
        <v>5</v>
      </c>
      <c r="AA451">
        <f t="shared" si="119"/>
        <v>2.7071067811865479</v>
      </c>
      <c r="AD451">
        <f t="shared" si="128"/>
        <v>36.328749036832797</v>
      </c>
      <c r="AE451">
        <f t="shared" si="129"/>
        <v>25.3287490368328</v>
      </c>
      <c r="AF451">
        <f t="shared" si="130"/>
        <v>16.3287490368328</v>
      </c>
      <c r="AG451">
        <f t="shared" si="131"/>
        <v>9.3287490368328001</v>
      </c>
      <c r="AH451">
        <f t="shared" si="132"/>
        <v>4.3287490368328001</v>
      </c>
      <c r="AI451">
        <f t="shared" si="133"/>
        <v>1.3287490368327999</v>
      </c>
      <c r="AK451">
        <f t="shared" si="134"/>
        <v>0.32874903683279988</v>
      </c>
      <c r="AM451">
        <f t="shared" si="120"/>
        <v>0.69465837045899725</v>
      </c>
    </row>
    <row r="452" spans="1:39">
      <c r="A452">
        <f t="shared" si="106"/>
        <v>0.12777777777777777</v>
      </c>
      <c r="B452">
        <f t="shared" si="104"/>
        <v>46</v>
      </c>
      <c r="C452">
        <f t="shared" si="105"/>
        <v>0.80285145591739149</v>
      </c>
      <c r="D452">
        <f t="shared" si="121"/>
        <v>34.661738787282282</v>
      </c>
      <c r="E452">
        <f t="shared" si="122"/>
        <v>24.1547634765186</v>
      </c>
      <c r="F452">
        <f t="shared" si="123"/>
        <v>17.99878165403819</v>
      </c>
      <c r="G452">
        <f t="shared" si="124"/>
        <v>8.283264100909399</v>
      </c>
      <c r="H452">
        <f t="shared" si="125"/>
        <v>2.5613203993226978</v>
      </c>
      <c r="I452">
        <f t="shared" si="126"/>
        <v>2.841009706904881</v>
      </c>
      <c r="L452">
        <f t="shared" si="127"/>
        <v>0.12777777777777777</v>
      </c>
      <c r="M452">
        <f t="shared" si="107"/>
        <v>37.790943073464696</v>
      </c>
      <c r="N452">
        <f t="shared" si="108"/>
        <v>25.714424780626921</v>
      </c>
      <c r="O452">
        <f t="shared" si="109"/>
        <v>19.995128100519651</v>
      </c>
      <c r="P452">
        <f t="shared" si="110"/>
        <v>9.513710349045212</v>
      </c>
      <c r="Q452">
        <f t="shared" si="111"/>
        <v>6.0697989934050014</v>
      </c>
      <c r="R452">
        <f t="shared" si="112"/>
        <v>4.3893167409179945</v>
      </c>
      <c r="U452">
        <f t="shared" si="113"/>
        <v>0.12777777777777777</v>
      </c>
      <c r="V452">
        <f t="shared" si="114"/>
        <v>36.895471536732344</v>
      </c>
      <c r="W452">
        <f t="shared" si="115"/>
        <v>25.35721239031346</v>
      </c>
      <c r="X452">
        <f t="shared" si="116"/>
        <v>17.997564050259825</v>
      </c>
      <c r="Y452">
        <f t="shared" si="117"/>
        <v>9.256855174522606</v>
      </c>
      <c r="Z452">
        <f t="shared" si="118"/>
        <v>5.0348994967025007</v>
      </c>
      <c r="AA452">
        <f t="shared" si="119"/>
        <v>2.6946583704589977</v>
      </c>
      <c r="AD452">
        <f t="shared" si="128"/>
        <v>36.3292425932055</v>
      </c>
      <c r="AE452">
        <f t="shared" si="129"/>
        <v>25.3292425932055</v>
      </c>
      <c r="AF452">
        <f t="shared" si="130"/>
        <v>16.3292425932055</v>
      </c>
      <c r="AG452">
        <f t="shared" si="131"/>
        <v>9.3292425932054979</v>
      </c>
      <c r="AH452">
        <f t="shared" si="132"/>
        <v>4.3292425932054979</v>
      </c>
      <c r="AI452">
        <f t="shared" si="133"/>
        <v>1.3292425932054979</v>
      </c>
      <c r="AK452">
        <f t="shared" si="134"/>
        <v>0.32924259320549798</v>
      </c>
      <c r="AM452">
        <f t="shared" si="120"/>
        <v>0.70710678118654746</v>
      </c>
    </row>
    <row r="453" spans="1:39">
      <c r="A453">
        <f t="shared" si="106"/>
        <v>0.13055555555555556</v>
      </c>
      <c r="B453">
        <f t="shared" si="104"/>
        <v>47</v>
      </c>
      <c r="C453">
        <f t="shared" si="105"/>
        <v>0.82030474843733492</v>
      </c>
      <c r="D453">
        <f t="shared" si="121"/>
        <v>34.741359217900325</v>
      </c>
      <c r="E453">
        <f t="shared" si="122"/>
        <v>24.076502773529931</v>
      </c>
      <c r="F453">
        <f t="shared" si="123"/>
        <v>17.995128100519647</v>
      </c>
      <c r="G453">
        <f t="shared" si="124"/>
        <v>8.3323862815324574</v>
      </c>
      <c r="H453">
        <f t="shared" si="125"/>
        <v>2.5372925967616591</v>
      </c>
      <c r="I453">
        <f t="shared" si="126"/>
        <v>2.8341201487702481</v>
      </c>
      <c r="L453">
        <f t="shared" si="127"/>
        <v>0.13055555555555556</v>
      </c>
      <c r="M453">
        <f t="shared" si="107"/>
        <v>37.584176618364481</v>
      </c>
      <c r="N453">
        <f t="shared" si="108"/>
        <v>25.85284712729791</v>
      </c>
      <c r="O453">
        <f t="shared" si="109"/>
        <v>19.980536137483142</v>
      </c>
      <c r="P453">
        <f t="shared" si="110"/>
        <v>9.4457080770860582</v>
      </c>
      <c r="Q453">
        <f t="shared" si="111"/>
        <v>6.1395129474882504</v>
      </c>
      <c r="R453">
        <f t="shared" si="112"/>
        <v>4.3639967201249972</v>
      </c>
      <c r="U453">
        <f t="shared" si="113"/>
        <v>0.13055555555555556</v>
      </c>
      <c r="V453">
        <f t="shared" si="114"/>
        <v>36.79208830918224</v>
      </c>
      <c r="W453">
        <f t="shared" si="115"/>
        <v>25.426423563648953</v>
      </c>
      <c r="X453">
        <f t="shared" si="116"/>
        <v>17.990268068741571</v>
      </c>
      <c r="Y453">
        <f t="shared" si="117"/>
        <v>9.22285403854303</v>
      </c>
      <c r="Z453">
        <f t="shared" si="118"/>
        <v>5.0697564737441256</v>
      </c>
      <c r="AA453">
        <f t="shared" si="119"/>
        <v>2.6819983600624986</v>
      </c>
      <c r="AD453">
        <f t="shared" si="128"/>
        <v>36.329749300790247</v>
      </c>
      <c r="AE453">
        <f t="shared" si="129"/>
        <v>25.329749300790251</v>
      </c>
      <c r="AF453">
        <f t="shared" si="130"/>
        <v>16.329749300790251</v>
      </c>
      <c r="AG453">
        <f t="shared" si="131"/>
        <v>9.3297493007902492</v>
      </c>
      <c r="AH453">
        <f t="shared" si="132"/>
        <v>4.3297493007902501</v>
      </c>
      <c r="AI453">
        <f t="shared" si="133"/>
        <v>1.3297493007902497</v>
      </c>
      <c r="AK453">
        <f t="shared" si="134"/>
        <v>0.32974930079024972</v>
      </c>
      <c r="AM453">
        <f t="shared" si="120"/>
        <v>0.71933980033865108</v>
      </c>
    </row>
    <row r="454" spans="1:39">
      <c r="A454">
        <f t="shared" si="106"/>
        <v>0.13333333333333333</v>
      </c>
      <c r="B454">
        <f t="shared" si="104"/>
        <v>48</v>
      </c>
      <c r="C454">
        <f t="shared" si="105"/>
        <v>0.83775804095727813</v>
      </c>
      <c r="D454">
        <f t="shared" si="121"/>
        <v>34.824429495415053</v>
      </c>
      <c r="E454">
        <f t="shared" si="122"/>
        <v>24</v>
      </c>
      <c r="F454">
        <f t="shared" si="123"/>
        <v>17.989043790736545</v>
      </c>
      <c r="G454">
        <f t="shared" si="124"/>
        <v>8.3819660112501051</v>
      </c>
      <c r="H454">
        <f t="shared" si="125"/>
        <v>2.513710349045212</v>
      </c>
      <c r="I454">
        <f t="shared" si="126"/>
        <v>2.8270909152852015</v>
      </c>
      <c r="L454">
        <f t="shared" si="127"/>
        <v>0.13333333333333333</v>
      </c>
      <c r="M454">
        <f t="shared" si="107"/>
        <v>37.381966011250107</v>
      </c>
      <c r="N454">
        <f t="shared" si="108"/>
        <v>26</v>
      </c>
      <c r="O454">
        <f t="shared" si="109"/>
        <v>19.956295201467611</v>
      </c>
      <c r="P454">
        <f t="shared" si="110"/>
        <v>9.3819660112501051</v>
      </c>
      <c r="Q454">
        <f t="shared" si="111"/>
        <v>6.2090569265353057</v>
      </c>
      <c r="R454">
        <f t="shared" si="112"/>
        <v>4.3382612127177165</v>
      </c>
      <c r="U454">
        <f t="shared" si="113"/>
        <v>0.13333333333333333</v>
      </c>
      <c r="V454">
        <f t="shared" si="114"/>
        <v>36.69098300562505</v>
      </c>
      <c r="W454">
        <f t="shared" si="115"/>
        <v>25.5</v>
      </c>
      <c r="X454">
        <f t="shared" si="116"/>
        <v>17.978147600733806</v>
      </c>
      <c r="Y454">
        <f t="shared" si="117"/>
        <v>9.1909830056250534</v>
      </c>
      <c r="Z454">
        <f t="shared" si="118"/>
        <v>5.1045284632676537</v>
      </c>
      <c r="AA454">
        <f t="shared" si="119"/>
        <v>2.6691306063588582</v>
      </c>
      <c r="AD454">
        <f t="shared" si="128"/>
        <v>36.330269328397335</v>
      </c>
      <c r="AE454">
        <f t="shared" si="129"/>
        <v>25.330269328397339</v>
      </c>
      <c r="AF454">
        <f t="shared" si="130"/>
        <v>16.330269328397339</v>
      </c>
      <c r="AG454">
        <f t="shared" si="131"/>
        <v>9.3302693283973372</v>
      </c>
      <c r="AH454">
        <f t="shared" si="132"/>
        <v>4.3302693283973381</v>
      </c>
      <c r="AI454">
        <f t="shared" si="133"/>
        <v>1.3302693283973381</v>
      </c>
      <c r="AK454">
        <f t="shared" si="134"/>
        <v>0.33026932839733802</v>
      </c>
      <c r="AM454">
        <f t="shared" si="120"/>
        <v>0.73135370161917046</v>
      </c>
    </row>
    <row r="455" spans="1:39">
      <c r="A455">
        <f t="shared" si="106"/>
        <v>0.1361111111111111</v>
      </c>
      <c r="B455">
        <f t="shared" si="104"/>
        <v>49</v>
      </c>
      <c r="C455">
        <f t="shared" si="105"/>
        <v>0.85521133347722145</v>
      </c>
      <c r="D455">
        <f t="shared" si="121"/>
        <v>34.910721929969945</v>
      </c>
      <c r="E455">
        <f t="shared" si="122"/>
        <v>23.925400783306351</v>
      </c>
      <c r="F455">
        <f t="shared" si="123"/>
        <v>17.980536137483142</v>
      </c>
      <c r="G455">
        <f t="shared" si="124"/>
        <v>8.4319693105921552</v>
      </c>
      <c r="H455">
        <f t="shared" si="125"/>
        <v>2.4905808395544557</v>
      </c>
      <c r="I455">
        <f t="shared" si="126"/>
        <v>2.8199225417530864</v>
      </c>
      <c r="L455">
        <f t="shared" si="127"/>
        <v>0.1361111111111111</v>
      </c>
      <c r="M455">
        <f t="shared" si="107"/>
        <v>37.186526713848401</v>
      </c>
      <c r="N455">
        <f t="shared" si="108"/>
        <v>26.1547634765186</v>
      </c>
      <c r="O455">
        <f t="shared" si="109"/>
        <v>19.922523391876638</v>
      </c>
      <c r="P455">
        <f t="shared" si="110"/>
        <v>9.3226588641091528</v>
      </c>
      <c r="Q455">
        <f t="shared" si="111"/>
        <v>6.2783462019201313</v>
      </c>
      <c r="R455">
        <f t="shared" si="112"/>
        <v>4.3121180579810146</v>
      </c>
      <c r="U455">
        <f t="shared" si="113"/>
        <v>0.1361111111111111</v>
      </c>
      <c r="V455">
        <f t="shared" si="114"/>
        <v>36.593263356924197</v>
      </c>
      <c r="W455">
        <f t="shared" si="115"/>
        <v>25.577381738259302</v>
      </c>
      <c r="X455">
        <f t="shared" si="116"/>
        <v>17.961261695938319</v>
      </c>
      <c r="Y455">
        <f t="shared" si="117"/>
        <v>9.1613294320545755</v>
      </c>
      <c r="Z455">
        <f t="shared" si="118"/>
        <v>5.1391731009600656</v>
      </c>
      <c r="AA455">
        <f t="shared" si="119"/>
        <v>2.6560590289905077</v>
      </c>
      <c r="AD455">
        <f t="shared" si="128"/>
        <v>36.330802850679866</v>
      </c>
      <c r="AE455">
        <f t="shared" si="129"/>
        <v>25.330802850679866</v>
      </c>
      <c r="AF455">
        <f t="shared" si="130"/>
        <v>16.330802850679866</v>
      </c>
      <c r="AG455">
        <f t="shared" si="131"/>
        <v>9.3308028506798664</v>
      </c>
      <c r="AH455">
        <f t="shared" si="132"/>
        <v>4.3308028506798655</v>
      </c>
      <c r="AI455">
        <f t="shared" si="133"/>
        <v>1.3308028506798655</v>
      </c>
      <c r="AK455">
        <f t="shared" si="134"/>
        <v>0.33080285067986553</v>
      </c>
      <c r="AM455">
        <f t="shared" si="120"/>
        <v>0.74314482547739413</v>
      </c>
    </row>
    <row r="456" spans="1:39">
      <c r="A456">
        <f t="shared" si="106"/>
        <v>0.1388888888888889</v>
      </c>
      <c r="B456">
        <f t="shared" si="104"/>
        <v>50</v>
      </c>
      <c r="C456">
        <f t="shared" si="105"/>
        <v>0.87266462599716477</v>
      </c>
      <c r="D456">
        <f t="shared" si="121"/>
        <v>35</v>
      </c>
      <c r="E456">
        <f t="shared" si="122"/>
        <v>23.852847127297906</v>
      </c>
      <c r="F456">
        <f t="shared" si="123"/>
        <v>17.969615506024414</v>
      </c>
      <c r="G456">
        <f t="shared" si="124"/>
        <v>8.4823619097949585</v>
      </c>
      <c r="H456">
        <f t="shared" si="125"/>
        <v>2.4679111137620442</v>
      </c>
      <c r="I456">
        <f t="shared" si="126"/>
        <v>2.8126155740733001</v>
      </c>
      <c r="L456">
        <f t="shared" si="127"/>
        <v>0.1388888888888889</v>
      </c>
      <c r="M456">
        <f t="shared" si="107"/>
        <v>37</v>
      </c>
      <c r="N456">
        <f t="shared" si="108"/>
        <v>26.315959713348661</v>
      </c>
      <c r="O456">
        <f t="shared" si="109"/>
        <v>19.879385241571818</v>
      </c>
      <c r="P456">
        <f t="shared" si="110"/>
        <v>9.2679491924311233</v>
      </c>
      <c r="Q456">
        <f t="shared" si="111"/>
        <v>6.3472963553338602</v>
      </c>
      <c r="R456">
        <f t="shared" si="112"/>
        <v>4.2855752193730785</v>
      </c>
      <c r="U456">
        <f t="shared" si="113"/>
        <v>0.1388888888888889</v>
      </c>
      <c r="V456">
        <f t="shared" si="114"/>
        <v>36.5</v>
      </c>
      <c r="W456">
        <f t="shared" si="115"/>
        <v>25.657979856674331</v>
      </c>
      <c r="X456">
        <f t="shared" si="116"/>
        <v>17.939692620785909</v>
      </c>
      <c r="Y456">
        <f t="shared" si="117"/>
        <v>9.1339745962155607</v>
      </c>
      <c r="Z456">
        <f t="shared" si="118"/>
        <v>5.1736481776669301</v>
      </c>
      <c r="AA456">
        <f t="shared" si="119"/>
        <v>2.6427876096865393</v>
      </c>
      <c r="AD456">
        <f t="shared" si="128"/>
        <v>36.331350048310611</v>
      </c>
      <c r="AE456">
        <f t="shared" si="129"/>
        <v>25.331350048310608</v>
      </c>
      <c r="AF456">
        <f t="shared" si="130"/>
        <v>16.331350048310608</v>
      </c>
      <c r="AG456">
        <f t="shared" si="131"/>
        <v>9.3313500483106093</v>
      </c>
      <c r="AH456">
        <f t="shared" si="132"/>
        <v>4.3313500483106093</v>
      </c>
      <c r="AI456">
        <f t="shared" si="133"/>
        <v>1.3313500483106091</v>
      </c>
      <c r="AK456">
        <f t="shared" si="134"/>
        <v>0.33135004831060905</v>
      </c>
      <c r="AM456">
        <f t="shared" si="120"/>
        <v>0.75470958022277201</v>
      </c>
    </row>
    <row r="457" spans="1:39">
      <c r="A457">
        <f t="shared" si="106"/>
        <v>0.14166666666666666</v>
      </c>
      <c r="B457">
        <f t="shared" si="104"/>
        <v>51</v>
      </c>
      <c r="C457">
        <f t="shared" si="105"/>
        <v>0.89011791851710798</v>
      </c>
      <c r="D457">
        <f t="shared" si="121"/>
        <v>35.092019000520907</v>
      </c>
      <c r="E457">
        <f t="shared" si="122"/>
        <v>23.782477141982561</v>
      </c>
      <c r="F457">
        <f t="shared" si="123"/>
        <v>17.956295201467611</v>
      </c>
      <c r="G457">
        <f t="shared" si="124"/>
        <v>8.5331092722881898</v>
      </c>
      <c r="H457">
        <f t="shared" si="125"/>
        <v>2.4457080770860582</v>
      </c>
      <c r="I457">
        <f t="shared" si="126"/>
        <v>2.8051705686997215</v>
      </c>
      <c r="L457">
        <f t="shared" si="127"/>
        <v>0.14166666666666666</v>
      </c>
      <c r="M457">
        <f t="shared" si="107"/>
        <v>36.824429495415053</v>
      </c>
      <c r="N457">
        <f t="shared" si="108"/>
        <v>26.482361909794957</v>
      </c>
      <c r="O457">
        <f t="shared" si="109"/>
        <v>19.827090915285204</v>
      </c>
      <c r="P457">
        <f t="shared" si="110"/>
        <v>9.2179869516232635</v>
      </c>
      <c r="Q457">
        <f t="shared" si="111"/>
        <v>6.4158233816355175</v>
      </c>
      <c r="R457">
        <f t="shared" si="112"/>
        <v>4.2586407820996754</v>
      </c>
      <c r="U457">
        <f t="shared" si="113"/>
        <v>0.14166666666666666</v>
      </c>
      <c r="V457">
        <f t="shared" si="114"/>
        <v>36.41221474770753</v>
      </c>
      <c r="W457">
        <f t="shared" si="115"/>
        <v>25.74118095489748</v>
      </c>
      <c r="X457">
        <f t="shared" si="116"/>
        <v>17.913545457642602</v>
      </c>
      <c r="Y457">
        <f t="shared" si="117"/>
        <v>9.1089934758116318</v>
      </c>
      <c r="Z457">
        <f t="shared" si="118"/>
        <v>5.2079116908177596</v>
      </c>
      <c r="AA457">
        <f t="shared" si="119"/>
        <v>2.6293203910498377</v>
      </c>
      <c r="AD457">
        <f t="shared" si="128"/>
        <v>36.331911108167048</v>
      </c>
      <c r="AE457">
        <f t="shared" si="129"/>
        <v>25.331911108167052</v>
      </c>
      <c r="AF457">
        <f t="shared" si="130"/>
        <v>16.331911108167052</v>
      </c>
      <c r="AG457">
        <f t="shared" si="131"/>
        <v>9.331911108167052</v>
      </c>
      <c r="AH457">
        <f t="shared" si="132"/>
        <v>4.3319111081670512</v>
      </c>
      <c r="AI457">
        <f t="shared" si="133"/>
        <v>1.3319111081670516</v>
      </c>
      <c r="AK457">
        <f t="shared" si="134"/>
        <v>0.33191110816705149</v>
      </c>
      <c r="AM457">
        <f t="shared" si="120"/>
        <v>0.76604444311897801</v>
      </c>
    </row>
    <row r="458" spans="1:39">
      <c r="A458">
        <f t="shared" si="106"/>
        <v>0.14444444444444443</v>
      </c>
      <c r="B458">
        <f t="shared" si="104"/>
        <v>52</v>
      </c>
      <c r="C458">
        <f t="shared" si="105"/>
        <v>0.90757121103705141</v>
      </c>
      <c r="D458">
        <f t="shared" si="121"/>
        <v>35.186526713848401</v>
      </c>
      <c r="E458">
        <f t="shared" si="122"/>
        <v>23.714424780626921</v>
      </c>
      <c r="F458">
        <f t="shared" si="123"/>
        <v>17.940591452551992</v>
      </c>
      <c r="G458">
        <f t="shared" si="124"/>
        <v>8.5841766183644808</v>
      </c>
      <c r="H458">
        <f t="shared" si="125"/>
        <v>2.423978492786556</v>
      </c>
      <c r="I458">
        <f t="shared" si="126"/>
        <v>2.7975880925983341</v>
      </c>
      <c r="L458">
        <f t="shared" si="127"/>
        <v>0.14444444444444443</v>
      </c>
      <c r="M458">
        <f t="shared" si="107"/>
        <v>36.661738787282282</v>
      </c>
      <c r="N458">
        <f t="shared" si="108"/>
        <v>26.65270364466614</v>
      </c>
      <c r="O458">
        <f t="shared" si="109"/>
        <v>19.765895185717852</v>
      </c>
      <c r="P458">
        <f t="shared" si="110"/>
        <v>9.1729090847147976</v>
      </c>
      <c r="Q458">
        <f t="shared" si="111"/>
        <v>6.4838437911993356</v>
      </c>
      <c r="R458">
        <f t="shared" si="112"/>
        <v>4.2313229506513164</v>
      </c>
      <c r="U458">
        <f t="shared" si="113"/>
        <v>0.14444444444444443</v>
      </c>
      <c r="V458">
        <f t="shared" si="114"/>
        <v>36.330869393641144</v>
      </c>
      <c r="W458">
        <f t="shared" si="115"/>
        <v>25.82635182233307</v>
      </c>
      <c r="X458">
        <f t="shared" si="116"/>
        <v>17.882947592858926</v>
      </c>
      <c r="Y458">
        <f t="shared" si="117"/>
        <v>9.0864545423573997</v>
      </c>
      <c r="Z458">
        <f t="shared" si="118"/>
        <v>5.2419218955996687</v>
      </c>
      <c r="AA458">
        <f t="shared" si="119"/>
        <v>2.6156614753256586</v>
      </c>
      <c r="AD458">
        <f t="shared" si="128"/>
        <v>36.332486223524988</v>
      </c>
      <c r="AE458">
        <f t="shared" si="129"/>
        <v>25.332486223524988</v>
      </c>
      <c r="AF458">
        <f t="shared" si="130"/>
        <v>16.332486223524988</v>
      </c>
      <c r="AG458">
        <f t="shared" si="131"/>
        <v>9.3324862235249881</v>
      </c>
      <c r="AH458">
        <f t="shared" si="132"/>
        <v>4.3324862235249881</v>
      </c>
      <c r="AI458">
        <f t="shared" si="133"/>
        <v>1.3324862235249881</v>
      </c>
      <c r="AK458">
        <f t="shared" si="134"/>
        <v>0.33248622352498819</v>
      </c>
      <c r="AM458">
        <f t="shared" si="120"/>
        <v>0.77714596145697079</v>
      </c>
    </row>
    <row r="459" spans="1:39">
      <c r="A459">
        <f t="shared" si="106"/>
        <v>0.14722222222222223</v>
      </c>
      <c r="B459">
        <f t="shared" si="104"/>
        <v>53</v>
      </c>
      <c r="C459">
        <f t="shared" si="105"/>
        <v>0.92502450355699462</v>
      </c>
      <c r="D459">
        <f t="shared" si="121"/>
        <v>35.283264100909399</v>
      </c>
      <c r="E459">
        <f t="shared" si="122"/>
        <v>23.648819584768681</v>
      </c>
      <c r="F459">
        <f t="shared" si="123"/>
        <v>17.922523391876638</v>
      </c>
      <c r="G459">
        <f t="shared" si="124"/>
        <v>8.6355289490157041</v>
      </c>
      <c r="H459">
        <f t="shared" si="125"/>
        <v>2.4027289799054143</v>
      </c>
      <c r="I459">
        <f t="shared" si="126"/>
        <v>2.7898687232040502</v>
      </c>
      <c r="L459">
        <f t="shared" si="127"/>
        <v>0.14722222222222223</v>
      </c>
      <c r="M459">
        <f t="shared" si="107"/>
        <v>36.513710349045212</v>
      </c>
      <c r="N459">
        <f t="shared" si="108"/>
        <v>26.825688514504684</v>
      </c>
      <c r="O459">
        <f t="shared" si="109"/>
        <v>19.696096192312851</v>
      </c>
      <c r="P459">
        <f t="shared" si="110"/>
        <v>9.1328391470055976</v>
      </c>
      <c r="Q459">
        <f t="shared" si="111"/>
        <v>6.5512747116339982</v>
      </c>
      <c r="R459">
        <f t="shared" si="112"/>
        <v>4.203630046304097</v>
      </c>
      <c r="U459">
        <f t="shared" si="113"/>
        <v>0.14722222222222223</v>
      </c>
      <c r="V459">
        <f t="shared" si="114"/>
        <v>36.256855174522606</v>
      </c>
      <c r="W459">
        <f t="shared" si="115"/>
        <v>25.912844257252342</v>
      </c>
      <c r="X459">
        <f t="shared" si="116"/>
        <v>17.848048096156425</v>
      </c>
      <c r="Y459">
        <f t="shared" si="117"/>
        <v>9.0664195735027988</v>
      </c>
      <c r="Z459">
        <f t="shared" si="118"/>
        <v>5.2756373558169987</v>
      </c>
      <c r="AA459">
        <f t="shared" si="119"/>
        <v>2.6018150231520485</v>
      </c>
      <c r="AD459">
        <f t="shared" si="128"/>
        <v>36.333075594261132</v>
      </c>
      <c r="AE459">
        <f t="shared" si="129"/>
        <v>25.333075594261128</v>
      </c>
      <c r="AF459">
        <f t="shared" si="130"/>
        <v>16.333075594261128</v>
      </c>
      <c r="AG459">
        <f t="shared" si="131"/>
        <v>9.3330755942611301</v>
      </c>
      <c r="AH459">
        <f t="shared" si="132"/>
        <v>4.3330755942611292</v>
      </c>
      <c r="AI459">
        <f t="shared" si="133"/>
        <v>1.3330755942611294</v>
      </c>
      <c r="AK459">
        <f t="shared" si="134"/>
        <v>0.33307559426112948</v>
      </c>
      <c r="AM459">
        <f t="shared" si="120"/>
        <v>0.78801075360672201</v>
      </c>
    </row>
    <row r="460" spans="1:39">
      <c r="A460">
        <f t="shared" si="106"/>
        <v>0.15</v>
      </c>
      <c r="B460">
        <f t="shared" si="104"/>
        <v>54</v>
      </c>
      <c r="C460">
        <f t="shared" si="105"/>
        <v>0.94247779607693793</v>
      </c>
      <c r="D460">
        <f t="shared" si="121"/>
        <v>35.381966011250107</v>
      </c>
      <c r="E460">
        <f t="shared" si="122"/>
        <v>23.585786437626904</v>
      </c>
      <c r="F460">
        <f t="shared" si="123"/>
        <v>17.902113032590307</v>
      </c>
      <c r="G460">
        <f t="shared" si="124"/>
        <v>8.6871310699195377</v>
      </c>
      <c r="H460">
        <f t="shared" si="125"/>
        <v>2.3819660112501051</v>
      </c>
      <c r="I460">
        <f t="shared" si="126"/>
        <v>2.7820130483767356</v>
      </c>
      <c r="L460">
        <f t="shared" si="127"/>
        <v>0.15</v>
      </c>
      <c r="M460">
        <f t="shared" si="107"/>
        <v>36.381966011250107</v>
      </c>
      <c r="N460">
        <f t="shared" si="108"/>
        <v>27</v>
      </c>
      <c r="O460">
        <f t="shared" si="109"/>
        <v>19.618033988749897</v>
      </c>
      <c r="P460">
        <f t="shared" si="110"/>
        <v>9.0978869674096927</v>
      </c>
      <c r="Q460">
        <f t="shared" si="111"/>
        <v>6.6180339887498949</v>
      </c>
      <c r="R460">
        <f t="shared" si="112"/>
        <v>4.1755705045849467</v>
      </c>
      <c r="U460">
        <f t="shared" si="113"/>
        <v>0.15</v>
      </c>
      <c r="V460">
        <f t="shared" si="114"/>
        <v>36.19098300562505</v>
      </c>
      <c r="W460">
        <f t="shared" si="115"/>
        <v>26</v>
      </c>
      <c r="X460">
        <f t="shared" si="116"/>
        <v>17.809016994374947</v>
      </c>
      <c r="Y460">
        <f t="shared" si="117"/>
        <v>9.0489434837048464</v>
      </c>
      <c r="Z460">
        <f t="shared" si="118"/>
        <v>5.3090169943749475</v>
      </c>
      <c r="AA460">
        <f t="shared" si="119"/>
        <v>2.5877852522924734</v>
      </c>
      <c r="AD460">
        <f t="shared" si="128"/>
        <v>36.33367942706515</v>
      </c>
      <c r="AE460">
        <f t="shared" si="129"/>
        <v>25.333679427065146</v>
      </c>
      <c r="AF460">
        <f t="shared" si="130"/>
        <v>16.333679427065146</v>
      </c>
      <c r="AG460">
        <f t="shared" si="131"/>
        <v>9.3336794270651477</v>
      </c>
      <c r="AH460">
        <f t="shared" si="132"/>
        <v>4.3336794270651477</v>
      </c>
      <c r="AI460">
        <f t="shared" si="133"/>
        <v>1.3336794270651473</v>
      </c>
      <c r="AK460">
        <f t="shared" si="134"/>
        <v>0.33367942706514742</v>
      </c>
      <c r="AM460">
        <f t="shared" si="120"/>
        <v>0.79863551004729283</v>
      </c>
    </row>
    <row r="461" spans="1:39">
      <c r="A461">
        <f t="shared" si="106"/>
        <v>0.15277777777777779</v>
      </c>
      <c r="B461">
        <f t="shared" si="104"/>
        <v>55</v>
      </c>
      <c r="C461">
        <f t="shared" si="105"/>
        <v>0.95993108859688125</v>
      </c>
      <c r="D461">
        <f t="shared" si="121"/>
        <v>35.48236190979496</v>
      </c>
      <c r="E461">
        <f t="shared" si="122"/>
        <v>23.525445326379753</v>
      </c>
      <c r="F461">
        <f t="shared" si="123"/>
        <v>17.879385241571818</v>
      </c>
      <c r="G461">
        <f t="shared" si="124"/>
        <v>8.7389476155598977</v>
      </c>
      <c r="H461">
        <f t="shared" si="125"/>
        <v>2.3616959114220162</v>
      </c>
      <c r="I461">
        <f t="shared" si="126"/>
        <v>2.7740216663564432</v>
      </c>
      <c r="L461">
        <f t="shared" si="127"/>
        <v>0.15277777777777779</v>
      </c>
      <c r="M461">
        <f t="shared" si="107"/>
        <v>36.267949192431125</v>
      </c>
      <c r="N461">
        <f t="shared" si="108"/>
        <v>27.174311485495316</v>
      </c>
      <c r="O461">
        <f t="shared" si="109"/>
        <v>19.532088886237958</v>
      </c>
      <c r="P461">
        <f t="shared" si="110"/>
        <v>9.0681483474218627</v>
      </c>
      <c r="Q461">
        <f t="shared" si="111"/>
        <v>6.6840402866513369</v>
      </c>
      <c r="R461">
        <f t="shared" si="112"/>
        <v>4.1471528727020921</v>
      </c>
      <c r="U461">
        <f t="shared" si="113"/>
        <v>0.15277777777777779</v>
      </c>
      <c r="V461">
        <f t="shared" si="114"/>
        <v>36.133974596215559</v>
      </c>
      <c r="W461">
        <f t="shared" si="115"/>
        <v>26.087155742747658</v>
      </c>
      <c r="X461">
        <f t="shared" si="116"/>
        <v>17.766044443118979</v>
      </c>
      <c r="Y461">
        <f t="shared" si="117"/>
        <v>9.0340741737109322</v>
      </c>
      <c r="Z461">
        <f t="shared" si="118"/>
        <v>5.3420201433256693</v>
      </c>
      <c r="AA461">
        <f t="shared" si="119"/>
        <v>2.573576436351046</v>
      </c>
      <c r="AD461">
        <f t="shared" si="128"/>
        <v>36.334297935661638</v>
      </c>
      <c r="AE461">
        <f t="shared" si="129"/>
        <v>25.334297935661638</v>
      </c>
      <c r="AF461">
        <f t="shared" si="130"/>
        <v>16.334297935661638</v>
      </c>
      <c r="AG461">
        <f t="shared" si="131"/>
        <v>9.33429793566164</v>
      </c>
      <c r="AH461">
        <f t="shared" si="132"/>
        <v>4.33429793566164</v>
      </c>
      <c r="AI461">
        <f t="shared" si="133"/>
        <v>1.3342979356616398</v>
      </c>
      <c r="AK461">
        <f t="shared" si="134"/>
        <v>0.33429793566163979</v>
      </c>
      <c r="AM461">
        <f t="shared" si="120"/>
        <v>0.80901699437494745</v>
      </c>
    </row>
    <row r="462" spans="1:39">
      <c r="A462">
        <f t="shared" si="106"/>
        <v>0.15555555555555556</v>
      </c>
      <c r="B462">
        <f t="shared" si="104"/>
        <v>56</v>
      </c>
      <c r="C462">
        <f t="shared" si="105"/>
        <v>0.97738438111682457</v>
      </c>
      <c r="D462">
        <f t="shared" si="121"/>
        <v>35.584176618364481</v>
      </c>
      <c r="E462">
        <f t="shared" si="122"/>
        <v>23.467911113762042</v>
      </c>
      <c r="F462">
        <f t="shared" si="123"/>
        <v>17.854367709133577</v>
      </c>
      <c r="G462">
        <f t="shared" si="124"/>
        <v>8.7909430734646925</v>
      </c>
      <c r="H462">
        <f t="shared" si="125"/>
        <v>2.3419248548899168</v>
      </c>
      <c r="I462">
        <f t="shared" si="126"/>
        <v>2.765895185717854</v>
      </c>
      <c r="L462">
        <f t="shared" si="127"/>
        <v>0.15555555555555556</v>
      </c>
      <c r="M462">
        <f t="shared" si="107"/>
        <v>36.172909084714796</v>
      </c>
      <c r="N462">
        <f t="shared" si="108"/>
        <v>27.34729635533386</v>
      </c>
      <c r="O462">
        <f t="shared" si="109"/>
        <v>19.438679600677304</v>
      </c>
      <c r="P462">
        <f t="shared" si="110"/>
        <v>9.0437047985323886</v>
      </c>
      <c r="Q462">
        <f t="shared" si="111"/>
        <v>6.7492131868318239</v>
      </c>
      <c r="R462">
        <f t="shared" si="112"/>
        <v>4.118385806941494</v>
      </c>
      <c r="U462">
        <f t="shared" si="113"/>
        <v>0.15555555555555556</v>
      </c>
      <c r="V462">
        <f t="shared" si="114"/>
        <v>36.086454542357401</v>
      </c>
      <c r="W462">
        <f t="shared" si="115"/>
        <v>26.17364817766693</v>
      </c>
      <c r="X462">
        <f t="shared" si="116"/>
        <v>17.719339800338652</v>
      </c>
      <c r="Y462">
        <f t="shared" si="117"/>
        <v>9.0218523992661943</v>
      </c>
      <c r="Z462">
        <f t="shared" si="118"/>
        <v>5.374606593415912</v>
      </c>
      <c r="AA462">
        <f t="shared" si="119"/>
        <v>2.559192903470747</v>
      </c>
      <c r="AD462">
        <f t="shared" si="128"/>
        <v>36.33493134104252</v>
      </c>
      <c r="AE462">
        <f t="shared" si="129"/>
        <v>25.334931341042516</v>
      </c>
      <c r="AF462">
        <f t="shared" si="130"/>
        <v>16.334931341042516</v>
      </c>
      <c r="AG462">
        <f t="shared" si="131"/>
        <v>9.3349313410425179</v>
      </c>
      <c r="AH462">
        <f t="shared" si="132"/>
        <v>4.3349313410425179</v>
      </c>
      <c r="AI462">
        <f t="shared" si="133"/>
        <v>1.3349313410425174</v>
      </c>
      <c r="AK462">
        <f t="shared" si="134"/>
        <v>0.33493134104251743</v>
      </c>
      <c r="AM462">
        <f t="shared" si="120"/>
        <v>0.8191520442889918</v>
      </c>
    </row>
    <row r="463" spans="1:39">
      <c r="A463">
        <f t="shared" si="106"/>
        <v>0.15833333333333333</v>
      </c>
      <c r="B463">
        <f t="shared" si="104"/>
        <v>57</v>
      </c>
      <c r="C463">
        <f t="shared" si="105"/>
        <v>0.99483767363676778</v>
      </c>
      <c r="D463">
        <f t="shared" si="121"/>
        <v>35.687131069919538</v>
      </c>
      <c r="E463">
        <f t="shared" si="122"/>
        <v>23.41329331941753</v>
      </c>
      <c r="F463">
        <f t="shared" si="123"/>
        <v>17.827090915285201</v>
      </c>
      <c r="G463">
        <f t="shared" si="124"/>
        <v>8.8430818085443104</v>
      </c>
      <c r="H463">
        <f t="shared" si="125"/>
        <v>2.3226588641091519</v>
      </c>
      <c r="I463">
        <f t="shared" si="126"/>
        <v>2.7576342253239305</v>
      </c>
      <c r="L463">
        <f t="shared" si="127"/>
        <v>0.15833333333333333</v>
      </c>
      <c r="M463">
        <f t="shared" si="107"/>
        <v>36.097886967409693</v>
      </c>
      <c r="N463">
        <f t="shared" si="108"/>
        <v>27.51763809020504</v>
      </c>
      <c r="O463">
        <f t="shared" si="109"/>
        <v>19.338261212717718</v>
      </c>
      <c r="P463">
        <f t="shared" si="110"/>
        <v>9.0246233188097253</v>
      </c>
      <c r="Q463">
        <f t="shared" si="111"/>
        <v>6.8134732861516003</v>
      </c>
      <c r="R463">
        <f t="shared" si="112"/>
        <v>4.0892780700300548</v>
      </c>
      <c r="U463">
        <f t="shared" si="113"/>
        <v>0.15833333333333333</v>
      </c>
      <c r="V463">
        <f t="shared" si="114"/>
        <v>36.048943483704846</v>
      </c>
      <c r="W463">
        <f t="shared" si="115"/>
        <v>26.25881904510252</v>
      </c>
      <c r="X463">
        <f t="shared" si="116"/>
        <v>17.669130606358859</v>
      </c>
      <c r="Y463">
        <f t="shared" si="117"/>
        <v>9.0123116594048618</v>
      </c>
      <c r="Z463">
        <f t="shared" si="118"/>
        <v>5.4067366430758002</v>
      </c>
      <c r="AA463">
        <f t="shared" si="119"/>
        <v>2.5446390350150274</v>
      </c>
      <c r="AD463">
        <f t="shared" si="128"/>
        <v>36.335579871710351</v>
      </c>
      <c r="AE463">
        <f t="shared" si="129"/>
        <v>25.335579871710348</v>
      </c>
      <c r="AF463">
        <f t="shared" si="130"/>
        <v>16.335579871710348</v>
      </c>
      <c r="AG463">
        <f t="shared" si="131"/>
        <v>9.3355798717103475</v>
      </c>
      <c r="AH463">
        <f t="shared" si="132"/>
        <v>4.3355798717103484</v>
      </c>
      <c r="AI463">
        <f t="shared" si="133"/>
        <v>1.335579871710348</v>
      </c>
      <c r="AK463">
        <f t="shared" si="134"/>
        <v>0.33557987171034809</v>
      </c>
      <c r="AM463">
        <f t="shared" si="120"/>
        <v>0.82903757255504174</v>
      </c>
    </row>
    <row r="464" spans="1:39">
      <c r="A464">
        <f t="shared" si="106"/>
        <v>0.16111111111111112</v>
      </c>
      <c r="B464">
        <f t="shared" si="104"/>
        <v>58</v>
      </c>
      <c r="C464">
        <f t="shared" si="105"/>
        <v>1.0122909661567112</v>
      </c>
      <c r="D464">
        <f t="shared" si="121"/>
        <v>35.790943073464696</v>
      </c>
      <c r="E464">
        <f t="shared" si="122"/>
        <v>23.361695911422018</v>
      </c>
      <c r="F464">
        <f t="shared" si="123"/>
        <v>17.797588092598335</v>
      </c>
      <c r="G464">
        <f t="shared" si="124"/>
        <v>8.8953280875141125</v>
      </c>
      <c r="H464">
        <f t="shared" si="125"/>
        <v>2.3039038076871483</v>
      </c>
      <c r="I464">
        <f t="shared" si="126"/>
        <v>2.7492394142787915</v>
      </c>
      <c r="L464">
        <f t="shared" si="127"/>
        <v>0.16111111111111112</v>
      </c>
      <c r="M464">
        <f t="shared" si="107"/>
        <v>36.043704798532389</v>
      </c>
      <c r="N464">
        <f t="shared" si="108"/>
        <v>27.684040286651339</v>
      </c>
      <c r="O464">
        <f t="shared" si="109"/>
        <v>19.231322950651315</v>
      </c>
      <c r="P464">
        <f t="shared" si="110"/>
        <v>9.010956209263453</v>
      </c>
      <c r="Q464">
        <f t="shared" si="111"/>
        <v>6.8767422935781548</v>
      </c>
      <c r="R464">
        <f t="shared" si="112"/>
        <v>4.0598385284664094</v>
      </c>
      <c r="U464">
        <f t="shared" si="113"/>
        <v>0.16111111111111112</v>
      </c>
      <c r="V464">
        <f t="shared" si="114"/>
        <v>36.021852399266194</v>
      </c>
      <c r="W464">
        <f t="shared" si="115"/>
        <v>26.342020143325669</v>
      </c>
      <c r="X464">
        <f t="shared" si="116"/>
        <v>17.615661475325659</v>
      </c>
      <c r="Y464">
        <f t="shared" si="117"/>
        <v>9.0054781046317274</v>
      </c>
      <c r="Z464">
        <f t="shared" si="118"/>
        <v>5.438371146789077</v>
      </c>
      <c r="AA464">
        <f t="shared" si="119"/>
        <v>2.5299192642332047</v>
      </c>
      <c r="AD464">
        <f t="shared" si="128"/>
        <v>36.336243763933226</v>
      </c>
      <c r="AE464">
        <f t="shared" si="129"/>
        <v>25.336243763933226</v>
      </c>
      <c r="AF464">
        <f t="shared" si="130"/>
        <v>16.336243763933226</v>
      </c>
      <c r="AG464">
        <f t="shared" si="131"/>
        <v>9.3362437639332274</v>
      </c>
      <c r="AH464">
        <f t="shared" si="132"/>
        <v>4.3362437639332265</v>
      </c>
      <c r="AI464">
        <f t="shared" si="133"/>
        <v>1.3362437639332267</v>
      </c>
      <c r="AK464">
        <f t="shared" si="134"/>
        <v>0.33624376393322675</v>
      </c>
      <c r="AM464">
        <f t="shared" si="120"/>
        <v>0.83867056794542394</v>
      </c>
    </row>
    <row r="465" spans="1:39">
      <c r="A465">
        <f t="shared" si="106"/>
        <v>0.16388888888888889</v>
      </c>
      <c r="B465">
        <f t="shared" si="104"/>
        <v>59</v>
      </c>
      <c r="C465">
        <f t="shared" si="105"/>
        <v>1.0297442586766543</v>
      </c>
      <c r="D465">
        <f t="shared" si="121"/>
        <v>35.895328087514109</v>
      </c>
      <c r="E465">
        <f t="shared" si="122"/>
        <v>23.313217108374229</v>
      </c>
      <c r="F465">
        <f t="shared" si="123"/>
        <v>17.765895185717856</v>
      </c>
      <c r="G465">
        <f t="shared" si="124"/>
        <v>8.9476461033842529</v>
      </c>
      <c r="H465">
        <f t="shared" si="125"/>
        <v>2.2856653985957758</v>
      </c>
      <c r="I465">
        <f t="shared" si="126"/>
        <v>2.7407113918797994</v>
      </c>
      <c r="L465">
        <f t="shared" si="127"/>
        <v>0.16388888888888889</v>
      </c>
      <c r="M465">
        <f t="shared" si="107"/>
        <v>36.010956209263455</v>
      </c>
      <c r="N465">
        <f t="shared" si="108"/>
        <v>27.845236523481397</v>
      </c>
      <c r="O465">
        <f t="shared" si="109"/>
        <v>19.118385806941497</v>
      </c>
      <c r="P465">
        <f t="shared" si="110"/>
        <v>9.0027409304908517</v>
      </c>
      <c r="Q465">
        <f t="shared" si="111"/>
        <v>6.9389431255717806</v>
      </c>
      <c r="R465">
        <f t="shared" si="112"/>
        <v>4.0300761498201085</v>
      </c>
      <c r="U465">
        <f t="shared" si="113"/>
        <v>0.16388888888888889</v>
      </c>
      <c r="V465">
        <f t="shared" si="114"/>
        <v>36.005478104631727</v>
      </c>
      <c r="W465">
        <f t="shared" si="115"/>
        <v>26.422618261740698</v>
      </c>
      <c r="X465">
        <f t="shared" si="116"/>
        <v>17.559192903470748</v>
      </c>
      <c r="Y465">
        <f t="shared" si="117"/>
        <v>9.0013704652454258</v>
      </c>
      <c r="Z465">
        <f t="shared" si="118"/>
        <v>5.4694715627858912</v>
      </c>
      <c r="AA465">
        <f t="shared" si="119"/>
        <v>2.5150380749100543</v>
      </c>
      <c r="AD465">
        <f t="shared" si="128"/>
        <v>36.336923262011773</v>
      </c>
      <c r="AE465">
        <f t="shared" si="129"/>
        <v>25.336923262011776</v>
      </c>
      <c r="AF465">
        <f t="shared" si="130"/>
        <v>16.336923262011776</v>
      </c>
      <c r="AG465">
        <f t="shared" si="131"/>
        <v>9.3369232620117746</v>
      </c>
      <c r="AH465">
        <f t="shared" si="132"/>
        <v>4.3369232620117755</v>
      </c>
      <c r="AI465">
        <f t="shared" si="133"/>
        <v>1.336923262011775</v>
      </c>
      <c r="AK465">
        <f t="shared" si="134"/>
        <v>0.33692326201177508</v>
      </c>
      <c r="AM465">
        <f t="shared" si="120"/>
        <v>0.84804809615642596</v>
      </c>
    </row>
    <row r="466" spans="1:39">
      <c r="A466">
        <f t="shared" si="106"/>
        <v>0.16666666666666666</v>
      </c>
      <c r="B466">
        <f t="shared" si="104"/>
        <v>60</v>
      </c>
      <c r="C466">
        <f t="shared" si="105"/>
        <v>1.0471975511965976</v>
      </c>
      <c r="D466">
        <f t="shared" si="121"/>
        <v>36</v>
      </c>
      <c r="E466">
        <f t="shared" si="122"/>
        <v>23.267949192431121</v>
      </c>
      <c r="F466">
        <f t="shared" si="123"/>
        <v>17.732050807568879</v>
      </c>
      <c r="G466">
        <f t="shared" si="124"/>
        <v>9</v>
      </c>
      <c r="H466">
        <f t="shared" si="125"/>
        <v>2.2679491924311228</v>
      </c>
      <c r="I466">
        <f t="shared" si="126"/>
        <v>2.7320508075688776</v>
      </c>
      <c r="L466">
        <f t="shared" si="127"/>
        <v>0.16666666666666666</v>
      </c>
      <c r="M466">
        <f t="shared" si="107"/>
        <v>36</v>
      </c>
      <c r="N466">
        <f t="shared" si="108"/>
        <v>28</v>
      </c>
      <c r="O466">
        <f t="shared" si="109"/>
        <v>19</v>
      </c>
      <c r="P466">
        <f t="shared" si="110"/>
        <v>9</v>
      </c>
      <c r="Q466">
        <f t="shared" si="111"/>
        <v>7</v>
      </c>
      <c r="R466">
        <f t="shared" si="112"/>
        <v>4</v>
      </c>
      <c r="U466">
        <f t="shared" si="113"/>
        <v>0.16666666666666666</v>
      </c>
      <c r="V466">
        <f t="shared" si="114"/>
        <v>36</v>
      </c>
      <c r="W466">
        <f t="shared" si="115"/>
        <v>26.5</v>
      </c>
      <c r="X466">
        <f t="shared" si="116"/>
        <v>17.5</v>
      </c>
      <c r="Y466">
        <f t="shared" si="117"/>
        <v>9</v>
      </c>
      <c r="Z466">
        <f t="shared" si="118"/>
        <v>5.5</v>
      </c>
      <c r="AA466">
        <f t="shared" si="119"/>
        <v>2.5</v>
      </c>
      <c r="AD466">
        <f t="shared" si="128"/>
        <v>36.337618618558913</v>
      </c>
      <c r="AE466">
        <f t="shared" si="129"/>
        <v>25.337618618558913</v>
      </c>
      <c r="AF466">
        <f t="shared" si="130"/>
        <v>16.337618618558913</v>
      </c>
      <c r="AG466">
        <f t="shared" si="131"/>
        <v>9.3376186185589152</v>
      </c>
      <c r="AH466">
        <f t="shared" si="132"/>
        <v>4.3376186185589152</v>
      </c>
      <c r="AI466">
        <f t="shared" si="133"/>
        <v>1.3376186185589147</v>
      </c>
      <c r="AK466">
        <f t="shared" si="134"/>
        <v>0.33761861855891478</v>
      </c>
      <c r="AM466">
        <f t="shared" si="120"/>
        <v>0.85716730070211222</v>
      </c>
    </row>
    <row r="467" spans="1:39">
      <c r="A467">
        <f t="shared" si="106"/>
        <v>0.16944444444444445</v>
      </c>
      <c r="B467">
        <f t="shared" si="104"/>
        <v>61</v>
      </c>
      <c r="C467">
        <f t="shared" si="105"/>
        <v>1.064650843716541</v>
      </c>
      <c r="D467">
        <f t="shared" si="121"/>
        <v>36.104671912485884</v>
      </c>
      <c r="E467">
        <f t="shared" si="122"/>
        <v>23.225978333643557</v>
      </c>
      <c r="F467">
        <f t="shared" si="123"/>
        <v>17.696096192312851</v>
      </c>
      <c r="G467">
        <f t="shared" si="124"/>
        <v>9.0523538966157453</v>
      </c>
      <c r="H467">
        <f t="shared" si="125"/>
        <v>2.2507605857212085</v>
      </c>
      <c r="I467">
        <f t="shared" si="126"/>
        <v>2.7232583208830516</v>
      </c>
      <c r="L467">
        <f t="shared" si="127"/>
        <v>0.16944444444444445</v>
      </c>
      <c r="M467">
        <f t="shared" si="107"/>
        <v>36.010956209263455</v>
      </c>
      <c r="N467">
        <f t="shared" si="108"/>
        <v>28.14715287270209</v>
      </c>
      <c r="O467">
        <f t="shared" si="109"/>
        <v>18.876742293578154</v>
      </c>
      <c r="P467">
        <f t="shared" si="110"/>
        <v>9.0027409304908517</v>
      </c>
      <c r="Q467">
        <f t="shared" si="111"/>
        <v>7.0598385284664094</v>
      </c>
      <c r="R467">
        <f t="shared" si="112"/>
        <v>3.9696192404926745</v>
      </c>
      <c r="U467">
        <f t="shared" si="113"/>
        <v>0.16944444444444445</v>
      </c>
      <c r="V467">
        <f t="shared" si="114"/>
        <v>36.005478104631727</v>
      </c>
      <c r="W467">
        <f t="shared" si="115"/>
        <v>26.573576436351047</v>
      </c>
      <c r="X467">
        <f t="shared" si="116"/>
        <v>17.438371146789077</v>
      </c>
      <c r="Y467">
        <f t="shared" si="117"/>
        <v>9.0013704652454258</v>
      </c>
      <c r="Z467">
        <f t="shared" si="118"/>
        <v>5.5299192642332047</v>
      </c>
      <c r="AA467">
        <f t="shared" si="119"/>
        <v>2.4848096202463377</v>
      </c>
      <c r="AD467">
        <f t="shared" si="128"/>
        <v>36.338330094793093</v>
      </c>
      <c r="AE467">
        <f t="shared" si="129"/>
        <v>25.338330094793097</v>
      </c>
      <c r="AF467">
        <f t="shared" si="130"/>
        <v>16.338330094793097</v>
      </c>
      <c r="AG467">
        <f t="shared" si="131"/>
        <v>9.3383300947930952</v>
      </c>
      <c r="AH467">
        <f t="shared" si="132"/>
        <v>4.3383300947930961</v>
      </c>
      <c r="AI467">
        <f t="shared" si="133"/>
        <v>1.3383300947930958</v>
      </c>
      <c r="AK467">
        <f t="shared" si="134"/>
        <v>0.33833009479309589</v>
      </c>
      <c r="AM467">
        <f t="shared" si="120"/>
        <v>0.8660254037844386</v>
      </c>
    </row>
    <row r="468" spans="1:39">
      <c r="A468">
        <f t="shared" si="106"/>
        <v>0.17222222222222222</v>
      </c>
      <c r="B468">
        <f t="shared" si="104"/>
        <v>62</v>
      </c>
      <c r="C468">
        <f t="shared" si="105"/>
        <v>1.0821041362364843</v>
      </c>
      <c r="D468">
        <f t="shared" si="121"/>
        <v>36.209056926535304</v>
      </c>
      <c r="E468">
        <f t="shared" si="122"/>
        <v>23.187384425926702</v>
      </c>
      <c r="F468">
        <f t="shared" si="123"/>
        <v>17.658075145110082</v>
      </c>
      <c r="G468">
        <f t="shared" si="124"/>
        <v>9.1046719124858875</v>
      </c>
      <c r="H468">
        <f t="shared" si="125"/>
        <v>2.234104814282146</v>
      </c>
      <c r="I468">
        <f t="shared" si="126"/>
        <v>2.7143346014042247</v>
      </c>
      <c r="L468">
        <f t="shared" si="127"/>
        <v>0.17222222222222222</v>
      </c>
      <c r="M468">
        <f t="shared" si="107"/>
        <v>36.043704798532389</v>
      </c>
      <c r="N468">
        <f t="shared" si="108"/>
        <v>28.285575219373079</v>
      </c>
      <c r="O468">
        <f t="shared" si="109"/>
        <v>18.749213186831824</v>
      </c>
      <c r="P468">
        <f t="shared" si="110"/>
        <v>9.010956209263453</v>
      </c>
      <c r="Q468">
        <f t="shared" si="111"/>
        <v>7.1183858069414931</v>
      </c>
      <c r="R468">
        <f t="shared" si="112"/>
        <v>3.9389431255717819</v>
      </c>
      <c r="U468">
        <f t="shared" si="113"/>
        <v>0.17222222222222222</v>
      </c>
      <c r="V468">
        <f t="shared" si="114"/>
        <v>36.021852399266194</v>
      </c>
      <c r="W468">
        <f t="shared" si="115"/>
        <v>26.64278760968654</v>
      </c>
      <c r="X468">
        <f t="shared" si="116"/>
        <v>17.374606593415912</v>
      </c>
      <c r="Y468">
        <f t="shared" si="117"/>
        <v>9.0054781046317274</v>
      </c>
      <c r="Z468">
        <f t="shared" si="118"/>
        <v>5.5591929034707466</v>
      </c>
      <c r="AA468">
        <f t="shared" si="119"/>
        <v>2.4694715627858912</v>
      </c>
      <c r="AD468">
        <f t="shared" si="128"/>
        <v>36.339057960845707</v>
      </c>
      <c r="AE468">
        <f t="shared" si="129"/>
        <v>25.339057960845707</v>
      </c>
      <c r="AF468">
        <f t="shared" si="130"/>
        <v>16.339057960845707</v>
      </c>
      <c r="AG468">
        <f t="shared" si="131"/>
        <v>9.3390579608457092</v>
      </c>
      <c r="AH468">
        <f t="shared" si="132"/>
        <v>4.3390579608457083</v>
      </c>
      <c r="AI468">
        <f t="shared" si="133"/>
        <v>1.3390579608457085</v>
      </c>
      <c r="AK468">
        <f t="shared" si="134"/>
        <v>0.33905796084570844</v>
      </c>
      <c r="AM468">
        <f t="shared" si="120"/>
        <v>0.87461970713939574</v>
      </c>
    </row>
    <row r="469" spans="1:39">
      <c r="A469">
        <f t="shared" si="106"/>
        <v>0.17499999999999999</v>
      </c>
      <c r="B469">
        <f t="shared" si="104"/>
        <v>63</v>
      </c>
      <c r="C469">
        <f t="shared" si="105"/>
        <v>1.0995574287564276</v>
      </c>
      <c r="D469">
        <f t="shared" si="121"/>
        <v>36.312868930080462</v>
      </c>
      <c r="E469">
        <f t="shared" si="122"/>
        <v>23.152240934977428</v>
      </c>
      <c r="F469">
        <f t="shared" si="123"/>
        <v>17.618033988749893</v>
      </c>
      <c r="G469">
        <f t="shared" si="124"/>
        <v>9.1569181914556896</v>
      </c>
      <c r="H469">
        <f t="shared" si="125"/>
        <v>2.2179869516232644</v>
      </c>
      <c r="I469">
        <f t="shared" si="126"/>
        <v>2.7052803287081844</v>
      </c>
      <c r="L469">
        <f t="shared" si="127"/>
        <v>0.17499999999999999</v>
      </c>
      <c r="M469">
        <f t="shared" si="107"/>
        <v>36.097886967409693</v>
      </c>
      <c r="N469">
        <f t="shared" si="108"/>
        <v>28.414213562373096</v>
      </c>
      <c r="O469">
        <f t="shared" si="109"/>
        <v>18.618033988749893</v>
      </c>
      <c r="P469">
        <f t="shared" si="110"/>
        <v>9.0246233188097253</v>
      </c>
      <c r="Q469">
        <f t="shared" si="111"/>
        <v>7.1755705045849458</v>
      </c>
      <c r="R469">
        <f t="shared" si="112"/>
        <v>3.9079809994790935</v>
      </c>
      <c r="U469">
        <f t="shared" si="113"/>
        <v>0.17499999999999999</v>
      </c>
      <c r="V469">
        <f t="shared" si="114"/>
        <v>36.048943483704846</v>
      </c>
      <c r="W469">
        <f t="shared" si="115"/>
        <v>26.707106781186546</v>
      </c>
      <c r="X469">
        <f t="shared" si="116"/>
        <v>17.309016994374947</v>
      </c>
      <c r="Y469">
        <f t="shared" si="117"/>
        <v>9.0123116594048618</v>
      </c>
      <c r="Z469">
        <f t="shared" si="118"/>
        <v>5.5877852522924734</v>
      </c>
      <c r="AA469">
        <f t="shared" si="119"/>
        <v>2.4539904997395467</v>
      </c>
      <c r="AD469">
        <f t="shared" si="128"/>
        <v>36.33980249608345</v>
      </c>
      <c r="AE469">
        <f t="shared" si="129"/>
        <v>25.33980249608345</v>
      </c>
      <c r="AF469">
        <f t="shared" si="130"/>
        <v>16.33980249608345</v>
      </c>
      <c r="AG469">
        <f t="shared" si="131"/>
        <v>9.3398024960834523</v>
      </c>
      <c r="AH469">
        <f t="shared" si="132"/>
        <v>4.3398024960834523</v>
      </c>
      <c r="AI469">
        <f t="shared" si="133"/>
        <v>1.339802496083452</v>
      </c>
      <c r="AK469">
        <f t="shared" si="134"/>
        <v>0.33980249608345209</v>
      </c>
      <c r="AM469">
        <f t="shared" si="120"/>
        <v>0.88294759285892688</v>
      </c>
    </row>
    <row r="470" spans="1:39">
      <c r="A470">
        <f t="shared" si="106"/>
        <v>0.17777777777777778</v>
      </c>
      <c r="B470">
        <f t="shared" si="104"/>
        <v>64</v>
      </c>
      <c r="C470">
        <f t="shared" si="105"/>
        <v>1.1170107212763709</v>
      </c>
      <c r="D470">
        <f t="shared" si="121"/>
        <v>36.415823381635519</v>
      </c>
      <c r="E470">
        <f t="shared" si="122"/>
        <v>23.120614758428182</v>
      </c>
      <c r="F470">
        <f t="shared" si="123"/>
        <v>17.576021507213444</v>
      </c>
      <c r="G470">
        <f t="shared" si="124"/>
        <v>9.2090569265353075</v>
      </c>
      <c r="H470">
        <f t="shared" si="125"/>
        <v>2.2024119074016659</v>
      </c>
      <c r="I470">
        <f t="shared" si="126"/>
        <v>2.6960961923128517</v>
      </c>
      <c r="L470">
        <f t="shared" si="127"/>
        <v>0.17777777777777778</v>
      </c>
      <c r="M470">
        <f t="shared" si="107"/>
        <v>36.172909084714796</v>
      </c>
      <c r="N470">
        <f t="shared" si="108"/>
        <v>28.532088886237954</v>
      </c>
      <c r="O470">
        <f t="shared" si="109"/>
        <v>18.483843791199334</v>
      </c>
      <c r="P470">
        <f t="shared" si="110"/>
        <v>9.0437047985323886</v>
      </c>
      <c r="Q470">
        <f t="shared" si="111"/>
        <v>7.2313229506513164</v>
      </c>
      <c r="R470">
        <f t="shared" si="112"/>
        <v>3.8767422935781548</v>
      </c>
      <c r="U470">
        <f t="shared" si="113"/>
        <v>0.17777777777777778</v>
      </c>
      <c r="V470">
        <f t="shared" si="114"/>
        <v>36.086454542357401</v>
      </c>
      <c r="W470">
        <f t="shared" si="115"/>
        <v>26.766044443118979</v>
      </c>
      <c r="X470">
        <f t="shared" si="116"/>
        <v>17.241921895599667</v>
      </c>
      <c r="Y470">
        <f t="shared" si="117"/>
        <v>9.0218523992661943</v>
      </c>
      <c r="Z470">
        <f t="shared" si="118"/>
        <v>5.6156614753256591</v>
      </c>
      <c r="AA470">
        <f t="shared" si="119"/>
        <v>2.4383711467890774</v>
      </c>
      <c r="AD470">
        <f t="shared" si="128"/>
        <v>36.340563989446487</v>
      </c>
      <c r="AE470">
        <f t="shared" si="129"/>
        <v>25.340563989446487</v>
      </c>
      <c r="AF470">
        <f t="shared" si="130"/>
        <v>16.340563989446487</v>
      </c>
      <c r="AG470">
        <f t="shared" si="131"/>
        <v>9.3405639894464869</v>
      </c>
      <c r="AH470">
        <f t="shared" si="132"/>
        <v>4.3405639894464878</v>
      </c>
      <c r="AI470">
        <f t="shared" si="133"/>
        <v>1.3405639894464874</v>
      </c>
      <c r="AK470">
        <f t="shared" si="134"/>
        <v>0.34056398944648741</v>
      </c>
      <c r="AM470">
        <f t="shared" si="120"/>
        <v>0.89100652418836779</v>
      </c>
    </row>
    <row r="471" spans="1:39">
      <c r="A471">
        <f t="shared" si="106"/>
        <v>0.18055555555555555</v>
      </c>
      <c r="B471">
        <f t="shared" si="104"/>
        <v>65</v>
      </c>
      <c r="C471">
        <f t="shared" si="105"/>
        <v>1.1344640137963142</v>
      </c>
      <c r="D471">
        <f t="shared" si="121"/>
        <v>36.51763809020504</v>
      </c>
      <c r="E471">
        <f t="shared" si="122"/>
        <v>23.092566098503546</v>
      </c>
      <c r="F471">
        <f t="shared" si="123"/>
        <v>17.532088886237958</v>
      </c>
      <c r="G471">
        <f t="shared" si="124"/>
        <v>9.261052384440104</v>
      </c>
      <c r="H471">
        <f t="shared" si="125"/>
        <v>2.1873844259266999</v>
      </c>
      <c r="I471">
        <f t="shared" si="126"/>
        <v>2.6867828916257714</v>
      </c>
      <c r="L471">
        <f t="shared" si="127"/>
        <v>0.18055555555555555</v>
      </c>
      <c r="M471">
        <f t="shared" si="107"/>
        <v>36.267949192431125</v>
      </c>
      <c r="N471">
        <f t="shared" si="108"/>
        <v>28.638304088577986</v>
      </c>
      <c r="O471">
        <f t="shared" si="109"/>
        <v>18.34729635533386</v>
      </c>
      <c r="P471">
        <f t="shared" si="110"/>
        <v>9.0681483474218627</v>
      </c>
      <c r="Q471">
        <f t="shared" si="111"/>
        <v>7.2855752193730785</v>
      </c>
      <c r="R471">
        <f t="shared" si="112"/>
        <v>3.845236523481399</v>
      </c>
      <c r="U471">
        <f t="shared" si="113"/>
        <v>0.18055555555555555</v>
      </c>
      <c r="V471">
        <f t="shared" si="114"/>
        <v>36.133974596215559</v>
      </c>
      <c r="W471">
        <f t="shared" si="115"/>
        <v>26.819152044288991</v>
      </c>
      <c r="X471">
        <f t="shared" si="116"/>
        <v>17.17364817766693</v>
      </c>
      <c r="Y471">
        <f t="shared" si="117"/>
        <v>9.0340741737109322</v>
      </c>
      <c r="Z471">
        <f t="shared" si="118"/>
        <v>5.6427876096865397</v>
      </c>
      <c r="AA471">
        <f t="shared" si="119"/>
        <v>2.4226182617407002</v>
      </c>
      <c r="AD471">
        <f t="shared" si="128"/>
        <v>36.341342739803245</v>
      </c>
      <c r="AE471">
        <f t="shared" si="129"/>
        <v>25.341342739803249</v>
      </c>
      <c r="AF471">
        <f t="shared" si="130"/>
        <v>16.341342739803249</v>
      </c>
      <c r="AG471">
        <f t="shared" si="131"/>
        <v>9.3413427398032489</v>
      </c>
      <c r="AH471">
        <f t="shared" si="132"/>
        <v>4.3413427398032489</v>
      </c>
      <c r="AI471">
        <f t="shared" si="133"/>
        <v>1.3413427398032489</v>
      </c>
      <c r="AK471">
        <f t="shared" si="134"/>
        <v>0.34134273980324881</v>
      </c>
      <c r="AM471">
        <f t="shared" si="120"/>
        <v>0.89879404629916704</v>
      </c>
    </row>
    <row r="472" spans="1:39">
      <c r="A472">
        <f t="shared" si="106"/>
        <v>0.18333333333333332</v>
      </c>
      <c r="B472">
        <f t="shared" ref="B472:B535" si="135">B471+1</f>
        <v>66</v>
      </c>
      <c r="C472">
        <f t="shared" ref="C472:C535" si="136">B472*PI()/180</f>
        <v>1.1519173063162575</v>
      </c>
      <c r="D472">
        <f t="shared" si="121"/>
        <v>36.618033988749893</v>
      </c>
      <c r="E472">
        <f t="shared" si="122"/>
        <v>23.068148347421864</v>
      </c>
      <c r="F472">
        <f t="shared" si="123"/>
        <v>17.486289650954788</v>
      </c>
      <c r="G472">
        <f t="shared" si="124"/>
        <v>9.3128689300804623</v>
      </c>
      <c r="H472">
        <f t="shared" si="125"/>
        <v>2.1729090847147985</v>
      </c>
      <c r="I472">
        <f t="shared" si="126"/>
        <v>2.6773411358908481</v>
      </c>
      <c r="L472">
        <f t="shared" si="127"/>
        <v>0.18333333333333332</v>
      </c>
      <c r="M472">
        <f t="shared" si="107"/>
        <v>36.381966011250107</v>
      </c>
      <c r="N472">
        <f t="shared" si="108"/>
        <v>28.732050807568879</v>
      </c>
      <c r="O472">
        <f t="shared" si="109"/>
        <v>18.209056926535307</v>
      </c>
      <c r="P472">
        <f t="shared" si="110"/>
        <v>9.0978869674096927</v>
      </c>
      <c r="Q472">
        <f t="shared" si="111"/>
        <v>7.3382612127177165</v>
      </c>
      <c r="R472">
        <f t="shared" si="112"/>
        <v>3.8134732861516007</v>
      </c>
      <c r="U472">
        <f t="shared" si="113"/>
        <v>0.18333333333333332</v>
      </c>
      <c r="V472">
        <f t="shared" si="114"/>
        <v>36.19098300562505</v>
      </c>
      <c r="W472">
        <f t="shared" si="115"/>
        <v>26.866025403784437</v>
      </c>
      <c r="X472">
        <f t="shared" si="116"/>
        <v>17.104528463267652</v>
      </c>
      <c r="Y472">
        <f t="shared" si="117"/>
        <v>9.0489434837048464</v>
      </c>
      <c r="Z472">
        <f t="shared" si="118"/>
        <v>5.6691306063588582</v>
      </c>
      <c r="AA472">
        <f t="shared" si="119"/>
        <v>2.4067366430758002</v>
      </c>
      <c r="AD472">
        <f t="shared" si="128"/>
        <v>36.342139056322857</v>
      </c>
      <c r="AE472">
        <f t="shared" si="129"/>
        <v>25.342139056322857</v>
      </c>
      <c r="AF472">
        <f t="shared" si="130"/>
        <v>16.342139056322857</v>
      </c>
      <c r="AG472">
        <f t="shared" si="131"/>
        <v>9.3421390563228552</v>
      </c>
      <c r="AH472">
        <f t="shared" si="132"/>
        <v>4.3421390563228552</v>
      </c>
      <c r="AI472">
        <f t="shared" si="133"/>
        <v>1.3421390563228557</v>
      </c>
      <c r="AK472">
        <f t="shared" si="134"/>
        <v>0.34213905632285568</v>
      </c>
      <c r="AM472">
        <f t="shared" si="120"/>
        <v>0.90630778703664994</v>
      </c>
    </row>
    <row r="473" spans="1:39">
      <c r="A473">
        <f t="shared" si="106"/>
        <v>0.18611111111111112</v>
      </c>
      <c r="B473">
        <f t="shared" si="135"/>
        <v>67</v>
      </c>
      <c r="C473">
        <f t="shared" si="136"/>
        <v>1.1693705988362006</v>
      </c>
      <c r="D473">
        <f t="shared" si="121"/>
        <v>36.716735899090601</v>
      </c>
      <c r="E473">
        <f t="shared" si="122"/>
        <v>23.047407985760135</v>
      </c>
      <c r="F473">
        <f t="shared" si="123"/>
        <v>17.438679600677304</v>
      </c>
      <c r="G473">
        <f t="shared" si="124"/>
        <v>9.3644710509842941</v>
      </c>
      <c r="H473">
        <f t="shared" si="125"/>
        <v>2.1589902930951195</v>
      </c>
      <c r="I473">
        <f t="shared" si="126"/>
        <v>2.6677716441343362</v>
      </c>
      <c r="L473">
        <f t="shared" si="127"/>
        <v>0.18611111111111112</v>
      </c>
      <c r="M473">
        <f t="shared" si="107"/>
        <v>36.513710349045212</v>
      </c>
      <c r="N473">
        <f t="shared" si="108"/>
        <v>28.812615574073298</v>
      </c>
      <c r="O473">
        <f t="shared" si="109"/>
        <v>18.069798993405005</v>
      </c>
      <c r="P473">
        <f t="shared" si="110"/>
        <v>9.1328391470055958</v>
      </c>
      <c r="Q473">
        <f t="shared" si="111"/>
        <v>7.3893167409179945</v>
      </c>
      <c r="R473">
        <f t="shared" si="112"/>
        <v>3.7814622569785477</v>
      </c>
      <c r="U473">
        <f t="shared" si="113"/>
        <v>0.18611111111111112</v>
      </c>
      <c r="V473">
        <f t="shared" si="114"/>
        <v>36.256855174522606</v>
      </c>
      <c r="W473">
        <f t="shared" si="115"/>
        <v>26.906307787036649</v>
      </c>
      <c r="X473">
        <f t="shared" si="116"/>
        <v>17.034899496702501</v>
      </c>
      <c r="Y473">
        <f t="shared" si="117"/>
        <v>9.0664195735027988</v>
      </c>
      <c r="Z473">
        <f t="shared" si="118"/>
        <v>5.6946583704589973</v>
      </c>
      <c r="AA473">
        <f t="shared" si="119"/>
        <v>2.390731128489274</v>
      </c>
      <c r="AD473">
        <f t="shared" si="128"/>
        <v>36.342953258866125</v>
      </c>
      <c r="AE473">
        <f t="shared" si="129"/>
        <v>25.342953258866121</v>
      </c>
      <c r="AF473">
        <f t="shared" si="130"/>
        <v>16.342953258866121</v>
      </c>
      <c r="AG473">
        <f t="shared" si="131"/>
        <v>9.342953258866121</v>
      </c>
      <c r="AH473">
        <f t="shared" si="132"/>
        <v>4.342953258866121</v>
      </c>
      <c r="AI473">
        <f t="shared" si="133"/>
        <v>1.3429532588661213</v>
      </c>
      <c r="AK473">
        <f t="shared" si="134"/>
        <v>0.34295325886612127</v>
      </c>
      <c r="AM473">
        <f t="shared" si="120"/>
        <v>0.91354545764260087</v>
      </c>
    </row>
    <row r="474" spans="1:39">
      <c r="A474">
        <f t="shared" si="106"/>
        <v>0.18888888888888888</v>
      </c>
      <c r="B474">
        <f t="shared" si="135"/>
        <v>68</v>
      </c>
      <c r="C474">
        <f t="shared" si="136"/>
        <v>1.1868238913561442</v>
      </c>
      <c r="D474">
        <f t="shared" si="121"/>
        <v>36.813473286151599</v>
      </c>
      <c r="E474">
        <f t="shared" si="122"/>
        <v>23.030384493975586</v>
      </c>
      <c r="F474">
        <f t="shared" si="123"/>
        <v>17.389316740917995</v>
      </c>
      <c r="G474">
        <f t="shared" si="124"/>
        <v>9.4158233816355192</v>
      </c>
      <c r="H474">
        <f t="shared" si="125"/>
        <v>2.1456322908664252</v>
      </c>
      <c r="I474">
        <f t="shared" si="126"/>
        <v>2.6580751451100832</v>
      </c>
      <c r="L474">
        <f t="shared" si="127"/>
        <v>0.18888888888888888</v>
      </c>
      <c r="M474">
        <f t="shared" si="107"/>
        <v>36.661738787282282</v>
      </c>
      <c r="N474">
        <f t="shared" si="108"/>
        <v>28.879385241571818</v>
      </c>
      <c r="O474">
        <f t="shared" si="109"/>
        <v>17.930201006594999</v>
      </c>
      <c r="P474">
        <f t="shared" si="110"/>
        <v>9.1729090847147994</v>
      </c>
      <c r="Q474">
        <f t="shared" si="111"/>
        <v>7.4386796006773022</v>
      </c>
      <c r="R474">
        <f t="shared" si="112"/>
        <v>3.7492131868318235</v>
      </c>
      <c r="U474">
        <f t="shared" si="113"/>
        <v>0.18888888888888888</v>
      </c>
      <c r="V474">
        <f t="shared" si="114"/>
        <v>36.330869393641144</v>
      </c>
      <c r="W474">
        <f t="shared" si="115"/>
        <v>26.939692620785909</v>
      </c>
      <c r="X474">
        <f t="shared" si="116"/>
        <v>16.965100503297499</v>
      </c>
      <c r="Y474">
        <f t="shared" si="117"/>
        <v>9.0864545423573997</v>
      </c>
      <c r="Z474">
        <f t="shared" si="118"/>
        <v>5.719339800338652</v>
      </c>
      <c r="AA474">
        <f t="shared" si="119"/>
        <v>2.374606593415912</v>
      </c>
      <c r="AD474">
        <f t="shared" si="128"/>
        <v>36.343785678396223</v>
      </c>
      <c r="AE474">
        <f t="shared" si="129"/>
        <v>25.343785678396227</v>
      </c>
      <c r="AF474">
        <f t="shared" si="130"/>
        <v>16.343785678396227</v>
      </c>
      <c r="AG474">
        <f t="shared" si="131"/>
        <v>9.3437856783962268</v>
      </c>
      <c r="AH474">
        <f t="shared" si="132"/>
        <v>4.3437856783962268</v>
      </c>
      <c r="AI474">
        <f t="shared" si="133"/>
        <v>1.3437856783962265</v>
      </c>
      <c r="AK474">
        <f t="shared" si="134"/>
        <v>0.34378567839622648</v>
      </c>
      <c r="AM474">
        <f t="shared" si="120"/>
        <v>0.92050485345244026</v>
      </c>
    </row>
    <row r="475" spans="1:39">
      <c r="A475">
        <f t="shared" si="106"/>
        <v>0.19166666666666668</v>
      </c>
      <c r="B475">
        <f t="shared" si="135"/>
        <v>69</v>
      </c>
      <c r="C475">
        <f t="shared" si="136"/>
        <v>1.2042771838760873</v>
      </c>
      <c r="D475">
        <f t="shared" si="121"/>
        <v>36.907980999479093</v>
      </c>
      <c r="E475">
        <f t="shared" si="122"/>
        <v>23.017110277252378</v>
      </c>
      <c r="F475">
        <f t="shared" si="123"/>
        <v>17.338261212717718</v>
      </c>
      <c r="G475">
        <f t="shared" si="124"/>
        <v>9.4668907277118102</v>
      </c>
      <c r="H475">
        <f t="shared" si="125"/>
        <v>2.1328391470055967</v>
      </c>
      <c r="I475">
        <f t="shared" si="126"/>
        <v>2.6482523772440314</v>
      </c>
      <c r="L475">
        <f t="shared" si="127"/>
        <v>0.19166666666666668</v>
      </c>
      <c r="M475">
        <f t="shared" si="107"/>
        <v>36.824429495415053</v>
      </c>
      <c r="N475">
        <f t="shared" si="108"/>
        <v>28.931851652578136</v>
      </c>
      <c r="O475">
        <f t="shared" si="109"/>
        <v>17.790943073464693</v>
      </c>
      <c r="P475">
        <f t="shared" si="110"/>
        <v>9.2179869516232635</v>
      </c>
      <c r="Q475">
        <f t="shared" si="111"/>
        <v>7.486289650954788</v>
      </c>
      <c r="R475">
        <f t="shared" si="112"/>
        <v>3.716735899090601</v>
      </c>
      <c r="U475">
        <f t="shared" si="113"/>
        <v>0.19166666666666668</v>
      </c>
      <c r="V475">
        <f t="shared" si="114"/>
        <v>36.41221474770753</v>
      </c>
      <c r="W475">
        <f t="shared" si="115"/>
        <v>26.96592582628907</v>
      </c>
      <c r="X475">
        <f t="shared" si="116"/>
        <v>16.895471536732348</v>
      </c>
      <c r="Y475">
        <f t="shared" si="117"/>
        <v>9.1089934758116318</v>
      </c>
      <c r="Z475">
        <f t="shared" si="118"/>
        <v>5.743144825477394</v>
      </c>
      <c r="AA475">
        <f t="shared" si="119"/>
        <v>2.3583679495453005</v>
      </c>
      <c r="AD475">
        <f t="shared" si="128"/>
        <v>36.344636657410199</v>
      </c>
      <c r="AE475">
        <f t="shared" si="129"/>
        <v>25.344636657410199</v>
      </c>
      <c r="AF475">
        <f t="shared" si="130"/>
        <v>16.344636657410199</v>
      </c>
      <c r="AG475">
        <f t="shared" si="131"/>
        <v>9.3446366574101987</v>
      </c>
      <c r="AH475">
        <f t="shared" si="132"/>
        <v>4.3446366574101987</v>
      </c>
      <c r="AI475">
        <f t="shared" si="133"/>
        <v>1.3446366574101987</v>
      </c>
      <c r="AK475">
        <f t="shared" si="134"/>
        <v>0.34463665741019867</v>
      </c>
      <c r="AM475">
        <f t="shared" si="120"/>
        <v>0.92718385456678742</v>
      </c>
    </row>
    <row r="476" spans="1:39">
      <c r="A476">
        <f t="shared" si="106"/>
        <v>0.19444444444444445</v>
      </c>
      <c r="B476">
        <f t="shared" si="135"/>
        <v>70</v>
      </c>
      <c r="C476">
        <f t="shared" si="136"/>
        <v>1.2217304763960306</v>
      </c>
      <c r="D476">
        <f t="shared" si="121"/>
        <v>37</v>
      </c>
      <c r="E476">
        <f t="shared" si="122"/>
        <v>23.007610603816509</v>
      </c>
      <c r="F476">
        <f t="shared" si="123"/>
        <v>17.285575219373079</v>
      </c>
      <c r="G476">
        <f t="shared" si="124"/>
        <v>9.5176380902050415</v>
      </c>
      <c r="H476">
        <f t="shared" si="125"/>
        <v>2.1206147584281831</v>
      </c>
      <c r="I476">
        <f t="shared" si="126"/>
        <v>2.6383040885779838</v>
      </c>
      <c r="L476">
        <f t="shared" si="127"/>
        <v>0.19444444444444445</v>
      </c>
      <c r="M476">
        <f t="shared" si="107"/>
        <v>37</v>
      </c>
      <c r="N476">
        <f t="shared" si="108"/>
        <v>28.969615506024418</v>
      </c>
      <c r="O476">
        <f t="shared" si="109"/>
        <v>17.65270364466614</v>
      </c>
      <c r="P476">
        <f t="shared" si="110"/>
        <v>9.2679491924311233</v>
      </c>
      <c r="Q476">
        <f t="shared" si="111"/>
        <v>7.5320888862379558</v>
      </c>
      <c r="R476">
        <f t="shared" si="112"/>
        <v>3.6840402866513373</v>
      </c>
      <c r="U476">
        <f t="shared" si="113"/>
        <v>0.19444444444444445</v>
      </c>
      <c r="V476">
        <f t="shared" si="114"/>
        <v>36.5</v>
      </c>
      <c r="W476">
        <f t="shared" si="115"/>
        <v>26.984807753012209</v>
      </c>
      <c r="X476">
        <f t="shared" si="116"/>
        <v>16.82635182233307</v>
      </c>
      <c r="Y476">
        <f t="shared" si="117"/>
        <v>9.1339745962155607</v>
      </c>
      <c r="Z476">
        <f t="shared" si="118"/>
        <v>5.7660444431189779</v>
      </c>
      <c r="AA476">
        <f t="shared" si="119"/>
        <v>2.3420201433256689</v>
      </c>
      <c r="AD476">
        <f t="shared" si="128"/>
        <v>36.345506550392408</v>
      </c>
      <c r="AE476">
        <f t="shared" si="129"/>
        <v>25.345506550392411</v>
      </c>
      <c r="AF476">
        <f t="shared" si="130"/>
        <v>16.345506550392411</v>
      </c>
      <c r="AG476">
        <f t="shared" si="131"/>
        <v>9.3455065503924111</v>
      </c>
      <c r="AH476">
        <f t="shared" si="132"/>
        <v>4.3455065503924111</v>
      </c>
      <c r="AI476">
        <f t="shared" si="133"/>
        <v>1.3455065503924106</v>
      </c>
      <c r="AK476">
        <f t="shared" si="134"/>
        <v>0.34550655039241063</v>
      </c>
      <c r="AM476">
        <f t="shared" si="120"/>
        <v>0.93358042649720174</v>
      </c>
    </row>
    <row r="477" spans="1:39">
      <c r="A477">
        <f t="shared" si="106"/>
        <v>0.19722222222222222</v>
      </c>
      <c r="B477">
        <f t="shared" si="135"/>
        <v>71</v>
      </c>
      <c r="C477">
        <f t="shared" si="136"/>
        <v>1.2391837689159739</v>
      </c>
      <c r="D477">
        <f t="shared" si="121"/>
        <v>37.089278070030055</v>
      </c>
      <c r="E477">
        <f t="shared" si="122"/>
        <v>23.001903556836286</v>
      </c>
      <c r="F477">
        <f t="shared" si="123"/>
        <v>17.231322950651318</v>
      </c>
      <c r="G477">
        <f t="shared" si="124"/>
        <v>9.5680306894078448</v>
      </c>
      <c r="H477">
        <f t="shared" si="125"/>
        <v>2.1089628488013665</v>
      </c>
      <c r="I477">
        <f t="shared" si="126"/>
        <v>2.6282310367126387</v>
      </c>
      <c r="L477">
        <f t="shared" si="127"/>
        <v>0.19722222222222222</v>
      </c>
      <c r="M477">
        <f t="shared" si="107"/>
        <v>37.186526713848401</v>
      </c>
      <c r="N477">
        <f t="shared" si="108"/>
        <v>28.992389396183491</v>
      </c>
      <c r="O477">
        <f t="shared" si="109"/>
        <v>17.516156208800666</v>
      </c>
      <c r="P477">
        <f t="shared" si="110"/>
        <v>9.322658864109151</v>
      </c>
      <c r="Q477">
        <f t="shared" si="111"/>
        <v>7.5760215072134436</v>
      </c>
      <c r="R477">
        <f t="shared" si="112"/>
        <v>3.6511363089143134</v>
      </c>
      <c r="U477">
        <f t="shared" si="113"/>
        <v>0.19722222222222222</v>
      </c>
      <c r="V477">
        <f t="shared" si="114"/>
        <v>36.593263356924197</v>
      </c>
      <c r="W477">
        <f t="shared" si="115"/>
        <v>26.996194698091745</v>
      </c>
      <c r="X477">
        <f t="shared" si="116"/>
        <v>16.758078104400333</v>
      </c>
      <c r="Y477">
        <f t="shared" si="117"/>
        <v>9.1613294320545755</v>
      </c>
      <c r="Z477">
        <f t="shared" si="118"/>
        <v>5.7880107536067218</v>
      </c>
      <c r="AA477">
        <f t="shared" si="119"/>
        <v>2.3255681544571569</v>
      </c>
      <c r="AD477">
        <f t="shared" si="128"/>
        <v>36.346395724291405</v>
      </c>
      <c r="AE477">
        <f t="shared" si="129"/>
        <v>25.346395724291405</v>
      </c>
      <c r="AF477">
        <f t="shared" si="130"/>
        <v>16.346395724291405</v>
      </c>
      <c r="AG477">
        <f t="shared" si="131"/>
        <v>9.3463957242914049</v>
      </c>
      <c r="AH477">
        <f t="shared" si="132"/>
        <v>4.346395724291404</v>
      </c>
      <c r="AI477">
        <f t="shared" si="133"/>
        <v>1.3463957242914044</v>
      </c>
      <c r="AK477">
        <f t="shared" si="134"/>
        <v>0.34639572429140436</v>
      </c>
      <c r="AM477">
        <f t="shared" si="120"/>
        <v>0.93969262078590832</v>
      </c>
    </row>
    <row r="478" spans="1:39">
      <c r="A478">
        <f t="shared" si="106"/>
        <v>0.2</v>
      </c>
      <c r="B478">
        <f t="shared" si="135"/>
        <v>72</v>
      </c>
      <c r="C478">
        <f t="shared" si="136"/>
        <v>1.2566370614359172</v>
      </c>
      <c r="D478">
        <f t="shared" si="121"/>
        <v>37.175570504584947</v>
      </c>
      <c r="E478">
        <f t="shared" si="122"/>
        <v>23</v>
      </c>
      <c r="F478">
        <f t="shared" si="123"/>
        <v>17.175570504584947</v>
      </c>
      <c r="G478">
        <f t="shared" si="124"/>
        <v>9.6180339887498949</v>
      </c>
      <c r="H478">
        <f t="shared" si="125"/>
        <v>2.0978869674096927</v>
      </c>
      <c r="I478">
        <f t="shared" si="126"/>
        <v>2.6180339887498949</v>
      </c>
      <c r="L478">
        <f t="shared" si="127"/>
        <v>0.2</v>
      </c>
      <c r="M478">
        <f t="shared" si="107"/>
        <v>37.381966011250107</v>
      </c>
      <c r="N478">
        <f t="shared" si="108"/>
        <v>29</v>
      </c>
      <c r="O478">
        <f t="shared" si="109"/>
        <v>17.381966011250107</v>
      </c>
      <c r="P478">
        <f t="shared" si="110"/>
        <v>9.3819660112501051</v>
      </c>
      <c r="Q478">
        <f t="shared" si="111"/>
        <v>7.6180339887498949</v>
      </c>
      <c r="R478">
        <f t="shared" si="112"/>
        <v>3.6180339887498949</v>
      </c>
      <c r="U478">
        <f t="shared" si="113"/>
        <v>0.2</v>
      </c>
      <c r="V478">
        <f t="shared" si="114"/>
        <v>36.69098300562505</v>
      </c>
      <c r="W478">
        <f t="shared" si="115"/>
        <v>27</v>
      </c>
      <c r="X478">
        <f t="shared" si="116"/>
        <v>16.690983005625053</v>
      </c>
      <c r="Y478">
        <f t="shared" si="117"/>
        <v>9.1909830056250517</v>
      </c>
      <c r="Z478">
        <f t="shared" si="118"/>
        <v>5.8090169943749475</v>
      </c>
      <c r="AA478">
        <f t="shared" si="119"/>
        <v>2.3090169943749475</v>
      </c>
      <c r="AD478">
        <f t="shared" si="128"/>
        <v>36.347304559021431</v>
      </c>
      <c r="AE478">
        <f t="shared" si="129"/>
        <v>25.347304559021428</v>
      </c>
      <c r="AF478">
        <f t="shared" si="130"/>
        <v>16.347304559021428</v>
      </c>
      <c r="AG478">
        <f t="shared" si="131"/>
        <v>9.3473045590214277</v>
      </c>
      <c r="AH478">
        <f t="shared" si="132"/>
        <v>4.3473045590214285</v>
      </c>
      <c r="AI478">
        <f t="shared" si="133"/>
        <v>1.3473045590214283</v>
      </c>
      <c r="AK478">
        <f t="shared" si="134"/>
        <v>0.34730455902142837</v>
      </c>
      <c r="AM478">
        <f t="shared" si="120"/>
        <v>0.94551857559931674</v>
      </c>
    </row>
    <row r="479" spans="1:39">
      <c r="A479">
        <f t="shared" si="106"/>
        <v>0.20277777777777778</v>
      </c>
      <c r="B479">
        <f t="shared" si="135"/>
        <v>73</v>
      </c>
      <c r="C479">
        <f t="shared" si="136"/>
        <v>1.2740903539558606</v>
      </c>
      <c r="D479">
        <f t="shared" si="121"/>
        <v>37.258640782099675</v>
      </c>
      <c r="E479">
        <f t="shared" si="122"/>
        <v>23.001903556836286</v>
      </c>
      <c r="F479">
        <f t="shared" si="123"/>
        <v>17.118385806941493</v>
      </c>
      <c r="G479">
        <f t="shared" si="124"/>
        <v>9.6676137184675426</v>
      </c>
      <c r="H479">
        <f t="shared" si="125"/>
        <v>2.0873904880739289</v>
      </c>
      <c r="I479">
        <f t="shared" si="126"/>
        <v>2.6077137212344343</v>
      </c>
      <c r="L479">
        <f t="shared" si="127"/>
        <v>0.20277777777777778</v>
      </c>
      <c r="M479">
        <f t="shared" si="107"/>
        <v>37.584176618364481</v>
      </c>
      <c r="N479">
        <f t="shared" si="108"/>
        <v>28.992389396183491</v>
      </c>
      <c r="O479">
        <f t="shared" si="109"/>
        <v>17.250786813168176</v>
      </c>
      <c r="P479">
        <f t="shared" si="110"/>
        <v>9.4457080770860582</v>
      </c>
      <c r="Q479">
        <f t="shared" si="111"/>
        <v>7.6580751451100832</v>
      </c>
      <c r="R479">
        <f t="shared" si="112"/>
        <v>3.5847434094454731</v>
      </c>
      <c r="U479">
        <f t="shared" si="113"/>
        <v>0.20277777777777778</v>
      </c>
      <c r="V479">
        <f t="shared" si="114"/>
        <v>36.79208830918224</v>
      </c>
      <c r="W479">
        <f t="shared" si="115"/>
        <v>26.996194698091745</v>
      </c>
      <c r="X479">
        <f t="shared" si="116"/>
        <v>16.625393406584088</v>
      </c>
      <c r="Y479">
        <f t="shared" si="117"/>
        <v>9.22285403854303</v>
      </c>
      <c r="Z479">
        <f t="shared" si="118"/>
        <v>5.8290375725550421</v>
      </c>
      <c r="AA479">
        <f t="shared" si="119"/>
        <v>2.2923717047227368</v>
      </c>
      <c r="AD479">
        <f t="shared" si="128"/>
        <v>36.348233447990182</v>
      </c>
      <c r="AE479">
        <f t="shared" si="129"/>
        <v>25.348233447990182</v>
      </c>
      <c r="AF479">
        <f t="shared" si="130"/>
        <v>16.348233447990182</v>
      </c>
      <c r="AG479">
        <f t="shared" si="131"/>
        <v>9.3482334479901805</v>
      </c>
      <c r="AH479">
        <f t="shared" si="132"/>
        <v>4.3482334479901805</v>
      </c>
      <c r="AI479">
        <f t="shared" si="133"/>
        <v>1.3482334479901805</v>
      </c>
      <c r="AK479">
        <f t="shared" si="134"/>
        <v>0.34823344799018063</v>
      </c>
      <c r="AM479">
        <f t="shared" si="120"/>
        <v>0.95105651629515353</v>
      </c>
    </row>
    <row r="480" spans="1:39">
      <c r="A480">
        <f t="shared" si="106"/>
        <v>0.20555555555555555</v>
      </c>
      <c r="B480">
        <f t="shared" si="135"/>
        <v>74</v>
      </c>
      <c r="C480">
        <f t="shared" si="136"/>
        <v>1.2915436464758039</v>
      </c>
      <c r="D480">
        <f t="shared" si="121"/>
        <v>37.338261212717718</v>
      </c>
      <c r="E480">
        <f t="shared" si="122"/>
        <v>23.007610603816509</v>
      </c>
      <c r="F480">
        <f t="shared" si="123"/>
        <v>17.059838528466411</v>
      </c>
      <c r="G480">
        <f t="shared" si="124"/>
        <v>9.716735899090601</v>
      </c>
      <c r="H480">
        <f t="shared" si="125"/>
        <v>2.0774766081233622</v>
      </c>
      <c r="I480">
        <f t="shared" si="126"/>
        <v>2.5972710200945857</v>
      </c>
      <c r="L480">
        <f t="shared" si="127"/>
        <v>0.20555555555555555</v>
      </c>
      <c r="M480">
        <f t="shared" si="107"/>
        <v>37.790943073464696</v>
      </c>
      <c r="N480">
        <f t="shared" si="108"/>
        <v>28.969615506024418</v>
      </c>
      <c r="O480">
        <f t="shared" si="109"/>
        <v>17.123257706421846</v>
      </c>
      <c r="P480">
        <f t="shared" si="110"/>
        <v>9.513710349045212</v>
      </c>
      <c r="Q480">
        <f t="shared" si="111"/>
        <v>7.6960961923128526</v>
      </c>
      <c r="R480">
        <f t="shared" si="112"/>
        <v>3.5512747116339982</v>
      </c>
      <c r="U480">
        <f t="shared" si="113"/>
        <v>0.20555555555555555</v>
      </c>
      <c r="V480">
        <f t="shared" si="114"/>
        <v>36.895471536732344</v>
      </c>
      <c r="W480">
        <f t="shared" si="115"/>
        <v>26.984807753012209</v>
      </c>
      <c r="X480">
        <f t="shared" si="116"/>
        <v>16.561628853210923</v>
      </c>
      <c r="Y480">
        <f t="shared" si="117"/>
        <v>9.256855174522606</v>
      </c>
      <c r="Z480">
        <f t="shared" si="118"/>
        <v>5.8480480961564263</v>
      </c>
      <c r="AA480">
        <f t="shared" si="119"/>
        <v>2.2756373558169991</v>
      </c>
      <c r="AD480">
        <f t="shared" si="128"/>
        <v>36.349182798654354</v>
      </c>
      <c r="AE480">
        <f t="shared" si="129"/>
        <v>25.349182798654354</v>
      </c>
      <c r="AF480">
        <f t="shared" si="130"/>
        <v>16.349182798654354</v>
      </c>
      <c r="AG480">
        <f t="shared" si="131"/>
        <v>9.3491827986543523</v>
      </c>
      <c r="AH480">
        <f t="shared" si="132"/>
        <v>4.3491827986543523</v>
      </c>
      <c r="AI480">
        <f t="shared" si="133"/>
        <v>1.3491827986543528</v>
      </c>
      <c r="AK480">
        <f t="shared" si="134"/>
        <v>0.34918279865435264</v>
      </c>
      <c r="AM480">
        <f t="shared" si="120"/>
        <v>0.95630475596303544</v>
      </c>
    </row>
    <row r="481" spans="1:39">
      <c r="A481">
        <f t="shared" si="106"/>
        <v>0.20833333333333334</v>
      </c>
      <c r="B481">
        <f t="shared" si="135"/>
        <v>75</v>
      </c>
      <c r="C481">
        <f t="shared" si="136"/>
        <v>1.3089969389957472</v>
      </c>
      <c r="D481">
        <f t="shared" si="121"/>
        <v>37.414213562373092</v>
      </c>
      <c r="E481">
        <f t="shared" si="122"/>
        <v>23.017110277252378</v>
      </c>
      <c r="F481">
        <f t="shared" si="123"/>
        <v>17</v>
      </c>
      <c r="G481">
        <f t="shared" si="124"/>
        <v>9.7653668647301792</v>
      </c>
      <c r="H481">
        <f t="shared" si="125"/>
        <v>2.0681483474218636</v>
      </c>
      <c r="I481">
        <f t="shared" si="126"/>
        <v>2.5867066805824703</v>
      </c>
      <c r="L481">
        <f t="shared" si="127"/>
        <v>0.20833333333333334</v>
      </c>
      <c r="M481">
        <f t="shared" si="107"/>
        <v>38</v>
      </c>
      <c r="N481">
        <f t="shared" si="108"/>
        <v>28.931851652578136</v>
      </c>
      <c r="O481">
        <f t="shared" si="109"/>
        <v>17</v>
      </c>
      <c r="P481">
        <f t="shared" si="110"/>
        <v>9.5857864376269042</v>
      </c>
      <c r="Q481">
        <f t="shared" si="111"/>
        <v>7.7320508075688776</v>
      </c>
      <c r="R481">
        <f t="shared" si="112"/>
        <v>3.5176380902050415</v>
      </c>
      <c r="U481">
        <f t="shared" si="113"/>
        <v>0.20833333333333334</v>
      </c>
      <c r="V481">
        <f t="shared" si="114"/>
        <v>37</v>
      </c>
      <c r="W481">
        <f t="shared" si="115"/>
        <v>26.96592582628907</v>
      </c>
      <c r="X481">
        <f t="shared" si="116"/>
        <v>16.5</v>
      </c>
      <c r="Y481">
        <f t="shared" si="117"/>
        <v>9.2928932188134521</v>
      </c>
      <c r="Z481">
        <f t="shared" si="118"/>
        <v>5.8660254037844393</v>
      </c>
      <c r="AA481">
        <f t="shared" si="119"/>
        <v>2.2588190451025207</v>
      </c>
      <c r="AD481">
        <f t="shared" si="128"/>
        <v>36.350153033104682</v>
      </c>
      <c r="AE481">
        <f t="shared" si="129"/>
        <v>25.350153033104682</v>
      </c>
      <c r="AF481">
        <f t="shared" si="130"/>
        <v>16.350153033104682</v>
      </c>
      <c r="AG481">
        <f t="shared" si="131"/>
        <v>9.3501530331046823</v>
      </c>
      <c r="AH481">
        <f t="shared" si="132"/>
        <v>4.3501530331046823</v>
      </c>
      <c r="AI481">
        <f t="shared" si="133"/>
        <v>1.3501530331046823</v>
      </c>
      <c r="AK481">
        <f t="shared" si="134"/>
        <v>0.35015303310468232</v>
      </c>
      <c r="AM481">
        <f t="shared" si="120"/>
        <v>0.96126169593831889</v>
      </c>
    </row>
    <row r="482" spans="1:39">
      <c r="A482">
        <f t="shared" ref="A482:A545" si="137">$B$219*B482/360</f>
        <v>0.21111111111111111</v>
      </c>
      <c r="B482">
        <f t="shared" si="135"/>
        <v>76</v>
      </c>
      <c r="C482">
        <f t="shared" si="136"/>
        <v>1.3264502315156903</v>
      </c>
      <c r="D482">
        <f t="shared" si="121"/>
        <v>37.486289650954788</v>
      </c>
      <c r="E482">
        <f t="shared" si="122"/>
        <v>23.030384493975582</v>
      </c>
      <c r="F482">
        <f t="shared" si="123"/>
        <v>16.938943125571782</v>
      </c>
      <c r="G482">
        <f t="shared" si="124"/>
        <v>9.8134732861516003</v>
      </c>
      <c r="H482">
        <f t="shared" si="125"/>
        <v>2.0594085474480073</v>
      </c>
      <c r="I482">
        <f t="shared" si="126"/>
        <v>2.576021507213444</v>
      </c>
      <c r="L482">
        <f t="shared" si="127"/>
        <v>0.21111111111111111</v>
      </c>
      <c r="M482">
        <f t="shared" ref="M482:M545" si="138">M$220+(M$218*SIN($C482*M$217/2))^2</f>
        <v>38.209056926535304</v>
      </c>
      <c r="N482">
        <f t="shared" ref="N482:N545" si="139">N$220+(N$218*COS($C482*N$217/2))^2</f>
        <v>28.879385241571818</v>
      </c>
      <c r="O482">
        <f t="shared" ref="O482:O545" si="140">O$220+(O$218*SIN($C482*O$217/2))^2</f>
        <v>16.881614193058507</v>
      </c>
      <c r="P482">
        <f t="shared" ref="P482:P545" si="141">P$220+(P$218*COS($C482*P$217/2))^2</f>
        <v>9.6617387872822817</v>
      </c>
      <c r="Q482">
        <f t="shared" ref="Q482:Q545" si="142">Q$220+(Q$218*SIN($C482*Q$217/2))^2</f>
        <v>7.765895185717854</v>
      </c>
      <c r="R482">
        <f t="shared" ref="R482:R545" si="143">R$220+(R$218*COS($C482*R$217/2))^2</f>
        <v>3.4838437911993356</v>
      </c>
      <c r="U482">
        <f t="shared" ref="U482:U545" si="144">$A482</f>
        <v>0.21111111111111111</v>
      </c>
      <c r="V482">
        <f t="shared" ref="V482:V545" si="145">V$220+(V$218*SIN($C482*V$217/2))^2</f>
        <v>37.104528463267656</v>
      </c>
      <c r="W482">
        <f t="shared" ref="W482:W545" si="146">W$220+(W$218*COS($C482*W$217/2))^2</f>
        <v>26.939692620785909</v>
      </c>
      <c r="X482">
        <f t="shared" ref="X482:X545" si="147">X$220+(X$218*SIN($C482*X$217/2))^2</f>
        <v>16.440807096529255</v>
      </c>
      <c r="Y482">
        <f t="shared" ref="Y482:Y545" si="148">Y$220+(Y$218*COS($C482*Y$217/2))^2</f>
        <v>9.3308693936411409</v>
      </c>
      <c r="Z482">
        <f t="shared" ref="Z482:Z545" si="149">Z$220+(Z$218*SIN($C482*Z$217/2))^2</f>
        <v>5.882947592858927</v>
      </c>
      <c r="AA482">
        <f t="shared" ref="AA482:AA545" si="150">AA$220+(AA$218*COS($C482*AA$217/2))^2</f>
        <v>2.2419218955996683</v>
      </c>
      <c r="AD482">
        <f t="shared" si="128"/>
        <v>36.351144588682352</v>
      </c>
      <c r="AE482">
        <f t="shared" si="129"/>
        <v>25.351144588682352</v>
      </c>
      <c r="AF482">
        <f t="shared" si="130"/>
        <v>16.351144588682352</v>
      </c>
      <c r="AG482">
        <f t="shared" si="131"/>
        <v>9.3511445886823523</v>
      </c>
      <c r="AH482">
        <f t="shared" si="132"/>
        <v>4.3511445886823514</v>
      </c>
      <c r="AI482">
        <f t="shared" si="133"/>
        <v>1.3511445886823514</v>
      </c>
      <c r="AK482">
        <f t="shared" si="134"/>
        <v>0.35114458868235154</v>
      </c>
      <c r="AM482">
        <f t="shared" ref="AM482:AM545" si="151">SIN(C481)</f>
        <v>0.96592582628906831</v>
      </c>
    </row>
    <row r="483" spans="1:39">
      <c r="A483">
        <f t="shared" si="137"/>
        <v>0.21388888888888888</v>
      </c>
      <c r="B483">
        <f t="shared" si="135"/>
        <v>77</v>
      </c>
      <c r="C483">
        <f t="shared" si="136"/>
        <v>1.3439035240356338</v>
      </c>
      <c r="D483">
        <f t="shared" ref="D483:D546" si="152">D$220-D$218*SIN($C483*D$217/2)</f>
        <v>37.55429192291394</v>
      </c>
      <c r="E483">
        <f t="shared" ref="E483:E546" si="153">E$220+E$218*COS($C483*E$217/2)</f>
        <v>23.047407985760135</v>
      </c>
      <c r="F483">
        <f t="shared" ref="F483:F546" si="154">F$220+F$218*SIN($C483*F$217/2)</f>
        <v>16.876742293578154</v>
      </c>
      <c r="G483">
        <f t="shared" ref="G483:G546" si="155">G$220-G$218*COS($C483*G$217/2)</f>
        <v>9.8610221936165914</v>
      </c>
      <c r="H483">
        <f t="shared" ref="H483:H546" si="156">H$220-H$218*SIN($C483*H$217/2)</f>
        <v>2.0512598704295293</v>
      </c>
      <c r="I483">
        <f t="shared" ref="I483:I546" si="157">I$220+I$218*COS($C483*I$217/2)</f>
        <v>2.5652163137048278</v>
      </c>
      <c r="L483">
        <f t="shared" ref="L483:L546" si="158">A483</f>
        <v>0.21388888888888888</v>
      </c>
      <c r="M483">
        <f t="shared" si="138"/>
        <v>38.415823381635519</v>
      </c>
      <c r="N483">
        <f t="shared" si="139"/>
        <v>28.812615574073298</v>
      </c>
      <c r="O483">
        <f t="shared" si="140"/>
        <v>16.768677049348682</v>
      </c>
      <c r="P483">
        <f t="shared" si="141"/>
        <v>9.7413592179003263</v>
      </c>
      <c r="Q483">
        <f t="shared" si="142"/>
        <v>7.7975880925983336</v>
      </c>
      <c r="R483">
        <f t="shared" si="143"/>
        <v>3.4499021086877302</v>
      </c>
      <c r="U483">
        <f t="shared" si="144"/>
        <v>0.21388888888888888</v>
      </c>
      <c r="V483">
        <f t="shared" si="145"/>
        <v>37.20791169081776</v>
      </c>
      <c r="W483">
        <f t="shared" si="146"/>
        <v>26.906307787036649</v>
      </c>
      <c r="X483">
        <f t="shared" si="147"/>
        <v>16.384338524674341</v>
      </c>
      <c r="Y483">
        <f t="shared" si="148"/>
        <v>9.3706796089501623</v>
      </c>
      <c r="Z483">
        <f t="shared" si="149"/>
        <v>5.8987940462991668</v>
      </c>
      <c r="AA483">
        <f t="shared" si="150"/>
        <v>2.2249510543438653</v>
      </c>
      <c r="AD483">
        <f t="shared" ref="AD483:AD546" si="159">V$220+$AK483</f>
        <v>36.352157918628691</v>
      </c>
      <c r="AE483">
        <f t="shared" ref="AE483:AE546" si="160">W$220+$AK483</f>
        <v>25.352157918628695</v>
      </c>
      <c r="AF483">
        <f t="shared" ref="AF483:AF546" si="161">X$220+$AK483</f>
        <v>16.352157918628695</v>
      </c>
      <c r="AG483">
        <f t="shared" ref="AG483:AG546" si="162">Y$220+$AK483</f>
        <v>9.3521579186286932</v>
      </c>
      <c r="AH483">
        <f t="shared" ref="AH483:AH546" si="163">Z$220+$AK483</f>
        <v>4.3521579186286932</v>
      </c>
      <c r="AI483">
        <f t="shared" ref="AI483:AI546" si="164">AA$220+$AK483</f>
        <v>1.3521579186286936</v>
      </c>
      <c r="AK483">
        <f t="shared" ref="AK483:AK546" si="165">1/(PI()*(1-(2*U483/$E$7)^2)^0.5)</f>
        <v>0.3521579186286935</v>
      </c>
      <c r="AM483">
        <f t="shared" si="151"/>
        <v>0.97029572627599647</v>
      </c>
    </row>
    <row r="484" spans="1:39">
      <c r="A484">
        <f t="shared" si="137"/>
        <v>0.21666666666666667</v>
      </c>
      <c r="B484">
        <f t="shared" si="135"/>
        <v>78</v>
      </c>
      <c r="C484">
        <f t="shared" si="136"/>
        <v>1.3613568165555769</v>
      </c>
      <c r="D484">
        <f t="shared" si="152"/>
        <v>37.618033988749893</v>
      </c>
      <c r="E484">
        <f t="shared" si="153"/>
        <v>23.068148347421864</v>
      </c>
      <c r="F484">
        <f t="shared" si="154"/>
        <v>16.813473286151602</v>
      </c>
      <c r="G484">
        <f t="shared" si="155"/>
        <v>9.9079809994790935</v>
      </c>
      <c r="H484">
        <f t="shared" si="156"/>
        <v>2.0437047985323886</v>
      </c>
      <c r="I484">
        <f t="shared" si="157"/>
        <v>2.5542919229139418</v>
      </c>
      <c r="L484">
        <f t="shared" si="158"/>
        <v>0.21666666666666667</v>
      </c>
      <c r="M484">
        <f t="shared" si="138"/>
        <v>38.618033988749893</v>
      </c>
      <c r="N484">
        <f t="shared" si="139"/>
        <v>28.732050807568879</v>
      </c>
      <c r="O484">
        <f t="shared" si="140"/>
        <v>16.661738787282285</v>
      </c>
      <c r="P484">
        <f t="shared" si="141"/>
        <v>9.8244294954150533</v>
      </c>
      <c r="Q484">
        <f t="shared" si="142"/>
        <v>7.8270909152852015</v>
      </c>
      <c r="R484">
        <f t="shared" si="143"/>
        <v>3.4158233816355188</v>
      </c>
      <c r="U484">
        <f t="shared" si="144"/>
        <v>0.21666666666666667</v>
      </c>
      <c r="V484">
        <f t="shared" si="145"/>
        <v>37.30901699437495</v>
      </c>
      <c r="W484">
        <f t="shared" si="146"/>
        <v>26.866025403784441</v>
      </c>
      <c r="X484">
        <f t="shared" si="147"/>
        <v>16.330869393641141</v>
      </c>
      <c r="Y484">
        <f t="shared" si="148"/>
        <v>9.4122147477075266</v>
      </c>
      <c r="Z484">
        <f t="shared" si="149"/>
        <v>5.9135454576426003</v>
      </c>
      <c r="AA484">
        <f t="shared" si="150"/>
        <v>2.2079116908177596</v>
      </c>
      <c r="AD484">
        <f t="shared" si="159"/>
        <v>36.353193492770323</v>
      </c>
      <c r="AE484">
        <f t="shared" si="160"/>
        <v>25.353193492770323</v>
      </c>
      <c r="AF484">
        <f t="shared" si="161"/>
        <v>16.353193492770323</v>
      </c>
      <c r="AG484">
        <f t="shared" si="162"/>
        <v>9.3531934927703215</v>
      </c>
      <c r="AH484">
        <f t="shared" si="163"/>
        <v>4.3531934927703224</v>
      </c>
      <c r="AI484">
        <f t="shared" si="164"/>
        <v>1.3531934927703222</v>
      </c>
      <c r="AK484">
        <f t="shared" si="165"/>
        <v>0.35319349277032214</v>
      </c>
      <c r="AM484">
        <f t="shared" si="151"/>
        <v>0.97437006478523525</v>
      </c>
    </row>
    <row r="485" spans="1:39">
      <c r="A485">
        <f t="shared" si="137"/>
        <v>0.21944444444444444</v>
      </c>
      <c r="B485">
        <f t="shared" si="135"/>
        <v>79</v>
      </c>
      <c r="C485">
        <f t="shared" si="136"/>
        <v>1.3788101090755203</v>
      </c>
      <c r="D485">
        <f t="shared" si="152"/>
        <v>37.677341135890849</v>
      </c>
      <c r="E485">
        <f t="shared" si="153"/>
        <v>23.092566098503546</v>
      </c>
      <c r="F485">
        <f t="shared" si="154"/>
        <v>16.749213186831824</v>
      </c>
      <c r="G485">
        <f t="shared" si="155"/>
        <v>9.9543175205192167</v>
      </c>
      <c r="H485">
        <f t="shared" si="156"/>
        <v>2.036745633104672</v>
      </c>
      <c r="I485">
        <f t="shared" si="157"/>
        <v>2.54324916677544</v>
      </c>
      <c r="L485">
        <f t="shared" si="158"/>
        <v>0.21944444444444444</v>
      </c>
      <c r="M485">
        <f t="shared" si="138"/>
        <v>38.813473286151599</v>
      </c>
      <c r="N485">
        <f t="shared" si="139"/>
        <v>28.638304088577986</v>
      </c>
      <c r="O485">
        <f t="shared" si="140"/>
        <v>16.5613203993227</v>
      </c>
      <c r="P485">
        <f t="shared" si="141"/>
        <v>9.9107219299699452</v>
      </c>
      <c r="Q485">
        <f t="shared" si="142"/>
        <v>7.8543677091335748</v>
      </c>
      <c r="R485">
        <f t="shared" si="143"/>
        <v>3.3816179907530897</v>
      </c>
      <c r="U485">
        <f t="shared" si="144"/>
        <v>0.21944444444444444</v>
      </c>
      <c r="V485">
        <f t="shared" si="145"/>
        <v>37.406736643075803</v>
      </c>
      <c r="W485">
        <f t="shared" si="146"/>
        <v>26.819152044288991</v>
      </c>
      <c r="X485">
        <f t="shared" si="147"/>
        <v>16.280660199661348</v>
      </c>
      <c r="Y485">
        <f t="shared" si="148"/>
        <v>9.4553609649849726</v>
      </c>
      <c r="Z485">
        <f t="shared" si="149"/>
        <v>5.9271838545667874</v>
      </c>
      <c r="AA485">
        <f t="shared" si="150"/>
        <v>2.1908089953765453</v>
      </c>
      <c r="AD485">
        <f t="shared" si="159"/>
        <v>36.354251798241954</v>
      </c>
      <c r="AE485">
        <f t="shared" si="160"/>
        <v>25.354251798241954</v>
      </c>
      <c r="AF485">
        <f t="shared" si="161"/>
        <v>16.354251798241954</v>
      </c>
      <c r="AG485">
        <f t="shared" si="162"/>
        <v>9.3542517982419522</v>
      </c>
      <c r="AH485">
        <f t="shared" si="163"/>
        <v>4.3542517982419522</v>
      </c>
      <c r="AI485">
        <f t="shared" si="164"/>
        <v>1.3542517982419522</v>
      </c>
      <c r="AK485">
        <f t="shared" si="165"/>
        <v>0.35425179824195224</v>
      </c>
      <c r="AM485">
        <f t="shared" si="151"/>
        <v>0.97814760073380558</v>
      </c>
    </row>
    <row r="486" spans="1:39">
      <c r="A486">
        <f t="shared" si="137"/>
        <v>0.22222222222222221</v>
      </c>
      <c r="B486">
        <f t="shared" si="135"/>
        <v>80</v>
      </c>
      <c r="C486">
        <f t="shared" si="136"/>
        <v>1.3962634015954636</v>
      </c>
      <c r="D486">
        <f t="shared" si="152"/>
        <v>37.732050807568875</v>
      </c>
      <c r="E486">
        <f t="shared" si="153"/>
        <v>23.120614758428182</v>
      </c>
      <c r="F486">
        <f t="shared" si="154"/>
        <v>16.684040286651339</v>
      </c>
      <c r="G486">
        <f t="shared" si="155"/>
        <v>10</v>
      </c>
      <c r="H486">
        <f t="shared" si="156"/>
        <v>2.0303844939755837</v>
      </c>
      <c r="I486">
        <f t="shared" si="157"/>
        <v>2.5320888862379558</v>
      </c>
      <c r="L486">
        <f t="shared" si="158"/>
        <v>0.22222222222222221</v>
      </c>
      <c r="M486">
        <f t="shared" si="138"/>
        <v>39</v>
      </c>
      <c r="N486">
        <f t="shared" si="139"/>
        <v>28.532088886237958</v>
      </c>
      <c r="O486">
        <f t="shared" si="140"/>
        <v>16.467911113762046</v>
      </c>
      <c r="P486">
        <f t="shared" si="141"/>
        <v>10</v>
      </c>
      <c r="Q486">
        <f t="shared" si="142"/>
        <v>7.879385241571816</v>
      </c>
      <c r="R486">
        <f t="shared" si="143"/>
        <v>3.3472963553338606</v>
      </c>
      <c r="U486">
        <f t="shared" si="144"/>
        <v>0.22222222222222221</v>
      </c>
      <c r="V486">
        <f t="shared" si="145"/>
        <v>37.5</v>
      </c>
      <c r="W486">
        <f t="shared" si="146"/>
        <v>26.766044443118979</v>
      </c>
      <c r="X486">
        <f t="shared" si="147"/>
        <v>16.233955556881021</v>
      </c>
      <c r="Y486">
        <f t="shared" si="148"/>
        <v>9.5</v>
      </c>
      <c r="Z486">
        <f t="shared" si="149"/>
        <v>5.9396926207859089</v>
      </c>
      <c r="AA486">
        <f t="shared" si="150"/>
        <v>2.1736481776669301</v>
      </c>
      <c r="AD486">
        <f t="shared" si="159"/>
        <v>36.355333340249352</v>
      </c>
      <c r="AE486">
        <f t="shared" si="160"/>
        <v>25.355333340249349</v>
      </c>
      <c r="AF486">
        <f t="shared" si="161"/>
        <v>16.355333340249349</v>
      </c>
      <c r="AG486">
        <f t="shared" si="162"/>
        <v>9.3553333402493486</v>
      </c>
      <c r="AH486">
        <f t="shared" si="163"/>
        <v>4.3553333402493486</v>
      </c>
      <c r="AI486">
        <f t="shared" si="164"/>
        <v>1.3553333402493486</v>
      </c>
      <c r="AK486">
        <f t="shared" si="165"/>
        <v>0.35533334024934865</v>
      </c>
      <c r="AM486">
        <f t="shared" si="151"/>
        <v>0.98162718344766398</v>
      </c>
    </row>
    <row r="487" spans="1:39">
      <c r="A487">
        <f t="shared" si="137"/>
        <v>0.22500000000000001</v>
      </c>
      <c r="B487">
        <f t="shared" si="135"/>
        <v>81</v>
      </c>
      <c r="C487">
        <f t="shared" si="136"/>
        <v>1.4137166941154069</v>
      </c>
      <c r="D487">
        <f t="shared" si="152"/>
        <v>37.782013048376733</v>
      </c>
      <c r="E487">
        <f t="shared" si="153"/>
        <v>23.152240934977428</v>
      </c>
      <c r="F487">
        <f t="shared" si="154"/>
        <v>16.618033988749897</v>
      </c>
      <c r="G487">
        <f t="shared" si="155"/>
        <v>10.044997129431898</v>
      </c>
      <c r="H487">
        <f t="shared" si="156"/>
        <v>2.0246233188097245</v>
      </c>
      <c r="I487">
        <f t="shared" si="157"/>
        <v>2.5208119312000621</v>
      </c>
      <c r="L487">
        <f t="shared" si="158"/>
        <v>0.22500000000000001</v>
      </c>
      <c r="M487">
        <f t="shared" si="138"/>
        <v>39.175570504584947</v>
      </c>
      <c r="N487">
        <f t="shared" si="139"/>
        <v>28.414213562373096</v>
      </c>
      <c r="O487">
        <f t="shared" si="140"/>
        <v>16.381966011250107</v>
      </c>
      <c r="P487">
        <f t="shared" si="141"/>
        <v>10.092019000520907</v>
      </c>
      <c r="Q487">
        <f t="shared" si="142"/>
        <v>7.9021130325903073</v>
      </c>
      <c r="R487">
        <f t="shared" si="143"/>
        <v>3.3128689300804619</v>
      </c>
      <c r="U487">
        <f t="shared" si="144"/>
        <v>0.22500000000000001</v>
      </c>
      <c r="V487">
        <f t="shared" si="145"/>
        <v>37.58778525229247</v>
      </c>
      <c r="W487">
        <f t="shared" si="146"/>
        <v>26.70710678118655</v>
      </c>
      <c r="X487">
        <f t="shared" si="147"/>
        <v>16.190983005625053</v>
      </c>
      <c r="Y487">
        <f t="shared" si="148"/>
        <v>9.5460095002604533</v>
      </c>
      <c r="Z487">
        <f t="shared" si="149"/>
        <v>5.9510565162951545</v>
      </c>
      <c r="AA487">
        <f t="shared" si="150"/>
        <v>2.1564344650402307</v>
      </c>
      <c r="AD487">
        <f t="shared" si="159"/>
        <v>36.356438642875027</v>
      </c>
      <c r="AE487">
        <f t="shared" si="160"/>
        <v>25.35643864287503</v>
      </c>
      <c r="AF487">
        <f t="shared" si="161"/>
        <v>16.35643864287503</v>
      </c>
      <c r="AG487">
        <f t="shared" si="162"/>
        <v>9.3564386428750304</v>
      </c>
      <c r="AH487">
        <f t="shared" si="163"/>
        <v>4.3564386428750295</v>
      </c>
      <c r="AI487">
        <f t="shared" si="164"/>
        <v>1.3564386428750295</v>
      </c>
      <c r="AK487">
        <f t="shared" si="165"/>
        <v>0.35643864287502952</v>
      </c>
      <c r="AM487">
        <f t="shared" si="151"/>
        <v>0.98480775301220802</v>
      </c>
    </row>
    <row r="488" spans="1:39">
      <c r="A488">
        <f t="shared" si="137"/>
        <v>0.22777777777777777</v>
      </c>
      <c r="B488">
        <f t="shared" si="135"/>
        <v>82</v>
      </c>
      <c r="C488">
        <f t="shared" si="136"/>
        <v>1.43116998663535</v>
      </c>
      <c r="D488">
        <f t="shared" si="152"/>
        <v>37.827090915285204</v>
      </c>
      <c r="E488">
        <f t="shared" si="153"/>
        <v>23.187384425926698</v>
      </c>
      <c r="F488">
        <f t="shared" si="154"/>
        <v>16.551274711634001</v>
      </c>
      <c r="G488">
        <f t="shared" si="155"/>
        <v>10.089278070030053</v>
      </c>
      <c r="H488">
        <f t="shared" si="156"/>
        <v>2.0194638625168597</v>
      </c>
      <c r="I488">
        <f t="shared" si="157"/>
        <v>2.5094191604455443</v>
      </c>
      <c r="L488">
        <f t="shared" si="158"/>
        <v>0.22777777777777777</v>
      </c>
      <c r="M488">
        <f t="shared" si="138"/>
        <v>39.338261212717711</v>
      </c>
      <c r="N488">
        <f t="shared" si="139"/>
        <v>28.285575219373079</v>
      </c>
      <c r="O488">
        <f t="shared" si="140"/>
        <v>16.303903807687149</v>
      </c>
      <c r="P488">
        <f t="shared" si="141"/>
        <v>10.186526713848398</v>
      </c>
      <c r="Q488">
        <f t="shared" si="142"/>
        <v>7.9225233918766378</v>
      </c>
      <c r="R488">
        <f t="shared" si="143"/>
        <v>3.2783462019201317</v>
      </c>
      <c r="U488">
        <f t="shared" si="144"/>
        <v>0.22777777777777777</v>
      </c>
      <c r="V488">
        <f t="shared" si="145"/>
        <v>37.669130606358856</v>
      </c>
      <c r="W488">
        <f t="shared" si="146"/>
        <v>26.64278760968654</v>
      </c>
      <c r="X488">
        <f t="shared" si="147"/>
        <v>16.151951903843575</v>
      </c>
      <c r="Y488">
        <f t="shared" si="148"/>
        <v>9.593263356924199</v>
      </c>
      <c r="Z488">
        <f t="shared" si="149"/>
        <v>5.9612616959383189</v>
      </c>
      <c r="AA488">
        <f t="shared" si="150"/>
        <v>2.1391731009600661</v>
      </c>
      <c r="AD488">
        <f t="shared" si="159"/>
        <v>36.357568249929543</v>
      </c>
      <c r="AE488">
        <f t="shared" si="160"/>
        <v>25.357568249929546</v>
      </c>
      <c r="AF488">
        <f t="shared" si="161"/>
        <v>16.357568249929546</v>
      </c>
      <c r="AG488">
        <f t="shared" si="162"/>
        <v>9.3575682499295461</v>
      </c>
      <c r="AH488">
        <f t="shared" si="163"/>
        <v>4.3575682499295461</v>
      </c>
      <c r="AI488">
        <f t="shared" si="164"/>
        <v>1.3575682499295458</v>
      </c>
      <c r="AK488">
        <f t="shared" si="165"/>
        <v>0.35756824992954583</v>
      </c>
      <c r="AM488">
        <f t="shared" si="151"/>
        <v>0.98768834059513777</v>
      </c>
    </row>
    <row r="489" spans="1:39">
      <c r="A489">
        <f t="shared" si="137"/>
        <v>0.23055555555555557</v>
      </c>
      <c r="B489">
        <f t="shared" si="135"/>
        <v>83</v>
      </c>
      <c r="C489">
        <f t="shared" si="136"/>
        <v>1.4486232791552935</v>
      </c>
      <c r="D489">
        <f t="shared" si="152"/>
        <v>37.867160852994402</v>
      </c>
      <c r="E489">
        <f t="shared" si="153"/>
        <v>23.225978333643557</v>
      </c>
      <c r="F489">
        <f t="shared" si="154"/>
        <v>16.483843791199334</v>
      </c>
      <c r="G489">
        <f t="shared" si="155"/>
        <v>10.132812473849665</v>
      </c>
      <c r="H489">
        <f t="shared" si="156"/>
        <v>2.0149076967173558</v>
      </c>
      <c r="I489">
        <f t="shared" si="157"/>
        <v>2.4979114415780046</v>
      </c>
      <c r="L489">
        <f t="shared" si="158"/>
        <v>0.23055555555555557</v>
      </c>
      <c r="M489">
        <f t="shared" si="138"/>
        <v>39.486289650954788</v>
      </c>
      <c r="N489">
        <f t="shared" si="139"/>
        <v>28.14715287270209</v>
      </c>
      <c r="O489">
        <f t="shared" si="140"/>
        <v>16.234104814282148</v>
      </c>
      <c r="P489">
        <f t="shared" si="141"/>
        <v>10.283264100909399</v>
      </c>
      <c r="Q489">
        <f t="shared" si="142"/>
        <v>7.9405914525519927</v>
      </c>
      <c r="R489">
        <f t="shared" si="143"/>
        <v>3.2437386868102953</v>
      </c>
      <c r="U489">
        <f t="shared" si="144"/>
        <v>0.23055555555555557</v>
      </c>
      <c r="V489">
        <f t="shared" si="145"/>
        <v>37.743144825477394</v>
      </c>
      <c r="W489">
        <f t="shared" si="146"/>
        <v>26.573576436351047</v>
      </c>
      <c r="X489">
        <f t="shared" si="147"/>
        <v>16.117052407141074</v>
      </c>
      <c r="Y489">
        <f t="shared" si="148"/>
        <v>9.6416320504546995</v>
      </c>
      <c r="Z489">
        <f t="shared" si="149"/>
        <v>5.9702957262759959</v>
      </c>
      <c r="AA489">
        <f t="shared" si="150"/>
        <v>2.1218693434051477</v>
      </c>
      <c r="AD489">
        <f t="shared" si="159"/>
        <v>36.358722725851379</v>
      </c>
      <c r="AE489">
        <f t="shared" si="160"/>
        <v>25.358722725851383</v>
      </c>
      <c r="AF489">
        <f t="shared" si="161"/>
        <v>16.358722725851383</v>
      </c>
      <c r="AG489">
        <f t="shared" si="162"/>
        <v>9.3587227258513828</v>
      </c>
      <c r="AH489">
        <f t="shared" si="163"/>
        <v>4.3587227258513828</v>
      </c>
      <c r="AI489">
        <f t="shared" si="164"/>
        <v>1.3587227258513828</v>
      </c>
      <c r="AK489">
        <f t="shared" si="165"/>
        <v>0.35872272585138271</v>
      </c>
      <c r="AM489">
        <f t="shared" si="151"/>
        <v>0.99026806874157025</v>
      </c>
    </row>
    <row r="490" spans="1:39">
      <c r="A490">
        <f t="shared" si="137"/>
        <v>0.23333333333333334</v>
      </c>
      <c r="B490">
        <f t="shared" si="135"/>
        <v>84</v>
      </c>
      <c r="C490">
        <f t="shared" si="136"/>
        <v>1.4660765716752369</v>
      </c>
      <c r="D490">
        <f t="shared" si="152"/>
        <v>37.902113032590307</v>
      </c>
      <c r="E490">
        <f t="shared" si="153"/>
        <v>23.267949192431121</v>
      </c>
      <c r="F490">
        <f t="shared" si="154"/>
        <v>16.415823381635519</v>
      </c>
      <c r="G490">
        <f t="shared" si="155"/>
        <v>10.175570504584947</v>
      </c>
      <c r="H490">
        <f t="shared" si="156"/>
        <v>2.0109562092634534</v>
      </c>
      <c r="I490">
        <f t="shared" si="157"/>
        <v>2.4862896509547885</v>
      </c>
      <c r="L490">
        <f t="shared" si="158"/>
        <v>0.23333333333333334</v>
      </c>
      <c r="M490">
        <f t="shared" si="138"/>
        <v>39.618033988749893</v>
      </c>
      <c r="N490">
        <f t="shared" si="139"/>
        <v>28</v>
      </c>
      <c r="O490">
        <f t="shared" si="140"/>
        <v>16.172909084714799</v>
      </c>
      <c r="P490">
        <f t="shared" si="141"/>
        <v>10.381966011250105</v>
      </c>
      <c r="Q490">
        <f t="shared" si="142"/>
        <v>7.9562952014676114</v>
      </c>
      <c r="R490">
        <f t="shared" si="143"/>
        <v>3.2090569265353071</v>
      </c>
      <c r="U490">
        <f t="shared" si="144"/>
        <v>0.23333333333333334</v>
      </c>
      <c r="V490">
        <f t="shared" si="145"/>
        <v>37.80901699437495</v>
      </c>
      <c r="W490">
        <f t="shared" si="146"/>
        <v>26.5</v>
      </c>
      <c r="X490">
        <f t="shared" si="147"/>
        <v>16.086454542357398</v>
      </c>
      <c r="Y490">
        <f t="shared" si="148"/>
        <v>9.6909830056250534</v>
      </c>
      <c r="Z490">
        <f t="shared" si="149"/>
        <v>5.9781476007338057</v>
      </c>
      <c r="AA490">
        <f t="shared" si="150"/>
        <v>2.1045284632676537</v>
      </c>
      <c r="AD490">
        <f t="shared" si="159"/>
        <v>36.359902656658761</v>
      </c>
      <c r="AE490">
        <f t="shared" si="160"/>
        <v>25.359902656658761</v>
      </c>
      <c r="AF490">
        <f t="shared" si="161"/>
        <v>16.359902656658761</v>
      </c>
      <c r="AG490">
        <f t="shared" si="162"/>
        <v>9.3599026566587611</v>
      </c>
      <c r="AH490">
        <f t="shared" si="163"/>
        <v>4.3599026566587611</v>
      </c>
      <c r="AI490">
        <f t="shared" si="164"/>
        <v>1.3599026566587611</v>
      </c>
      <c r="AK490">
        <f t="shared" si="165"/>
        <v>0.35990265665876109</v>
      </c>
      <c r="AM490">
        <f t="shared" si="151"/>
        <v>0.99254615164132198</v>
      </c>
    </row>
    <row r="491" spans="1:39">
      <c r="A491">
        <f t="shared" si="137"/>
        <v>0.2361111111111111</v>
      </c>
      <c r="B491">
        <f t="shared" si="135"/>
        <v>85</v>
      </c>
      <c r="C491">
        <f t="shared" si="136"/>
        <v>1.4835298641951802</v>
      </c>
      <c r="D491">
        <f t="shared" si="152"/>
        <v>37.931851652578139</v>
      </c>
      <c r="E491">
        <f t="shared" si="153"/>
        <v>23.313217108374229</v>
      </c>
      <c r="F491">
        <f t="shared" si="154"/>
        <v>16.34729635533386</v>
      </c>
      <c r="G491">
        <f t="shared" si="155"/>
        <v>10.217522858017441</v>
      </c>
      <c r="H491">
        <f t="shared" si="156"/>
        <v>2.0076106038165089</v>
      </c>
      <c r="I491">
        <f t="shared" si="157"/>
        <v>2.4745546736202479</v>
      </c>
      <c r="L491">
        <f t="shared" si="158"/>
        <v>0.2361111111111111</v>
      </c>
      <c r="M491">
        <f t="shared" si="138"/>
        <v>39.732050807568875</v>
      </c>
      <c r="N491">
        <f t="shared" si="139"/>
        <v>27.845236523481397</v>
      </c>
      <c r="O491">
        <f t="shared" si="140"/>
        <v>16.120614758428182</v>
      </c>
      <c r="P491">
        <f t="shared" si="141"/>
        <v>10.482361909794959</v>
      </c>
      <c r="Q491">
        <f t="shared" si="142"/>
        <v>7.9696155060244163</v>
      </c>
      <c r="R491">
        <f t="shared" si="143"/>
        <v>3.1743114854953158</v>
      </c>
      <c r="U491">
        <f t="shared" si="144"/>
        <v>0.2361111111111111</v>
      </c>
      <c r="V491">
        <f t="shared" si="145"/>
        <v>37.866025403784441</v>
      </c>
      <c r="W491">
        <f t="shared" si="146"/>
        <v>26.422618261740698</v>
      </c>
      <c r="X491">
        <f t="shared" si="147"/>
        <v>16.060307379214091</v>
      </c>
      <c r="Y491">
        <f t="shared" si="148"/>
        <v>9.7411809548974801</v>
      </c>
      <c r="Z491">
        <f t="shared" si="149"/>
        <v>5.9848077530122081</v>
      </c>
      <c r="AA491">
        <f t="shared" si="150"/>
        <v>2.0871557427476581</v>
      </c>
      <c r="AD491">
        <f t="shared" si="159"/>
        <v>36.361108650956879</v>
      </c>
      <c r="AE491">
        <f t="shared" si="160"/>
        <v>25.361108650956879</v>
      </c>
      <c r="AF491">
        <f t="shared" si="161"/>
        <v>16.361108650956879</v>
      </c>
      <c r="AG491">
        <f t="shared" si="162"/>
        <v>9.361108650956881</v>
      </c>
      <c r="AH491">
        <f t="shared" si="163"/>
        <v>4.361108650956881</v>
      </c>
      <c r="AI491">
        <f t="shared" si="164"/>
        <v>1.361108650956881</v>
      </c>
      <c r="AK491">
        <f t="shared" si="165"/>
        <v>0.36110865095688099</v>
      </c>
      <c r="AM491">
        <f t="shared" si="151"/>
        <v>0.99452189536827329</v>
      </c>
    </row>
    <row r="492" spans="1:39">
      <c r="A492">
        <f t="shared" si="137"/>
        <v>0.2388888888888889</v>
      </c>
      <c r="B492">
        <f t="shared" si="135"/>
        <v>86</v>
      </c>
      <c r="C492">
        <f t="shared" si="136"/>
        <v>1.5009831567151233</v>
      </c>
      <c r="D492">
        <f t="shared" si="152"/>
        <v>37.956295201467611</v>
      </c>
      <c r="E492">
        <f t="shared" si="153"/>
        <v>23.361695911422014</v>
      </c>
      <c r="F492">
        <f t="shared" si="154"/>
        <v>16.278346201920133</v>
      </c>
      <c r="G492">
        <f t="shared" si="155"/>
        <v>10.258640782099675</v>
      </c>
      <c r="H492">
        <f t="shared" si="156"/>
        <v>2.0048718994803516</v>
      </c>
      <c r="I492">
        <f t="shared" si="157"/>
        <v>2.4627074032383414</v>
      </c>
      <c r="L492">
        <f t="shared" si="158"/>
        <v>0.2388888888888889</v>
      </c>
      <c r="M492">
        <f t="shared" si="138"/>
        <v>39.827090915285204</v>
      </c>
      <c r="N492">
        <f t="shared" si="139"/>
        <v>27.684040286651339</v>
      </c>
      <c r="O492">
        <f t="shared" si="140"/>
        <v>16.077476608123362</v>
      </c>
      <c r="P492">
        <f t="shared" si="141"/>
        <v>10.584176618364481</v>
      </c>
      <c r="Q492">
        <f t="shared" si="142"/>
        <v>7.9805361374831403</v>
      </c>
      <c r="R492">
        <f t="shared" si="143"/>
        <v>3.1395129474882513</v>
      </c>
      <c r="U492">
        <f t="shared" si="144"/>
        <v>0.2388888888888889</v>
      </c>
      <c r="V492">
        <f t="shared" si="145"/>
        <v>37.913545457642599</v>
      </c>
      <c r="W492">
        <f t="shared" si="146"/>
        <v>26.342020143325669</v>
      </c>
      <c r="X492">
        <f t="shared" si="147"/>
        <v>16.038738304061681</v>
      </c>
      <c r="Y492">
        <f t="shared" si="148"/>
        <v>9.7920883091822404</v>
      </c>
      <c r="Z492">
        <f t="shared" si="149"/>
        <v>5.990268068741571</v>
      </c>
      <c r="AA492">
        <f t="shared" si="150"/>
        <v>2.0697564737441256</v>
      </c>
      <c r="AD492">
        <f t="shared" si="159"/>
        <v>36.362341341004424</v>
      </c>
      <c r="AE492">
        <f t="shared" si="160"/>
        <v>25.362341341004427</v>
      </c>
      <c r="AF492">
        <f t="shared" si="161"/>
        <v>16.362341341004427</v>
      </c>
      <c r="AG492">
        <f t="shared" si="162"/>
        <v>9.3623413410044254</v>
      </c>
      <c r="AH492">
        <f t="shared" si="163"/>
        <v>4.3623413410044254</v>
      </c>
      <c r="AI492">
        <f t="shared" si="164"/>
        <v>1.3623413410044258</v>
      </c>
      <c r="AK492">
        <f t="shared" si="165"/>
        <v>0.36234134100442583</v>
      </c>
      <c r="AM492">
        <f t="shared" si="151"/>
        <v>0.99619469809174555</v>
      </c>
    </row>
    <row r="493" spans="1:39">
      <c r="A493">
        <f t="shared" si="137"/>
        <v>0.24166666666666667</v>
      </c>
      <c r="B493">
        <f t="shared" si="135"/>
        <v>87</v>
      </c>
      <c r="C493">
        <f t="shared" si="136"/>
        <v>1.5184364492350666</v>
      </c>
      <c r="D493">
        <f t="shared" si="152"/>
        <v>37.975376681190276</v>
      </c>
      <c r="E493">
        <f t="shared" si="153"/>
        <v>23.41329331941753</v>
      </c>
      <c r="F493">
        <f t="shared" si="154"/>
        <v>16.209056926535307</v>
      </c>
      <c r="G493">
        <f t="shared" si="155"/>
        <v>10.298896096660368</v>
      </c>
      <c r="H493">
        <f t="shared" si="156"/>
        <v>2.0027409304908526</v>
      </c>
      <c r="I493">
        <f t="shared" si="157"/>
        <v>2.450748742024575</v>
      </c>
      <c r="L493">
        <f t="shared" si="158"/>
        <v>0.24166666666666667</v>
      </c>
      <c r="M493">
        <f t="shared" si="138"/>
        <v>39.902113032590307</v>
      </c>
      <c r="N493">
        <f t="shared" si="139"/>
        <v>27.517638090205043</v>
      </c>
      <c r="O493">
        <f t="shared" si="140"/>
        <v>16.043704798532389</v>
      </c>
      <c r="P493">
        <f t="shared" si="141"/>
        <v>10.687131069919538</v>
      </c>
      <c r="Q493">
        <f t="shared" si="142"/>
        <v>7.9890437907365461</v>
      </c>
      <c r="R493">
        <f t="shared" si="143"/>
        <v>3.1046719124858875</v>
      </c>
      <c r="U493">
        <f t="shared" si="144"/>
        <v>0.24166666666666667</v>
      </c>
      <c r="V493">
        <f t="shared" si="145"/>
        <v>37.951056516295154</v>
      </c>
      <c r="W493">
        <f t="shared" si="146"/>
        <v>26.25881904510252</v>
      </c>
      <c r="X493">
        <f t="shared" si="147"/>
        <v>16.021852399266194</v>
      </c>
      <c r="Y493">
        <f t="shared" si="148"/>
        <v>9.8435655349597688</v>
      </c>
      <c r="Z493">
        <f t="shared" si="149"/>
        <v>5.9945218953682735</v>
      </c>
      <c r="AA493">
        <f t="shared" si="150"/>
        <v>2.0523359562429437</v>
      </c>
      <c r="AD493">
        <f t="shared" si="159"/>
        <v>36.363601383843459</v>
      </c>
      <c r="AE493">
        <f t="shared" si="160"/>
        <v>25.363601383843463</v>
      </c>
      <c r="AF493">
        <f t="shared" si="161"/>
        <v>16.363601383843463</v>
      </c>
      <c r="AG493">
        <f t="shared" si="162"/>
        <v>9.3636013838434611</v>
      </c>
      <c r="AH493">
        <f t="shared" si="163"/>
        <v>4.3636013838434611</v>
      </c>
      <c r="AI493">
        <f t="shared" si="164"/>
        <v>1.3636013838434611</v>
      </c>
      <c r="AK493">
        <f t="shared" si="165"/>
        <v>0.36360138384346119</v>
      </c>
      <c r="AM493">
        <f t="shared" si="151"/>
        <v>0.9975640502598242</v>
      </c>
    </row>
    <row r="494" spans="1:39">
      <c r="A494">
        <f t="shared" si="137"/>
        <v>0.24444444444444444</v>
      </c>
      <c r="B494">
        <f t="shared" si="135"/>
        <v>88</v>
      </c>
      <c r="C494">
        <f t="shared" si="136"/>
        <v>1.5358897417550099</v>
      </c>
      <c r="D494">
        <f t="shared" si="152"/>
        <v>37.989043790736545</v>
      </c>
      <c r="E494">
        <f t="shared" si="153"/>
        <v>23.467911113762042</v>
      </c>
      <c r="F494">
        <f t="shared" si="154"/>
        <v>16.139512947488249</v>
      </c>
      <c r="G494">
        <f t="shared" si="155"/>
        <v>10.338261212717716</v>
      </c>
      <c r="H494">
        <f t="shared" si="156"/>
        <v>2.0012183459618083</v>
      </c>
      <c r="I494">
        <f t="shared" si="157"/>
        <v>2.4386796006773022</v>
      </c>
      <c r="L494">
        <f t="shared" si="158"/>
        <v>0.24444444444444444</v>
      </c>
      <c r="M494">
        <f t="shared" si="138"/>
        <v>39.956295201467611</v>
      </c>
      <c r="N494">
        <f t="shared" si="139"/>
        <v>27.34729635533386</v>
      </c>
      <c r="O494">
        <f t="shared" si="140"/>
        <v>16.019463862516858</v>
      </c>
      <c r="P494">
        <f t="shared" si="141"/>
        <v>10.790943073464691</v>
      </c>
      <c r="Q494">
        <f t="shared" si="142"/>
        <v>7.9951281005196488</v>
      </c>
      <c r="R494">
        <f t="shared" si="143"/>
        <v>3.0697989934050023</v>
      </c>
      <c r="U494">
        <f t="shared" si="144"/>
        <v>0.24444444444444444</v>
      </c>
      <c r="V494">
        <f t="shared" si="145"/>
        <v>37.978147600733806</v>
      </c>
      <c r="W494">
        <f t="shared" si="146"/>
        <v>26.17364817766693</v>
      </c>
      <c r="X494">
        <f t="shared" si="147"/>
        <v>16.009731931258429</v>
      </c>
      <c r="Y494">
        <f t="shared" si="148"/>
        <v>9.8954715367323463</v>
      </c>
      <c r="Z494">
        <f t="shared" si="149"/>
        <v>5.9975640502598244</v>
      </c>
      <c r="AA494">
        <f t="shared" si="150"/>
        <v>2.0348994967025016</v>
      </c>
      <c r="AD494">
        <f t="shared" si="159"/>
        <v>36.364889462497189</v>
      </c>
      <c r="AE494">
        <f t="shared" si="160"/>
        <v>25.364889462497189</v>
      </c>
      <c r="AF494">
        <f t="shared" si="161"/>
        <v>16.364889462497189</v>
      </c>
      <c r="AG494">
        <f t="shared" si="162"/>
        <v>9.3648894624971906</v>
      </c>
      <c r="AH494">
        <f t="shared" si="163"/>
        <v>4.3648894624971906</v>
      </c>
      <c r="AI494">
        <f t="shared" si="164"/>
        <v>1.3648894624971906</v>
      </c>
      <c r="AK494">
        <f t="shared" si="165"/>
        <v>0.36488946249719056</v>
      </c>
      <c r="AM494">
        <f t="shared" si="151"/>
        <v>0.99862953475457383</v>
      </c>
    </row>
    <row r="495" spans="1:39">
      <c r="A495">
        <f t="shared" si="137"/>
        <v>0.24722222222222223</v>
      </c>
      <c r="B495">
        <f t="shared" si="135"/>
        <v>89</v>
      </c>
      <c r="C495">
        <f t="shared" si="136"/>
        <v>1.5533430342749535</v>
      </c>
      <c r="D495">
        <f t="shared" si="152"/>
        <v>37.997259069509148</v>
      </c>
      <c r="E495">
        <f t="shared" si="153"/>
        <v>23.525445326379753</v>
      </c>
      <c r="F495">
        <f t="shared" si="154"/>
        <v>16.069798993405001</v>
      </c>
      <c r="G495">
        <f t="shared" si="155"/>
        <v>10.376709151387509</v>
      </c>
      <c r="H495">
        <f t="shared" si="156"/>
        <v>2.0003046096872175</v>
      </c>
      <c r="I495">
        <f t="shared" si="157"/>
        <v>2.4265008983083631</v>
      </c>
      <c r="L495">
        <f t="shared" si="158"/>
        <v>0.24722222222222223</v>
      </c>
      <c r="M495">
        <f t="shared" si="138"/>
        <v>39.989043790736545</v>
      </c>
      <c r="N495">
        <f t="shared" si="139"/>
        <v>27.174311485495316</v>
      </c>
      <c r="O495">
        <f t="shared" si="140"/>
        <v>16.004871899480353</v>
      </c>
      <c r="P495">
        <f t="shared" si="141"/>
        <v>10.895328087514113</v>
      </c>
      <c r="Q495">
        <f t="shared" si="142"/>
        <v>7.9987816540381917</v>
      </c>
      <c r="R495">
        <f t="shared" si="143"/>
        <v>3.0349048128745668</v>
      </c>
      <c r="U495">
        <f t="shared" si="144"/>
        <v>0.24722222222222223</v>
      </c>
      <c r="V495">
        <f t="shared" si="145"/>
        <v>37.994521895368273</v>
      </c>
      <c r="W495">
        <f t="shared" si="146"/>
        <v>26.087155742747658</v>
      </c>
      <c r="X495">
        <f t="shared" si="147"/>
        <v>16.002435949740175</v>
      </c>
      <c r="Y495">
        <f t="shared" si="148"/>
        <v>9.9476640437570563</v>
      </c>
      <c r="Z495">
        <f t="shared" si="149"/>
        <v>5.9993908270190959</v>
      </c>
      <c r="AA495">
        <f t="shared" si="150"/>
        <v>2.0174524064372834</v>
      </c>
      <c r="AD495">
        <f t="shared" si="159"/>
        <v>36.366206287240402</v>
      </c>
      <c r="AE495">
        <f t="shared" si="160"/>
        <v>25.366206287240406</v>
      </c>
      <c r="AF495">
        <f t="shared" si="161"/>
        <v>16.366206287240406</v>
      </c>
      <c r="AG495">
        <f t="shared" si="162"/>
        <v>9.3662062872404057</v>
      </c>
      <c r="AH495">
        <f t="shared" si="163"/>
        <v>4.3662062872404048</v>
      </c>
      <c r="AI495">
        <f t="shared" si="164"/>
        <v>1.3662062872404048</v>
      </c>
      <c r="AK495">
        <f t="shared" si="165"/>
        <v>0.36620628724040483</v>
      </c>
      <c r="AM495">
        <f t="shared" si="151"/>
        <v>0.99939082701909576</v>
      </c>
    </row>
    <row r="496" spans="1:39">
      <c r="A496">
        <f t="shared" si="137"/>
        <v>0.25</v>
      </c>
      <c r="B496">
        <f t="shared" si="135"/>
        <v>90</v>
      </c>
      <c r="C496">
        <f t="shared" si="136"/>
        <v>1.5707963267948966</v>
      </c>
      <c r="D496">
        <f t="shared" si="152"/>
        <v>38</v>
      </c>
      <c r="E496">
        <f t="shared" si="153"/>
        <v>23.585786437626904</v>
      </c>
      <c r="F496">
        <f t="shared" si="154"/>
        <v>16</v>
      </c>
      <c r="G496">
        <f t="shared" si="155"/>
        <v>10.414213562373096</v>
      </c>
      <c r="H496">
        <f t="shared" si="156"/>
        <v>2</v>
      </c>
      <c r="I496">
        <f t="shared" si="157"/>
        <v>2.4142135623730949</v>
      </c>
      <c r="L496">
        <f t="shared" si="158"/>
        <v>0.25</v>
      </c>
      <c r="M496">
        <f t="shared" si="138"/>
        <v>40</v>
      </c>
      <c r="N496">
        <f t="shared" si="139"/>
        <v>27</v>
      </c>
      <c r="O496">
        <f t="shared" si="140"/>
        <v>16</v>
      </c>
      <c r="P496">
        <f t="shared" si="141"/>
        <v>11</v>
      </c>
      <c r="Q496">
        <f t="shared" si="142"/>
        <v>8</v>
      </c>
      <c r="R496">
        <f t="shared" si="143"/>
        <v>3.0000000000000004</v>
      </c>
      <c r="U496">
        <f t="shared" si="144"/>
        <v>0.25</v>
      </c>
      <c r="V496">
        <f t="shared" si="145"/>
        <v>38</v>
      </c>
      <c r="W496">
        <f t="shared" si="146"/>
        <v>26</v>
      </c>
      <c r="X496">
        <f t="shared" si="147"/>
        <v>16</v>
      </c>
      <c r="Y496">
        <f t="shared" si="148"/>
        <v>10</v>
      </c>
      <c r="Z496">
        <f t="shared" si="149"/>
        <v>6</v>
      </c>
      <c r="AA496">
        <f t="shared" si="150"/>
        <v>2.0000000000000004</v>
      </c>
      <c r="AD496">
        <f t="shared" si="159"/>
        <v>36.36755259694786</v>
      </c>
      <c r="AE496">
        <f t="shared" si="160"/>
        <v>25.36755259694786</v>
      </c>
      <c r="AF496">
        <f t="shared" si="161"/>
        <v>16.36755259694786</v>
      </c>
      <c r="AG496">
        <f t="shared" si="162"/>
        <v>9.3675525969478617</v>
      </c>
      <c r="AH496">
        <f t="shared" si="163"/>
        <v>4.3675525969478617</v>
      </c>
      <c r="AI496">
        <f t="shared" si="164"/>
        <v>1.3675525969478615</v>
      </c>
      <c r="AK496">
        <f t="shared" si="165"/>
        <v>0.36755259694786141</v>
      </c>
      <c r="AM496">
        <f t="shared" si="151"/>
        <v>0.99984769515639127</v>
      </c>
    </row>
    <row r="497" spans="1:39">
      <c r="A497">
        <f t="shared" si="137"/>
        <v>0.25277777777777777</v>
      </c>
      <c r="B497">
        <f t="shared" si="135"/>
        <v>91</v>
      </c>
      <c r="C497">
        <f t="shared" si="136"/>
        <v>1.5882496193148399</v>
      </c>
      <c r="D497">
        <f t="shared" si="152"/>
        <v>37.997259069509148</v>
      </c>
      <c r="E497">
        <f t="shared" si="153"/>
        <v>23.648819584768681</v>
      </c>
      <c r="F497">
        <f t="shared" si="154"/>
        <v>15.930201006594999</v>
      </c>
      <c r="G497">
        <f t="shared" si="155"/>
        <v>10.450748742024576</v>
      </c>
      <c r="H497">
        <f t="shared" si="156"/>
        <v>2.0003046096872175</v>
      </c>
      <c r="I497">
        <f t="shared" si="157"/>
        <v>2.4018185285997018</v>
      </c>
      <c r="L497">
        <f t="shared" si="158"/>
        <v>0.25277777777777777</v>
      </c>
      <c r="M497">
        <f t="shared" si="138"/>
        <v>39.989043790736545</v>
      </c>
      <c r="N497">
        <f t="shared" si="139"/>
        <v>26.825688514504684</v>
      </c>
      <c r="O497">
        <f t="shared" si="140"/>
        <v>16.004871899480353</v>
      </c>
      <c r="P497">
        <f t="shared" si="141"/>
        <v>11.104671912485887</v>
      </c>
      <c r="Q497">
        <f t="shared" si="142"/>
        <v>7.9987816540381917</v>
      </c>
      <c r="R497">
        <f t="shared" si="143"/>
        <v>2.9650951871254332</v>
      </c>
      <c r="U497">
        <f t="shared" si="144"/>
        <v>0.25277777777777777</v>
      </c>
      <c r="V497">
        <f t="shared" si="145"/>
        <v>37.994521895368273</v>
      </c>
      <c r="W497">
        <f t="shared" si="146"/>
        <v>25.912844257252342</v>
      </c>
      <c r="X497">
        <f t="shared" si="147"/>
        <v>16.002435949740175</v>
      </c>
      <c r="Y497">
        <f t="shared" si="148"/>
        <v>10.052335956242944</v>
      </c>
      <c r="Z497">
        <f t="shared" si="149"/>
        <v>5.9993908270190959</v>
      </c>
      <c r="AA497">
        <f t="shared" si="150"/>
        <v>1.9825475935627166</v>
      </c>
      <c r="AD497">
        <f t="shared" si="159"/>
        <v>36.368929160526271</v>
      </c>
      <c r="AE497">
        <f t="shared" si="160"/>
        <v>25.368929160526271</v>
      </c>
      <c r="AF497">
        <f t="shared" si="161"/>
        <v>16.368929160526271</v>
      </c>
      <c r="AG497">
        <f t="shared" si="162"/>
        <v>9.3689291605262692</v>
      </c>
      <c r="AH497">
        <f t="shared" si="163"/>
        <v>4.3689291605262701</v>
      </c>
      <c r="AI497">
        <f t="shared" si="164"/>
        <v>1.3689291605262699</v>
      </c>
      <c r="AK497">
        <f t="shared" si="165"/>
        <v>0.36892916052626989</v>
      </c>
      <c r="AM497">
        <f t="shared" si="151"/>
        <v>1</v>
      </c>
    </row>
    <row r="498" spans="1:39">
      <c r="A498">
        <f t="shared" si="137"/>
        <v>0.25555555555555554</v>
      </c>
      <c r="B498">
        <f t="shared" si="135"/>
        <v>92</v>
      </c>
      <c r="C498">
        <f t="shared" si="136"/>
        <v>1.605702911834783</v>
      </c>
      <c r="D498">
        <f t="shared" si="152"/>
        <v>37.989043790736545</v>
      </c>
      <c r="E498">
        <f t="shared" si="153"/>
        <v>23.714424780626921</v>
      </c>
      <c r="F498">
        <f t="shared" si="154"/>
        <v>15.860487052511751</v>
      </c>
      <c r="G498">
        <f t="shared" si="155"/>
        <v>10.486289650954788</v>
      </c>
      <c r="H498">
        <f t="shared" si="156"/>
        <v>2.0012183459618083</v>
      </c>
      <c r="I498">
        <f t="shared" si="157"/>
        <v>2.3893167409179945</v>
      </c>
      <c r="L498">
        <f t="shared" si="158"/>
        <v>0.25555555555555554</v>
      </c>
      <c r="M498">
        <f t="shared" si="138"/>
        <v>39.956295201467611</v>
      </c>
      <c r="N498">
        <f t="shared" si="139"/>
        <v>26.65270364466614</v>
      </c>
      <c r="O498">
        <f t="shared" si="140"/>
        <v>16.019463862516858</v>
      </c>
      <c r="P498">
        <f t="shared" si="141"/>
        <v>11.209056926535306</v>
      </c>
      <c r="Q498">
        <f t="shared" si="142"/>
        <v>7.9951281005196488</v>
      </c>
      <c r="R498">
        <f t="shared" si="143"/>
        <v>2.9302010065949986</v>
      </c>
      <c r="U498">
        <f t="shared" si="144"/>
        <v>0.25555555555555554</v>
      </c>
      <c r="V498">
        <f t="shared" si="145"/>
        <v>37.978147600733806</v>
      </c>
      <c r="W498">
        <f t="shared" si="146"/>
        <v>25.82635182233307</v>
      </c>
      <c r="X498">
        <f t="shared" si="147"/>
        <v>16.009731931258429</v>
      </c>
      <c r="Y498">
        <f t="shared" si="148"/>
        <v>10.104528463267652</v>
      </c>
      <c r="Z498">
        <f t="shared" si="149"/>
        <v>5.9975640502598244</v>
      </c>
      <c r="AA498">
        <f t="shared" si="150"/>
        <v>1.9651005032974993</v>
      </c>
      <c r="AD498">
        <f t="shared" si="159"/>
        <v>36.370336778436048</v>
      </c>
      <c r="AE498">
        <f t="shared" si="160"/>
        <v>25.370336778436045</v>
      </c>
      <c r="AF498">
        <f t="shared" si="161"/>
        <v>16.370336778436045</v>
      </c>
      <c r="AG498">
        <f t="shared" si="162"/>
        <v>9.3703367784360463</v>
      </c>
      <c r="AH498">
        <f t="shared" si="163"/>
        <v>4.3703367784360463</v>
      </c>
      <c r="AI498">
        <f t="shared" si="164"/>
        <v>1.3703367784360458</v>
      </c>
      <c r="AK498">
        <f t="shared" si="165"/>
        <v>0.37033677843604595</v>
      </c>
      <c r="AM498">
        <f t="shared" si="151"/>
        <v>0.99984769515639127</v>
      </c>
    </row>
    <row r="499" spans="1:39">
      <c r="A499">
        <f t="shared" si="137"/>
        <v>0.25833333333333336</v>
      </c>
      <c r="B499">
        <f t="shared" si="135"/>
        <v>93</v>
      </c>
      <c r="C499">
        <f t="shared" si="136"/>
        <v>1.6231562043547263</v>
      </c>
      <c r="D499">
        <f t="shared" si="152"/>
        <v>37.975376681190276</v>
      </c>
      <c r="E499">
        <f t="shared" si="153"/>
        <v>23.782477141982557</v>
      </c>
      <c r="F499">
        <f t="shared" si="154"/>
        <v>15.790943073464694</v>
      </c>
      <c r="G499">
        <f t="shared" si="155"/>
        <v>10.520811931200061</v>
      </c>
      <c r="H499">
        <f t="shared" si="156"/>
        <v>2.0027409304908526</v>
      </c>
      <c r="I499">
        <f t="shared" si="157"/>
        <v>2.3767091513875078</v>
      </c>
      <c r="L499">
        <f t="shared" si="158"/>
        <v>0.25833333333333336</v>
      </c>
      <c r="M499">
        <f t="shared" si="138"/>
        <v>39.902113032590307</v>
      </c>
      <c r="N499">
        <f t="shared" si="139"/>
        <v>26.48236190979496</v>
      </c>
      <c r="O499">
        <f t="shared" si="140"/>
        <v>16.043704798532389</v>
      </c>
      <c r="P499">
        <f t="shared" si="141"/>
        <v>11.312868930080459</v>
      </c>
      <c r="Q499">
        <f t="shared" si="142"/>
        <v>7.9890437907365461</v>
      </c>
      <c r="R499">
        <f t="shared" si="143"/>
        <v>2.8953280875141125</v>
      </c>
      <c r="U499">
        <f t="shared" si="144"/>
        <v>0.25833333333333336</v>
      </c>
      <c r="V499">
        <f t="shared" si="145"/>
        <v>37.951056516295154</v>
      </c>
      <c r="W499">
        <f t="shared" si="146"/>
        <v>25.74118095489748</v>
      </c>
      <c r="X499">
        <f t="shared" si="147"/>
        <v>16.021852399266194</v>
      </c>
      <c r="Y499">
        <f t="shared" si="148"/>
        <v>10.156434465040229</v>
      </c>
      <c r="Z499">
        <f t="shared" si="149"/>
        <v>5.9945218953682735</v>
      </c>
      <c r="AA499">
        <f t="shared" si="150"/>
        <v>1.9476640437570565</v>
      </c>
      <c r="AD499">
        <f t="shared" si="159"/>
        <v>36.371776284309526</v>
      </c>
      <c r="AE499">
        <f t="shared" si="160"/>
        <v>25.371776284309526</v>
      </c>
      <c r="AF499">
        <f t="shared" si="161"/>
        <v>16.371776284309526</v>
      </c>
      <c r="AG499">
        <f t="shared" si="162"/>
        <v>9.371776284309524</v>
      </c>
      <c r="AH499">
        <f t="shared" si="163"/>
        <v>4.3717762843095249</v>
      </c>
      <c r="AI499">
        <f t="shared" si="164"/>
        <v>1.3717762843095249</v>
      </c>
      <c r="AK499">
        <f t="shared" si="165"/>
        <v>0.37177628430952481</v>
      </c>
      <c r="AM499">
        <f t="shared" si="151"/>
        <v>0.99939082701909576</v>
      </c>
    </row>
    <row r="500" spans="1:39">
      <c r="A500">
        <f t="shared" si="137"/>
        <v>0.26111111111111113</v>
      </c>
      <c r="B500">
        <f t="shared" si="135"/>
        <v>94</v>
      </c>
      <c r="C500">
        <f t="shared" si="136"/>
        <v>1.6406094968746698</v>
      </c>
      <c r="D500">
        <f t="shared" si="152"/>
        <v>37.956295201467611</v>
      </c>
      <c r="E500">
        <f t="shared" si="153"/>
        <v>23.85284712729791</v>
      </c>
      <c r="F500">
        <f t="shared" si="154"/>
        <v>15.721653798079869</v>
      </c>
      <c r="G500">
        <f t="shared" si="155"/>
        <v>10.554291922913942</v>
      </c>
      <c r="H500">
        <f t="shared" si="156"/>
        <v>2.0048718994803516</v>
      </c>
      <c r="I500">
        <f t="shared" si="157"/>
        <v>2.3639967201249972</v>
      </c>
      <c r="L500">
        <f t="shared" si="158"/>
        <v>0.26111111111111113</v>
      </c>
      <c r="M500">
        <f t="shared" si="138"/>
        <v>39.827090915285204</v>
      </c>
      <c r="N500">
        <f t="shared" si="139"/>
        <v>26.315959713348661</v>
      </c>
      <c r="O500">
        <f t="shared" si="140"/>
        <v>16.077476608123362</v>
      </c>
      <c r="P500">
        <f t="shared" si="141"/>
        <v>11.415823381635519</v>
      </c>
      <c r="Q500">
        <f t="shared" si="142"/>
        <v>7.9805361374831403</v>
      </c>
      <c r="R500">
        <f t="shared" si="143"/>
        <v>2.8604870525117492</v>
      </c>
      <c r="U500">
        <f t="shared" si="144"/>
        <v>0.26111111111111113</v>
      </c>
      <c r="V500">
        <f t="shared" si="145"/>
        <v>37.913545457642599</v>
      </c>
      <c r="W500">
        <f t="shared" si="146"/>
        <v>25.657979856674331</v>
      </c>
      <c r="X500">
        <f t="shared" si="147"/>
        <v>16.038738304061681</v>
      </c>
      <c r="Y500">
        <f t="shared" si="148"/>
        <v>10.20791169081776</v>
      </c>
      <c r="Z500">
        <f t="shared" si="149"/>
        <v>5.990268068741571</v>
      </c>
      <c r="AA500">
        <f t="shared" si="150"/>
        <v>1.9302435262558748</v>
      </c>
      <c r="AD500">
        <f t="shared" si="159"/>
        <v>36.373248546672905</v>
      </c>
      <c r="AE500">
        <f t="shared" si="160"/>
        <v>25.373248546672908</v>
      </c>
      <c r="AF500">
        <f t="shared" si="161"/>
        <v>16.373248546672908</v>
      </c>
      <c r="AG500">
        <f t="shared" si="162"/>
        <v>9.3732485466729063</v>
      </c>
      <c r="AH500">
        <f t="shared" si="163"/>
        <v>4.3732485466729063</v>
      </c>
      <c r="AI500">
        <f t="shared" si="164"/>
        <v>1.3732485466729063</v>
      </c>
      <c r="AK500">
        <f t="shared" si="165"/>
        <v>0.37324854667290636</v>
      </c>
      <c r="AM500">
        <f t="shared" si="151"/>
        <v>0.99862953475457383</v>
      </c>
    </row>
    <row r="501" spans="1:39">
      <c r="A501">
        <f t="shared" si="137"/>
        <v>0.2638888888888889</v>
      </c>
      <c r="B501">
        <f t="shared" si="135"/>
        <v>95</v>
      </c>
      <c r="C501">
        <f t="shared" si="136"/>
        <v>1.6580627893946132</v>
      </c>
      <c r="D501">
        <f t="shared" si="152"/>
        <v>37.931851652578139</v>
      </c>
      <c r="E501">
        <f t="shared" si="153"/>
        <v>23.925400783306355</v>
      </c>
      <c r="F501">
        <f t="shared" si="154"/>
        <v>15.65270364466614</v>
      </c>
      <c r="G501">
        <f t="shared" si="155"/>
        <v>10.58670668058247</v>
      </c>
      <c r="H501">
        <f t="shared" si="156"/>
        <v>2.0076106038165089</v>
      </c>
      <c r="I501">
        <f t="shared" si="157"/>
        <v>2.3511804152313207</v>
      </c>
      <c r="L501">
        <f t="shared" si="158"/>
        <v>0.2638888888888889</v>
      </c>
      <c r="M501">
        <f t="shared" si="138"/>
        <v>39.732050807568875</v>
      </c>
      <c r="N501">
        <f t="shared" si="139"/>
        <v>26.1547634765186</v>
      </c>
      <c r="O501">
        <f t="shared" si="140"/>
        <v>16.120614758428182</v>
      </c>
      <c r="P501">
        <f t="shared" si="141"/>
        <v>11.517638090205043</v>
      </c>
      <c r="Q501">
        <f t="shared" si="142"/>
        <v>7.9696155060244163</v>
      </c>
      <c r="R501">
        <f t="shared" si="143"/>
        <v>2.8256885145046837</v>
      </c>
      <c r="U501">
        <f t="shared" si="144"/>
        <v>0.2638888888888889</v>
      </c>
      <c r="V501">
        <f t="shared" si="145"/>
        <v>37.866025403784441</v>
      </c>
      <c r="W501">
        <f t="shared" si="146"/>
        <v>25.577381738259298</v>
      </c>
      <c r="X501">
        <f t="shared" si="147"/>
        <v>16.060307379214091</v>
      </c>
      <c r="Y501">
        <f t="shared" si="148"/>
        <v>10.258819045102522</v>
      </c>
      <c r="Z501">
        <f t="shared" si="149"/>
        <v>5.9848077530122081</v>
      </c>
      <c r="AA501">
        <f t="shared" si="150"/>
        <v>1.9128442572523419</v>
      </c>
      <c r="AD501">
        <f t="shared" si="159"/>
        <v>36.374754470779848</v>
      </c>
      <c r="AE501">
        <f t="shared" si="160"/>
        <v>25.374754470779852</v>
      </c>
      <c r="AF501">
        <f t="shared" si="161"/>
        <v>16.374754470779852</v>
      </c>
      <c r="AG501">
        <f t="shared" si="162"/>
        <v>9.3747544707798518</v>
      </c>
      <c r="AH501">
        <f t="shared" si="163"/>
        <v>4.3747544707798509</v>
      </c>
      <c r="AI501">
        <f t="shared" si="164"/>
        <v>1.3747544707798514</v>
      </c>
      <c r="AK501">
        <f t="shared" si="165"/>
        <v>0.3747544707798513</v>
      </c>
      <c r="AM501">
        <f t="shared" si="151"/>
        <v>0.9975640502598242</v>
      </c>
    </row>
    <row r="502" spans="1:39">
      <c r="A502">
        <f t="shared" si="137"/>
        <v>0.26666666666666666</v>
      </c>
      <c r="B502">
        <f t="shared" si="135"/>
        <v>96</v>
      </c>
      <c r="C502">
        <f t="shared" si="136"/>
        <v>1.6755160819145563</v>
      </c>
      <c r="D502">
        <f t="shared" si="152"/>
        <v>37.902113032590307</v>
      </c>
      <c r="E502">
        <f t="shared" si="153"/>
        <v>24</v>
      </c>
      <c r="F502">
        <f t="shared" si="154"/>
        <v>15.584176618364483</v>
      </c>
      <c r="G502">
        <f t="shared" si="155"/>
        <v>10.618033988749895</v>
      </c>
      <c r="H502">
        <f t="shared" si="156"/>
        <v>2.010956209263453</v>
      </c>
      <c r="I502">
        <f t="shared" si="157"/>
        <v>2.3382612127177165</v>
      </c>
      <c r="L502">
        <f t="shared" si="158"/>
        <v>0.26666666666666666</v>
      </c>
      <c r="M502">
        <f t="shared" si="138"/>
        <v>39.618033988749893</v>
      </c>
      <c r="N502">
        <f t="shared" si="139"/>
        <v>26</v>
      </c>
      <c r="O502">
        <f t="shared" si="140"/>
        <v>16.172909084714799</v>
      </c>
      <c r="P502">
        <f t="shared" si="141"/>
        <v>11.618033988749895</v>
      </c>
      <c r="Q502">
        <f t="shared" si="142"/>
        <v>7.9562952014676114</v>
      </c>
      <c r="R502">
        <f t="shared" si="143"/>
        <v>2.7909430734646934</v>
      </c>
      <c r="U502">
        <f t="shared" si="144"/>
        <v>0.26666666666666666</v>
      </c>
      <c r="V502">
        <f t="shared" si="145"/>
        <v>37.80901699437495</v>
      </c>
      <c r="W502">
        <f t="shared" si="146"/>
        <v>25.5</v>
      </c>
      <c r="X502">
        <f t="shared" si="147"/>
        <v>16.086454542357398</v>
      </c>
      <c r="Y502">
        <f t="shared" si="148"/>
        <v>10.309016994374947</v>
      </c>
      <c r="Z502">
        <f t="shared" si="149"/>
        <v>5.9781476007338066</v>
      </c>
      <c r="AA502">
        <f t="shared" si="150"/>
        <v>1.8954715367323467</v>
      </c>
      <c r="AD502">
        <f t="shared" si="159"/>
        <v>36.376295000565342</v>
      </c>
      <c r="AE502">
        <f t="shared" si="160"/>
        <v>25.376295000565342</v>
      </c>
      <c r="AF502">
        <f t="shared" si="161"/>
        <v>16.376295000565342</v>
      </c>
      <c r="AG502">
        <f t="shared" si="162"/>
        <v>9.376295000565344</v>
      </c>
      <c r="AH502">
        <f t="shared" si="163"/>
        <v>4.376295000565344</v>
      </c>
      <c r="AI502">
        <f t="shared" si="164"/>
        <v>1.3762950005653438</v>
      </c>
      <c r="AK502">
        <f t="shared" si="165"/>
        <v>0.37629500056534382</v>
      </c>
      <c r="AM502">
        <f t="shared" si="151"/>
        <v>0.99619469809174555</v>
      </c>
    </row>
    <row r="503" spans="1:39">
      <c r="A503">
        <f t="shared" si="137"/>
        <v>0.26944444444444443</v>
      </c>
      <c r="B503">
        <f t="shared" si="135"/>
        <v>97</v>
      </c>
      <c r="C503">
        <f t="shared" si="136"/>
        <v>1.6929693744344996</v>
      </c>
      <c r="D503">
        <f t="shared" si="152"/>
        <v>37.867160852994402</v>
      </c>
      <c r="E503">
        <f t="shared" si="153"/>
        <v>24.076502773529931</v>
      </c>
      <c r="F503">
        <f t="shared" si="154"/>
        <v>15.516156208800664</v>
      </c>
      <c r="G503">
        <f t="shared" si="155"/>
        <v>10.648252377244031</v>
      </c>
      <c r="H503">
        <f t="shared" si="156"/>
        <v>2.0149076967173558</v>
      </c>
      <c r="I503">
        <f t="shared" si="157"/>
        <v>2.3252400964314752</v>
      </c>
      <c r="L503">
        <f t="shared" si="158"/>
        <v>0.26944444444444443</v>
      </c>
      <c r="M503">
        <f t="shared" si="138"/>
        <v>39.486289650954788</v>
      </c>
      <c r="N503">
        <f t="shared" si="139"/>
        <v>25.85284712729791</v>
      </c>
      <c r="O503">
        <f t="shared" si="140"/>
        <v>16.234104814282144</v>
      </c>
      <c r="P503">
        <f t="shared" si="141"/>
        <v>11.716735899090601</v>
      </c>
      <c r="Q503">
        <f t="shared" si="142"/>
        <v>7.9405914525519936</v>
      </c>
      <c r="R503">
        <f t="shared" si="143"/>
        <v>2.7562613131897051</v>
      </c>
      <c r="U503">
        <f t="shared" si="144"/>
        <v>0.26944444444444443</v>
      </c>
      <c r="V503">
        <f t="shared" si="145"/>
        <v>37.743144825477394</v>
      </c>
      <c r="W503">
        <f t="shared" si="146"/>
        <v>25.426423563648953</v>
      </c>
      <c r="X503">
        <f t="shared" si="147"/>
        <v>16.117052407141074</v>
      </c>
      <c r="Y503">
        <f t="shared" si="148"/>
        <v>10.3583679495453</v>
      </c>
      <c r="Z503">
        <f t="shared" si="149"/>
        <v>5.9702957262759968</v>
      </c>
      <c r="AA503">
        <f t="shared" si="150"/>
        <v>1.8781306565948528</v>
      </c>
      <c r="AD503">
        <f t="shared" si="159"/>
        <v>36.377871120729225</v>
      </c>
      <c r="AE503">
        <f t="shared" si="160"/>
        <v>25.377871120729225</v>
      </c>
      <c r="AF503">
        <f t="shared" si="161"/>
        <v>16.377871120729225</v>
      </c>
      <c r="AG503">
        <f t="shared" si="162"/>
        <v>9.3778711207292247</v>
      </c>
      <c r="AH503">
        <f t="shared" si="163"/>
        <v>4.3778711207292238</v>
      </c>
      <c r="AI503">
        <f t="shared" si="164"/>
        <v>1.377871120729224</v>
      </c>
      <c r="AK503">
        <f t="shared" si="165"/>
        <v>0.37787112072922396</v>
      </c>
      <c r="AM503">
        <f t="shared" si="151"/>
        <v>0.9945218953682734</v>
      </c>
    </row>
    <row r="504" spans="1:39">
      <c r="A504">
        <f t="shared" si="137"/>
        <v>0.2722222222222222</v>
      </c>
      <c r="B504">
        <f t="shared" si="135"/>
        <v>98</v>
      </c>
      <c r="C504">
        <f t="shared" si="136"/>
        <v>1.7104226669544429</v>
      </c>
      <c r="D504">
        <f t="shared" si="152"/>
        <v>37.827090915285204</v>
      </c>
      <c r="E504">
        <f t="shared" si="153"/>
        <v>24.1547634765186</v>
      </c>
      <c r="F504">
        <f t="shared" si="154"/>
        <v>15.448725288366003</v>
      </c>
      <c r="G504">
        <f t="shared" si="155"/>
        <v>10.677341135890847</v>
      </c>
      <c r="H504">
        <f t="shared" si="156"/>
        <v>2.0194638625168593</v>
      </c>
      <c r="I504">
        <f t="shared" si="157"/>
        <v>2.3121180579810146</v>
      </c>
      <c r="L504">
        <f t="shared" si="158"/>
        <v>0.2722222222222222</v>
      </c>
      <c r="M504">
        <f t="shared" si="138"/>
        <v>39.338261212717718</v>
      </c>
      <c r="N504">
        <f t="shared" si="139"/>
        <v>25.714424780626924</v>
      </c>
      <c r="O504">
        <f t="shared" si="140"/>
        <v>16.303903807687149</v>
      </c>
      <c r="P504">
        <f t="shared" si="141"/>
        <v>11.8134732861516</v>
      </c>
      <c r="Q504">
        <f t="shared" si="142"/>
        <v>7.9225233918766378</v>
      </c>
      <c r="R504">
        <f t="shared" si="143"/>
        <v>2.7216537980798687</v>
      </c>
      <c r="U504">
        <f t="shared" si="144"/>
        <v>0.2722222222222222</v>
      </c>
      <c r="V504">
        <f t="shared" si="145"/>
        <v>37.669130606358863</v>
      </c>
      <c r="W504">
        <f t="shared" si="146"/>
        <v>25.35721239031346</v>
      </c>
      <c r="X504">
        <f t="shared" si="147"/>
        <v>16.151951903843575</v>
      </c>
      <c r="Y504">
        <f t="shared" si="148"/>
        <v>10.406736643075799</v>
      </c>
      <c r="Z504">
        <f t="shared" si="149"/>
        <v>5.9612616959383189</v>
      </c>
      <c r="AA504">
        <f t="shared" si="150"/>
        <v>1.8608268990399348</v>
      </c>
      <c r="AD504">
        <f t="shared" si="159"/>
        <v>36.379483858959645</v>
      </c>
      <c r="AE504">
        <f t="shared" si="160"/>
        <v>25.379483858959645</v>
      </c>
      <c r="AF504">
        <f t="shared" si="161"/>
        <v>16.379483858959645</v>
      </c>
      <c r="AG504">
        <f t="shared" si="162"/>
        <v>9.3794838589596434</v>
      </c>
      <c r="AH504">
        <f t="shared" si="163"/>
        <v>4.3794838589596443</v>
      </c>
      <c r="AI504">
        <f t="shared" si="164"/>
        <v>1.3794838589596439</v>
      </c>
      <c r="AK504">
        <f t="shared" si="165"/>
        <v>0.37948385895964398</v>
      </c>
      <c r="AM504">
        <f t="shared" si="151"/>
        <v>0.99254615164132209</v>
      </c>
    </row>
    <row r="505" spans="1:39">
      <c r="A505">
        <f t="shared" si="137"/>
        <v>0.27500000000000002</v>
      </c>
      <c r="B505">
        <f t="shared" si="135"/>
        <v>99</v>
      </c>
      <c r="C505">
        <f t="shared" si="136"/>
        <v>1.7278759594743864</v>
      </c>
      <c r="D505">
        <f t="shared" si="152"/>
        <v>37.782013048376733</v>
      </c>
      <c r="E505">
        <f t="shared" si="153"/>
        <v>24.234633135269821</v>
      </c>
      <c r="F505">
        <f t="shared" si="154"/>
        <v>15.381966011250105</v>
      </c>
      <c r="G505">
        <f t="shared" si="155"/>
        <v>10.705280328708184</v>
      </c>
      <c r="H505">
        <f t="shared" si="156"/>
        <v>2.0246233188097245</v>
      </c>
      <c r="I505">
        <f t="shared" si="157"/>
        <v>2.2988960966603669</v>
      </c>
      <c r="L505">
        <f t="shared" si="158"/>
        <v>0.27500000000000002</v>
      </c>
      <c r="M505">
        <f t="shared" si="138"/>
        <v>39.175570504584947</v>
      </c>
      <c r="N505">
        <f t="shared" si="139"/>
        <v>25.585786437626904</v>
      </c>
      <c r="O505">
        <f t="shared" si="140"/>
        <v>16.381966011250107</v>
      </c>
      <c r="P505">
        <f t="shared" si="141"/>
        <v>11.907980999479095</v>
      </c>
      <c r="Q505">
        <f t="shared" si="142"/>
        <v>7.9021130325903064</v>
      </c>
      <c r="R505">
        <f t="shared" si="143"/>
        <v>2.6871310699195377</v>
      </c>
      <c r="U505">
        <f t="shared" si="144"/>
        <v>0.27500000000000002</v>
      </c>
      <c r="V505">
        <f t="shared" si="145"/>
        <v>37.58778525229247</v>
      </c>
      <c r="W505">
        <f t="shared" si="146"/>
        <v>25.292893218813454</v>
      </c>
      <c r="X505">
        <f t="shared" si="147"/>
        <v>16.190983005625053</v>
      </c>
      <c r="Y505">
        <f t="shared" si="148"/>
        <v>10.453990499739547</v>
      </c>
      <c r="Z505">
        <f t="shared" si="149"/>
        <v>5.9510565162951536</v>
      </c>
      <c r="AA505">
        <f t="shared" si="150"/>
        <v>1.8435655349597688</v>
      </c>
      <c r="AD505">
        <f t="shared" si="159"/>
        <v>36.381134288307656</v>
      </c>
      <c r="AE505">
        <f t="shared" si="160"/>
        <v>25.381134288307653</v>
      </c>
      <c r="AF505">
        <f t="shared" si="161"/>
        <v>16.381134288307653</v>
      </c>
      <c r="AG505">
        <f t="shared" si="162"/>
        <v>9.3811342883076545</v>
      </c>
      <c r="AH505">
        <f t="shared" si="163"/>
        <v>4.3811342883076536</v>
      </c>
      <c r="AI505">
        <f t="shared" si="164"/>
        <v>1.3811342883076538</v>
      </c>
      <c r="AK505">
        <f t="shared" si="165"/>
        <v>0.38113428830765378</v>
      </c>
      <c r="AM505">
        <f t="shared" si="151"/>
        <v>0.99026806874157036</v>
      </c>
    </row>
    <row r="506" spans="1:39">
      <c r="A506">
        <f t="shared" si="137"/>
        <v>0.27777777777777779</v>
      </c>
      <c r="B506">
        <f t="shared" si="135"/>
        <v>100</v>
      </c>
      <c r="C506">
        <f t="shared" si="136"/>
        <v>1.7453292519943295</v>
      </c>
      <c r="D506">
        <f t="shared" si="152"/>
        <v>37.732050807568875</v>
      </c>
      <c r="E506">
        <f t="shared" si="153"/>
        <v>24.315959713348661</v>
      </c>
      <c r="F506">
        <f t="shared" si="154"/>
        <v>15.315959713348663</v>
      </c>
      <c r="G506">
        <f t="shared" si="155"/>
        <v>10.732050807568877</v>
      </c>
      <c r="H506">
        <f t="shared" si="156"/>
        <v>2.0303844939755837</v>
      </c>
      <c r="I506">
        <f t="shared" si="157"/>
        <v>2.2855752193730785</v>
      </c>
      <c r="L506">
        <f t="shared" si="158"/>
        <v>0.27777777777777779</v>
      </c>
      <c r="M506">
        <f t="shared" si="138"/>
        <v>39</v>
      </c>
      <c r="N506">
        <f t="shared" si="139"/>
        <v>25.467911113762042</v>
      </c>
      <c r="O506">
        <f t="shared" si="140"/>
        <v>16.467911113762042</v>
      </c>
      <c r="P506">
        <f t="shared" si="141"/>
        <v>12</v>
      </c>
      <c r="Q506">
        <f t="shared" si="142"/>
        <v>7.879385241571816</v>
      </c>
      <c r="R506">
        <f t="shared" si="143"/>
        <v>2.6527036446661394</v>
      </c>
      <c r="U506">
        <f t="shared" si="144"/>
        <v>0.27777777777777779</v>
      </c>
      <c r="V506">
        <f t="shared" si="145"/>
        <v>37.5</v>
      </c>
      <c r="W506">
        <f t="shared" si="146"/>
        <v>25.233955556881021</v>
      </c>
      <c r="X506">
        <f t="shared" si="147"/>
        <v>16.233955556881021</v>
      </c>
      <c r="Y506">
        <f t="shared" si="148"/>
        <v>10.5</v>
      </c>
      <c r="Z506">
        <f t="shared" si="149"/>
        <v>5.9396926207859089</v>
      </c>
      <c r="AA506">
        <f t="shared" si="150"/>
        <v>1.8263518223330699</v>
      </c>
      <c r="AD506">
        <f t="shared" si="159"/>
        <v>36.382823529725172</v>
      </c>
      <c r="AE506">
        <f t="shared" si="160"/>
        <v>25.382823529725172</v>
      </c>
      <c r="AF506">
        <f t="shared" si="161"/>
        <v>16.382823529725172</v>
      </c>
      <c r="AG506">
        <f t="shared" si="162"/>
        <v>9.3828235297251705</v>
      </c>
      <c r="AH506">
        <f t="shared" si="163"/>
        <v>4.3828235297251705</v>
      </c>
      <c r="AI506">
        <f t="shared" si="164"/>
        <v>1.3828235297251705</v>
      </c>
      <c r="AK506">
        <f t="shared" si="165"/>
        <v>0.38282352972517059</v>
      </c>
      <c r="AM506">
        <f t="shared" si="151"/>
        <v>0.98768834059513766</v>
      </c>
    </row>
    <row r="507" spans="1:39">
      <c r="A507">
        <f t="shared" si="137"/>
        <v>0.28055555555555556</v>
      </c>
      <c r="B507">
        <f t="shared" si="135"/>
        <v>101</v>
      </c>
      <c r="C507">
        <f t="shared" si="136"/>
        <v>1.7627825445142729</v>
      </c>
      <c r="D507">
        <f t="shared" si="152"/>
        <v>37.677341135890849</v>
      </c>
      <c r="E507">
        <f t="shared" si="153"/>
        <v>24.398588400991454</v>
      </c>
      <c r="F507">
        <f t="shared" si="154"/>
        <v>15.250786813168176</v>
      </c>
      <c r="G507">
        <f t="shared" si="155"/>
        <v>10.75763422532393</v>
      </c>
      <c r="H507">
        <f t="shared" si="156"/>
        <v>2.036745633104672</v>
      </c>
      <c r="I507">
        <f t="shared" si="157"/>
        <v>2.2721564405555279</v>
      </c>
      <c r="L507">
        <f t="shared" si="158"/>
        <v>0.28055555555555556</v>
      </c>
      <c r="M507">
        <f t="shared" si="138"/>
        <v>38.813473286151606</v>
      </c>
      <c r="N507">
        <f t="shared" si="139"/>
        <v>25.361695911422014</v>
      </c>
      <c r="O507">
        <f t="shared" si="140"/>
        <v>16.561320399322696</v>
      </c>
      <c r="P507">
        <f t="shared" si="141"/>
        <v>12.089278070030053</v>
      </c>
      <c r="Q507">
        <f t="shared" si="142"/>
        <v>7.8543677091335748</v>
      </c>
      <c r="R507">
        <f t="shared" si="143"/>
        <v>2.6183820092469103</v>
      </c>
      <c r="U507">
        <f t="shared" si="144"/>
        <v>0.28055555555555556</v>
      </c>
      <c r="V507">
        <f t="shared" si="145"/>
        <v>37.406736643075803</v>
      </c>
      <c r="W507">
        <f t="shared" si="146"/>
        <v>25.180847955711009</v>
      </c>
      <c r="X507">
        <f t="shared" si="147"/>
        <v>16.280660199661348</v>
      </c>
      <c r="Y507">
        <f t="shared" si="148"/>
        <v>10.544639035015027</v>
      </c>
      <c r="Z507">
        <f t="shared" si="149"/>
        <v>5.9271838545667874</v>
      </c>
      <c r="AA507">
        <f t="shared" si="150"/>
        <v>1.8091910046234552</v>
      </c>
      <c r="AD507">
        <f t="shared" si="159"/>
        <v>36.384552754779747</v>
      </c>
      <c r="AE507">
        <f t="shared" si="160"/>
        <v>25.384552754779747</v>
      </c>
      <c r="AF507">
        <f t="shared" si="161"/>
        <v>16.384552754779747</v>
      </c>
      <c r="AG507">
        <f t="shared" si="162"/>
        <v>9.3845527547797456</v>
      </c>
      <c r="AH507">
        <f t="shared" si="163"/>
        <v>4.3845527547797465</v>
      </c>
      <c r="AI507">
        <f t="shared" si="164"/>
        <v>1.3845527547797463</v>
      </c>
      <c r="AK507">
        <f t="shared" si="165"/>
        <v>0.38455275477974621</v>
      </c>
      <c r="AM507">
        <f t="shared" si="151"/>
        <v>0.98480775301220802</v>
      </c>
    </row>
    <row r="508" spans="1:39">
      <c r="A508">
        <f t="shared" si="137"/>
        <v>0.28333333333333333</v>
      </c>
      <c r="B508">
        <f t="shared" si="135"/>
        <v>102</v>
      </c>
      <c r="C508">
        <f t="shared" si="136"/>
        <v>1.780235837034216</v>
      </c>
      <c r="D508">
        <f t="shared" si="152"/>
        <v>37.618033988749893</v>
      </c>
      <c r="E508">
        <f t="shared" si="153"/>
        <v>24.482361909794957</v>
      </c>
      <c r="F508">
        <f t="shared" si="154"/>
        <v>15.1865267138484</v>
      </c>
      <c r="G508">
        <f t="shared" si="155"/>
        <v>10.782013048376736</v>
      </c>
      <c r="H508">
        <f t="shared" si="156"/>
        <v>2.0437047985323886</v>
      </c>
      <c r="I508">
        <f t="shared" si="157"/>
        <v>2.258640782099675</v>
      </c>
      <c r="L508">
        <f t="shared" si="158"/>
        <v>0.28333333333333333</v>
      </c>
      <c r="M508">
        <f t="shared" si="138"/>
        <v>38.618033988749893</v>
      </c>
      <c r="N508">
        <f t="shared" si="139"/>
        <v>25.267949192431125</v>
      </c>
      <c r="O508">
        <f t="shared" si="140"/>
        <v>16.661738787282282</v>
      </c>
      <c r="P508">
        <f t="shared" si="141"/>
        <v>12.175570504584947</v>
      </c>
      <c r="Q508">
        <f t="shared" si="142"/>
        <v>7.8270909152852024</v>
      </c>
      <c r="R508">
        <f t="shared" si="143"/>
        <v>2.5841766183644816</v>
      </c>
      <c r="U508">
        <f t="shared" si="144"/>
        <v>0.28333333333333333</v>
      </c>
      <c r="V508">
        <f t="shared" si="145"/>
        <v>37.30901699437495</v>
      </c>
      <c r="W508">
        <f t="shared" si="146"/>
        <v>25.133974596215563</v>
      </c>
      <c r="X508">
        <f t="shared" si="147"/>
        <v>16.330869393641141</v>
      </c>
      <c r="Y508">
        <f t="shared" si="148"/>
        <v>10.587785252292473</v>
      </c>
      <c r="Z508">
        <f t="shared" si="149"/>
        <v>5.9135454576426012</v>
      </c>
      <c r="AA508">
        <f t="shared" si="150"/>
        <v>1.7920883091822408</v>
      </c>
      <c r="AD508">
        <f t="shared" si="159"/>
        <v>36.386323188560837</v>
      </c>
      <c r="AE508">
        <f t="shared" si="160"/>
        <v>25.386323188560834</v>
      </c>
      <c r="AF508">
        <f t="shared" si="161"/>
        <v>16.386323188560834</v>
      </c>
      <c r="AG508">
        <f t="shared" si="162"/>
        <v>9.3863231885608354</v>
      </c>
      <c r="AH508">
        <f t="shared" si="163"/>
        <v>4.3863231885608345</v>
      </c>
      <c r="AI508">
        <f t="shared" si="164"/>
        <v>1.3863231885608345</v>
      </c>
      <c r="AK508">
        <f t="shared" si="165"/>
        <v>0.38632318856083459</v>
      </c>
      <c r="AM508">
        <f t="shared" si="151"/>
        <v>0.98162718344766398</v>
      </c>
    </row>
    <row r="509" spans="1:39">
      <c r="A509">
        <f t="shared" si="137"/>
        <v>0.28611111111111109</v>
      </c>
      <c r="B509">
        <f t="shared" si="135"/>
        <v>103</v>
      </c>
      <c r="C509">
        <f t="shared" si="136"/>
        <v>1.7976891295541593</v>
      </c>
      <c r="D509">
        <f t="shared" si="152"/>
        <v>37.55429192291394</v>
      </c>
      <c r="E509">
        <f t="shared" si="153"/>
        <v>24.567120772123793</v>
      </c>
      <c r="F509">
        <f t="shared" si="154"/>
        <v>15.123257706421846</v>
      </c>
      <c r="G509">
        <f t="shared" si="155"/>
        <v>10.805170568699721</v>
      </c>
      <c r="H509">
        <f t="shared" si="156"/>
        <v>2.0512598704295293</v>
      </c>
      <c r="I509">
        <f t="shared" si="157"/>
        <v>2.2450292732752395</v>
      </c>
      <c r="L509">
        <f t="shared" si="158"/>
        <v>0.28611111111111109</v>
      </c>
      <c r="M509">
        <f t="shared" si="138"/>
        <v>38.415823381635519</v>
      </c>
      <c r="N509">
        <f t="shared" si="139"/>
        <v>25.187384425926702</v>
      </c>
      <c r="O509">
        <f t="shared" si="140"/>
        <v>16.768677049348682</v>
      </c>
      <c r="P509">
        <f t="shared" si="141"/>
        <v>12.258640782099674</v>
      </c>
      <c r="Q509">
        <f t="shared" si="142"/>
        <v>7.7975880925983336</v>
      </c>
      <c r="R509">
        <f t="shared" si="143"/>
        <v>2.5500978913122703</v>
      </c>
      <c r="U509">
        <f t="shared" si="144"/>
        <v>0.28611111111111109</v>
      </c>
      <c r="V509">
        <f t="shared" si="145"/>
        <v>37.20791169081776</v>
      </c>
      <c r="W509">
        <f t="shared" si="146"/>
        <v>25.093692212963351</v>
      </c>
      <c r="X509">
        <f t="shared" si="147"/>
        <v>16.384338524674341</v>
      </c>
      <c r="Y509">
        <f t="shared" si="148"/>
        <v>10.629320391049838</v>
      </c>
      <c r="Z509">
        <f t="shared" si="149"/>
        <v>5.8987940462991668</v>
      </c>
      <c r="AA509">
        <f t="shared" si="150"/>
        <v>1.7750489456561351</v>
      </c>
      <c r="AD509">
        <f t="shared" si="159"/>
        <v>36.388136112793696</v>
      </c>
      <c r="AE509">
        <f t="shared" si="160"/>
        <v>25.388136112793692</v>
      </c>
      <c r="AF509">
        <f t="shared" si="161"/>
        <v>16.388136112793692</v>
      </c>
      <c r="AG509">
        <f t="shared" si="162"/>
        <v>9.388136112793692</v>
      </c>
      <c r="AH509">
        <f t="shared" si="163"/>
        <v>4.388136112793692</v>
      </c>
      <c r="AI509">
        <f t="shared" si="164"/>
        <v>1.3881361127936924</v>
      </c>
      <c r="AK509">
        <f t="shared" si="165"/>
        <v>0.38813611279369242</v>
      </c>
      <c r="AM509">
        <f t="shared" si="151"/>
        <v>0.97814760073380569</v>
      </c>
    </row>
    <row r="510" spans="1:39">
      <c r="A510">
        <f t="shared" si="137"/>
        <v>0.28888888888888886</v>
      </c>
      <c r="B510">
        <f t="shared" si="135"/>
        <v>104</v>
      </c>
      <c r="C510">
        <f t="shared" si="136"/>
        <v>1.8151424220741028</v>
      </c>
      <c r="D510">
        <f t="shared" si="152"/>
        <v>37.486289650954788</v>
      </c>
      <c r="E510">
        <f t="shared" si="153"/>
        <v>24.65270364466614</v>
      </c>
      <c r="F510">
        <f t="shared" si="154"/>
        <v>15.061056874428218</v>
      </c>
      <c r="G510">
        <f t="shared" si="155"/>
        <v>10.827090915285202</v>
      </c>
      <c r="H510">
        <f t="shared" si="156"/>
        <v>2.0594085474480073</v>
      </c>
      <c r="I510">
        <f t="shared" si="157"/>
        <v>2.2313229506513164</v>
      </c>
      <c r="L510">
        <f t="shared" si="158"/>
        <v>0.28888888888888886</v>
      </c>
      <c r="M510">
        <f t="shared" si="138"/>
        <v>38.209056926535304</v>
      </c>
      <c r="N510">
        <f t="shared" si="139"/>
        <v>25.120614758428182</v>
      </c>
      <c r="O510">
        <f t="shared" si="140"/>
        <v>16.881614193058507</v>
      </c>
      <c r="P510">
        <f t="shared" si="141"/>
        <v>12.338261212717716</v>
      </c>
      <c r="Q510">
        <f t="shared" si="142"/>
        <v>7.765895185717854</v>
      </c>
      <c r="R510">
        <f t="shared" si="143"/>
        <v>2.5161562088006644</v>
      </c>
      <c r="U510">
        <f t="shared" si="144"/>
        <v>0.28888888888888886</v>
      </c>
      <c r="V510">
        <f t="shared" si="145"/>
        <v>37.104528463267656</v>
      </c>
      <c r="W510">
        <f t="shared" si="146"/>
        <v>25.060307379214091</v>
      </c>
      <c r="X510">
        <f t="shared" si="147"/>
        <v>16.440807096529252</v>
      </c>
      <c r="Y510">
        <f t="shared" si="148"/>
        <v>10.669130606358859</v>
      </c>
      <c r="Z510">
        <f t="shared" si="149"/>
        <v>5.882947592858927</v>
      </c>
      <c r="AA510">
        <f t="shared" si="150"/>
        <v>1.7580781044003324</v>
      </c>
      <c r="AD510">
        <f t="shared" si="159"/>
        <v>36.389992869178634</v>
      </c>
      <c r="AE510">
        <f t="shared" si="160"/>
        <v>25.389992869178631</v>
      </c>
      <c r="AF510">
        <f t="shared" si="161"/>
        <v>16.389992869178631</v>
      </c>
      <c r="AG510">
        <f t="shared" si="162"/>
        <v>9.3899928691786307</v>
      </c>
      <c r="AH510">
        <f t="shared" si="163"/>
        <v>4.3899928691786307</v>
      </c>
      <c r="AI510">
        <f t="shared" si="164"/>
        <v>1.3899928691786312</v>
      </c>
      <c r="AK510">
        <f t="shared" si="165"/>
        <v>0.38999286917863107</v>
      </c>
      <c r="AM510">
        <f t="shared" si="151"/>
        <v>0.97437006478523525</v>
      </c>
    </row>
    <row r="511" spans="1:39">
      <c r="A511">
        <f t="shared" si="137"/>
        <v>0.29166666666666669</v>
      </c>
      <c r="B511">
        <f t="shared" si="135"/>
        <v>105</v>
      </c>
      <c r="C511">
        <f t="shared" si="136"/>
        <v>1.8325957145940461</v>
      </c>
      <c r="D511">
        <f t="shared" si="152"/>
        <v>37.414213562373092</v>
      </c>
      <c r="E511">
        <f t="shared" si="153"/>
        <v>24.738947615559898</v>
      </c>
      <c r="F511">
        <f t="shared" si="154"/>
        <v>15</v>
      </c>
      <c r="G511">
        <f t="shared" si="155"/>
        <v>10.847759065022574</v>
      </c>
      <c r="H511">
        <f t="shared" si="156"/>
        <v>2.0681483474218636</v>
      </c>
      <c r="I511">
        <f t="shared" si="157"/>
        <v>2.2175228580174413</v>
      </c>
      <c r="L511">
        <f t="shared" si="158"/>
        <v>0.29166666666666669</v>
      </c>
      <c r="M511">
        <f t="shared" si="138"/>
        <v>38</v>
      </c>
      <c r="N511">
        <f t="shared" si="139"/>
        <v>25.068148347421864</v>
      </c>
      <c r="O511">
        <f t="shared" si="140"/>
        <v>17</v>
      </c>
      <c r="P511">
        <f t="shared" si="141"/>
        <v>12.414213562373096</v>
      </c>
      <c r="Q511">
        <f t="shared" si="142"/>
        <v>7.7320508075688776</v>
      </c>
      <c r="R511">
        <f t="shared" si="143"/>
        <v>2.4823619097949585</v>
      </c>
      <c r="U511">
        <f t="shared" si="144"/>
        <v>0.29166666666666669</v>
      </c>
      <c r="V511">
        <f t="shared" si="145"/>
        <v>37</v>
      </c>
      <c r="W511">
        <f t="shared" si="146"/>
        <v>25.03407417371093</v>
      </c>
      <c r="X511">
        <f t="shared" si="147"/>
        <v>16.5</v>
      </c>
      <c r="Y511">
        <f t="shared" si="148"/>
        <v>10.707106781186548</v>
      </c>
      <c r="Z511">
        <f t="shared" si="149"/>
        <v>5.8660254037844393</v>
      </c>
      <c r="AA511">
        <f t="shared" si="150"/>
        <v>1.7411809548974793</v>
      </c>
      <c r="AD511">
        <f t="shared" si="159"/>
        <v>36.391894862975107</v>
      </c>
      <c r="AE511">
        <f t="shared" si="160"/>
        <v>25.391894862975111</v>
      </c>
      <c r="AF511">
        <f t="shared" si="161"/>
        <v>16.391894862975111</v>
      </c>
      <c r="AG511">
        <f t="shared" si="162"/>
        <v>9.3918948629751107</v>
      </c>
      <c r="AH511">
        <f t="shared" si="163"/>
        <v>4.3918948629751107</v>
      </c>
      <c r="AI511">
        <f t="shared" si="164"/>
        <v>1.3918948629751102</v>
      </c>
      <c r="AK511">
        <f t="shared" si="165"/>
        <v>0.39189486297511028</v>
      </c>
      <c r="AM511">
        <f t="shared" si="151"/>
        <v>0.97029572627599647</v>
      </c>
    </row>
    <row r="512" spans="1:39">
      <c r="A512">
        <f t="shared" si="137"/>
        <v>0.29444444444444445</v>
      </c>
      <c r="B512">
        <f t="shared" si="135"/>
        <v>106</v>
      </c>
      <c r="C512">
        <f t="shared" si="136"/>
        <v>1.8500490071139892</v>
      </c>
      <c r="D512">
        <f t="shared" si="152"/>
        <v>37.338261212717718</v>
      </c>
      <c r="E512">
        <f t="shared" si="153"/>
        <v>24.825688514504684</v>
      </c>
      <c r="F512">
        <f t="shared" si="154"/>
        <v>14.940161471533591</v>
      </c>
      <c r="G512">
        <f t="shared" si="155"/>
        <v>10.867160852994402</v>
      </c>
      <c r="H512">
        <f t="shared" si="156"/>
        <v>2.0774766081233622</v>
      </c>
      <c r="I512">
        <f t="shared" si="157"/>
        <v>2.203630046304097</v>
      </c>
      <c r="L512">
        <f t="shared" si="158"/>
        <v>0.29444444444444445</v>
      </c>
      <c r="M512">
        <f t="shared" si="138"/>
        <v>37.790943073464696</v>
      </c>
      <c r="N512">
        <f t="shared" si="139"/>
        <v>25.030384493975586</v>
      </c>
      <c r="O512">
        <f t="shared" si="140"/>
        <v>17.123257706421846</v>
      </c>
      <c r="P512">
        <f t="shared" si="141"/>
        <v>12.486289650954788</v>
      </c>
      <c r="Q512">
        <f t="shared" si="142"/>
        <v>7.6960961923128526</v>
      </c>
      <c r="R512">
        <f t="shared" si="143"/>
        <v>2.4487252883660018</v>
      </c>
      <c r="U512">
        <f t="shared" si="144"/>
        <v>0.29444444444444445</v>
      </c>
      <c r="V512">
        <f t="shared" si="145"/>
        <v>36.895471536732352</v>
      </c>
      <c r="W512">
        <f t="shared" si="146"/>
        <v>25.015192246987791</v>
      </c>
      <c r="X512">
        <f t="shared" si="147"/>
        <v>16.561628853210923</v>
      </c>
      <c r="Y512">
        <f t="shared" si="148"/>
        <v>10.743144825477394</v>
      </c>
      <c r="Z512">
        <f t="shared" si="149"/>
        <v>5.8480480961564263</v>
      </c>
      <c r="AA512">
        <f t="shared" si="150"/>
        <v>1.7243626441830011</v>
      </c>
      <c r="AD512">
        <f t="shared" si="159"/>
        <v>36.393843566852134</v>
      </c>
      <c r="AE512">
        <f t="shared" si="160"/>
        <v>25.393843566852134</v>
      </c>
      <c r="AF512">
        <f t="shared" si="161"/>
        <v>16.393843566852134</v>
      </c>
      <c r="AG512">
        <f t="shared" si="162"/>
        <v>9.3938435668521318</v>
      </c>
      <c r="AH512">
        <f t="shared" si="163"/>
        <v>4.3938435668521327</v>
      </c>
      <c r="AI512">
        <f t="shared" si="164"/>
        <v>1.3938435668521323</v>
      </c>
      <c r="AK512">
        <f t="shared" si="165"/>
        <v>0.3938435668521324</v>
      </c>
      <c r="AM512">
        <f t="shared" si="151"/>
        <v>0.96592582628906831</v>
      </c>
    </row>
    <row r="513" spans="1:39">
      <c r="A513">
        <f t="shared" si="137"/>
        <v>0.29722222222222222</v>
      </c>
      <c r="B513">
        <f t="shared" si="135"/>
        <v>107</v>
      </c>
      <c r="C513">
        <f t="shared" si="136"/>
        <v>1.8675022996339325</v>
      </c>
      <c r="D513">
        <f t="shared" si="152"/>
        <v>37.258640782099675</v>
      </c>
      <c r="E513">
        <f t="shared" si="153"/>
        <v>24.912761225269328</v>
      </c>
      <c r="F513">
        <f t="shared" si="154"/>
        <v>14.881614193058507</v>
      </c>
      <c r="G513">
        <f t="shared" si="155"/>
        <v>10.885282982184357</v>
      </c>
      <c r="H513">
        <f t="shared" si="156"/>
        <v>2.0873904880739289</v>
      </c>
      <c r="I513">
        <f t="shared" si="157"/>
        <v>2.1896455735026827</v>
      </c>
      <c r="L513">
        <f t="shared" si="158"/>
        <v>0.29722222222222222</v>
      </c>
      <c r="M513">
        <f t="shared" si="138"/>
        <v>37.584176618364481</v>
      </c>
      <c r="N513">
        <f t="shared" si="139"/>
        <v>25.007610603816509</v>
      </c>
      <c r="O513">
        <f t="shared" si="140"/>
        <v>17.250786813168176</v>
      </c>
      <c r="P513">
        <f t="shared" si="141"/>
        <v>12.554291922913942</v>
      </c>
      <c r="Q513">
        <f t="shared" si="142"/>
        <v>7.6580751451100841</v>
      </c>
      <c r="R513">
        <f t="shared" si="143"/>
        <v>2.4152565905545269</v>
      </c>
      <c r="U513">
        <f t="shared" si="144"/>
        <v>0.29722222222222222</v>
      </c>
      <c r="V513">
        <f t="shared" si="145"/>
        <v>36.79208830918224</v>
      </c>
      <c r="W513">
        <f t="shared" si="146"/>
        <v>25.003805301908255</v>
      </c>
      <c r="X513">
        <f t="shared" si="147"/>
        <v>16.625393406584088</v>
      </c>
      <c r="Y513">
        <f t="shared" si="148"/>
        <v>10.77714596145697</v>
      </c>
      <c r="Z513">
        <f t="shared" si="149"/>
        <v>5.8290375725550421</v>
      </c>
      <c r="AA513">
        <f t="shared" si="150"/>
        <v>1.7076282952772637</v>
      </c>
      <c r="AD513">
        <f t="shared" si="159"/>
        <v>36.395840525028596</v>
      </c>
      <c r="AE513">
        <f t="shared" si="160"/>
        <v>25.395840525028596</v>
      </c>
      <c r="AF513">
        <f t="shared" si="161"/>
        <v>16.395840525028596</v>
      </c>
      <c r="AG513">
        <f t="shared" si="162"/>
        <v>9.3958405250285981</v>
      </c>
      <c r="AH513">
        <f t="shared" si="163"/>
        <v>4.3958405250285981</v>
      </c>
      <c r="AI513">
        <f t="shared" si="164"/>
        <v>1.3958405250285977</v>
      </c>
      <c r="AK513">
        <f t="shared" si="165"/>
        <v>0.39584052502859773</v>
      </c>
      <c r="AM513">
        <f t="shared" si="151"/>
        <v>0.96126169593831889</v>
      </c>
    </row>
    <row r="514" spans="1:39">
      <c r="A514">
        <f t="shared" si="137"/>
        <v>0.3</v>
      </c>
      <c r="B514">
        <f t="shared" si="135"/>
        <v>108</v>
      </c>
      <c r="C514">
        <f t="shared" si="136"/>
        <v>1.8849555921538759</v>
      </c>
      <c r="D514">
        <f t="shared" si="152"/>
        <v>37.175570504584947</v>
      </c>
      <c r="E514">
        <f t="shared" si="153"/>
        <v>25</v>
      </c>
      <c r="F514">
        <f t="shared" si="154"/>
        <v>14.824429495415053</v>
      </c>
      <c r="G514">
        <f t="shared" si="155"/>
        <v>10.902113032590307</v>
      </c>
      <c r="H514">
        <f t="shared" si="156"/>
        <v>2.0978869674096927</v>
      </c>
      <c r="I514">
        <f t="shared" si="157"/>
        <v>2.1755705045849463</v>
      </c>
      <c r="L514">
        <f t="shared" si="158"/>
        <v>0.3</v>
      </c>
      <c r="M514">
        <f t="shared" si="138"/>
        <v>37.381966011250107</v>
      </c>
      <c r="N514">
        <f t="shared" si="139"/>
        <v>25</v>
      </c>
      <c r="O514">
        <f t="shared" si="140"/>
        <v>17.381966011250103</v>
      </c>
      <c r="P514">
        <f t="shared" si="141"/>
        <v>12.618033988749895</v>
      </c>
      <c r="Q514">
        <f t="shared" si="142"/>
        <v>7.6180339887498949</v>
      </c>
      <c r="R514">
        <f t="shared" si="143"/>
        <v>2.3819660112501051</v>
      </c>
      <c r="U514">
        <f t="shared" si="144"/>
        <v>0.3</v>
      </c>
      <c r="V514">
        <f t="shared" si="145"/>
        <v>36.69098300562505</v>
      </c>
      <c r="W514">
        <f t="shared" si="146"/>
        <v>25</v>
      </c>
      <c r="X514">
        <f t="shared" si="147"/>
        <v>16.690983005625053</v>
      </c>
      <c r="Y514">
        <f t="shared" si="148"/>
        <v>10.809016994374948</v>
      </c>
      <c r="Z514">
        <f t="shared" si="149"/>
        <v>5.8090169943749475</v>
      </c>
      <c r="AA514">
        <f t="shared" si="150"/>
        <v>1.6909830056250525</v>
      </c>
      <c r="AD514">
        <f t="shared" si="159"/>
        <v>36.397887357729736</v>
      </c>
      <c r="AE514">
        <f t="shared" si="160"/>
        <v>25.39788735772974</v>
      </c>
      <c r="AF514">
        <f t="shared" si="161"/>
        <v>16.39788735772974</v>
      </c>
      <c r="AG514">
        <f t="shared" si="162"/>
        <v>9.3978873577297382</v>
      </c>
      <c r="AH514">
        <f t="shared" si="163"/>
        <v>4.3978873577297382</v>
      </c>
      <c r="AI514">
        <f t="shared" si="164"/>
        <v>1.3978873577297384</v>
      </c>
      <c r="AK514">
        <f t="shared" si="165"/>
        <v>0.39788735772973838</v>
      </c>
      <c r="AM514">
        <f t="shared" si="151"/>
        <v>0.95630475596303555</v>
      </c>
    </row>
    <row r="515" spans="1:39">
      <c r="A515">
        <f t="shared" si="137"/>
        <v>0.30277777777777776</v>
      </c>
      <c r="B515">
        <f t="shared" si="135"/>
        <v>109</v>
      </c>
      <c r="C515">
        <f t="shared" si="136"/>
        <v>1.902408884673819</v>
      </c>
      <c r="D515">
        <f t="shared" si="152"/>
        <v>37.089278070030055</v>
      </c>
      <c r="E515">
        <f t="shared" si="153"/>
        <v>25.087238774730668</v>
      </c>
      <c r="F515">
        <f t="shared" si="154"/>
        <v>14.768677049348684</v>
      </c>
      <c r="G515">
        <f t="shared" si="155"/>
        <v>10.917639469736386</v>
      </c>
      <c r="H515">
        <f t="shared" si="156"/>
        <v>2.1089628488013661</v>
      </c>
      <c r="I515">
        <f t="shared" si="157"/>
        <v>2.1614059114218795</v>
      </c>
      <c r="L515">
        <f t="shared" si="158"/>
        <v>0.30277777777777776</v>
      </c>
      <c r="M515">
        <f t="shared" si="138"/>
        <v>37.186526713848401</v>
      </c>
      <c r="N515">
        <f t="shared" si="139"/>
        <v>25.007610603816509</v>
      </c>
      <c r="O515">
        <f t="shared" si="140"/>
        <v>17.516156208800663</v>
      </c>
      <c r="P515">
        <f t="shared" si="141"/>
        <v>12.677341135890847</v>
      </c>
      <c r="Q515">
        <f t="shared" si="142"/>
        <v>7.5760215072134436</v>
      </c>
      <c r="R515">
        <f t="shared" si="143"/>
        <v>2.348863691085687</v>
      </c>
      <c r="U515">
        <f t="shared" si="144"/>
        <v>0.30277777777777776</v>
      </c>
      <c r="V515">
        <f t="shared" si="145"/>
        <v>36.593263356924204</v>
      </c>
      <c r="W515">
        <f t="shared" si="146"/>
        <v>25.003805301908255</v>
      </c>
      <c r="X515">
        <f t="shared" si="147"/>
        <v>16.758078104400333</v>
      </c>
      <c r="Y515">
        <f t="shared" si="148"/>
        <v>10.838670567945424</v>
      </c>
      <c r="Z515">
        <f t="shared" si="149"/>
        <v>5.7880107536067218</v>
      </c>
      <c r="AA515">
        <f t="shared" si="150"/>
        <v>1.6744318455428437</v>
      </c>
      <c r="AD515">
        <f t="shared" si="159"/>
        <v>36.399985765988504</v>
      </c>
      <c r="AE515">
        <f t="shared" si="160"/>
        <v>25.3999857659885</v>
      </c>
      <c r="AF515">
        <f t="shared" si="161"/>
        <v>16.3999857659885</v>
      </c>
      <c r="AG515">
        <f t="shared" si="162"/>
        <v>9.399985765988502</v>
      </c>
      <c r="AH515">
        <f t="shared" si="163"/>
        <v>4.3999857659885011</v>
      </c>
      <c r="AI515">
        <f t="shared" si="164"/>
        <v>1.3999857659885016</v>
      </c>
      <c r="AK515">
        <f t="shared" si="165"/>
        <v>0.3999857659885015</v>
      </c>
      <c r="AM515">
        <f t="shared" si="151"/>
        <v>0.95105651629515364</v>
      </c>
    </row>
    <row r="516" spans="1:39">
      <c r="A516">
        <f t="shared" si="137"/>
        <v>0.30555555555555558</v>
      </c>
      <c r="B516">
        <f t="shared" si="135"/>
        <v>110</v>
      </c>
      <c r="C516">
        <f t="shared" si="136"/>
        <v>1.9198621771937625</v>
      </c>
      <c r="D516">
        <f t="shared" si="152"/>
        <v>37</v>
      </c>
      <c r="E516">
        <f t="shared" si="153"/>
        <v>25.174311485495316</v>
      </c>
      <c r="F516">
        <f t="shared" si="154"/>
        <v>14.714424780626921</v>
      </c>
      <c r="G516">
        <f t="shared" si="155"/>
        <v>10.931851652578137</v>
      </c>
      <c r="H516">
        <f t="shared" si="156"/>
        <v>2.1206147584281831</v>
      </c>
      <c r="I516">
        <f t="shared" si="157"/>
        <v>2.1471528727020921</v>
      </c>
      <c r="L516">
        <f t="shared" si="158"/>
        <v>0.30555555555555558</v>
      </c>
      <c r="M516">
        <f t="shared" si="138"/>
        <v>37</v>
      </c>
      <c r="N516">
        <f t="shared" si="139"/>
        <v>25.030384493975582</v>
      </c>
      <c r="O516">
        <f t="shared" si="140"/>
        <v>17.65270364466614</v>
      </c>
      <c r="P516">
        <f t="shared" si="141"/>
        <v>12.732050807568879</v>
      </c>
      <c r="Q516">
        <f t="shared" si="142"/>
        <v>7.5320888862379558</v>
      </c>
      <c r="R516">
        <f t="shared" si="143"/>
        <v>2.3159597133486631</v>
      </c>
      <c r="U516">
        <f t="shared" si="144"/>
        <v>0.30555555555555558</v>
      </c>
      <c r="V516">
        <f t="shared" si="145"/>
        <v>36.5</v>
      </c>
      <c r="W516">
        <f t="shared" si="146"/>
        <v>25.015192246987791</v>
      </c>
      <c r="X516">
        <f t="shared" si="147"/>
        <v>16.82635182233307</v>
      </c>
      <c r="Y516">
        <f t="shared" si="148"/>
        <v>10.866025403784439</v>
      </c>
      <c r="Z516">
        <f t="shared" si="149"/>
        <v>5.7660444431189788</v>
      </c>
      <c r="AA516">
        <f t="shared" si="150"/>
        <v>1.6579798566743316</v>
      </c>
      <c r="AD516">
        <f t="shared" si="159"/>
        <v>36.402137536823844</v>
      </c>
      <c r="AE516">
        <f t="shared" si="160"/>
        <v>25.40213753682384</v>
      </c>
      <c r="AF516">
        <f t="shared" si="161"/>
        <v>16.40213753682384</v>
      </c>
      <c r="AG516">
        <f t="shared" si="162"/>
        <v>9.4021375368238402</v>
      </c>
      <c r="AH516">
        <f t="shared" si="163"/>
        <v>4.4021375368238411</v>
      </c>
      <c r="AI516">
        <f t="shared" si="164"/>
        <v>1.4021375368238409</v>
      </c>
      <c r="AK516">
        <f t="shared" si="165"/>
        <v>0.40213753682384096</v>
      </c>
      <c r="AM516">
        <f t="shared" si="151"/>
        <v>0.94551857559931685</v>
      </c>
    </row>
    <row r="517" spans="1:39">
      <c r="A517">
        <f t="shared" si="137"/>
        <v>0.30833333333333335</v>
      </c>
      <c r="B517">
        <f t="shared" si="135"/>
        <v>111</v>
      </c>
      <c r="C517">
        <f t="shared" si="136"/>
        <v>1.9373154697137058</v>
      </c>
      <c r="D517">
        <f t="shared" si="152"/>
        <v>36.907980999479093</v>
      </c>
      <c r="E517">
        <f t="shared" si="153"/>
        <v>25.261052384440102</v>
      </c>
      <c r="F517">
        <f t="shared" si="154"/>
        <v>14.661738787282284</v>
      </c>
      <c r="G517">
        <f t="shared" si="155"/>
        <v>10.944739840795354</v>
      </c>
      <c r="H517">
        <f t="shared" si="156"/>
        <v>2.1328391470055967</v>
      </c>
      <c r="I517">
        <f t="shared" si="157"/>
        <v>2.1328124738496657</v>
      </c>
      <c r="L517">
        <f t="shared" si="158"/>
        <v>0.30833333333333335</v>
      </c>
      <c r="M517">
        <f t="shared" si="138"/>
        <v>36.824429495415053</v>
      </c>
      <c r="N517">
        <f t="shared" si="139"/>
        <v>25.068148347421864</v>
      </c>
      <c r="O517">
        <f t="shared" si="140"/>
        <v>17.790943073464693</v>
      </c>
      <c r="P517">
        <f t="shared" si="141"/>
        <v>12.782013048376736</v>
      </c>
      <c r="Q517">
        <f t="shared" si="142"/>
        <v>7.486289650954788</v>
      </c>
      <c r="R517">
        <f t="shared" si="143"/>
        <v>2.2832641009093995</v>
      </c>
      <c r="U517">
        <f t="shared" si="144"/>
        <v>0.30833333333333335</v>
      </c>
      <c r="V517">
        <f t="shared" si="145"/>
        <v>36.41221474770753</v>
      </c>
      <c r="W517">
        <f t="shared" si="146"/>
        <v>25.03407417371093</v>
      </c>
      <c r="X517">
        <f t="shared" si="147"/>
        <v>16.895471536732348</v>
      </c>
      <c r="Y517">
        <f t="shared" si="148"/>
        <v>10.891006524188368</v>
      </c>
      <c r="Z517">
        <f t="shared" si="149"/>
        <v>5.743144825477394</v>
      </c>
      <c r="AA517">
        <f t="shared" si="150"/>
        <v>1.6416320504547</v>
      </c>
      <c r="AD517">
        <f t="shared" si="159"/>
        <v>36.40434454883134</v>
      </c>
      <c r="AE517">
        <f t="shared" si="160"/>
        <v>25.404344548831336</v>
      </c>
      <c r="AF517">
        <f t="shared" si="161"/>
        <v>16.404344548831336</v>
      </c>
      <c r="AG517">
        <f t="shared" si="162"/>
        <v>9.404344548831336</v>
      </c>
      <c r="AH517">
        <f t="shared" si="163"/>
        <v>4.4043445488313369</v>
      </c>
      <c r="AI517">
        <f t="shared" si="164"/>
        <v>1.4043445488313366</v>
      </c>
      <c r="AK517">
        <f t="shared" si="165"/>
        <v>0.40434454883133669</v>
      </c>
      <c r="AM517">
        <f t="shared" si="151"/>
        <v>0.93969262078590843</v>
      </c>
    </row>
    <row r="518" spans="1:39">
      <c r="A518">
        <f t="shared" si="137"/>
        <v>0.31111111111111112</v>
      </c>
      <c r="B518">
        <f t="shared" si="135"/>
        <v>112</v>
      </c>
      <c r="C518">
        <f t="shared" si="136"/>
        <v>1.9547687622336491</v>
      </c>
      <c r="D518">
        <f t="shared" si="152"/>
        <v>36.813473286151599</v>
      </c>
      <c r="E518">
        <f t="shared" si="153"/>
        <v>25.34729635533386</v>
      </c>
      <c r="F518">
        <f t="shared" si="154"/>
        <v>14.610683259082005</v>
      </c>
      <c r="G518">
        <f t="shared" si="155"/>
        <v>10.956295201467611</v>
      </c>
      <c r="H518">
        <f t="shared" si="156"/>
        <v>2.1456322908664252</v>
      </c>
      <c r="I518">
        <f t="shared" si="157"/>
        <v>2.1183858069414936</v>
      </c>
      <c r="L518">
        <f t="shared" si="158"/>
        <v>0.31111111111111112</v>
      </c>
      <c r="M518">
        <f t="shared" si="138"/>
        <v>36.661738787282282</v>
      </c>
      <c r="N518">
        <f t="shared" si="139"/>
        <v>25.120614758428182</v>
      </c>
      <c r="O518">
        <f t="shared" si="140"/>
        <v>17.930201006594999</v>
      </c>
      <c r="P518">
        <f t="shared" si="141"/>
        <v>12.827090915285202</v>
      </c>
      <c r="Q518">
        <f t="shared" si="142"/>
        <v>7.4386796006773022</v>
      </c>
      <c r="R518">
        <f t="shared" si="143"/>
        <v>2.2507868131681761</v>
      </c>
      <c r="U518">
        <f t="shared" si="144"/>
        <v>0.31111111111111112</v>
      </c>
      <c r="V518">
        <f t="shared" si="145"/>
        <v>36.330869393641144</v>
      </c>
      <c r="W518">
        <f t="shared" si="146"/>
        <v>25.060307379214091</v>
      </c>
      <c r="X518">
        <f t="shared" si="147"/>
        <v>16.965100503297499</v>
      </c>
      <c r="Y518">
        <f t="shared" si="148"/>
        <v>10.913545457642602</v>
      </c>
      <c r="Z518">
        <f t="shared" si="149"/>
        <v>5.719339800338652</v>
      </c>
      <c r="AA518">
        <f t="shared" si="150"/>
        <v>1.625393406584088</v>
      </c>
      <c r="AD518">
        <f t="shared" si="159"/>
        <v>36.406608778225461</v>
      </c>
      <c r="AE518">
        <f t="shared" si="160"/>
        <v>25.406608778225461</v>
      </c>
      <c r="AF518">
        <f t="shared" si="161"/>
        <v>16.406608778225461</v>
      </c>
      <c r="AG518">
        <f t="shared" si="162"/>
        <v>9.406608778225463</v>
      </c>
      <c r="AH518">
        <f t="shared" si="163"/>
        <v>4.4066087782254622</v>
      </c>
      <c r="AI518">
        <f t="shared" si="164"/>
        <v>1.4066087782254624</v>
      </c>
      <c r="AK518">
        <f t="shared" si="165"/>
        <v>0.40660877822546232</v>
      </c>
      <c r="AM518">
        <f t="shared" si="151"/>
        <v>0.93358042649720174</v>
      </c>
    </row>
    <row r="519" spans="1:39">
      <c r="A519">
        <f t="shared" si="137"/>
        <v>0.31388888888888888</v>
      </c>
      <c r="B519">
        <f t="shared" si="135"/>
        <v>113</v>
      </c>
      <c r="C519">
        <f t="shared" si="136"/>
        <v>1.9722220547535922</v>
      </c>
      <c r="D519">
        <f t="shared" si="152"/>
        <v>36.716735899090601</v>
      </c>
      <c r="E519">
        <f t="shared" si="153"/>
        <v>25.432879227876207</v>
      </c>
      <c r="F519">
        <f t="shared" si="154"/>
        <v>14.561320399322698</v>
      </c>
      <c r="G519">
        <f t="shared" si="155"/>
        <v>10.966509815127909</v>
      </c>
      <c r="H519">
        <f t="shared" si="156"/>
        <v>2.158990293095119</v>
      </c>
      <c r="I519">
        <f t="shared" si="157"/>
        <v>2.1038739706241163</v>
      </c>
      <c r="L519">
        <f t="shared" si="158"/>
        <v>0.31388888888888888</v>
      </c>
      <c r="M519">
        <f t="shared" si="138"/>
        <v>36.513710349045212</v>
      </c>
      <c r="N519">
        <f t="shared" si="139"/>
        <v>25.187384425926698</v>
      </c>
      <c r="O519">
        <f t="shared" si="140"/>
        <v>18.069798993405001</v>
      </c>
      <c r="P519">
        <f t="shared" si="141"/>
        <v>12.867160852994402</v>
      </c>
      <c r="Q519">
        <f t="shared" si="142"/>
        <v>7.3893167409179945</v>
      </c>
      <c r="R519">
        <f t="shared" si="143"/>
        <v>2.2185377430214528</v>
      </c>
      <c r="U519">
        <f t="shared" si="144"/>
        <v>0.31388888888888888</v>
      </c>
      <c r="V519">
        <f t="shared" si="145"/>
        <v>36.256855174522606</v>
      </c>
      <c r="W519">
        <f t="shared" si="146"/>
        <v>25.093692212963351</v>
      </c>
      <c r="X519">
        <f t="shared" si="147"/>
        <v>17.034899496702501</v>
      </c>
      <c r="Y519">
        <f t="shared" si="148"/>
        <v>10.933580426497201</v>
      </c>
      <c r="Z519">
        <f t="shared" si="149"/>
        <v>5.6946583704589973</v>
      </c>
      <c r="AA519">
        <f t="shared" si="150"/>
        <v>1.6092688715107264</v>
      </c>
      <c r="AD519">
        <f t="shared" si="159"/>
        <v>36.408932305377206</v>
      </c>
      <c r="AE519">
        <f t="shared" si="160"/>
        <v>25.40893230537721</v>
      </c>
      <c r="AF519">
        <f t="shared" si="161"/>
        <v>16.40893230537721</v>
      </c>
      <c r="AG519">
        <f t="shared" si="162"/>
        <v>9.4089323053772098</v>
      </c>
      <c r="AH519">
        <f t="shared" si="163"/>
        <v>4.4089323053772089</v>
      </c>
      <c r="AI519">
        <f t="shared" si="164"/>
        <v>1.4089323053772089</v>
      </c>
      <c r="AK519">
        <f t="shared" si="165"/>
        <v>0.40893230537720893</v>
      </c>
      <c r="AM519">
        <f t="shared" si="151"/>
        <v>0.92718385456678742</v>
      </c>
    </row>
    <row r="520" spans="1:39">
      <c r="A520">
        <f t="shared" si="137"/>
        <v>0.31666666666666665</v>
      </c>
      <c r="B520">
        <f t="shared" si="135"/>
        <v>114</v>
      </c>
      <c r="C520">
        <f t="shared" si="136"/>
        <v>1.9896753472735356</v>
      </c>
      <c r="D520">
        <f t="shared" si="152"/>
        <v>36.618033988749893</v>
      </c>
      <c r="E520">
        <f t="shared" si="153"/>
        <v>25.51763809020504</v>
      </c>
      <c r="F520">
        <f t="shared" si="154"/>
        <v>14.513710349045212</v>
      </c>
      <c r="G520">
        <f t="shared" si="155"/>
        <v>10.975376681190275</v>
      </c>
      <c r="H520">
        <f t="shared" si="156"/>
        <v>2.172909084714798</v>
      </c>
      <c r="I520">
        <f t="shared" si="157"/>
        <v>2.0892780700300544</v>
      </c>
      <c r="L520">
        <f t="shared" si="158"/>
        <v>0.31666666666666665</v>
      </c>
      <c r="M520">
        <f t="shared" si="138"/>
        <v>36.381966011250107</v>
      </c>
      <c r="N520">
        <f t="shared" si="139"/>
        <v>25.267949192431121</v>
      </c>
      <c r="O520">
        <f t="shared" si="140"/>
        <v>18.209056926535304</v>
      </c>
      <c r="P520">
        <f t="shared" si="141"/>
        <v>12.902113032590307</v>
      </c>
      <c r="Q520">
        <f t="shared" si="142"/>
        <v>7.3382612127177165</v>
      </c>
      <c r="R520">
        <f t="shared" si="143"/>
        <v>2.1865267138484001</v>
      </c>
      <c r="U520">
        <f t="shared" si="144"/>
        <v>0.31666666666666665</v>
      </c>
      <c r="V520">
        <f t="shared" si="145"/>
        <v>36.19098300562505</v>
      </c>
      <c r="W520">
        <f t="shared" si="146"/>
        <v>25.133974596215563</v>
      </c>
      <c r="X520">
        <f t="shared" si="147"/>
        <v>17.104528463267652</v>
      </c>
      <c r="Y520">
        <f t="shared" si="148"/>
        <v>10.951056516295154</v>
      </c>
      <c r="Z520">
        <f t="shared" si="149"/>
        <v>5.6691306063588582</v>
      </c>
      <c r="AA520">
        <f t="shared" si="150"/>
        <v>1.5932633569242001</v>
      </c>
      <c r="AD520">
        <f t="shared" si="159"/>
        <v>36.41131732189573</v>
      </c>
      <c r="AE520">
        <f t="shared" si="160"/>
        <v>25.411317321895726</v>
      </c>
      <c r="AF520">
        <f t="shared" si="161"/>
        <v>16.411317321895726</v>
      </c>
      <c r="AG520">
        <f t="shared" si="162"/>
        <v>9.4113173218957265</v>
      </c>
      <c r="AH520">
        <f t="shared" si="163"/>
        <v>4.4113173218957273</v>
      </c>
      <c r="AI520">
        <f t="shared" si="164"/>
        <v>1.4113173218957269</v>
      </c>
      <c r="AK520">
        <f t="shared" si="165"/>
        <v>0.41131732189572701</v>
      </c>
      <c r="AM520">
        <f t="shared" si="151"/>
        <v>0.92050485345244037</v>
      </c>
    </row>
    <row r="521" spans="1:39">
      <c r="A521">
        <f t="shared" si="137"/>
        <v>0.31944444444444442</v>
      </c>
      <c r="B521">
        <f t="shared" si="135"/>
        <v>115</v>
      </c>
      <c r="C521">
        <f t="shared" si="136"/>
        <v>2.0071286397934789</v>
      </c>
      <c r="D521">
        <f t="shared" si="152"/>
        <v>36.51763809020504</v>
      </c>
      <c r="E521">
        <f t="shared" si="153"/>
        <v>25.601411599008546</v>
      </c>
      <c r="F521">
        <f t="shared" si="154"/>
        <v>14.467911113762044</v>
      </c>
      <c r="G521">
        <f t="shared" si="155"/>
        <v>10.98288972274762</v>
      </c>
      <c r="H521">
        <f t="shared" si="156"/>
        <v>2.1873844259266999</v>
      </c>
      <c r="I521">
        <f t="shared" si="157"/>
        <v>2.074599216693648</v>
      </c>
      <c r="L521">
        <f t="shared" si="158"/>
        <v>0.31944444444444442</v>
      </c>
      <c r="M521">
        <f t="shared" si="138"/>
        <v>36.267949192431125</v>
      </c>
      <c r="N521">
        <f t="shared" si="139"/>
        <v>25.361695911422014</v>
      </c>
      <c r="O521">
        <f t="shared" si="140"/>
        <v>18.34729635533386</v>
      </c>
      <c r="P521">
        <f t="shared" si="141"/>
        <v>12.931851652578136</v>
      </c>
      <c r="Q521">
        <f t="shared" si="142"/>
        <v>7.2855752193730794</v>
      </c>
      <c r="R521">
        <f t="shared" si="143"/>
        <v>2.1547634765186015</v>
      </c>
      <c r="U521">
        <f t="shared" si="144"/>
        <v>0.31944444444444442</v>
      </c>
      <c r="V521">
        <f t="shared" si="145"/>
        <v>36.133974596215559</v>
      </c>
      <c r="W521">
        <f t="shared" si="146"/>
        <v>25.180847955711009</v>
      </c>
      <c r="X521">
        <f t="shared" si="147"/>
        <v>17.17364817766693</v>
      </c>
      <c r="Y521">
        <f t="shared" si="148"/>
        <v>10.965925826289068</v>
      </c>
      <c r="Z521">
        <f t="shared" si="149"/>
        <v>5.6427876096865397</v>
      </c>
      <c r="AA521">
        <f t="shared" si="150"/>
        <v>1.5773817382593007</v>
      </c>
      <c r="AD521">
        <f t="shared" si="159"/>
        <v>36.413766138308247</v>
      </c>
      <c r="AE521">
        <f t="shared" si="160"/>
        <v>25.413766138308251</v>
      </c>
      <c r="AF521">
        <f t="shared" si="161"/>
        <v>16.413766138308251</v>
      </c>
      <c r="AG521">
        <f t="shared" si="162"/>
        <v>9.4137661383082492</v>
      </c>
      <c r="AH521">
        <f t="shared" si="163"/>
        <v>4.4137661383082492</v>
      </c>
      <c r="AI521">
        <f t="shared" si="164"/>
        <v>1.4137661383082492</v>
      </c>
      <c r="AK521">
        <f t="shared" si="165"/>
        <v>0.41376613830824921</v>
      </c>
      <c r="AM521">
        <f t="shared" si="151"/>
        <v>0.91354545764260098</v>
      </c>
    </row>
    <row r="522" spans="1:39">
      <c r="A522">
        <f t="shared" si="137"/>
        <v>0.32222222222222224</v>
      </c>
      <c r="B522">
        <f t="shared" si="135"/>
        <v>116</v>
      </c>
      <c r="C522">
        <f t="shared" si="136"/>
        <v>2.0245819323134224</v>
      </c>
      <c r="D522">
        <f t="shared" si="152"/>
        <v>36.415823381635519</v>
      </c>
      <c r="E522">
        <f t="shared" si="153"/>
        <v>25.684040286651339</v>
      </c>
      <c r="F522">
        <f t="shared" si="154"/>
        <v>14.423978492786556</v>
      </c>
      <c r="G522">
        <f t="shared" si="155"/>
        <v>10.989043790736547</v>
      </c>
      <c r="H522">
        <f t="shared" si="156"/>
        <v>2.2024119074016664</v>
      </c>
      <c r="I522">
        <f t="shared" si="157"/>
        <v>2.0598385284664098</v>
      </c>
      <c r="L522">
        <f t="shared" si="158"/>
        <v>0.32222222222222224</v>
      </c>
      <c r="M522">
        <f t="shared" si="138"/>
        <v>36.172909084714796</v>
      </c>
      <c r="N522">
        <f t="shared" si="139"/>
        <v>25.467911113762046</v>
      </c>
      <c r="O522">
        <f t="shared" si="140"/>
        <v>18.483843791199337</v>
      </c>
      <c r="P522">
        <f t="shared" si="141"/>
        <v>12.956295201467611</v>
      </c>
      <c r="Q522">
        <f t="shared" si="142"/>
        <v>7.2313229506513164</v>
      </c>
      <c r="R522">
        <f t="shared" si="143"/>
        <v>2.1232577064218452</v>
      </c>
      <c r="U522">
        <f t="shared" si="144"/>
        <v>0.32222222222222224</v>
      </c>
      <c r="V522">
        <f t="shared" si="145"/>
        <v>36.086454542357401</v>
      </c>
      <c r="W522">
        <f t="shared" si="146"/>
        <v>25.233955556881021</v>
      </c>
      <c r="X522">
        <f t="shared" si="147"/>
        <v>17.241921895599667</v>
      </c>
      <c r="Y522">
        <f t="shared" si="148"/>
        <v>10.978147600733806</v>
      </c>
      <c r="Z522">
        <f t="shared" si="149"/>
        <v>5.6156614753256582</v>
      </c>
      <c r="AA522">
        <f t="shared" si="150"/>
        <v>1.5616288532109226</v>
      </c>
      <c r="AD522">
        <f t="shared" si="159"/>
        <v>36.416281192398898</v>
      </c>
      <c r="AE522">
        <f t="shared" si="160"/>
        <v>25.416281192398895</v>
      </c>
      <c r="AF522">
        <f t="shared" si="161"/>
        <v>16.416281192398895</v>
      </c>
      <c r="AG522">
        <f t="shared" si="162"/>
        <v>9.4162811923988947</v>
      </c>
      <c r="AH522">
        <f t="shared" si="163"/>
        <v>4.4162811923988947</v>
      </c>
      <c r="AI522">
        <f t="shared" si="164"/>
        <v>1.4162811923988947</v>
      </c>
      <c r="AK522">
        <f t="shared" si="165"/>
        <v>0.41628119239889477</v>
      </c>
      <c r="AM522">
        <f t="shared" si="151"/>
        <v>0.90630778703665005</v>
      </c>
    </row>
    <row r="523" spans="1:39">
      <c r="A523">
        <f t="shared" si="137"/>
        <v>0.32500000000000001</v>
      </c>
      <c r="B523">
        <f t="shared" si="135"/>
        <v>117</v>
      </c>
      <c r="C523">
        <f t="shared" si="136"/>
        <v>2.0420352248333655</v>
      </c>
      <c r="D523">
        <f t="shared" si="152"/>
        <v>36.312868930080462</v>
      </c>
      <c r="E523">
        <f t="shared" si="153"/>
        <v>25.765366864730179</v>
      </c>
      <c r="F523">
        <f t="shared" si="154"/>
        <v>14.381966011250105</v>
      </c>
      <c r="G523">
        <f t="shared" si="155"/>
        <v>10.993834667466256</v>
      </c>
      <c r="H523">
        <f t="shared" si="156"/>
        <v>2.2179869516232644</v>
      </c>
      <c r="I523">
        <f t="shared" si="157"/>
        <v>2.0449971294318976</v>
      </c>
      <c r="L523">
        <f t="shared" si="158"/>
        <v>0.32500000000000001</v>
      </c>
      <c r="M523">
        <f t="shared" si="138"/>
        <v>36.097886967409693</v>
      </c>
      <c r="N523">
        <f t="shared" si="139"/>
        <v>25.585786437626904</v>
      </c>
      <c r="O523">
        <f t="shared" si="140"/>
        <v>18.618033988749893</v>
      </c>
      <c r="P523">
        <f t="shared" si="141"/>
        <v>12.975376681190276</v>
      </c>
      <c r="Q523">
        <f t="shared" si="142"/>
        <v>7.1755705045849467</v>
      </c>
      <c r="R523">
        <f t="shared" si="143"/>
        <v>2.0920190005209065</v>
      </c>
      <c r="U523">
        <f t="shared" si="144"/>
        <v>0.32500000000000001</v>
      </c>
      <c r="V523">
        <f t="shared" si="145"/>
        <v>36.048943483704846</v>
      </c>
      <c r="W523">
        <f t="shared" si="146"/>
        <v>25.292893218813454</v>
      </c>
      <c r="X523">
        <f t="shared" si="147"/>
        <v>17.309016994374947</v>
      </c>
      <c r="Y523">
        <f t="shared" si="148"/>
        <v>10.987688340595138</v>
      </c>
      <c r="Z523">
        <f t="shared" si="149"/>
        <v>5.5877852522924734</v>
      </c>
      <c r="AA523">
        <f t="shared" si="150"/>
        <v>1.5460095002604533</v>
      </c>
      <c r="AD523">
        <f t="shared" si="159"/>
        <v>36.41886505827415</v>
      </c>
      <c r="AE523">
        <f t="shared" si="160"/>
        <v>25.418865058274154</v>
      </c>
      <c r="AF523">
        <f t="shared" si="161"/>
        <v>16.418865058274154</v>
      </c>
      <c r="AG523">
        <f t="shared" si="162"/>
        <v>9.418865058274152</v>
      </c>
      <c r="AH523">
        <f t="shared" si="163"/>
        <v>4.4188650582741529</v>
      </c>
      <c r="AI523">
        <f t="shared" si="164"/>
        <v>1.4188650582741524</v>
      </c>
      <c r="AK523">
        <f t="shared" si="165"/>
        <v>0.41886505827415249</v>
      </c>
      <c r="AM523">
        <f t="shared" si="151"/>
        <v>0.89879404629916693</v>
      </c>
    </row>
    <row r="524" spans="1:39">
      <c r="A524">
        <f t="shared" si="137"/>
        <v>0.32777777777777778</v>
      </c>
      <c r="B524">
        <f t="shared" si="135"/>
        <v>118</v>
      </c>
      <c r="C524">
        <f t="shared" si="136"/>
        <v>2.0594885173533086</v>
      </c>
      <c r="D524">
        <f t="shared" si="152"/>
        <v>36.209056926535311</v>
      </c>
      <c r="E524">
        <f t="shared" si="153"/>
        <v>25.845236523481397</v>
      </c>
      <c r="F524">
        <f t="shared" si="154"/>
        <v>14.341924854889918</v>
      </c>
      <c r="G524">
        <f t="shared" si="155"/>
        <v>10.997259069509148</v>
      </c>
      <c r="H524">
        <f t="shared" si="156"/>
        <v>2.234104814282146</v>
      </c>
      <c r="I524">
        <f t="shared" si="157"/>
        <v>2.0300761498201085</v>
      </c>
      <c r="L524">
        <f t="shared" si="158"/>
        <v>0.32777777777777778</v>
      </c>
      <c r="M524">
        <f t="shared" si="138"/>
        <v>36.043704798532389</v>
      </c>
      <c r="N524">
        <f t="shared" si="139"/>
        <v>25.714424780626921</v>
      </c>
      <c r="O524">
        <f t="shared" si="140"/>
        <v>18.749213186831824</v>
      </c>
      <c r="P524">
        <f t="shared" si="141"/>
        <v>12.989043790736545</v>
      </c>
      <c r="Q524">
        <f t="shared" si="142"/>
        <v>7.1183858069414949</v>
      </c>
      <c r="R524">
        <f t="shared" si="143"/>
        <v>2.0610568744282194</v>
      </c>
      <c r="U524">
        <f t="shared" si="144"/>
        <v>0.32777777777777778</v>
      </c>
      <c r="V524">
        <f t="shared" si="145"/>
        <v>36.021852399266194</v>
      </c>
      <c r="W524">
        <f t="shared" si="146"/>
        <v>25.35721239031346</v>
      </c>
      <c r="X524">
        <f t="shared" si="147"/>
        <v>17.374606593415912</v>
      </c>
      <c r="Y524">
        <f t="shared" si="148"/>
        <v>10.994521895368273</v>
      </c>
      <c r="Z524">
        <f t="shared" si="149"/>
        <v>5.5591929034707475</v>
      </c>
      <c r="AA524">
        <f t="shared" si="150"/>
        <v>1.5305284372141097</v>
      </c>
      <c r="AD524">
        <f t="shared" si="159"/>
        <v>36.421520456231015</v>
      </c>
      <c r="AE524">
        <f t="shared" si="160"/>
        <v>25.421520456231015</v>
      </c>
      <c r="AF524">
        <f t="shared" si="161"/>
        <v>16.421520456231015</v>
      </c>
      <c r="AG524">
        <f t="shared" si="162"/>
        <v>9.4215204562310149</v>
      </c>
      <c r="AH524">
        <f t="shared" si="163"/>
        <v>4.4215204562310149</v>
      </c>
      <c r="AI524">
        <f t="shared" si="164"/>
        <v>1.4215204562310149</v>
      </c>
      <c r="AK524">
        <f t="shared" si="165"/>
        <v>0.42152045623101481</v>
      </c>
      <c r="AM524">
        <f t="shared" si="151"/>
        <v>0.8910065241883679</v>
      </c>
    </row>
    <row r="525" spans="1:39">
      <c r="A525">
        <f t="shared" si="137"/>
        <v>0.33055555555555555</v>
      </c>
      <c r="B525">
        <f t="shared" si="135"/>
        <v>119</v>
      </c>
      <c r="C525">
        <f t="shared" si="136"/>
        <v>2.0769418098732522</v>
      </c>
      <c r="D525">
        <f t="shared" si="152"/>
        <v>36.104671912485891</v>
      </c>
      <c r="E525">
        <f t="shared" si="153"/>
        <v>25.923497226470069</v>
      </c>
      <c r="F525">
        <f t="shared" si="154"/>
        <v>14.303903807687147</v>
      </c>
      <c r="G525">
        <f t="shared" si="155"/>
        <v>10.999314649951115</v>
      </c>
      <c r="H525">
        <f t="shared" si="156"/>
        <v>2.2507605857212081</v>
      </c>
      <c r="I525">
        <f t="shared" si="157"/>
        <v>2.0150767259214084</v>
      </c>
      <c r="L525">
        <f t="shared" si="158"/>
        <v>0.33055555555555555</v>
      </c>
      <c r="M525">
        <f t="shared" si="138"/>
        <v>36.010956209263455</v>
      </c>
      <c r="N525">
        <f t="shared" si="139"/>
        <v>25.85284712729791</v>
      </c>
      <c r="O525">
        <f t="shared" si="140"/>
        <v>18.876742293578154</v>
      </c>
      <c r="P525">
        <f t="shared" si="141"/>
        <v>12.997259069509148</v>
      </c>
      <c r="Q525">
        <f t="shared" si="142"/>
        <v>7.0598385284664102</v>
      </c>
      <c r="R525">
        <f t="shared" si="143"/>
        <v>2.030380759507326</v>
      </c>
      <c r="U525">
        <f t="shared" si="144"/>
        <v>0.33055555555555555</v>
      </c>
      <c r="V525">
        <f t="shared" si="145"/>
        <v>36.005478104631727</v>
      </c>
      <c r="W525">
        <f t="shared" si="146"/>
        <v>25.426423563648953</v>
      </c>
      <c r="X525">
        <f t="shared" si="147"/>
        <v>17.438371146789077</v>
      </c>
      <c r="Y525">
        <f t="shared" si="148"/>
        <v>10.998629534754574</v>
      </c>
      <c r="Z525">
        <f t="shared" si="149"/>
        <v>5.5299192642332056</v>
      </c>
      <c r="AA525">
        <f t="shared" si="150"/>
        <v>1.5151903797536632</v>
      </c>
      <c r="AD525">
        <f t="shared" si="159"/>
        <v>36.424250263513045</v>
      </c>
      <c r="AE525">
        <f t="shared" si="160"/>
        <v>25.424250263513049</v>
      </c>
      <c r="AF525">
        <f t="shared" si="161"/>
        <v>16.424250263513049</v>
      </c>
      <c r="AG525">
        <f t="shared" si="162"/>
        <v>9.4242502635130467</v>
      </c>
      <c r="AH525">
        <f t="shared" si="163"/>
        <v>4.4242502635130476</v>
      </c>
      <c r="AI525">
        <f t="shared" si="164"/>
        <v>1.4242502635130474</v>
      </c>
      <c r="AK525">
        <f t="shared" si="165"/>
        <v>0.42425026351304734</v>
      </c>
      <c r="AM525">
        <f t="shared" si="151"/>
        <v>0.8829475928589271</v>
      </c>
    </row>
    <row r="526" spans="1:39">
      <c r="A526">
        <f t="shared" si="137"/>
        <v>0.33333333333333331</v>
      </c>
      <c r="B526">
        <f t="shared" si="135"/>
        <v>120</v>
      </c>
      <c r="C526">
        <f t="shared" si="136"/>
        <v>2.0943951023931953</v>
      </c>
      <c r="D526">
        <f t="shared" si="152"/>
        <v>36</v>
      </c>
      <c r="E526">
        <f t="shared" si="153"/>
        <v>26</v>
      </c>
      <c r="F526">
        <f t="shared" si="154"/>
        <v>14.267949192431123</v>
      </c>
      <c r="G526">
        <f t="shared" si="155"/>
        <v>11</v>
      </c>
      <c r="H526">
        <f t="shared" si="156"/>
        <v>2.2679491924311224</v>
      </c>
      <c r="I526">
        <f t="shared" si="157"/>
        <v>2</v>
      </c>
      <c r="L526">
        <f t="shared" si="158"/>
        <v>0.33333333333333331</v>
      </c>
      <c r="M526">
        <f t="shared" si="138"/>
        <v>36</v>
      </c>
      <c r="N526">
        <f t="shared" si="139"/>
        <v>25.999999999999996</v>
      </c>
      <c r="O526">
        <f t="shared" si="140"/>
        <v>19</v>
      </c>
      <c r="P526">
        <f t="shared" si="141"/>
        <v>13</v>
      </c>
      <c r="Q526">
        <f t="shared" si="142"/>
        <v>7</v>
      </c>
      <c r="R526">
        <f t="shared" si="143"/>
        <v>2.0000000000000004</v>
      </c>
      <c r="U526">
        <f t="shared" si="144"/>
        <v>0.33333333333333331</v>
      </c>
      <c r="V526">
        <f t="shared" si="145"/>
        <v>36</v>
      </c>
      <c r="W526">
        <f t="shared" si="146"/>
        <v>25.5</v>
      </c>
      <c r="X526">
        <f t="shared" si="147"/>
        <v>17.5</v>
      </c>
      <c r="Y526">
        <f t="shared" si="148"/>
        <v>11</v>
      </c>
      <c r="Z526">
        <f t="shared" si="149"/>
        <v>5.5</v>
      </c>
      <c r="AA526">
        <f t="shared" si="150"/>
        <v>1.5000000000000002</v>
      </c>
      <c r="AD526">
        <f t="shared" si="159"/>
        <v>36.427057526050305</v>
      </c>
      <c r="AE526">
        <f t="shared" si="160"/>
        <v>25.427057526050305</v>
      </c>
      <c r="AF526">
        <f t="shared" si="161"/>
        <v>16.427057526050305</v>
      </c>
      <c r="AG526">
        <f t="shared" si="162"/>
        <v>9.4270575260503069</v>
      </c>
      <c r="AH526">
        <f t="shared" si="163"/>
        <v>4.427057526050306</v>
      </c>
      <c r="AI526">
        <f t="shared" si="164"/>
        <v>1.4270575260503062</v>
      </c>
      <c r="AK526">
        <f t="shared" si="165"/>
        <v>0.42705752605030622</v>
      </c>
      <c r="AM526">
        <f t="shared" si="151"/>
        <v>0.87461970713939585</v>
      </c>
    </row>
    <row r="527" spans="1:39">
      <c r="A527">
        <f t="shared" si="137"/>
        <v>0.33611111111111114</v>
      </c>
      <c r="B527">
        <f t="shared" si="135"/>
        <v>121</v>
      </c>
      <c r="C527">
        <f t="shared" si="136"/>
        <v>2.1118483949131388</v>
      </c>
      <c r="D527">
        <f t="shared" si="152"/>
        <v>35.895328087514109</v>
      </c>
      <c r="E527">
        <f t="shared" si="153"/>
        <v>26.074599216693649</v>
      </c>
      <c r="F527">
        <f t="shared" si="154"/>
        <v>14.234104814282146</v>
      </c>
      <c r="G527">
        <f t="shared" si="155"/>
        <v>10.999314649951115</v>
      </c>
      <c r="H527">
        <f t="shared" si="156"/>
        <v>2.2856653985957753</v>
      </c>
      <c r="I527">
        <f t="shared" si="157"/>
        <v>1.9848471202069342</v>
      </c>
      <c r="L527">
        <f t="shared" si="158"/>
        <v>0.33611111111111114</v>
      </c>
      <c r="M527">
        <f t="shared" si="138"/>
        <v>36.010956209263455</v>
      </c>
      <c r="N527">
        <f t="shared" si="139"/>
        <v>26.154763476518603</v>
      </c>
      <c r="O527">
        <f t="shared" si="140"/>
        <v>19.118385806941493</v>
      </c>
      <c r="P527">
        <f t="shared" si="141"/>
        <v>12.997259069509148</v>
      </c>
      <c r="Q527">
        <f t="shared" si="142"/>
        <v>6.9389431255717824</v>
      </c>
      <c r="R527">
        <f t="shared" si="143"/>
        <v>1.9699238501798915</v>
      </c>
      <c r="U527">
        <f t="shared" si="144"/>
        <v>0.33611111111111114</v>
      </c>
      <c r="V527">
        <f t="shared" si="145"/>
        <v>36.005478104631727</v>
      </c>
      <c r="W527">
        <f t="shared" si="146"/>
        <v>25.577381738259302</v>
      </c>
      <c r="X527">
        <f t="shared" si="147"/>
        <v>17.559192903470748</v>
      </c>
      <c r="Y527">
        <f t="shared" si="148"/>
        <v>10.998629534754574</v>
      </c>
      <c r="Z527">
        <f t="shared" si="149"/>
        <v>5.4694715627858912</v>
      </c>
      <c r="AA527">
        <f t="shared" si="150"/>
        <v>1.4849619250899457</v>
      </c>
      <c r="AD527">
        <f t="shared" si="159"/>
        <v>36.42994547129117</v>
      </c>
      <c r="AE527">
        <f t="shared" si="160"/>
        <v>25.42994547129117</v>
      </c>
      <c r="AF527">
        <f t="shared" si="161"/>
        <v>16.42994547129117</v>
      </c>
      <c r="AG527">
        <f t="shared" si="162"/>
        <v>9.4299454712911697</v>
      </c>
      <c r="AH527">
        <f t="shared" si="163"/>
        <v>4.4299454712911688</v>
      </c>
      <c r="AI527">
        <f t="shared" si="164"/>
        <v>1.429945471291169</v>
      </c>
      <c r="AK527">
        <f t="shared" si="165"/>
        <v>0.42994547129116895</v>
      </c>
      <c r="AM527">
        <f t="shared" si="151"/>
        <v>0.86602540378443871</v>
      </c>
    </row>
    <row r="528" spans="1:39">
      <c r="A528">
        <f t="shared" si="137"/>
        <v>0.33888888888888891</v>
      </c>
      <c r="B528">
        <f t="shared" si="135"/>
        <v>122</v>
      </c>
      <c r="C528">
        <f t="shared" si="136"/>
        <v>2.1293016874330819</v>
      </c>
      <c r="D528">
        <f t="shared" si="152"/>
        <v>35.790943073464696</v>
      </c>
      <c r="E528">
        <f t="shared" si="153"/>
        <v>26.14715287270209</v>
      </c>
      <c r="F528">
        <f t="shared" si="154"/>
        <v>14.202411907401666</v>
      </c>
      <c r="G528">
        <f t="shared" si="155"/>
        <v>10.997259069509148</v>
      </c>
      <c r="H528">
        <f t="shared" si="156"/>
        <v>2.3039038076871479</v>
      </c>
      <c r="I528">
        <f t="shared" si="157"/>
        <v>1.9696192404926742</v>
      </c>
      <c r="L528">
        <f t="shared" si="158"/>
        <v>0.33888888888888891</v>
      </c>
      <c r="M528">
        <f t="shared" si="138"/>
        <v>36.043704798532389</v>
      </c>
      <c r="N528">
        <f t="shared" si="139"/>
        <v>26.315959713348658</v>
      </c>
      <c r="O528">
        <f t="shared" si="140"/>
        <v>19.231322950651315</v>
      </c>
      <c r="P528">
        <f t="shared" si="141"/>
        <v>12.989043790736545</v>
      </c>
      <c r="Q528">
        <f t="shared" si="142"/>
        <v>6.8767422935781557</v>
      </c>
      <c r="R528">
        <f t="shared" si="143"/>
        <v>1.9401614715335904</v>
      </c>
      <c r="U528">
        <f t="shared" si="144"/>
        <v>0.33888888888888891</v>
      </c>
      <c r="V528">
        <f t="shared" si="145"/>
        <v>36.021852399266194</v>
      </c>
      <c r="W528">
        <f t="shared" si="146"/>
        <v>25.657979856674331</v>
      </c>
      <c r="X528">
        <f t="shared" si="147"/>
        <v>17.615661475325659</v>
      </c>
      <c r="Y528">
        <f t="shared" si="148"/>
        <v>10.994521895368273</v>
      </c>
      <c r="Z528">
        <f t="shared" si="149"/>
        <v>5.4383711467890778</v>
      </c>
      <c r="AA528">
        <f t="shared" si="150"/>
        <v>1.4700807357667953</v>
      </c>
      <c r="AD528">
        <f t="shared" si="159"/>
        <v>36.432917522248069</v>
      </c>
      <c r="AE528">
        <f t="shared" si="160"/>
        <v>25.432917522248069</v>
      </c>
      <c r="AF528">
        <f t="shared" si="161"/>
        <v>16.432917522248069</v>
      </c>
      <c r="AG528">
        <f t="shared" si="162"/>
        <v>9.4329175222480686</v>
      </c>
      <c r="AH528">
        <f t="shared" si="163"/>
        <v>4.4329175222480695</v>
      </c>
      <c r="AI528">
        <f t="shared" si="164"/>
        <v>1.4329175222480695</v>
      </c>
      <c r="AK528">
        <f t="shared" si="165"/>
        <v>0.4329175222480694</v>
      </c>
      <c r="AM528">
        <f t="shared" si="151"/>
        <v>0.85716730070211233</v>
      </c>
    </row>
    <row r="529" spans="1:39">
      <c r="A529">
        <f t="shared" si="137"/>
        <v>0.34166666666666667</v>
      </c>
      <c r="B529">
        <f t="shared" si="135"/>
        <v>123</v>
      </c>
      <c r="C529">
        <f t="shared" si="136"/>
        <v>2.1467549799530254</v>
      </c>
      <c r="D529">
        <f t="shared" si="152"/>
        <v>35.687131069919538</v>
      </c>
      <c r="E529">
        <f t="shared" si="153"/>
        <v>26.217522858017443</v>
      </c>
      <c r="F529">
        <f t="shared" si="154"/>
        <v>14.172909084714798</v>
      </c>
      <c r="G529">
        <f t="shared" si="155"/>
        <v>10.993834667466256</v>
      </c>
      <c r="H529">
        <f t="shared" si="156"/>
        <v>2.3226588641091519</v>
      </c>
      <c r="I529">
        <f t="shared" si="157"/>
        <v>1.9543175205192167</v>
      </c>
      <c r="L529">
        <f t="shared" si="158"/>
        <v>0.34166666666666667</v>
      </c>
      <c r="M529">
        <f t="shared" si="138"/>
        <v>36.097886967409693</v>
      </c>
      <c r="N529">
        <f t="shared" si="139"/>
        <v>26.482361909794957</v>
      </c>
      <c r="O529">
        <f t="shared" si="140"/>
        <v>19.338261212717718</v>
      </c>
      <c r="P529">
        <f t="shared" si="141"/>
        <v>12.975376681190276</v>
      </c>
      <c r="Q529">
        <f t="shared" si="142"/>
        <v>6.8134732861516003</v>
      </c>
      <c r="R529">
        <f t="shared" si="143"/>
        <v>1.9107219299699458</v>
      </c>
      <c r="U529">
        <f t="shared" si="144"/>
        <v>0.34166666666666667</v>
      </c>
      <c r="V529">
        <f t="shared" si="145"/>
        <v>36.048943483704846</v>
      </c>
      <c r="W529">
        <f t="shared" si="146"/>
        <v>25.74118095489748</v>
      </c>
      <c r="X529">
        <f t="shared" si="147"/>
        <v>17.669130606358859</v>
      </c>
      <c r="Y529">
        <f t="shared" si="148"/>
        <v>10.987688340595138</v>
      </c>
      <c r="Z529">
        <f t="shared" si="149"/>
        <v>5.4067366430758002</v>
      </c>
      <c r="AA529">
        <f t="shared" si="150"/>
        <v>1.455360964984973</v>
      </c>
      <c r="AD529">
        <f t="shared" si="159"/>
        <v>36.435977312895133</v>
      </c>
      <c r="AE529">
        <f t="shared" si="160"/>
        <v>25.43597731289513</v>
      </c>
      <c r="AF529">
        <f t="shared" si="161"/>
        <v>16.43597731289513</v>
      </c>
      <c r="AG529">
        <f t="shared" si="162"/>
        <v>9.4359773128951296</v>
      </c>
      <c r="AH529">
        <f t="shared" si="163"/>
        <v>4.4359773128951296</v>
      </c>
      <c r="AI529">
        <f t="shared" si="164"/>
        <v>1.4359773128951299</v>
      </c>
      <c r="AK529">
        <f t="shared" si="165"/>
        <v>0.43597731289512981</v>
      </c>
      <c r="AM529">
        <f t="shared" si="151"/>
        <v>0.84804809615642607</v>
      </c>
    </row>
    <row r="530" spans="1:39">
      <c r="A530">
        <f t="shared" si="137"/>
        <v>0.34444444444444444</v>
      </c>
      <c r="B530">
        <f t="shared" si="135"/>
        <v>124</v>
      </c>
      <c r="C530">
        <f t="shared" si="136"/>
        <v>2.1642082724729685</v>
      </c>
      <c r="D530">
        <f t="shared" si="152"/>
        <v>35.584176618364481</v>
      </c>
      <c r="E530">
        <f t="shared" si="153"/>
        <v>26.285575219373079</v>
      </c>
      <c r="F530">
        <f t="shared" si="154"/>
        <v>14.145632290866425</v>
      </c>
      <c r="G530">
        <f t="shared" si="155"/>
        <v>10.989043790736547</v>
      </c>
      <c r="H530">
        <f t="shared" si="156"/>
        <v>2.3419248548899168</v>
      </c>
      <c r="I530">
        <f t="shared" si="157"/>
        <v>1.9389431255717817</v>
      </c>
      <c r="L530">
        <f t="shared" si="158"/>
        <v>0.34444444444444444</v>
      </c>
      <c r="M530">
        <f t="shared" si="138"/>
        <v>36.172909084714796</v>
      </c>
      <c r="N530">
        <f t="shared" si="139"/>
        <v>26.65270364466614</v>
      </c>
      <c r="O530">
        <f t="shared" si="140"/>
        <v>19.4386796006773</v>
      </c>
      <c r="P530">
        <f t="shared" si="141"/>
        <v>12.956295201467611</v>
      </c>
      <c r="Q530">
        <f t="shared" si="142"/>
        <v>6.7492131868318239</v>
      </c>
      <c r="R530">
        <f t="shared" si="143"/>
        <v>1.8816141930585066</v>
      </c>
      <c r="U530">
        <f t="shared" si="144"/>
        <v>0.34444444444444444</v>
      </c>
      <c r="V530">
        <f t="shared" si="145"/>
        <v>36.086454542357401</v>
      </c>
      <c r="W530">
        <f t="shared" si="146"/>
        <v>25.82635182233307</v>
      </c>
      <c r="X530">
        <f t="shared" si="147"/>
        <v>17.719339800338652</v>
      </c>
      <c r="Y530">
        <f t="shared" si="148"/>
        <v>10.978147600733806</v>
      </c>
      <c r="Z530">
        <f t="shared" si="149"/>
        <v>5.374606593415912</v>
      </c>
      <c r="AA530">
        <f t="shared" si="150"/>
        <v>1.4408070965292534</v>
      </c>
      <c r="AD530">
        <f t="shared" si="159"/>
        <v>36.439128705074097</v>
      </c>
      <c r="AE530">
        <f t="shared" si="160"/>
        <v>25.439128705074094</v>
      </c>
      <c r="AF530">
        <f t="shared" si="161"/>
        <v>16.439128705074094</v>
      </c>
      <c r="AG530">
        <f t="shared" si="162"/>
        <v>9.4391287050740935</v>
      </c>
      <c r="AH530">
        <f t="shared" si="163"/>
        <v>4.4391287050740944</v>
      </c>
      <c r="AI530">
        <f t="shared" si="164"/>
        <v>1.439128705074094</v>
      </c>
      <c r="AK530">
        <f t="shared" si="165"/>
        <v>0.43912870507409407</v>
      </c>
      <c r="AM530">
        <f t="shared" si="151"/>
        <v>0.83867056794542394</v>
      </c>
    </row>
    <row r="531" spans="1:39">
      <c r="A531">
        <f t="shared" si="137"/>
        <v>0.34722222222222221</v>
      </c>
      <c r="B531">
        <f t="shared" si="135"/>
        <v>125</v>
      </c>
      <c r="C531">
        <f t="shared" si="136"/>
        <v>2.1816615649929116</v>
      </c>
      <c r="D531">
        <f t="shared" si="152"/>
        <v>35.48236190979496</v>
      </c>
      <c r="E531">
        <f t="shared" si="153"/>
        <v>26.351180415231319</v>
      </c>
      <c r="F531">
        <f t="shared" si="154"/>
        <v>14.120614758428184</v>
      </c>
      <c r="G531">
        <f t="shared" si="155"/>
        <v>10.982889722747622</v>
      </c>
      <c r="H531">
        <f t="shared" si="156"/>
        <v>2.3616959114220162</v>
      </c>
      <c r="I531">
        <f t="shared" si="157"/>
        <v>1.9234972264700683</v>
      </c>
      <c r="L531">
        <f t="shared" si="158"/>
        <v>0.34722222222222221</v>
      </c>
      <c r="M531">
        <f t="shared" si="138"/>
        <v>36.267949192431125</v>
      </c>
      <c r="N531">
        <f t="shared" si="139"/>
        <v>26.82568851450468</v>
      </c>
      <c r="O531">
        <f t="shared" si="140"/>
        <v>19.532088886237954</v>
      </c>
      <c r="P531">
        <f t="shared" si="141"/>
        <v>12.931851652578137</v>
      </c>
      <c r="Q531">
        <f t="shared" si="142"/>
        <v>6.6840402866513386</v>
      </c>
      <c r="R531">
        <f t="shared" si="143"/>
        <v>1.8528471272979083</v>
      </c>
      <c r="U531">
        <f t="shared" si="144"/>
        <v>0.34722222222222221</v>
      </c>
      <c r="V531">
        <f t="shared" si="145"/>
        <v>36.133974596215559</v>
      </c>
      <c r="W531">
        <f t="shared" si="146"/>
        <v>25.912844257252338</v>
      </c>
      <c r="X531">
        <f t="shared" si="147"/>
        <v>17.766044443118979</v>
      </c>
      <c r="Y531">
        <f t="shared" si="148"/>
        <v>10.96592582628907</v>
      </c>
      <c r="Z531">
        <f t="shared" si="149"/>
        <v>5.3420201433256693</v>
      </c>
      <c r="AA531">
        <f t="shared" si="150"/>
        <v>1.4264235636489542</v>
      </c>
      <c r="AD531">
        <f t="shared" si="159"/>
        <v>36.442375807086222</v>
      </c>
      <c r="AE531">
        <f t="shared" si="160"/>
        <v>25.442375807086222</v>
      </c>
      <c r="AF531">
        <f t="shared" si="161"/>
        <v>16.442375807086222</v>
      </c>
      <c r="AG531">
        <f t="shared" si="162"/>
        <v>9.442375807086222</v>
      </c>
      <c r="AH531">
        <f t="shared" si="163"/>
        <v>4.4423758070862212</v>
      </c>
      <c r="AI531">
        <f t="shared" si="164"/>
        <v>1.4423758070862216</v>
      </c>
      <c r="AK531">
        <f t="shared" si="165"/>
        <v>0.44237580708622154</v>
      </c>
      <c r="AM531">
        <f t="shared" si="151"/>
        <v>0.82903757255504174</v>
      </c>
    </row>
    <row r="532" spans="1:39">
      <c r="A532">
        <f t="shared" si="137"/>
        <v>0.35</v>
      </c>
      <c r="B532">
        <f t="shared" si="135"/>
        <v>126</v>
      </c>
      <c r="C532">
        <f t="shared" si="136"/>
        <v>2.1991148575128552</v>
      </c>
      <c r="D532">
        <f t="shared" si="152"/>
        <v>35.381966011250107</v>
      </c>
      <c r="E532">
        <f t="shared" si="153"/>
        <v>26.414213562373096</v>
      </c>
      <c r="F532">
        <f t="shared" si="154"/>
        <v>14.097886967409693</v>
      </c>
      <c r="G532">
        <f t="shared" si="155"/>
        <v>10.975376681190276</v>
      </c>
      <c r="H532">
        <f t="shared" si="156"/>
        <v>2.3819660112501051</v>
      </c>
      <c r="I532">
        <f t="shared" si="157"/>
        <v>1.9079809994790935</v>
      </c>
      <c r="L532">
        <f t="shared" si="158"/>
        <v>0.35</v>
      </c>
      <c r="M532">
        <f t="shared" si="138"/>
        <v>36.381966011250107</v>
      </c>
      <c r="N532">
        <f t="shared" si="139"/>
        <v>27</v>
      </c>
      <c r="O532">
        <f t="shared" si="140"/>
        <v>19.618033988749893</v>
      </c>
      <c r="P532">
        <f t="shared" si="141"/>
        <v>12.902113032590307</v>
      </c>
      <c r="Q532">
        <f t="shared" si="142"/>
        <v>6.6180339887498949</v>
      </c>
      <c r="R532">
        <f t="shared" si="143"/>
        <v>1.8244294954150537</v>
      </c>
      <c r="U532">
        <f t="shared" si="144"/>
        <v>0.35</v>
      </c>
      <c r="V532">
        <f t="shared" si="145"/>
        <v>36.19098300562505</v>
      </c>
      <c r="W532">
        <f t="shared" si="146"/>
        <v>26</v>
      </c>
      <c r="X532">
        <f t="shared" si="147"/>
        <v>17.809016994374947</v>
      </c>
      <c r="Y532">
        <f t="shared" si="148"/>
        <v>10.951056516295154</v>
      </c>
      <c r="Z532">
        <f t="shared" si="149"/>
        <v>5.3090169943749475</v>
      </c>
      <c r="AA532">
        <f t="shared" si="150"/>
        <v>1.4122147477075269</v>
      </c>
      <c r="AD532">
        <f t="shared" si="159"/>
        <v>36.445722994172385</v>
      </c>
      <c r="AE532">
        <f t="shared" si="160"/>
        <v>25.445722994172385</v>
      </c>
      <c r="AF532">
        <f t="shared" si="161"/>
        <v>16.445722994172385</v>
      </c>
      <c r="AG532">
        <f t="shared" si="162"/>
        <v>9.4457229941723853</v>
      </c>
      <c r="AH532">
        <f t="shared" si="163"/>
        <v>4.4457229941723844</v>
      </c>
      <c r="AI532">
        <f t="shared" si="164"/>
        <v>1.4457229941723848</v>
      </c>
      <c r="AK532">
        <f t="shared" si="165"/>
        <v>0.4457229941723847</v>
      </c>
      <c r="AM532">
        <f t="shared" si="151"/>
        <v>0.81915204428899202</v>
      </c>
    </row>
    <row r="533" spans="1:39">
      <c r="A533">
        <f t="shared" si="137"/>
        <v>0.3527777777777778</v>
      </c>
      <c r="B533">
        <f t="shared" si="135"/>
        <v>127</v>
      </c>
      <c r="C533">
        <f t="shared" si="136"/>
        <v>2.2165681500327987</v>
      </c>
      <c r="D533">
        <f t="shared" si="152"/>
        <v>35.283264100909399</v>
      </c>
      <c r="E533">
        <f t="shared" si="153"/>
        <v>26.474554673620247</v>
      </c>
      <c r="F533">
        <f t="shared" si="154"/>
        <v>14.077476608123362</v>
      </c>
      <c r="G533">
        <f t="shared" si="155"/>
        <v>10.966509815127909</v>
      </c>
      <c r="H533">
        <f t="shared" si="156"/>
        <v>2.4027289799054143</v>
      </c>
      <c r="I533">
        <f t="shared" si="157"/>
        <v>1.8923956262196175</v>
      </c>
      <c r="L533">
        <f t="shared" si="158"/>
        <v>0.3527777777777778</v>
      </c>
      <c r="M533">
        <f t="shared" si="138"/>
        <v>36.513710349045212</v>
      </c>
      <c r="N533">
        <f t="shared" si="139"/>
        <v>27.17431148549532</v>
      </c>
      <c r="O533">
        <f t="shared" si="140"/>
        <v>19.696096192312854</v>
      </c>
      <c r="P533">
        <f t="shared" si="141"/>
        <v>12.867160852994404</v>
      </c>
      <c r="Q533">
        <f t="shared" si="142"/>
        <v>6.5512747116339973</v>
      </c>
      <c r="R533">
        <f t="shared" si="143"/>
        <v>1.796369953695903</v>
      </c>
      <c r="U533">
        <f t="shared" si="144"/>
        <v>0.3527777777777778</v>
      </c>
      <c r="V533">
        <f t="shared" si="145"/>
        <v>36.256855174522606</v>
      </c>
      <c r="W533">
        <f t="shared" si="146"/>
        <v>26.087155742747658</v>
      </c>
      <c r="X533">
        <f t="shared" si="147"/>
        <v>17.848048096156425</v>
      </c>
      <c r="Y533">
        <f t="shared" si="148"/>
        <v>10.933580426497201</v>
      </c>
      <c r="Z533">
        <f t="shared" si="149"/>
        <v>5.2756373558169987</v>
      </c>
      <c r="AA533">
        <f t="shared" si="150"/>
        <v>1.3981849768479515</v>
      </c>
      <c r="AD533">
        <f t="shared" si="159"/>
        <v>36.449174931112125</v>
      </c>
      <c r="AE533">
        <f t="shared" si="160"/>
        <v>25.449174931112125</v>
      </c>
      <c r="AF533">
        <f t="shared" si="161"/>
        <v>16.449174931112125</v>
      </c>
      <c r="AG533">
        <f t="shared" si="162"/>
        <v>9.4491749311121254</v>
      </c>
      <c r="AH533">
        <f t="shared" si="163"/>
        <v>4.4491749311121254</v>
      </c>
      <c r="AI533">
        <f t="shared" si="164"/>
        <v>1.4491749311121251</v>
      </c>
      <c r="AK533">
        <f t="shared" si="165"/>
        <v>0.44917493111212514</v>
      </c>
      <c r="AM533">
        <f t="shared" si="151"/>
        <v>0.80901699437494745</v>
      </c>
    </row>
    <row r="534" spans="1:39">
      <c r="A534">
        <f t="shared" si="137"/>
        <v>0.35555555555555557</v>
      </c>
      <c r="B534">
        <f t="shared" si="135"/>
        <v>128</v>
      </c>
      <c r="C534">
        <f t="shared" si="136"/>
        <v>2.2340214425527418</v>
      </c>
      <c r="D534">
        <f t="shared" si="152"/>
        <v>35.186526713848401</v>
      </c>
      <c r="E534">
        <f t="shared" si="153"/>
        <v>26.532088886237954</v>
      </c>
      <c r="F534">
        <f t="shared" si="154"/>
        <v>14.059408547448006</v>
      </c>
      <c r="G534">
        <f t="shared" si="155"/>
        <v>10.956295201467611</v>
      </c>
      <c r="H534">
        <f t="shared" si="156"/>
        <v>2.423978492786556</v>
      </c>
      <c r="I534">
        <f t="shared" si="157"/>
        <v>1.8767422935781548</v>
      </c>
      <c r="L534">
        <f t="shared" si="158"/>
        <v>0.35555555555555557</v>
      </c>
      <c r="M534">
        <f t="shared" si="138"/>
        <v>36.661738787282282</v>
      </c>
      <c r="N534">
        <f t="shared" si="139"/>
        <v>27.34729635533386</v>
      </c>
      <c r="O534">
        <f t="shared" si="140"/>
        <v>19.765895185717852</v>
      </c>
      <c r="P534">
        <f t="shared" si="141"/>
        <v>12.827090915285201</v>
      </c>
      <c r="Q534">
        <f t="shared" si="142"/>
        <v>6.4838437911993356</v>
      </c>
      <c r="R534">
        <f t="shared" si="143"/>
        <v>1.7686770493486836</v>
      </c>
      <c r="U534">
        <f t="shared" si="144"/>
        <v>0.35555555555555557</v>
      </c>
      <c r="V534">
        <f t="shared" si="145"/>
        <v>36.330869393641144</v>
      </c>
      <c r="W534">
        <f t="shared" si="146"/>
        <v>26.17364817766693</v>
      </c>
      <c r="X534">
        <f t="shared" si="147"/>
        <v>17.882947592858926</v>
      </c>
      <c r="Y534">
        <f t="shared" si="148"/>
        <v>10.9135454576426</v>
      </c>
      <c r="Z534">
        <f t="shared" si="149"/>
        <v>5.2419218955996687</v>
      </c>
      <c r="AA534">
        <f t="shared" si="150"/>
        <v>1.3843385246743418</v>
      </c>
      <c r="AD534">
        <f t="shared" si="159"/>
        <v>36.452736597205579</v>
      </c>
      <c r="AE534">
        <f t="shared" si="160"/>
        <v>25.452736597205575</v>
      </c>
      <c r="AF534">
        <f t="shared" si="161"/>
        <v>16.452736597205575</v>
      </c>
      <c r="AG534">
        <f t="shared" si="162"/>
        <v>9.4527365972055772</v>
      </c>
      <c r="AH534">
        <f t="shared" si="163"/>
        <v>4.4527365972055772</v>
      </c>
      <c r="AI534">
        <f t="shared" si="164"/>
        <v>1.4527365972055768</v>
      </c>
      <c r="AK534">
        <f t="shared" si="165"/>
        <v>0.45273659720557685</v>
      </c>
      <c r="AM534">
        <f t="shared" si="151"/>
        <v>0.79863551004729272</v>
      </c>
    </row>
    <row r="535" spans="1:39">
      <c r="A535">
        <f t="shared" si="137"/>
        <v>0.35833333333333334</v>
      </c>
      <c r="B535">
        <f t="shared" si="135"/>
        <v>129</v>
      </c>
      <c r="C535">
        <f t="shared" si="136"/>
        <v>2.2514747350726849</v>
      </c>
      <c r="D535">
        <f t="shared" si="152"/>
        <v>35.092019000520907</v>
      </c>
      <c r="E535">
        <f t="shared" si="153"/>
        <v>26.58670668058247</v>
      </c>
      <c r="F535">
        <f t="shared" si="154"/>
        <v>14.043704798532389</v>
      </c>
      <c r="G535">
        <f t="shared" si="155"/>
        <v>10.944739840795354</v>
      </c>
      <c r="H535">
        <f t="shared" si="156"/>
        <v>2.4457080770860582</v>
      </c>
      <c r="I535">
        <f t="shared" si="157"/>
        <v>1.8610221936165905</v>
      </c>
      <c r="L535">
        <f t="shared" si="158"/>
        <v>0.35833333333333334</v>
      </c>
      <c r="M535">
        <f t="shared" si="138"/>
        <v>36.824429495415053</v>
      </c>
      <c r="N535">
        <f t="shared" si="139"/>
        <v>27.51763809020504</v>
      </c>
      <c r="O535">
        <f t="shared" si="140"/>
        <v>19.827090915285201</v>
      </c>
      <c r="P535">
        <f t="shared" si="141"/>
        <v>12.782013048376736</v>
      </c>
      <c r="Q535">
        <f t="shared" si="142"/>
        <v>6.4158233816355192</v>
      </c>
      <c r="R535">
        <f t="shared" si="143"/>
        <v>1.7413592179003254</v>
      </c>
      <c r="U535">
        <f t="shared" si="144"/>
        <v>0.35833333333333334</v>
      </c>
      <c r="V535">
        <f t="shared" si="145"/>
        <v>36.412214747707523</v>
      </c>
      <c r="W535">
        <f t="shared" si="146"/>
        <v>26.25881904510252</v>
      </c>
      <c r="X535">
        <f t="shared" si="147"/>
        <v>17.913545457642602</v>
      </c>
      <c r="Y535">
        <f t="shared" si="148"/>
        <v>10.891006524188368</v>
      </c>
      <c r="Z535">
        <f t="shared" si="149"/>
        <v>5.2079116908177596</v>
      </c>
      <c r="AA535">
        <f t="shared" si="150"/>
        <v>1.3706796089501627</v>
      </c>
      <c r="AD535">
        <f t="shared" si="159"/>
        <v>36.456413313940821</v>
      </c>
      <c r="AE535">
        <f t="shared" si="160"/>
        <v>25.456413313940821</v>
      </c>
      <c r="AF535">
        <f t="shared" si="161"/>
        <v>16.456413313940821</v>
      </c>
      <c r="AG535">
        <f t="shared" si="162"/>
        <v>9.4564133139408213</v>
      </c>
      <c r="AH535">
        <f t="shared" si="163"/>
        <v>4.4564133139408204</v>
      </c>
      <c r="AI535">
        <f t="shared" si="164"/>
        <v>1.4564133139408206</v>
      </c>
      <c r="AK535">
        <f t="shared" si="165"/>
        <v>0.45641331394082058</v>
      </c>
      <c r="AM535">
        <f t="shared" si="151"/>
        <v>0.78801075360672201</v>
      </c>
    </row>
    <row r="536" spans="1:39">
      <c r="A536">
        <f t="shared" si="137"/>
        <v>0.3611111111111111</v>
      </c>
      <c r="B536">
        <f t="shared" ref="B536:B586" si="166">B535+1</f>
        <v>130</v>
      </c>
      <c r="C536">
        <f t="shared" ref="C536:C586" si="167">B536*PI()/180</f>
        <v>2.2689280275926285</v>
      </c>
      <c r="D536">
        <f t="shared" si="152"/>
        <v>35</v>
      </c>
      <c r="E536">
        <f t="shared" si="153"/>
        <v>26.638304088577986</v>
      </c>
      <c r="F536">
        <f t="shared" si="154"/>
        <v>14.030384493975584</v>
      </c>
      <c r="G536">
        <f t="shared" si="155"/>
        <v>10.931851652578137</v>
      </c>
      <c r="H536">
        <f t="shared" si="156"/>
        <v>2.4679111137620442</v>
      </c>
      <c r="I536">
        <f t="shared" si="157"/>
        <v>1.845236523481399</v>
      </c>
      <c r="L536">
        <f t="shared" si="158"/>
        <v>0.3611111111111111</v>
      </c>
      <c r="M536">
        <f t="shared" si="138"/>
        <v>37</v>
      </c>
      <c r="N536">
        <f t="shared" si="139"/>
        <v>27.684040286651339</v>
      </c>
      <c r="O536">
        <f t="shared" si="140"/>
        <v>19.879385241571818</v>
      </c>
      <c r="P536">
        <f t="shared" si="141"/>
        <v>12.732050807568879</v>
      </c>
      <c r="Q536">
        <f t="shared" si="142"/>
        <v>6.3472963553338602</v>
      </c>
      <c r="R536">
        <f t="shared" si="143"/>
        <v>1.7144247806269215</v>
      </c>
      <c r="U536">
        <f t="shared" si="144"/>
        <v>0.3611111111111111</v>
      </c>
      <c r="V536">
        <f t="shared" si="145"/>
        <v>36.5</v>
      </c>
      <c r="W536">
        <f t="shared" si="146"/>
        <v>26.342020143325669</v>
      </c>
      <c r="X536">
        <f t="shared" si="147"/>
        <v>17.939692620785909</v>
      </c>
      <c r="Y536">
        <f t="shared" si="148"/>
        <v>10.866025403784439</v>
      </c>
      <c r="Z536">
        <f t="shared" si="149"/>
        <v>5.1736481776669301</v>
      </c>
      <c r="AA536">
        <f t="shared" si="150"/>
        <v>1.3572123903134607</v>
      </c>
      <c r="AD536">
        <f t="shared" si="159"/>
        <v>36.460210775694435</v>
      </c>
      <c r="AE536">
        <f t="shared" si="160"/>
        <v>25.460210775694435</v>
      </c>
      <c r="AF536">
        <f t="shared" si="161"/>
        <v>16.460210775694435</v>
      </c>
      <c r="AG536">
        <f t="shared" si="162"/>
        <v>9.4602107756944349</v>
      </c>
      <c r="AH536">
        <f t="shared" si="163"/>
        <v>4.4602107756944349</v>
      </c>
      <c r="AI536">
        <f t="shared" si="164"/>
        <v>1.4602107756944354</v>
      </c>
      <c r="AK536">
        <f t="shared" si="165"/>
        <v>0.46021077569443525</v>
      </c>
      <c r="AM536">
        <f t="shared" si="151"/>
        <v>0.77714596145697101</v>
      </c>
    </row>
    <row r="537" spans="1:39">
      <c r="A537">
        <f t="shared" si="137"/>
        <v>0.36388888888888887</v>
      </c>
      <c r="B537">
        <f t="shared" si="166"/>
        <v>131</v>
      </c>
      <c r="C537">
        <f t="shared" si="167"/>
        <v>2.286381320112572</v>
      </c>
      <c r="D537">
        <f t="shared" si="152"/>
        <v>34.910721929969945</v>
      </c>
      <c r="E537">
        <f t="shared" si="153"/>
        <v>26.686782891625771</v>
      </c>
      <c r="F537">
        <f t="shared" si="154"/>
        <v>14.01946386251686</v>
      </c>
      <c r="G537">
        <f t="shared" si="155"/>
        <v>10.917639469736386</v>
      </c>
      <c r="H537">
        <f t="shared" si="156"/>
        <v>2.4905808395544566</v>
      </c>
      <c r="I537">
        <f t="shared" si="157"/>
        <v>1.8293864853124777</v>
      </c>
      <c r="L537">
        <f t="shared" si="158"/>
        <v>0.36388888888888887</v>
      </c>
      <c r="M537">
        <f t="shared" si="138"/>
        <v>37.186526713848401</v>
      </c>
      <c r="N537">
        <f t="shared" si="139"/>
        <v>27.8452365234814</v>
      </c>
      <c r="O537">
        <f t="shared" si="140"/>
        <v>19.922523391876638</v>
      </c>
      <c r="P537">
        <f t="shared" si="141"/>
        <v>12.677341135890845</v>
      </c>
      <c r="Q537">
        <f t="shared" si="142"/>
        <v>6.2783462019201295</v>
      </c>
      <c r="R537">
        <f t="shared" si="143"/>
        <v>1.687881942018985</v>
      </c>
      <c r="U537">
        <f t="shared" si="144"/>
        <v>0.36388888888888887</v>
      </c>
      <c r="V537">
        <f t="shared" si="145"/>
        <v>36.593263356924204</v>
      </c>
      <c r="W537">
        <f t="shared" si="146"/>
        <v>26.422618261740702</v>
      </c>
      <c r="X537">
        <f t="shared" si="147"/>
        <v>17.961261695938319</v>
      </c>
      <c r="Y537">
        <f t="shared" si="148"/>
        <v>10.838670567945424</v>
      </c>
      <c r="Z537">
        <f t="shared" si="149"/>
        <v>5.1391731009600647</v>
      </c>
      <c r="AA537">
        <f t="shared" si="150"/>
        <v>1.3439409710094925</v>
      </c>
      <c r="AD537">
        <f t="shared" si="159"/>
        <v>36.464135083866019</v>
      </c>
      <c r="AE537">
        <f t="shared" si="160"/>
        <v>25.464135083866019</v>
      </c>
      <c r="AF537">
        <f t="shared" si="161"/>
        <v>16.464135083866019</v>
      </c>
      <c r="AG537">
        <f t="shared" si="162"/>
        <v>9.4641350838660188</v>
      </c>
      <c r="AH537">
        <f t="shared" si="163"/>
        <v>4.4641350838660188</v>
      </c>
      <c r="AI537">
        <f t="shared" si="164"/>
        <v>1.4641350838660188</v>
      </c>
      <c r="AK537">
        <f t="shared" si="165"/>
        <v>0.46413508386601871</v>
      </c>
      <c r="AM537">
        <f t="shared" si="151"/>
        <v>0.76604444311897801</v>
      </c>
    </row>
    <row r="538" spans="1:39">
      <c r="A538">
        <f t="shared" si="137"/>
        <v>0.36666666666666664</v>
      </c>
      <c r="B538">
        <f t="shared" si="166"/>
        <v>132</v>
      </c>
      <c r="C538">
        <f t="shared" si="167"/>
        <v>2.3038346126325151</v>
      </c>
      <c r="D538">
        <f t="shared" si="152"/>
        <v>34.824429495415053</v>
      </c>
      <c r="E538">
        <f t="shared" si="153"/>
        <v>26.732050807568879</v>
      </c>
      <c r="F538">
        <f t="shared" si="154"/>
        <v>14.010956209263453</v>
      </c>
      <c r="G538">
        <f t="shared" si="155"/>
        <v>10.902113032590307</v>
      </c>
      <c r="H538">
        <f t="shared" si="156"/>
        <v>2.5137103490452115</v>
      </c>
      <c r="I538">
        <f t="shared" si="157"/>
        <v>1.8134732861516003</v>
      </c>
      <c r="L538">
        <f t="shared" si="158"/>
        <v>0.36666666666666664</v>
      </c>
      <c r="M538">
        <f t="shared" si="138"/>
        <v>37.381966011250107</v>
      </c>
      <c r="N538">
        <f t="shared" si="139"/>
        <v>28</v>
      </c>
      <c r="O538">
        <f t="shared" si="140"/>
        <v>19.956295201467611</v>
      </c>
      <c r="P538">
        <f t="shared" si="141"/>
        <v>12.618033988749895</v>
      </c>
      <c r="Q538">
        <f t="shared" si="142"/>
        <v>6.2090569265353075</v>
      </c>
      <c r="R538">
        <f t="shared" si="143"/>
        <v>1.6617387872822835</v>
      </c>
      <c r="U538">
        <f t="shared" si="144"/>
        <v>0.36666666666666664</v>
      </c>
      <c r="V538">
        <f t="shared" si="145"/>
        <v>36.69098300562505</v>
      </c>
      <c r="W538">
        <f t="shared" si="146"/>
        <v>26.5</v>
      </c>
      <c r="X538">
        <f t="shared" si="147"/>
        <v>17.978147600733806</v>
      </c>
      <c r="Y538">
        <f t="shared" si="148"/>
        <v>10.809016994374948</v>
      </c>
      <c r="Z538">
        <f t="shared" si="149"/>
        <v>5.1045284632676537</v>
      </c>
      <c r="AA538">
        <f t="shared" si="150"/>
        <v>1.3308693936411418</v>
      </c>
      <c r="AD538">
        <f t="shared" si="159"/>
        <v>36.468192784909803</v>
      </c>
      <c r="AE538">
        <f t="shared" si="160"/>
        <v>25.468192784909803</v>
      </c>
      <c r="AF538">
        <f t="shared" si="161"/>
        <v>16.468192784909803</v>
      </c>
      <c r="AG538">
        <f t="shared" si="162"/>
        <v>9.4681927849098013</v>
      </c>
      <c r="AH538">
        <f t="shared" si="163"/>
        <v>4.4681927849098022</v>
      </c>
      <c r="AI538">
        <f t="shared" si="164"/>
        <v>1.468192784909802</v>
      </c>
      <c r="AK538">
        <f t="shared" si="165"/>
        <v>0.46819278490980198</v>
      </c>
      <c r="AM538">
        <f t="shared" si="151"/>
        <v>0.75470958022277179</v>
      </c>
    </row>
    <row r="539" spans="1:39">
      <c r="A539">
        <f t="shared" si="137"/>
        <v>0.36944444444444446</v>
      </c>
      <c r="B539">
        <f t="shared" si="166"/>
        <v>133</v>
      </c>
      <c r="C539">
        <f t="shared" si="167"/>
        <v>2.3212879051524582</v>
      </c>
      <c r="D539">
        <f t="shared" si="152"/>
        <v>34.741359217900325</v>
      </c>
      <c r="E539">
        <f t="shared" si="153"/>
        <v>26.774021666356443</v>
      </c>
      <c r="F539">
        <f t="shared" si="154"/>
        <v>14.004871899480351</v>
      </c>
      <c r="G539">
        <f t="shared" si="155"/>
        <v>10.885282982184357</v>
      </c>
      <c r="H539">
        <f t="shared" si="156"/>
        <v>2.5372925967616586</v>
      </c>
      <c r="I539">
        <f t="shared" si="157"/>
        <v>1.7974981378504924</v>
      </c>
      <c r="L539">
        <f t="shared" si="158"/>
        <v>0.36944444444444446</v>
      </c>
      <c r="M539">
        <f t="shared" si="138"/>
        <v>37.584176618364481</v>
      </c>
      <c r="N539">
        <f t="shared" si="139"/>
        <v>28.14715287270209</v>
      </c>
      <c r="O539">
        <f t="shared" si="140"/>
        <v>19.980536137483142</v>
      </c>
      <c r="P539">
        <f t="shared" si="141"/>
        <v>12.554291922913942</v>
      </c>
      <c r="Q539">
        <f t="shared" si="142"/>
        <v>6.1395129474882513</v>
      </c>
      <c r="R539">
        <f t="shared" si="143"/>
        <v>1.6360032798750033</v>
      </c>
      <c r="U539">
        <f t="shared" si="144"/>
        <v>0.36944444444444446</v>
      </c>
      <c r="V539">
        <f t="shared" si="145"/>
        <v>36.79208830918224</v>
      </c>
      <c r="W539">
        <f t="shared" si="146"/>
        <v>26.573576436351047</v>
      </c>
      <c r="X539">
        <f t="shared" si="147"/>
        <v>17.990268068741571</v>
      </c>
      <c r="Y539">
        <f t="shared" si="148"/>
        <v>10.777145961456972</v>
      </c>
      <c r="Z539">
        <f t="shared" si="149"/>
        <v>5.0697564737441256</v>
      </c>
      <c r="AA539">
        <f t="shared" si="150"/>
        <v>1.3180016399375016</v>
      </c>
      <c r="AD539">
        <f t="shared" si="159"/>
        <v>36.472390912800059</v>
      </c>
      <c r="AE539">
        <f t="shared" si="160"/>
        <v>25.472390912800059</v>
      </c>
      <c r="AF539">
        <f t="shared" si="161"/>
        <v>16.472390912800059</v>
      </c>
      <c r="AG539">
        <f t="shared" si="162"/>
        <v>9.4723909128000603</v>
      </c>
      <c r="AH539">
        <f t="shared" si="163"/>
        <v>4.4723909128000603</v>
      </c>
      <c r="AI539">
        <f t="shared" si="164"/>
        <v>1.4723909128000601</v>
      </c>
      <c r="AK539">
        <f t="shared" si="165"/>
        <v>0.47239091280006007</v>
      </c>
      <c r="AM539">
        <f t="shared" si="151"/>
        <v>0.74314482547739424</v>
      </c>
    </row>
    <row r="540" spans="1:39">
      <c r="A540">
        <f t="shared" si="137"/>
        <v>0.37222222222222223</v>
      </c>
      <c r="B540">
        <f t="shared" si="166"/>
        <v>134</v>
      </c>
      <c r="C540">
        <f t="shared" si="167"/>
        <v>2.3387411976724013</v>
      </c>
      <c r="D540">
        <f t="shared" si="152"/>
        <v>34.661738787282289</v>
      </c>
      <c r="E540">
        <f t="shared" si="153"/>
        <v>26.812615574073298</v>
      </c>
      <c r="F540">
        <f t="shared" si="154"/>
        <v>14.001218345961808</v>
      </c>
      <c r="G540">
        <f t="shared" si="155"/>
        <v>10.867160852994404</v>
      </c>
      <c r="H540">
        <f t="shared" si="156"/>
        <v>2.561320399322697</v>
      </c>
      <c r="I540">
        <f t="shared" si="157"/>
        <v>1.7814622569785479</v>
      </c>
      <c r="L540">
        <f t="shared" si="158"/>
        <v>0.37222222222222223</v>
      </c>
      <c r="M540">
        <f t="shared" si="138"/>
        <v>37.790943073464689</v>
      </c>
      <c r="N540">
        <f t="shared" si="139"/>
        <v>28.285575219373076</v>
      </c>
      <c r="O540">
        <f t="shared" si="140"/>
        <v>19.995128100519647</v>
      </c>
      <c r="P540">
        <f t="shared" si="141"/>
        <v>12.48628965095479</v>
      </c>
      <c r="Q540">
        <f t="shared" si="142"/>
        <v>6.0697989934050032</v>
      </c>
      <c r="R540">
        <f t="shared" si="143"/>
        <v>1.6106832590820059</v>
      </c>
      <c r="U540">
        <f t="shared" si="144"/>
        <v>0.37222222222222223</v>
      </c>
      <c r="V540">
        <f t="shared" si="145"/>
        <v>36.895471536732344</v>
      </c>
      <c r="W540">
        <f t="shared" si="146"/>
        <v>26.64278760968654</v>
      </c>
      <c r="X540">
        <f t="shared" si="147"/>
        <v>17.997564050259825</v>
      </c>
      <c r="Y540">
        <f t="shared" si="148"/>
        <v>10.743144825477396</v>
      </c>
      <c r="Z540">
        <f t="shared" si="149"/>
        <v>5.0348994967025016</v>
      </c>
      <c r="AA540">
        <f t="shared" si="150"/>
        <v>1.3053416295410032</v>
      </c>
      <c r="AD540">
        <f t="shared" si="159"/>
        <v>36.476737036554127</v>
      </c>
      <c r="AE540">
        <f t="shared" si="160"/>
        <v>25.47673703655413</v>
      </c>
      <c r="AF540">
        <f t="shared" si="161"/>
        <v>16.47673703655413</v>
      </c>
      <c r="AG540">
        <f t="shared" si="162"/>
        <v>9.4767370365541304</v>
      </c>
      <c r="AH540">
        <f t="shared" si="163"/>
        <v>4.4767370365541295</v>
      </c>
      <c r="AI540">
        <f t="shared" si="164"/>
        <v>1.4767370365541299</v>
      </c>
      <c r="AK540">
        <f t="shared" si="165"/>
        <v>0.4767370365541298</v>
      </c>
      <c r="AM540">
        <f t="shared" si="151"/>
        <v>0.73135370161917057</v>
      </c>
    </row>
    <row r="541" spans="1:39">
      <c r="A541">
        <f t="shared" si="137"/>
        <v>0.375</v>
      </c>
      <c r="B541">
        <f t="shared" si="166"/>
        <v>135</v>
      </c>
      <c r="C541">
        <f t="shared" si="167"/>
        <v>2.3561944901923448</v>
      </c>
      <c r="D541">
        <f t="shared" si="152"/>
        <v>34.585786437626908</v>
      </c>
      <c r="E541">
        <f t="shared" si="153"/>
        <v>26.847759065022572</v>
      </c>
      <c r="F541">
        <f t="shared" si="154"/>
        <v>14</v>
      </c>
      <c r="G541">
        <f t="shared" si="155"/>
        <v>10.847759065022574</v>
      </c>
      <c r="H541">
        <f t="shared" si="156"/>
        <v>2.5857864376269051</v>
      </c>
      <c r="I541">
        <f t="shared" si="157"/>
        <v>1.7653668647301797</v>
      </c>
      <c r="L541">
        <f t="shared" si="158"/>
        <v>0.375</v>
      </c>
      <c r="M541">
        <f t="shared" si="138"/>
        <v>38</v>
      </c>
      <c r="N541">
        <f t="shared" si="139"/>
        <v>28.414213562373092</v>
      </c>
      <c r="O541">
        <f t="shared" si="140"/>
        <v>20</v>
      </c>
      <c r="P541">
        <f t="shared" si="141"/>
        <v>12.414213562373096</v>
      </c>
      <c r="Q541">
        <f t="shared" si="142"/>
        <v>6</v>
      </c>
      <c r="R541">
        <f t="shared" si="143"/>
        <v>1.5857864376269051</v>
      </c>
      <c r="U541">
        <f t="shared" si="144"/>
        <v>0.375</v>
      </c>
      <c r="V541">
        <f t="shared" si="145"/>
        <v>37</v>
      </c>
      <c r="W541">
        <f t="shared" si="146"/>
        <v>26.707106781186546</v>
      </c>
      <c r="X541">
        <f t="shared" si="147"/>
        <v>18</v>
      </c>
      <c r="Y541">
        <f t="shared" si="148"/>
        <v>10.707106781186548</v>
      </c>
      <c r="Z541">
        <f t="shared" si="149"/>
        <v>5</v>
      </c>
      <c r="AA541">
        <f t="shared" si="150"/>
        <v>1.2928932188134525</v>
      </c>
      <c r="AD541">
        <f t="shared" si="159"/>
        <v>36.481239313540335</v>
      </c>
      <c r="AE541">
        <f t="shared" si="160"/>
        <v>25.481239313540335</v>
      </c>
      <c r="AF541">
        <f t="shared" si="161"/>
        <v>16.481239313540335</v>
      </c>
      <c r="AG541">
        <f t="shared" si="162"/>
        <v>9.4812393135403337</v>
      </c>
      <c r="AH541">
        <f t="shared" si="163"/>
        <v>4.4812393135403346</v>
      </c>
      <c r="AI541">
        <f t="shared" si="164"/>
        <v>1.4812393135403341</v>
      </c>
      <c r="AK541">
        <f t="shared" si="165"/>
        <v>0.48123931354033417</v>
      </c>
      <c r="AM541">
        <f t="shared" si="151"/>
        <v>0.71933980033865141</v>
      </c>
    </row>
    <row r="542" spans="1:39">
      <c r="A542">
        <f t="shared" si="137"/>
        <v>0.37777777777777777</v>
      </c>
      <c r="B542">
        <f t="shared" si="166"/>
        <v>136</v>
      </c>
      <c r="C542">
        <f t="shared" si="167"/>
        <v>2.3736477827122884</v>
      </c>
      <c r="D542">
        <f t="shared" si="152"/>
        <v>34.513710349045212</v>
      </c>
      <c r="E542">
        <f t="shared" si="153"/>
        <v>26.879385241571818</v>
      </c>
      <c r="F542">
        <f t="shared" si="154"/>
        <v>14.001218345961808</v>
      </c>
      <c r="G542">
        <f t="shared" si="155"/>
        <v>10.827090915285201</v>
      </c>
      <c r="H542">
        <f t="shared" si="156"/>
        <v>2.6106832590820055</v>
      </c>
      <c r="I542">
        <f t="shared" si="157"/>
        <v>1.7492131868318239</v>
      </c>
      <c r="L542">
        <f t="shared" si="158"/>
        <v>0.37777777777777777</v>
      </c>
      <c r="M542">
        <f t="shared" si="138"/>
        <v>38.209056926535311</v>
      </c>
      <c r="N542">
        <f t="shared" si="139"/>
        <v>28.532088886237958</v>
      </c>
      <c r="O542">
        <f t="shared" si="140"/>
        <v>19.995128100519651</v>
      </c>
      <c r="P542">
        <f t="shared" si="141"/>
        <v>12.338261212717715</v>
      </c>
      <c r="Q542">
        <f t="shared" si="142"/>
        <v>5.9302010065949968</v>
      </c>
      <c r="R542">
        <f t="shared" si="143"/>
        <v>1.5613203993226974</v>
      </c>
      <c r="U542">
        <f t="shared" si="144"/>
        <v>0.37777777777777777</v>
      </c>
      <c r="V542">
        <f t="shared" si="145"/>
        <v>37.104528463267656</v>
      </c>
      <c r="W542">
        <f t="shared" si="146"/>
        <v>26.766044443118979</v>
      </c>
      <c r="X542">
        <f t="shared" si="147"/>
        <v>17.997564050259825</v>
      </c>
      <c r="Y542">
        <f t="shared" si="148"/>
        <v>10.669130606358857</v>
      </c>
      <c r="Z542">
        <f t="shared" si="149"/>
        <v>4.9651005032974993</v>
      </c>
      <c r="AA542">
        <f t="shared" si="150"/>
        <v>1.2806601996613489</v>
      </c>
      <c r="AD542">
        <f t="shared" si="159"/>
        <v>36.485906549421486</v>
      </c>
      <c r="AE542">
        <f t="shared" si="160"/>
        <v>25.485906549421486</v>
      </c>
      <c r="AF542">
        <f t="shared" si="161"/>
        <v>16.485906549421486</v>
      </c>
      <c r="AG542">
        <f t="shared" si="162"/>
        <v>9.485906549421486</v>
      </c>
      <c r="AH542">
        <f t="shared" si="163"/>
        <v>4.485906549421486</v>
      </c>
      <c r="AI542">
        <f t="shared" si="164"/>
        <v>1.485906549421486</v>
      </c>
      <c r="AK542">
        <f t="shared" si="165"/>
        <v>0.48590654942148609</v>
      </c>
      <c r="AM542">
        <f t="shared" si="151"/>
        <v>0.70710678118654757</v>
      </c>
    </row>
    <row r="543" spans="1:39">
      <c r="A543">
        <f t="shared" si="137"/>
        <v>0.38055555555555554</v>
      </c>
      <c r="B543">
        <f t="shared" si="166"/>
        <v>137</v>
      </c>
      <c r="C543">
        <f t="shared" si="167"/>
        <v>2.3911010752322315</v>
      </c>
      <c r="D543">
        <f t="shared" si="152"/>
        <v>34.44570807708606</v>
      </c>
      <c r="E543">
        <f t="shared" si="153"/>
        <v>26.907433901496454</v>
      </c>
      <c r="F543">
        <f t="shared" si="154"/>
        <v>14.004871899480351</v>
      </c>
      <c r="G543">
        <f t="shared" si="155"/>
        <v>10.805170568699722</v>
      </c>
      <c r="H543">
        <f t="shared" si="156"/>
        <v>2.6360032798750028</v>
      </c>
      <c r="I543">
        <f t="shared" si="157"/>
        <v>1.7330024534485946</v>
      </c>
      <c r="L543">
        <f t="shared" si="158"/>
        <v>0.38055555555555554</v>
      </c>
      <c r="M543">
        <f t="shared" si="138"/>
        <v>38.415823381635519</v>
      </c>
      <c r="N543">
        <f t="shared" si="139"/>
        <v>28.638304088577982</v>
      </c>
      <c r="O543">
        <f t="shared" si="140"/>
        <v>19.980536137483142</v>
      </c>
      <c r="P543">
        <f t="shared" si="141"/>
        <v>12.258640782099675</v>
      </c>
      <c r="Q543">
        <f t="shared" si="142"/>
        <v>5.8604870525117496</v>
      </c>
      <c r="R543">
        <f t="shared" si="143"/>
        <v>1.5372925967616591</v>
      </c>
      <c r="U543">
        <f t="shared" si="144"/>
        <v>0.38055555555555554</v>
      </c>
      <c r="V543">
        <f t="shared" si="145"/>
        <v>37.20791169081776</v>
      </c>
      <c r="W543">
        <f t="shared" si="146"/>
        <v>26.819152044288991</v>
      </c>
      <c r="X543">
        <f t="shared" si="147"/>
        <v>17.990268068741571</v>
      </c>
      <c r="Y543">
        <f t="shared" si="148"/>
        <v>10.629320391049838</v>
      </c>
      <c r="Z543">
        <f t="shared" si="149"/>
        <v>4.9302435262558753</v>
      </c>
      <c r="AA543">
        <f t="shared" si="150"/>
        <v>1.2686462983808298</v>
      </c>
      <c r="AD543">
        <f t="shared" si="159"/>
        <v>36.490748265732293</v>
      </c>
      <c r="AE543">
        <f t="shared" si="160"/>
        <v>25.490748265732293</v>
      </c>
      <c r="AF543">
        <f t="shared" si="161"/>
        <v>16.490748265732293</v>
      </c>
      <c r="AG543">
        <f t="shared" si="162"/>
        <v>9.490748265732293</v>
      </c>
      <c r="AH543">
        <f t="shared" si="163"/>
        <v>4.490748265732293</v>
      </c>
      <c r="AI543">
        <f t="shared" si="164"/>
        <v>1.490748265732293</v>
      </c>
      <c r="AK543">
        <f t="shared" si="165"/>
        <v>0.49074826573229313</v>
      </c>
      <c r="AM543">
        <f t="shared" si="151"/>
        <v>0.69465837045899714</v>
      </c>
    </row>
    <row r="544" spans="1:39">
      <c r="A544">
        <f t="shared" si="137"/>
        <v>0.38333333333333336</v>
      </c>
      <c r="B544">
        <f t="shared" si="166"/>
        <v>138</v>
      </c>
      <c r="C544">
        <f t="shared" si="167"/>
        <v>2.4085543677521746</v>
      </c>
      <c r="D544">
        <f t="shared" si="152"/>
        <v>34.381966011250107</v>
      </c>
      <c r="E544">
        <f t="shared" si="153"/>
        <v>26.931851652578136</v>
      </c>
      <c r="F544">
        <f t="shared" si="154"/>
        <v>14.010956209263453</v>
      </c>
      <c r="G544">
        <f t="shared" si="155"/>
        <v>10.782013048376736</v>
      </c>
      <c r="H544">
        <f t="shared" si="156"/>
        <v>2.6617387872822835</v>
      </c>
      <c r="I544">
        <f t="shared" si="157"/>
        <v>1.7167358990906008</v>
      </c>
      <c r="L544">
        <f t="shared" si="158"/>
        <v>0.38333333333333336</v>
      </c>
      <c r="M544">
        <f t="shared" si="138"/>
        <v>38.618033988749893</v>
      </c>
      <c r="N544">
        <f t="shared" si="139"/>
        <v>28.732050807568875</v>
      </c>
      <c r="O544">
        <f t="shared" si="140"/>
        <v>19.956295201467611</v>
      </c>
      <c r="P544">
        <f t="shared" si="141"/>
        <v>12.175570504584947</v>
      </c>
      <c r="Q544">
        <f t="shared" si="142"/>
        <v>5.7909430734646943</v>
      </c>
      <c r="R544">
        <f t="shared" si="143"/>
        <v>1.513710349045212</v>
      </c>
      <c r="U544">
        <f t="shared" si="144"/>
        <v>0.38333333333333336</v>
      </c>
      <c r="V544">
        <f t="shared" si="145"/>
        <v>37.30901699437495</v>
      </c>
      <c r="W544">
        <f t="shared" si="146"/>
        <v>26.866025403784437</v>
      </c>
      <c r="X544">
        <f t="shared" si="147"/>
        <v>17.978147600733806</v>
      </c>
      <c r="Y544">
        <f t="shared" si="148"/>
        <v>10.587785252292473</v>
      </c>
      <c r="Z544">
        <f t="shared" si="149"/>
        <v>4.8954715367323471</v>
      </c>
      <c r="AA544">
        <f t="shared" si="150"/>
        <v>1.256855174522606</v>
      </c>
      <c r="AD544">
        <f t="shared" si="159"/>
        <v>36.495774776266352</v>
      </c>
      <c r="AE544">
        <f t="shared" si="160"/>
        <v>25.495774776266352</v>
      </c>
      <c r="AF544">
        <f t="shared" si="161"/>
        <v>16.495774776266352</v>
      </c>
      <c r="AG544">
        <f t="shared" si="162"/>
        <v>9.4957747762663516</v>
      </c>
      <c r="AH544">
        <f t="shared" si="163"/>
        <v>4.4957747762663525</v>
      </c>
      <c r="AI544">
        <f t="shared" si="164"/>
        <v>1.495774776266352</v>
      </c>
      <c r="AK544">
        <f t="shared" si="165"/>
        <v>0.49577477626635214</v>
      </c>
      <c r="AM544">
        <f t="shared" si="151"/>
        <v>0.68199836006249859</v>
      </c>
    </row>
    <row r="545" spans="1:39">
      <c r="A545">
        <f t="shared" si="137"/>
        <v>0.38611111111111113</v>
      </c>
      <c r="B545">
        <f t="shared" si="166"/>
        <v>139</v>
      </c>
      <c r="C545">
        <f t="shared" si="167"/>
        <v>2.4260076602721181</v>
      </c>
      <c r="D545">
        <f t="shared" si="152"/>
        <v>34.322658864109151</v>
      </c>
      <c r="E545">
        <f t="shared" si="153"/>
        <v>26.952592014239865</v>
      </c>
      <c r="F545">
        <f t="shared" si="154"/>
        <v>14.01946386251686</v>
      </c>
      <c r="G545">
        <f t="shared" si="155"/>
        <v>10.757634225323931</v>
      </c>
      <c r="H545">
        <f t="shared" si="156"/>
        <v>2.6878819420189854</v>
      </c>
      <c r="I545">
        <f t="shared" si="157"/>
        <v>1.700414762518935</v>
      </c>
      <c r="L545">
        <f t="shared" si="158"/>
        <v>0.38611111111111113</v>
      </c>
      <c r="M545">
        <f t="shared" si="138"/>
        <v>38.813473286151599</v>
      </c>
      <c r="N545">
        <f t="shared" si="139"/>
        <v>28.812615574073298</v>
      </c>
      <c r="O545">
        <f t="shared" si="140"/>
        <v>19.922523391876638</v>
      </c>
      <c r="P545">
        <f t="shared" si="141"/>
        <v>12.089278070030055</v>
      </c>
      <c r="Q545">
        <f t="shared" si="142"/>
        <v>5.7216537980798687</v>
      </c>
      <c r="R545">
        <f t="shared" si="143"/>
        <v>1.490580839554456</v>
      </c>
      <c r="U545">
        <f t="shared" si="144"/>
        <v>0.38611111111111113</v>
      </c>
      <c r="V545">
        <f t="shared" si="145"/>
        <v>37.406736643075803</v>
      </c>
      <c r="W545">
        <f t="shared" si="146"/>
        <v>26.906307787036649</v>
      </c>
      <c r="X545">
        <f t="shared" si="147"/>
        <v>17.961261695938319</v>
      </c>
      <c r="Y545">
        <f t="shared" si="148"/>
        <v>10.544639035015027</v>
      </c>
      <c r="Z545">
        <f t="shared" si="149"/>
        <v>4.8608268990399344</v>
      </c>
      <c r="AA545">
        <f t="shared" si="150"/>
        <v>1.2452904197772279</v>
      </c>
      <c r="AD545">
        <f t="shared" si="159"/>
        <v>36.500997273662364</v>
      </c>
      <c r="AE545">
        <f t="shared" si="160"/>
        <v>25.500997273662364</v>
      </c>
      <c r="AF545">
        <f t="shared" si="161"/>
        <v>16.500997273662364</v>
      </c>
      <c r="AG545">
        <f t="shared" si="162"/>
        <v>9.5009972736623656</v>
      </c>
      <c r="AH545">
        <f t="shared" si="163"/>
        <v>4.5009972736623647</v>
      </c>
      <c r="AI545">
        <f t="shared" si="164"/>
        <v>1.5009972736623647</v>
      </c>
      <c r="AK545">
        <f t="shared" si="165"/>
        <v>0.50099727366236479</v>
      </c>
      <c r="AM545">
        <f t="shared" si="151"/>
        <v>0.66913060635885835</v>
      </c>
    </row>
    <row r="546" spans="1:39">
      <c r="A546">
        <f t="shared" ref="A546:A586" si="168">$B$219*B546/360</f>
        <v>0.3888888888888889</v>
      </c>
      <c r="B546">
        <f t="shared" si="166"/>
        <v>140</v>
      </c>
      <c r="C546">
        <f t="shared" si="167"/>
        <v>2.4434609527920612</v>
      </c>
      <c r="D546">
        <f t="shared" si="152"/>
        <v>34.267949192431125</v>
      </c>
      <c r="E546">
        <f t="shared" si="153"/>
        <v>26.969615506024414</v>
      </c>
      <c r="F546">
        <f t="shared" si="154"/>
        <v>14.030384493975584</v>
      </c>
      <c r="G546">
        <f t="shared" si="155"/>
        <v>10.732050807568879</v>
      </c>
      <c r="H546">
        <f t="shared" si="156"/>
        <v>2.7144247806269211</v>
      </c>
      <c r="I546">
        <f t="shared" si="157"/>
        <v>1.6840402866513378</v>
      </c>
      <c r="L546">
        <f t="shared" si="158"/>
        <v>0.3888888888888889</v>
      </c>
      <c r="M546">
        <f t="shared" ref="M546:M586" si="169">M$220+(M$218*SIN($C546*M$217/2))^2</f>
        <v>39</v>
      </c>
      <c r="N546">
        <f t="shared" ref="N546:N586" si="170">N$220+(N$218*COS($C546*N$217/2))^2</f>
        <v>28.879385241571818</v>
      </c>
      <c r="O546">
        <f t="shared" ref="O546:O586" si="171">O$220+(O$218*SIN($C546*O$217/2))^2</f>
        <v>19.879385241571818</v>
      </c>
      <c r="P546">
        <f t="shared" ref="P546:P586" si="172">P$220+(P$218*COS($C546*P$217/2))^2</f>
        <v>12.000000000000002</v>
      </c>
      <c r="Q546">
        <f t="shared" ref="Q546:Q586" si="173">Q$220+(Q$218*SIN($C546*Q$217/2))^2</f>
        <v>5.6527036446661398</v>
      </c>
      <c r="R546">
        <f t="shared" ref="R546:R586" si="174">R$220+(R$218*COS($C546*R$217/2))^2</f>
        <v>1.4679111137620442</v>
      </c>
      <c r="U546">
        <f t="shared" ref="U546:U586" si="175">$A546</f>
        <v>0.3888888888888889</v>
      </c>
      <c r="V546">
        <f t="shared" ref="V546:V586" si="176">V$220+(V$218*SIN($C546*V$217/2))^2</f>
        <v>37.5</v>
      </c>
      <c r="W546">
        <f t="shared" ref="W546:W586" si="177">W$220+(W$218*COS($C546*W$217/2))^2</f>
        <v>26.939692620785909</v>
      </c>
      <c r="X546">
        <f t="shared" ref="X546:X586" si="178">X$220+(X$218*SIN($C546*X$217/2))^2</f>
        <v>17.939692620785909</v>
      </c>
      <c r="Y546">
        <f t="shared" ref="Y546:Y586" si="179">Y$220+(Y$218*COS($C546*Y$217/2))^2</f>
        <v>10.5</v>
      </c>
      <c r="Z546">
        <f t="shared" ref="Z546:Z586" si="180">Z$220+(Z$218*SIN($C546*Z$217/2))^2</f>
        <v>4.8263518223330699</v>
      </c>
      <c r="AA546">
        <f t="shared" ref="AA546:AA586" si="181">AA$220+(AA$218*COS($C546*AA$217/2))^2</f>
        <v>1.2339555568810221</v>
      </c>
      <c r="AD546">
        <f t="shared" si="159"/>
        <v>36.506427927838374</v>
      </c>
      <c r="AE546">
        <f t="shared" si="160"/>
        <v>25.506427927838374</v>
      </c>
      <c r="AF546">
        <f t="shared" si="161"/>
        <v>16.506427927838374</v>
      </c>
      <c r="AG546">
        <f t="shared" si="162"/>
        <v>9.5064279278383719</v>
      </c>
      <c r="AH546">
        <f t="shared" si="163"/>
        <v>4.5064279278383719</v>
      </c>
      <c r="AI546">
        <f t="shared" si="164"/>
        <v>1.5064279278383723</v>
      </c>
      <c r="AK546">
        <f t="shared" si="165"/>
        <v>0.5064279278383722</v>
      </c>
      <c r="AM546">
        <f t="shared" ref="AM546:AM585" si="182">SIN(C545)</f>
        <v>0.65605902899050728</v>
      </c>
    </row>
    <row r="547" spans="1:39">
      <c r="A547">
        <f t="shared" si="168"/>
        <v>0.39166666666666666</v>
      </c>
      <c r="B547">
        <f t="shared" si="166"/>
        <v>141</v>
      </c>
      <c r="C547">
        <f t="shared" si="167"/>
        <v>2.4609142453120043</v>
      </c>
      <c r="D547">
        <f t="shared" ref="D547:D586" si="183">D$220-D$218*SIN($C547*D$217/2)</f>
        <v>34.217986951623267</v>
      </c>
      <c r="E547">
        <f t="shared" ref="E547:E586" si="184">E$220+E$218*COS($C547*E$217/2)</f>
        <v>26.982889722747622</v>
      </c>
      <c r="F547">
        <f t="shared" ref="F547:F586" si="185">F$220+F$218*SIN($C547*F$217/2)</f>
        <v>14.043704798532389</v>
      </c>
      <c r="G547">
        <f t="shared" ref="G547:G586" si="186">G$220-G$218*COS($C547*G$217/2)</f>
        <v>10.705280328708184</v>
      </c>
      <c r="H547">
        <f t="shared" ref="H547:H586" si="187">H$220-H$218*SIN($C547*H$217/2)</f>
        <v>2.7413592179003246</v>
      </c>
      <c r="I547">
        <f t="shared" ref="I547:I586" si="188">I$220+I$218*COS($C547*I$217/2)</f>
        <v>1.6676137184675421</v>
      </c>
      <c r="L547">
        <f t="shared" ref="L547:L586" si="189">A547</f>
        <v>0.39166666666666666</v>
      </c>
      <c r="M547">
        <f t="shared" si="169"/>
        <v>39.17557050458494</v>
      </c>
      <c r="N547">
        <f t="shared" si="170"/>
        <v>28.931851652578136</v>
      </c>
      <c r="O547">
        <f t="shared" si="171"/>
        <v>19.827090915285204</v>
      </c>
      <c r="P547">
        <f t="shared" si="172"/>
        <v>11.907980999479095</v>
      </c>
      <c r="Q547">
        <f t="shared" si="173"/>
        <v>5.5841766183644825</v>
      </c>
      <c r="R547">
        <f t="shared" si="174"/>
        <v>1.4457080770860586</v>
      </c>
      <c r="U547">
        <f t="shared" si="175"/>
        <v>0.39166666666666666</v>
      </c>
      <c r="V547">
        <f t="shared" si="176"/>
        <v>37.58778525229247</v>
      </c>
      <c r="W547">
        <f t="shared" si="177"/>
        <v>26.965925826289066</v>
      </c>
      <c r="X547">
        <f t="shared" si="178"/>
        <v>17.913545457642602</v>
      </c>
      <c r="Y547">
        <f t="shared" si="179"/>
        <v>10.453990499739549</v>
      </c>
      <c r="Z547">
        <f t="shared" si="180"/>
        <v>4.7920883091822413</v>
      </c>
      <c r="AA547">
        <f t="shared" si="181"/>
        <v>1.2228540385430293</v>
      </c>
      <c r="AD547">
        <f t="shared" ref="AD547:AD585" si="190">V$220+$AK547</f>
        <v>36.512079998238121</v>
      </c>
      <c r="AE547">
        <f t="shared" ref="AE547:AE585" si="191">W$220+$AK547</f>
        <v>25.512079998238121</v>
      </c>
      <c r="AF547">
        <f t="shared" ref="AF547:AF585" si="192">X$220+$AK547</f>
        <v>16.512079998238121</v>
      </c>
      <c r="AG547">
        <f t="shared" ref="AG547:AG585" si="193">Y$220+$AK547</f>
        <v>9.5120799982381214</v>
      </c>
      <c r="AH547">
        <f t="shared" ref="AH547:AH585" si="194">Z$220+$AK547</f>
        <v>4.5120799982381214</v>
      </c>
      <c r="AI547">
        <f t="shared" ref="AI547:AI585" si="195">AA$220+$AK547</f>
        <v>1.5120799982381212</v>
      </c>
      <c r="AK547">
        <f t="shared" ref="AK547:AK585" si="196">1/(PI()*(1-(2*U547/$E$7)^2)^0.5)</f>
        <v>0.51207999823812123</v>
      </c>
      <c r="AM547">
        <f t="shared" si="182"/>
        <v>0.64278760968653947</v>
      </c>
    </row>
    <row r="548" spans="1:39">
      <c r="A548">
        <f t="shared" si="168"/>
        <v>0.39444444444444443</v>
      </c>
      <c r="B548">
        <f t="shared" si="166"/>
        <v>142</v>
      </c>
      <c r="C548">
        <f t="shared" si="167"/>
        <v>2.4783675378319479</v>
      </c>
      <c r="D548">
        <f t="shared" si="183"/>
        <v>34.172909084714796</v>
      </c>
      <c r="E548">
        <f t="shared" si="184"/>
        <v>26.992389396183491</v>
      </c>
      <c r="F548">
        <f t="shared" si="185"/>
        <v>14.059408547448006</v>
      </c>
      <c r="G548">
        <f t="shared" si="186"/>
        <v>10.677341135890849</v>
      </c>
      <c r="H548">
        <f t="shared" si="187"/>
        <v>2.7686770493486832</v>
      </c>
      <c r="I548">
        <f t="shared" si="188"/>
        <v>1.6511363089143134</v>
      </c>
      <c r="L548">
        <f t="shared" si="189"/>
        <v>0.39444444444444443</v>
      </c>
      <c r="M548">
        <f t="shared" si="169"/>
        <v>39.338261212717711</v>
      </c>
      <c r="N548">
        <f t="shared" si="170"/>
        <v>28.969615506024418</v>
      </c>
      <c r="O548">
        <f t="shared" si="171"/>
        <v>19.765895185717856</v>
      </c>
      <c r="P548">
        <f t="shared" si="172"/>
        <v>11.813473286151602</v>
      </c>
      <c r="Q548">
        <f t="shared" si="173"/>
        <v>5.5161562088006653</v>
      </c>
      <c r="R548">
        <f t="shared" si="174"/>
        <v>1.4239784927865564</v>
      </c>
      <c r="U548">
        <f t="shared" si="175"/>
        <v>0.39444444444444443</v>
      </c>
      <c r="V548">
        <f t="shared" si="176"/>
        <v>37.669130606358856</v>
      </c>
      <c r="W548">
        <f t="shared" si="177"/>
        <v>26.984807753012209</v>
      </c>
      <c r="X548">
        <f t="shared" si="178"/>
        <v>17.882947592858926</v>
      </c>
      <c r="Y548">
        <f t="shared" si="179"/>
        <v>10.406736643075801</v>
      </c>
      <c r="Z548">
        <f t="shared" si="180"/>
        <v>4.7580781044003331</v>
      </c>
      <c r="AA548">
        <f t="shared" si="181"/>
        <v>1.2119892463932782</v>
      </c>
      <c r="AD548">
        <f t="shared" si="190"/>
        <v>36.517967962239133</v>
      </c>
      <c r="AE548">
        <f t="shared" si="191"/>
        <v>25.51796796223913</v>
      </c>
      <c r="AF548">
        <f t="shared" si="192"/>
        <v>16.51796796223913</v>
      </c>
      <c r="AG548">
        <f t="shared" si="193"/>
        <v>9.5179679622391298</v>
      </c>
      <c r="AH548">
        <f t="shared" si="194"/>
        <v>4.5179679622391307</v>
      </c>
      <c r="AI548">
        <f t="shared" si="195"/>
        <v>1.5179679622391307</v>
      </c>
      <c r="AK548">
        <f t="shared" si="196"/>
        <v>0.51796796223913066</v>
      </c>
      <c r="AM548">
        <f t="shared" si="182"/>
        <v>0.62932039104983772</v>
      </c>
    </row>
    <row r="549" spans="1:39">
      <c r="A549">
        <f t="shared" si="168"/>
        <v>0.3972222222222222</v>
      </c>
      <c r="B549">
        <f t="shared" si="166"/>
        <v>143</v>
      </c>
      <c r="C549">
        <f t="shared" si="167"/>
        <v>2.4958208303518914</v>
      </c>
      <c r="D549">
        <f t="shared" si="183"/>
        <v>34.132839147005598</v>
      </c>
      <c r="E549">
        <f t="shared" si="184"/>
        <v>26.998096443163714</v>
      </c>
      <c r="F549">
        <f t="shared" si="185"/>
        <v>14.077476608123362</v>
      </c>
      <c r="G549">
        <f t="shared" si="186"/>
        <v>10.648252377244031</v>
      </c>
      <c r="H549">
        <f t="shared" si="187"/>
        <v>2.7963699536959039</v>
      </c>
      <c r="I549">
        <f t="shared" si="188"/>
        <v>1.6346093128101842</v>
      </c>
      <c r="L549">
        <f t="shared" si="189"/>
        <v>0.3972222222222222</v>
      </c>
      <c r="M549">
        <f t="shared" si="169"/>
        <v>39.486289650954788</v>
      </c>
      <c r="N549">
        <f t="shared" si="170"/>
        <v>28.992389396183491</v>
      </c>
      <c r="O549">
        <f t="shared" si="171"/>
        <v>19.696096192312851</v>
      </c>
      <c r="P549">
        <f t="shared" si="172"/>
        <v>11.716735899090601</v>
      </c>
      <c r="Q549">
        <f t="shared" si="173"/>
        <v>5.4487252883660009</v>
      </c>
      <c r="R549">
        <f t="shared" si="174"/>
        <v>1.4027289799054141</v>
      </c>
      <c r="U549">
        <f t="shared" si="175"/>
        <v>0.3972222222222222</v>
      </c>
      <c r="V549">
        <f t="shared" si="176"/>
        <v>37.743144825477394</v>
      </c>
      <c r="W549">
        <f t="shared" si="177"/>
        <v>26.996194698091745</v>
      </c>
      <c r="X549">
        <f t="shared" si="178"/>
        <v>17.848048096156425</v>
      </c>
      <c r="Y549">
        <f t="shared" si="179"/>
        <v>10.3583679495453</v>
      </c>
      <c r="Z549">
        <f t="shared" si="180"/>
        <v>4.7243626441830004</v>
      </c>
      <c r="AA549">
        <f t="shared" si="181"/>
        <v>1.2013644899527072</v>
      </c>
      <c r="AD549">
        <f t="shared" si="190"/>
        <v>36.524107662545489</v>
      </c>
      <c r="AE549">
        <f t="shared" si="191"/>
        <v>25.524107662545489</v>
      </c>
      <c r="AF549">
        <f t="shared" si="192"/>
        <v>16.524107662545489</v>
      </c>
      <c r="AG549">
        <f t="shared" si="193"/>
        <v>9.5241076625454895</v>
      </c>
      <c r="AH549">
        <f t="shared" si="194"/>
        <v>4.5241076625454886</v>
      </c>
      <c r="AI549">
        <f t="shared" si="195"/>
        <v>1.5241076625454886</v>
      </c>
      <c r="AK549">
        <f t="shared" si="196"/>
        <v>0.52410766254548857</v>
      </c>
      <c r="AM549">
        <f t="shared" si="182"/>
        <v>0.6156614753256584</v>
      </c>
    </row>
    <row r="550" spans="1:39">
      <c r="A550">
        <f t="shared" si="168"/>
        <v>0.4</v>
      </c>
      <c r="B550">
        <f t="shared" si="166"/>
        <v>144</v>
      </c>
      <c r="C550">
        <f t="shared" si="167"/>
        <v>2.5132741228718345</v>
      </c>
      <c r="D550">
        <f t="shared" si="183"/>
        <v>34.097886967409693</v>
      </c>
      <c r="E550">
        <f t="shared" si="184"/>
        <v>27</v>
      </c>
      <c r="F550">
        <f t="shared" si="185"/>
        <v>14.097886967409693</v>
      </c>
      <c r="G550">
        <f t="shared" si="186"/>
        <v>10.618033988749895</v>
      </c>
      <c r="H550">
        <f t="shared" si="187"/>
        <v>2.8244294954150533</v>
      </c>
      <c r="I550">
        <f t="shared" si="188"/>
        <v>1.6180339887498949</v>
      </c>
      <c r="L550">
        <f t="shared" si="189"/>
        <v>0.4</v>
      </c>
      <c r="M550">
        <f t="shared" si="169"/>
        <v>39.618033988749893</v>
      </c>
      <c r="N550">
        <f t="shared" si="170"/>
        <v>29</v>
      </c>
      <c r="O550">
        <f t="shared" si="171"/>
        <v>19.618033988749897</v>
      </c>
      <c r="P550">
        <f t="shared" si="172"/>
        <v>11.618033988749897</v>
      </c>
      <c r="Q550">
        <f t="shared" si="173"/>
        <v>5.381966011250106</v>
      </c>
      <c r="R550">
        <f t="shared" si="174"/>
        <v>1.3819660112501051</v>
      </c>
      <c r="U550">
        <f t="shared" si="175"/>
        <v>0.4</v>
      </c>
      <c r="V550">
        <f t="shared" si="176"/>
        <v>37.80901699437495</v>
      </c>
      <c r="W550">
        <f t="shared" si="177"/>
        <v>27</v>
      </c>
      <c r="X550">
        <f t="shared" si="178"/>
        <v>17.809016994374947</v>
      </c>
      <c r="Y550">
        <f t="shared" si="179"/>
        <v>10.309016994374948</v>
      </c>
      <c r="Z550">
        <f t="shared" si="180"/>
        <v>4.6909830056250525</v>
      </c>
      <c r="AA550">
        <f t="shared" si="181"/>
        <v>1.1909830056250525</v>
      </c>
      <c r="AD550">
        <f t="shared" si="190"/>
        <v>36.530516476972984</v>
      </c>
      <c r="AE550">
        <f t="shared" si="191"/>
        <v>25.530516476972984</v>
      </c>
      <c r="AF550">
        <f t="shared" si="192"/>
        <v>16.530516476972984</v>
      </c>
      <c r="AG550">
        <f t="shared" si="193"/>
        <v>9.5305164769729842</v>
      </c>
      <c r="AH550">
        <f t="shared" si="194"/>
        <v>4.5305164769729842</v>
      </c>
      <c r="AI550">
        <f t="shared" si="195"/>
        <v>1.5305164769729847</v>
      </c>
      <c r="AK550">
        <f t="shared" si="196"/>
        <v>0.53051647697298465</v>
      </c>
      <c r="AM550">
        <f t="shared" si="182"/>
        <v>0.60181502315204816</v>
      </c>
    </row>
    <row r="551" spans="1:39">
      <c r="A551">
        <f t="shared" si="168"/>
        <v>0.40277777777777779</v>
      </c>
      <c r="B551">
        <f t="shared" si="166"/>
        <v>145</v>
      </c>
      <c r="C551">
        <f t="shared" si="167"/>
        <v>2.5307274153917776</v>
      </c>
      <c r="D551">
        <f t="shared" si="183"/>
        <v>34.068148347421861</v>
      </c>
      <c r="E551">
        <f t="shared" si="184"/>
        <v>26.998096443163714</v>
      </c>
      <c r="F551">
        <f t="shared" si="185"/>
        <v>14.120614758428182</v>
      </c>
      <c r="G551">
        <f t="shared" si="186"/>
        <v>10.58670668058247</v>
      </c>
      <c r="H551">
        <f t="shared" si="187"/>
        <v>2.852847127297907</v>
      </c>
      <c r="I551">
        <f t="shared" si="188"/>
        <v>1.6014115990085465</v>
      </c>
      <c r="L551">
        <f t="shared" si="189"/>
        <v>0.40277777777777779</v>
      </c>
      <c r="M551">
        <f t="shared" si="169"/>
        <v>39.732050807568875</v>
      </c>
      <c r="N551">
        <f t="shared" si="170"/>
        <v>28.992389396183491</v>
      </c>
      <c r="O551">
        <f t="shared" si="171"/>
        <v>19.532088886237958</v>
      </c>
      <c r="P551">
        <f t="shared" si="172"/>
        <v>11.517638090205043</v>
      </c>
      <c r="Q551">
        <f t="shared" si="173"/>
        <v>5.315959713348664</v>
      </c>
      <c r="R551">
        <f t="shared" si="174"/>
        <v>1.3616959114220168</v>
      </c>
      <c r="U551">
        <f t="shared" si="175"/>
        <v>0.40277777777777779</v>
      </c>
      <c r="V551">
        <f t="shared" si="176"/>
        <v>37.866025403784441</v>
      </c>
      <c r="W551">
        <f t="shared" si="177"/>
        <v>26.996194698091745</v>
      </c>
      <c r="X551">
        <f t="shared" si="178"/>
        <v>17.766044443118979</v>
      </c>
      <c r="Y551">
        <f t="shared" si="179"/>
        <v>10.258819045102522</v>
      </c>
      <c r="Z551">
        <f t="shared" si="180"/>
        <v>4.6579798566743325</v>
      </c>
      <c r="AA551">
        <f t="shared" si="181"/>
        <v>1.1808479557110085</v>
      </c>
      <c r="AD551">
        <f t="shared" si="190"/>
        <v>36.537213514759813</v>
      </c>
      <c r="AE551">
        <f t="shared" si="191"/>
        <v>25.537213514759813</v>
      </c>
      <c r="AF551">
        <f t="shared" si="192"/>
        <v>16.537213514759813</v>
      </c>
      <c r="AG551">
        <f t="shared" si="193"/>
        <v>9.5372135147598147</v>
      </c>
      <c r="AH551">
        <f t="shared" si="194"/>
        <v>4.5372135147598138</v>
      </c>
      <c r="AI551">
        <f t="shared" si="195"/>
        <v>1.537213514759814</v>
      </c>
      <c r="AK551">
        <f t="shared" si="196"/>
        <v>0.53721351475981405</v>
      </c>
      <c r="AM551">
        <f t="shared" si="182"/>
        <v>0.58778525229247325</v>
      </c>
    </row>
    <row r="552" spans="1:39">
      <c r="A552">
        <f t="shared" si="168"/>
        <v>0.40555555555555556</v>
      </c>
      <c r="B552">
        <f t="shared" si="166"/>
        <v>146</v>
      </c>
      <c r="C552">
        <f t="shared" si="167"/>
        <v>2.5481807079117211</v>
      </c>
      <c r="D552">
        <f t="shared" si="183"/>
        <v>34.043704798532389</v>
      </c>
      <c r="E552">
        <f t="shared" si="184"/>
        <v>26.992389396183491</v>
      </c>
      <c r="F552">
        <f t="shared" si="185"/>
        <v>14.145632290866425</v>
      </c>
      <c r="G552">
        <f t="shared" si="186"/>
        <v>10.554291922913942</v>
      </c>
      <c r="H552">
        <f t="shared" si="187"/>
        <v>2.881614193058506</v>
      </c>
      <c r="I552">
        <f t="shared" si="188"/>
        <v>1.5847434094454735</v>
      </c>
      <c r="L552">
        <f t="shared" si="189"/>
        <v>0.40555555555555556</v>
      </c>
      <c r="M552">
        <f t="shared" si="169"/>
        <v>39.827090915285204</v>
      </c>
      <c r="N552">
        <f t="shared" si="170"/>
        <v>28.969615506024418</v>
      </c>
      <c r="O552">
        <f t="shared" si="171"/>
        <v>19.438679600677304</v>
      </c>
      <c r="P552">
        <f t="shared" si="172"/>
        <v>11.415823381635517</v>
      </c>
      <c r="Q552">
        <f t="shared" si="173"/>
        <v>5.2507868131681761</v>
      </c>
      <c r="R552">
        <f t="shared" si="174"/>
        <v>1.3419248548899168</v>
      </c>
      <c r="U552">
        <f t="shared" si="175"/>
        <v>0.40555555555555556</v>
      </c>
      <c r="V552">
        <f t="shared" si="176"/>
        <v>37.913545457642599</v>
      </c>
      <c r="W552">
        <f t="shared" si="177"/>
        <v>26.984807753012209</v>
      </c>
      <c r="X552">
        <f t="shared" si="178"/>
        <v>17.719339800338652</v>
      </c>
      <c r="Y552">
        <f t="shared" si="179"/>
        <v>10.20791169081776</v>
      </c>
      <c r="Z552">
        <f t="shared" si="180"/>
        <v>4.625393406584088</v>
      </c>
      <c r="AA552">
        <f t="shared" si="181"/>
        <v>1.1709624274449584</v>
      </c>
      <c r="AD552">
        <f t="shared" si="190"/>
        <v>36.544219844441955</v>
      </c>
      <c r="AE552">
        <f t="shared" si="191"/>
        <v>25.544219844441951</v>
      </c>
      <c r="AF552">
        <f t="shared" si="192"/>
        <v>16.544219844441951</v>
      </c>
      <c r="AG552">
        <f t="shared" si="193"/>
        <v>9.5442198444419528</v>
      </c>
      <c r="AH552">
        <f t="shared" si="194"/>
        <v>4.5442198444419528</v>
      </c>
      <c r="AI552">
        <f t="shared" si="195"/>
        <v>1.5442198444419524</v>
      </c>
      <c r="AK552">
        <f t="shared" si="196"/>
        <v>0.54421984444195248</v>
      </c>
      <c r="AM552">
        <f t="shared" si="182"/>
        <v>0.57357643635104638</v>
      </c>
    </row>
    <row r="553" spans="1:39">
      <c r="A553">
        <f t="shared" si="168"/>
        <v>0.40833333333333333</v>
      </c>
      <c r="B553">
        <f t="shared" si="166"/>
        <v>147</v>
      </c>
      <c r="C553">
        <f t="shared" si="167"/>
        <v>2.5656340004316647</v>
      </c>
      <c r="D553">
        <f t="shared" si="183"/>
        <v>34.024623318809724</v>
      </c>
      <c r="E553">
        <f t="shared" si="184"/>
        <v>26.982889722747622</v>
      </c>
      <c r="F553">
        <f t="shared" si="185"/>
        <v>14.172909084714799</v>
      </c>
      <c r="G553">
        <f t="shared" si="186"/>
        <v>10.520811931200061</v>
      </c>
      <c r="H553">
        <f t="shared" si="187"/>
        <v>2.9107219299699461</v>
      </c>
      <c r="I553">
        <f t="shared" si="188"/>
        <v>1.5680306894078451</v>
      </c>
      <c r="L553">
        <f t="shared" si="189"/>
        <v>0.40833333333333333</v>
      </c>
      <c r="M553">
        <f t="shared" si="169"/>
        <v>39.902113032590307</v>
      </c>
      <c r="N553">
        <f t="shared" si="170"/>
        <v>28.931851652578136</v>
      </c>
      <c r="O553">
        <f t="shared" si="171"/>
        <v>19.338261212717715</v>
      </c>
      <c r="P553">
        <f t="shared" si="172"/>
        <v>11.312868930080461</v>
      </c>
      <c r="Q553">
        <f t="shared" si="173"/>
        <v>5.1865267138483988</v>
      </c>
      <c r="R553">
        <f t="shared" si="174"/>
        <v>1.3226588641091517</v>
      </c>
      <c r="U553">
        <f t="shared" si="175"/>
        <v>0.40833333333333333</v>
      </c>
      <c r="V553">
        <f t="shared" si="176"/>
        <v>37.951056516295154</v>
      </c>
      <c r="W553">
        <f t="shared" si="177"/>
        <v>26.96592582628907</v>
      </c>
      <c r="X553">
        <f t="shared" si="178"/>
        <v>17.669130606358859</v>
      </c>
      <c r="Y553">
        <f t="shared" si="179"/>
        <v>10.156434465040231</v>
      </c>
      <c r="Z553">
        <f t="shared" si="180"/>
        <v>4.5932633569241998</v>
      </c>
      <c r="AA553">
        <f t="shared" si="181"/>
        <v>1.1613294320545759</v>
      </c>
      <c r="AD553">
        <f t="shared" si="190"/>
        <v>36.551558759469899</v>
      </c>
      <c r="AE553">
        <f t="shared" si="191"/>
        <v>25.551558759469895</v>
      </c>
      <c r="AF553">
        <f t="shared" si="192"/>
        <v>16.551558759469895</v>
      </c>
      <c r="AG553">
        <f t="shared" si="193"/>
        <v>9.551558759469895</v>
      </c>
      <c r="AH553">
        <f t="shared" si="194"/>
        <v>4.551558759469895</v>
      </c>
      <c r="AI553">
        <f t="shared" si="195"/>
        <v>1.5515587594698954</v>
      </c>
      <c r="AK553">
        <f t="shared" si="196"/>
        <v>0.55155875946989541</v>
      </c>
      <c r="AM553">
        <f t="shared" si="182"/>
        <v>0.5591929034707469</v>
      </c>
    </row>
    <row r="554" spans="1:39">
      <c r="A554">
        <f t="shared" si="168"/>
        <v>0.41111111111111109</v>
      </c>
      <c r="B554">
        <f t="shared" si="166"/>
        <v>148</v>
      </c>
      <c r="C554">
        <f t="shared" si="167"/>
        <v>2.5830872929516078</v>
      </c>
      <c r="D554">
        <f t="shared" si="183"/>
        <v>34.010956209263455</v>
      </c>
      <c r="E554">
        <f t="shared" si="184"/>
        <v>26.969615506024418</v>
      </c>
      <c r="F554">
        <f t="shared" si="185"/>
        <v>14.202411907401666</v>
      </c>
      <c r="G554">
        <f t="shared" si="186"/>
        <v>10.486289650954788</v>
      </c>
      <c r="H554">
        <f t="shared" si="187"/>
        <v>2.9401614715335902</v>
      </c>
      <c r="I554">
        <f t="shared" si="188"/>
        <v>1.5512747116339982</v>
      </c>
      <c r="L554">
        <f t="shared" si="189"/>
        <v>0.41111111111111109</v>
      </c>
      <c r="M554">
        <f t="shared" si="169"/>
        <v>39.956295201467611</v>
      </c>
      <c r="N554">
        <f t="shared" si="170"/>
        <v>28.879385241571818</v>
      </c>
      <c r="O554">
        <f t="shared" si="171"/>
        <v>19.231322950651318</v>
      </c>
      <c r="P554">
        <f t="shared" si="172"/>
        <v>11.209056926535307</v>
      </c>
      <c r="Q554">
        <f t="shared" si="173"/>
        <v>5.1232577064218452</v>
      </c>
      <c r="R554">
        <f t="shared" si="174"/>
        <v>1.3039038076871481</v>
      </c>
      <c r="U554">
        <f t="shared" si="175"/>
        <v>0.41111111111111109</v>
      </c>
      <c r="V554">
        <f t="shared" si="176"/>
        <v>37.978147600733806</v>
      </c>
      <c r="W554">
        <f t="shared" si="177"/>
        <v>26.939692620785909</v>
      </c>
      <c r="X554">
        <f t="shared" si="178"/>
        <v>17.615661475325659</v>
      </c>
      <c r="Y554">
        <f t="shared" si="179"/>
        <v>10.104528463267654</v>
      </c>
      <c r="Z554">
        <f t="shared" si="180"/>
        <v>4.5616288532109222</v>
      </c>
      <c r="AA554">
        <f t="shared" si="181"/>
        <v>1.1519519038435742</v>
      </c>
      <c r="AD554">
        <f t="shared" si="190"/>
        <v>36.55925608918114</v>
      </c>
      <c r="AE554">
        <f t="shared" si="191"/>
        <v>25.559256089181137</v>
      </c>
      <c r="AF554">
        <f t="shared" si="192"/>
        <v>16.559256089181137</v>
      </c>
      <c r="AG554">
        <f t="shared" si="193"/>
        <v>9.5592560891811367</v>
      </c>
      <c r="AH554">
        <f t="shared" si="194"/>
        <v>4.5592560891811367</v>
      </c>
      <c r="AI554">
        <f t="shared" si="195"/>
        <v>1.5592560891811369</v>
      </c>
      <c r="AK554">
        <f t="shared" si="196"/>
        <v>0.5592560891811369</v>
      </c>
      <c r="AM554">
        <f t="shared" si="182"/>
        <v>0.54463903501502697</v>
      </c>
    </row>
    <row r="555" spans="1:39">
      <c r="A555">
        <f t="shared" si="168"/>
        <v>0.41388888888888886</v>
      </c>
      <c r="B555">
        <f t="shared" si="166"/>
        <v>149</v>
      </c>
      <c r="C555">
        <f t="shared" si="167"/>
        <v>2.6005405854715509</v>
      </c>
      <c r="D555">
        <f t="shared" si="183"/>
        <v>34.002740930490852</v>
      </c>
      <c r="E555">
        <f t="shared" si="184"/>
        <v>26.952592014239865</v>
      </c>
      <c r="F555">
        <f t="shared" si="185"/>
        <v>14.234104814282146</v>
      </c>
      <c r="G555">
        <f t="shared" si="186"/>
        <v>10.450748742024576</v>
      </c>
      <c r="H555">
        <f t="shared" si="187"/>
        <v>2.9699238501798915</v>
      </c>
      <c r="I555">
        <f t="shared" si="188"/>
        <v>1.5344767521565139</v>
      </c>
      <c r="L555">
        <f t="shared" si="189"/>
        <v>0.41388888888888886</v>
      </c>
      <c r="M555">
        <f t="shared" si="169"/>
        <v>39.989043790736545</v>
      </c>
      <c r="N555">
        <f t="shared" si="170"/>
        <v>28.812615574073302</v>
      </c>
      <c r="O555">
        <f t="shared" si="171"/>
        <v>19.118385806941497</v>
      </c>
      <c r="P555">
        <f t="shared" si="172"/>
        <v>11.104671912485889</v>
      </c>
      <c r="Q555">
        <f t="shared" si="173"/>
        <v>5.0610568744282194</v>
      </c>
      <c r="R555">
        <f t="shared" si="174"/>
        <v>1.2856653985957756</v>
      </c>
      <c r="U555">
        <f t="shared" si="175"/>
        <v>0.41388888888888886</v>
      </c>
      <c r="V555">
        <f t="shared" si="176"/>
        <v>37.994521895368273</v>
      </c>
      <c r="W555">
        <f t="shared" si="177"/>
        <v>26.906307787036649</v>
      </c>
      <c r="X555">
        <f t="shared" si="178"/>
        <v>17.559192903470748</v>
      </c>
      <c r="Y555">
        <f t="shared" si="179"/>
        <v>10.052335956242946</v>
      </c>
      <c r="Z555">
        <f t="shared" si="180"/>
        <v>4.5305284372141097</v>
      </c>
      <c r="AA555">
        <f t="shared" si="181"/>
        <v>1.1428326992978879</v>
      </c>
      <c r="AD555">
        <f t="shared" si="190"/>
        <v>36.567340564571779</v>
      </c>
      <c r="AE555">
        <f t="shared" si="191"/>
        <v>25.567340564571776</v>
      </c>
      <c r="AF555">
        <f t="shared" si="192"/>
        <v>16.567340564571776</v>
      </c>
      <c r="AG555">
        <f t="shared" si="193"/>
        <v>9.5673405645717775</v>
      </c>
      <c r="AH555">
        <f t="shared" si="194"/>
        <v>4.5673405645717775</v>
      </c>
      <c r="AI555">
        <f t="shared" si="195"/>
        <v>1.5673405645717771</v>
      </c>
      <c r="AK555">
        <f t="shared" si="196"/>
        <v>0.56734056457177706</v>
      </c>
      <c r="AM555">
        <f t="shared" si="182"/>
        <v>0.5299192642332049</v>
      </c>
    </row>
    <row r="556" spans="1:39">
      <c r="A556">
        <f t="shared" si="168"/>
        <v>0.41666666666666669</v>
      </c>
      <c r="B556">
        <f t="shared" si="166"/>
        <v>150</v>
      </c>
      <c r="C556">
        <f t="shared" si="167"/>
        <v>2.6179938779914944</v>
      </c>
      <c r="D556">
        <f t="shared" si="183"/>
        <v>34</v>
      </c>
      <c r="E556">
        <f t="shared" si="184"/>
        <v>26.931851652578136</v>
      </c>
      <c r="F556">
        <f t="shared" si="185"/>
        <v>14.267949192431123</v>
      </c>
      <c r="G556">
        <f t="shared" si="186"/>
        <v>10.414213562373096</v>
      </c>
      <c r="H556">
        <f t="shared" si="187"/>
        <v>3</v>
      </c>
      <c r="I556">
        <f t="shared" si="188"/>
        <v>1.5176380902050415</v>
      </c>
      <c r="L556">
        <f t="shared" si="189"/>
        <v>0.41666666666666669</v>
      </c>
      <c r="M556">
        <f t="shared" si="169"/>
        <v>40</v>
      </c>
      <c r="N556">
        <f t="shared" si="170"/>
        <v>28.732050807568875</v>
      </c>
      <c r="O556">
        <f t="shared" si="171"/>
        <v>19</v>
      </c>
      <c r="P556">
        <f t="shared" si="172"/>
        <v>11</v>
      </c>
      <c r="Q556">
        <f t="shared" si="173"/>
        <v>5</v>
      </c>
      <c r="R556">
        <f t="shared" si="174"/>
        <v>1.2679491924311226</v>
      </c>
      <c r="U556">
        <f t="shared" si="175"/>
        <v>0.41666666666666669</v>
      </c>
      <c r="V556">
        <f t="shared" si="176"/>
        <v>38</v>
      </c>
      <c r="W556">
        <f t="shared" si="177"/>
        <v>26.866025403784437</v>
      </c>
      <c r="X556">
        <f t="shared" si="178"/>
        <v>17.5</v>
      </c>
      <c r="Y556">
        <f t="shared" si="179"/>
        <v>10</v>
      </c>
      <c r="Z556">
        <f t="shared" si="180"/>
        <v>4.5</v>
      </c>
      <c r="AA556">
        <f t="shared" si="181"/>
        <v>1.1339745962155614</v>
      </c>
      <c r="AD556">
        <f t="shared" si="190"/>
        <v>36.575844250654015</v>
      </c>
      <c r="AE556">
        <f t="shared" si="191"/>
        <v>25.575844250654018</v>
      </c>
      <c r="AF556">
        <f t="shared" si="192"/>
        <v>16.575844250654018</v>
      </c>
      <c r="AG556">
        <f t="shared" si="193"/>
        <v>9.5758442506540185</v>
      </c>
      <c r="AH556">
        <f t="shared" si="194"/>
        <v>4.5758442506540176</v>
      </c>
      <c r="AI556">
        <f t="shared" si="195"/>
        <v>1.5758442506540178</v>
      </c>
      <c r="AK556">
        <f t="shared" si="196"/>
        <v>0.57584425065401779</v>
      </c>
      <c r="AM556">
        <f t="shared" si="182"/>
        <v>0.51503807491005438</v>
      </c>
    </row>
    <row r="557" spans="1:39">
      <c r="A557">
        <f t="shared" si="168"/>
        <v>0.41944444444444445</v>
      </c>
      <c r="B557">
        <f t="shared" si="166"/>
        <v>151</v>
      </c>
      <c r="C557">
        <f t="shared" si="167"/>
        <v>2.6354471705114375</v>
      </c>
      <c r="D557">
        <f t="shared" si="183"/>
        <v>34.002740930490852</v>
      </c>
      <c r="E557">
        <f t="shared" si="184"/>
        <v>26.907433901496454</v>
      </c>
      <c r="F557">
        <f t="shared" si="185"/>
        <v>14.303903807687147</v>
      </c>
      <c r="G557">
        <f t="shared" si="186"/>
        <v>10.376709151387509</v>
      </c>
      <c r="H557">
        <f t="shared" si="187"/>
        <v>3.0303807595073255</v>
      </c>
      <c r="I557">
        <f t="shared" si="188"/>
        <v>1.500760008108883</v>
      </c>
      <c r="L557">
        <f t="shared" si="189"/>
        <v>0.41944444444444445</v>
      </c>
      <c r="M557">
        <f t="shared" si="169"/>
        <v>39.989043790736545</v>
      </c>
      <c r="N557">
        <f t="shared" si="170"/>
        <v>28.638304088577986</v>
      </c>
      <c r="O557">
        <f t="shared" si="171"/>
        <v>18.876742293578157</v>
      </c>
      <c r="P557">
        <f t="shared" si="172"/>
        <v>10.895328087514113</v>
      </c>
      <c r="Q557">
        <f t="shared" si="173"/>
        <v>4.9401614715335906</v>
      </c>
      <c r="R557">
        <f t="shared" si="174"/>
        <v>1.2507605857212085</v>
      </c>
      <c r="U557">
        <f t="shared" si="175"/>
        <v>0.41944444444444445</v>
      </c>
      <c r="V557">
        <f t="shared" si="176"/>
        <v>37.994521895368273</v>
      </c>
      <c r="W557">
        <f t="shared" si="177"/>
        <v>26.819152044288991</v>
      </c>
      <c r="X557">
        <f t="shared" si="178"/>
        <v>17.438371146789077</v>
      </c>
      <c r="Y557">
        <f t="shared" si="179"/>
        <v>9.9476640437570563</v>
      </c>
      <c r="Z557">
        <f t="shared" si="180"/>
        <v>4.4700807357667953</v>
      </c>
      <c r="AA557">
        <f t="shared" si="181"/>
        <v>1.1253802928606043</v>
      </c>
      <c r="AD557">
        <f t="shared" si="190"/>
        <v>36.584803060211208</v>
      </c>
      <c r="AE557">
        <f t="shared" si="191"/>
        <v>25.584803060211208</v>
      </c>
      <c r="AF557">
        <f t="shared" si="192"/>
        <v>16.584803060211208</v>
      </c>
      <c r="AG557">
        <f t="shared" si="193"/>
        <v>9.5848030602112075</v>
      </c>
      <c r="AH557">
        <f t="shared" si="194"/>
        <v>4.5848030602112075</v>
      </c>
      <c r="AI557">
        <f t="shared" si="195"/>
        <v>1.5848030602112075</v>
      </c>
      <c r="AK557">
        <f t="shared" si="196"/>
        <v>0.58480306021120765</v>
      </c>
      <c r="AM557">
        <f t="shared" si="182"/>
        <v>0.49999999999999994</v>
      </c>
    </row>
    <row r="558" spans="1:39">
      <c r="A558">
        <f t="shared" si="168"/>
        <v>0.42222222222222222</v>
      </c>
      <c r="B558">
        <f t="shared" si="166"/>
        <v>152</v>
      </c>
      <c r="C558">
        <f t="shared" si="167"/>
        <v>2.6529004630313806</v>
      </c>
      <c r="D558">
        <f t="shared" si="183"/>
        <v>34.010956209263455</v>
      </c>
      <c r="E558">
        <f t="shared" si="184"/>
        <v>26.879385241571818</v>
      </c>
      <c r="F558">
        <f t="shared" si="185"/>
        <v>14.341924854889916</v>
      </c>
      <c r="G558">
        <f t="shared" si="186"/>
        <v>10.338261212717718</v>
      </c>
      <c r="H558">
        <f t="shared" si="187"/>
        <v>3.0610568744282176</v>
      </c>
      <c r="I558">
        <f t="shared" si="188"/>
        <v>1.4838437911993358</v>
      </c>
      <c r="L558">
        <f t="shared" si="189"/>
        <v>0.42222222222222222</v>
      </c>
      <c r="M558">
        <f t="shared" si="169"/>
        <v>39.956295201467611</v>
      </c>
      <c r="N558">
        <f t="shared" si="170"/>
        <v>28.532088886237958</v>
      </c>
      <c r="O558">
        <f t="shared" si="171"/>
        <v>18.749213186831827</v>
      </c>
      <c r="P558">
        <f t="shared" si="172"/>
        <v>10.790943073464696</v>
      </c>
      <c r="Q558">
        <f t="shared" si="173"/>
        <v>4.8816141930585077</v>
      </c>
      <c r="R558">
        <f t="shared" si="174"/>
        <v>1.2341048142821465</v>
      </c>
      <c r="U558">
        <f t="shared" si="175"/>
        <v>0.42222222222222222</v>
      </c>
      <c r="V558">
        <f t="shared" si="176"/>
        <v>37.978147600733806</v>
      </c>
      <c r="W558">
        <f t="shared" si="177"/>
        <v>26.766044443118979</v>
      </c>
      <c r="X558">
        <f t="shared" si="178"/>
        <v>17.374606593415912</v>
      </c>
      <c r="Y558">
        <f t="shared" si="179"/>
        <v>9.895471536732348</v>
      </c>
      <c r="Z558">
        <f t="shared" si="180"/>
        <v>4.4408070965292534</v>
      </c>
      <c r="AA558">
        <f t="shared" si="181"/>
        <v>1.1170524071410732</v>
      </c>
      <c r="AD558">
        <f t="shared" si="190"/>
        <v>36.594257367697892</v>
      </c>
      <c r="AE558">
        <f t="shared" si="191"/>
        <v>25.594257367697889</v>
      </c>
      <c r="AF558">
        <f t="shared" si="192"/>
        <v>16.594257367697889</v>
      </c>
      <c r="AG558">
        <f t="shared" si="193"/>
        <v>9.5942573676978906</v>
      </c>
      <c r="AH558">
        <f t="shared" si="194"/>
        <v>4.5942573676978906</v>
      </c>
      <c r="AI558">
        <f t="shared" si="195"/>
        <v>1.5942573676978902</v>
      </c>
      <c r="AK558">
        <f t="shared" si="196"/>
        <v>0.59425736769789017</v>
      </c>
      <c r="AM558">
        <f t="shared" si="182"/>
        <v>0.48480962024633717</v>
      </c>
    </row>
    <row r="559" spans="1:39">
      <c r="A559">
        <f t="shared" si="168"/>
        <v>0.42499999999999999</v>
      </c>
      <c r="B559">
        <f t="shared" si="166"/>
        <v>153</v>
      </c>
      <c r="C559">
        <f t="shared" si="167"/>
        <v>2.6703537555513241</v>
      </c>
      <c r="D559">
        <f t="shared" si="183"/>
        <v>34.024623318809724</v>
      </c>
      <c r="E559">
        <f t="shared" si="184"/>
        <v>26.847759065022572</v>
      </c>
      <c r="F559">
        <f t="shared" si="185"/>
        <v>14.381966011250105</v>
      </c>
      <c r="G559">
        <f t="shared" si="186"/>
        <v>10.298896096660368</v>
      </c>
      <c r="H559">
        <f t="shared" si="187"/>
        <v>3.0920190005209065</v>
      </c>
      <c r="I559">
        <f t="shared" si="188"/>
        <v>1.4668907277118111</v>
      </c>
      <c r="L559">
        <f t="shared" si="189"/>
        <v>0.42499999999999999</v>
      </c>
      <c r="M559">
        <f t="shared" si="169"/>
        <v>39.902113032590307</v>
      </c>
      <c r="N559">
        <f t="shared" si="170"/>
        <v>28.414213562373096</v>
      </c>
      <c r="O559">
        <f t="shared" si="171"/>
        <v>18.618033988749897</v>
      </c>
      <c r="P559">
        <f t="shared" si="172"/>
        <v>10.687131069919541</v>
      </c>
      <c r="Q559">
        <f t="shared" si="173"/>
        <v>4.8244294954150542</v>
      </c>
      <c r="R559">
        <f t="shared" si="174"/>
        <v>1.2179869516232644</v>
      </c>
      <c r="U559">
        <f t="shared" si="175"/>
        <v>0.42499999999999999</v>
      </c>
      <c r="V559">
        <f t="shared" si="176"/>
        <v>37.951056516295154</v>
      </c>
      <c r="W559">
        <f t="shared" si="177"/>
        <v>26.707106781186546</v>
      </c>
      <c r="X559">
        <f t="shared" si="178"/>
        <v>17.309016994374947</v>
      </c>
      <c r="Y559">
        <f t="shared" si="179"/>
        <v>9.8435655349597706</v>
      </c>
      <c r="Z559">
        <f t="shared" si="180"/>
        <v>4.4122147477075266</v>
      </c>
      <c r="AA559">
        <f t="shared" si="181"/>
        <v>1.1089934758116322</v>
      </c>
      <c r="AD559">
        <f t="shared" si="190"/>
        <v>36.604252747196824</v>
      </c>
      <c r="AE559">
        <f t="shared" si="191"/>
        <v>25.604252747196824</v>
      </c>
      <c r="AF559">
        <f t="shared" si="192"/>
        <v>16.604252747196824</v>
      </c>
      <c r="AG559">
        <f t="shared" si="193"/>
        <v>9.604252747196826</v>
      </c>
      <c r="AH559">
        <f t="shared" si="194"/>
        <v>4.604252747196826</v>
      </c>
      <c r="AI559">
        <f t="shared" si="195"/>
        <v>1.6042527471968255</v>
      </c>
      <c r="AK559">
        <f t="shared" si="196"/>
        <v>0.60425274719682553</v>
      </c>
      <c r="AM559">
        <f t="shared" si="182"/>
        <v>0.46947156278589108</v>
      </c>
    </row>
    <row r="560" spans="1:39">
      <c r="A560">
        <f t="shared" si="168"/>
        <v>0.42777777777777776</v>
      </c>
      <c r="B560">
        <f t="shared" si="166"/>
        <v>154</v>
      </c>
      <c r="C560">
        <f t="shared" si="167"/>
        <v>2.6878070480712677</v>
      </c>
      <c r="D560">
        <f t="shared" si="183"/>
        <v>34.043704798532389</v>
      </c>
      <c r="E560">
        <f t="shared" si="184"/>
        <v>26.812615574073298</v>
      </c>
      <c r="F560">
        <f t="shared" si="185"/>
        <v>14.423978492786556</v>
      </c>
      <c r="G560">
        <f t="shared" si="186"/>
        <v>10.258640782099674</v>
      </c>
      <c r="H560">
        <f t="shared" si="187"/>
        <v>3.1232577064218452</v>
      </c>
      <c r="I560">
        <f t="shared" si="188"/>
        <v>1.4499021086877297</v>
      </c>
      <c r="L560">
        <f t="shared" si="189"/>
        <v>0.42777777777777776</v>
      </c>
      <c r="M560">
        <f t="shared" si="169"/>
        <v>39.827090915285197</v>
      </c>
      <c r="N560">
        <f t="shared" si="170"/>
        <v>28.285575219373079</v>
      </c>
      <c r="O560">
        <f t="shared" si="171"/>
        <v>18.483843791199334</v>
      </c>
      <c r="P560">
        <f t="shared" si="172"/>
        <v>10.584176618364481</v>
      </c>
      <c r="Q560">
        <f t="shared" si="173"/>
        <v>4.7686770493486828</v>
      </c>
      <c r="R560">
        <f t="shared" si="174"/>
        <v>1.2024119074016659</v>
      </c>
      <c r="U560">
        <f t="shared" si="175"/>
        <v>0.42777777777777776</v>
      </c>
      <c r="V560">
        <f t="shared" si="176"/>
        <v>37.913545457642599</v>
      </c>
      <c r="W560">
        <f t="shared" si="177"/>
        <v>26.64278760968654</v>
      </c>
      <c r="X560">
        <f t="shared" si="178"/>
        <v>17.241921895599667</v>
      </c>
      <c r="Y560">
        <f t="shared" si="179"/>
        <v>9.7920883091822404</v>
      </c>
      <c r="Z560">
        <f t="shared" si="180"/>
        <v>4.3843385246743418</v>
      </c>
      <c r="AA560">
        <f t="shared" si="181"/>
        <v>1.101205953700833</v>
      </c>
      <c r="AD560">
        <f t="shared" si="190"/>
        <v>36.614840865183247</v>
      </c>
      <c r="AE560">
        <f t="shared" si="191"/>
        <v>25.614840865183243</v>
      </c>
      <c r="AF560">
        <f t="shared" si="192"/>
        <v>16.614840865183243</v>
      </c>
      <c r="AG560">
        <f t="shared" si="193"/>
        <v>9.6148408651832433</v>
      </c>
      <c r="AH560">
        <f t="shared" si="194"/>
        <v>4.6148408651832433</v>
      </c>
      <c r="AI560">
        <f t="shared" si="195"/>
        <v>1.6148408651832438</v>
      </c>
      <c r="AK560">
        <f t="shared" si="196"/>
        <v>0.61484086518324366</v>
      </c>
      <c r="AM560">
        <f t="shared" si="182"/>
        <v>0.45399049973954686</v>
      </c>
    </row>
    <row r="561" spans="1:39">
      <c r="A561">
        <f t="shared" si="168"/>
        <v>0.43055555555555558</v>
      </c>
      <c r="B561">
        <f t="shared" si="166"/>
        <v>155</v>
      </c>
      <c r="C561">
        <f t="shared" si="167"/>
        <v>2.7052603405912108</v>
      </c>
      <c r="D561">
        <f t="shared" si="183"/>
        <v>34.068148347421861</v>
      </c>
      <c r="E561">
        <f t="shared" si="184"/>
        <v>26.774021666356443</v>
      </c>
      <c r="F561">
        <f t="shared" si="185"/>
        <v>14.467911113762044</v>
      </c>
      <c r="G561">
        <f t="shared" si="186"/>
        <v>10.217522858017443</v>
      </c>
      <c r="H561">
        <f t="shared" si="187"/>
        <v>3.154763476518601</v>
      </c>
      <c r="I561">
        <f t="shared" si="188"/>
        <v>1.4328792278762057</v>
      </c>
      <c r="L561">
        <f t="shared" si="189"/>
        <v>0.43055555555555558</v>
      </c>
      <c r="M561">
        <f t="shared" si="169"/>
        <v>39.732050807568882</v>
      </c>
      <c r="N561">
        <f t="shared" si="170"/>
        <v>28.147152872702094</v>
      </c>
      <c r="O561">
        <f t="shared" si="171"/>
        <v>18.34729635533386</v>
      </c>
      <c r="P561">
        <f t="shared" si="172"/>
        <v>10.48236190979496</v>
      </c>
      <c r="Q561">
        <f t="shared" si="173"/>
        <v>4.7144247806269215</v>
      </c>
      <c r="R561">
        <f t="shared" si="174"/>
        <v>1.1873844259267001</v>
      </c>
      <c r="U561">
        <f t="shared" si="175"/>
        <v>0.43055555555555558</v>
      </c>
      <c r="V561">
        <f t="shared" si="176"/>
        <v>37.866025403784441</v>
      </c>
      <c r="W561">
        <f t="shared" si="177"/>
        <v>26.573576436351047</v>
      </c>
      <c r="X561">
        <f t="shared" si="178"/>
        <v>17.17364817766693</v>
      </c>
      <c r="Y561">
        <f t="shared" si="179"/>
        <v>9.7411809548974801</v>
      </c>
      <c r="Z561">
        <f t="shared" si="180"/>
        <v>4.3572123903134612</v>
      </c>
      <c r="AA561">
        <f t="shared" si="181"/>
        <v>1.0936922129633502</v>
      </c>
      <c r="AD561">
        <f t="shared" si="190"/>
        <v>36.626080567988929</v>
      </c>
      <c r="AE561">
        <f t="shared" si="191"/>
        <v>25.626080567988932</v>
      </c>
      <c r="AF561">
        <f t="shared" si="192"/>
        <v>16.626080567988932</v>
      </c>
      <c r="AG561">
        <f t="shared" si="193"/>
        <v>9.6260805679889305</v>
      </c>
      <c r="AH561">
        <f t="shared" si="194"/>
        <v>4.6260805679889314</v>
      </c>
      <c r="AI561">
        <f t="shared" si="195"/>
        <v>1.6260805679889314</v>
      </c>
      <c r="AK561">
        <f t="shared" si="196"/>
        <v>0.6260805679889313</v>
      </c>
      <c r="AM561">
        <f t="shared" si="182"/>
        <v>0.43837114678907729</v>
      </c>
    </row>
    <row r="562" spans="1:39">
      <c r="A562">
        <f t="shared" si="168"/>
        <v>0.43333333333333335</v>
      </c>
      <c r="B562">
        <f t="shared" si="166"/>
        <v>156</v>
      </c>
      <c r="C562">
        <f t="shared" si="167"/>
        <v>2.7227136331111539</v>
      </c>
      <c r="D562">
        <f t="shared" si="183"/>
        <v>34.097886967409693</v>
      </c>
      <c r="E562">
        <f t="shared" si="184"/>
        <v>26.732050807568879</v>
      </c>
      <c r="F562">
        <f t="shared" si="185"/>
        <v>14.51371034904521</v>
      </c>
      <c r="G562">
        <f t="shared" si="186"/>
        <v>10.175570504584947</v>
      </c>
      <c r="H562">
        <f t="shared" si="187"/>
        <v>3.1865267138483993</v>
      </c>
      <c r="I562">
        <f t="shared" si="188"/>
        <v>1.4158233816355188</v>
      </c>
      <c r="L562">
        <f t="shared" si="189"/>
        <v>0.43333333333333335</v>
      </c>
      <c r="M562">
        <f t="shared" si="169"/>
        <v>39.618033988749893</v>
      </c>
      <c r="N562">
        <f t="shared" si="170"/>
        <v>28.000000000000004</v>
      </c>
      <c r="O562">
        <f t="shared" si="171"/>
        <v>18.209056926535307</v>
      </c>
      <c r="P562">
        <f t="shared" si="172"/>
        <v>10.381966011250105</v>
      </c>
      <c r="Q562">
        <f t="shared" si="173"/>
        <v>4.6617387872822844</v>
      </c>
      <c r="R562">
        <f t="shared" si="174"/>
        <v>1.1729090847147985</v>
      </c>
      <c r="U562">
        <f t="shared" si="175"/>
        <v>0.43333333333333335</v>
      </c>
      <c r="V562">
        <f t="shared" si="176"/>
        <v>37.80901699437495</v>
      </c>
      <c r="W562">
        <f t="shared" si="177"/>
        <v>26.5</v>
      </c>
      <c r="X562">
        <f t="shared" si="178"/>
        <v>17.104528463267656</v>
      </c>
      <c r="Y562">
        <f t="shared" si="179"/>
        <v>9.6909830056250534</v>
      </c>
      <c r="Z562">
        <f t="shared" si="180"/>
        <v>4.3308693936411418</v>
      </c>
      <c r="AA562">
        <f t="shared" si="181"/>
        <v>1.0864545423573992</v>
      </c>
      <c r="AD562">
        <f t="shared" si="190"/>
        <v>36.638039216208618</v>
      </c>
      <c r="AE562">
        <f t="shared" si="191"/>
        <v>25.638039216208618</v>
      </c>
      <c r="AF562">
        <f t="shared" si="192"/>
        <v>16.638039216208618</v>
      </c>
      <c r="AG562">
        <f t="shared" si="193"/>
        <v>9.6380392162086181</v>
      </c>
      <c r="AH562">
        <f t="shared" si="194"/>
        <v>4.6380392162086181</v>
      </c>
      <c r="AI562">
        <f t="shared" si="195"/>
        <v>1.6380392162086177</v>
      </c>
      <c r="AK562">
        <f t="shared" si="196"/>
        <v>0.6380392162086177</v>
      </c>
      <c r="AM562">
        <f t="shared" si="182"/>
        <v>0.4226182617406995</v>
      </c>
    </row>
    <row r="563" spans="1:39">
      <c r="A563">
        <f t="shared" si="168"/>
        <v>0.43611111111111112</v>
      </c>
      <c r="B563">
        <f t="shared" si="166"/>
        <v>157</v>
      </c>
      <c r="C563">
        <f t="shared" si="167"/>
        <v>2.740166925631097</v>
      </c>
      <c r="D563">
        <f t="shared" si="183"/>
        <v>34.132839147005598</v>
      </c>
      <c r="E563">
        <f t="shared" si="184"/>
        <v>26.686782891625771</v>
      </c>
      <c r="F563">
        <f t="shared" si="185"/>
        <v>14.561320399322696</v>
      </c>
      <c r="G563">
        <f t="shared" si="186"/>
        <v>10.132812473849667</v>
      </c>
      <c r="H563">
        <f t="shared" si="187"/>
        <v>3.2185377430214519</v>
      </c>
      <c r="I563">
        <f t="shared" si="188"/>
        <v>1.3987358688343949</v>
      </c>
      <c r="L563">
        <f t="shared" si="189"/>
        <v>0.43611111111111112</v>
      </c>
      <c r="M563">
        <f t="shared" si="169"/>
        <v>39.486289650954795</v>
      </c>
      <c r="N563">
        <f t="shared" si="170"/>
        <v>27.845236523481404</v>
      </c>
      <c r="O563">
        <f t="shared" si="171"/>
        <v>18.069798993405005</v>
      </c>
      <c r="P563">
        <f t="shared" si="172"/>
        <v>10.283264100909403</v>
      </c>
      <c r="Q563">
        <f t="shared" si="173"/>
        <v>4.6106832590820064</v>
      </c>
      <c r="R563">
        <f t="shared" si="174"/>
        <v>1.1589902930951197</v>
      </c>
      <c r="U563">
        <f t="shared" si="175"/>
        <v>0.43611111111111112</v>
      </c>
      <c r="V563">
        <f t="shared" si="176"/>
        <v>37.743144825477394</v>
      </c>
      <c r="W563">
        <f t="shared" si="177"/>
        <v>26.422618261740702</v>
      </c>
      <c r="X563">
        <f t="shared" si="178"/>
        <v>17.034899496702504</v>
      </c>
      <c r="Y563">
        <f t="shared" si="179"/>
        <v>9.6416320504547013</v>
      </c>
      <c r="Z563">
        <f t="shared" si="180"/>
        <v>4.3053416295410036</v>
      </c>
      <c r="AA563">
        <f t="shared" si="181"/>
        <v>1.07949514654756</v>
      </c>
      <c r="AD563">
        <f t="shared" si="190"/>
        <v>36.650794335160334</v>
      </c>
      <c r="AE563">
        <f t="shared" si="191"/>
        <v>25.650794335160334</v>
      </c>
      <c r="AF563">
        <f t="shared" si="192"/>
        <v>16.650794335160334</v>
      </c>
      <c r="AG563">
        <f t="shared" si="193"/>
        <v>9.6507943351603362</v>
      </c>
      <c r="AH563">
        <f t="shared" si="194"/>
        <v>4.6507943351603354</v>
      </c>
      <c r="AI563">
        <f t="shared" si="195"/>
        <v>1.6507943351603354</v>
      </c>
      <c r="AK563">
        <f t="shared" si="196"/>
        <v>0.65079433516033547</v>
      </c>
      <c r="AM563">
        <f t="shared" si="182"/>
        <v>0.40673664307580043</v>
      </c>
    </row>
    <row r="564" spans="1:39">
      <c r="A564">
        <f t="shared" si="168"/>
        <v>0.43888888888888888</v>
      </c>
      <c r="B564">
        <f t="shared" si="166"/>
        <v>158</v>
      </c>
      <c r="C564">
        <f t="shared" si="167"/>
        <v>2.7576202181510405</v>
      </c>
      <c r="D564">
        <f t="shared" si="183"/>
        <v>34.172909084714796</v>
      </c>
      <c r="E564">
        <f t="shared" si="184"/>
        <v>26.638304088577986</v>
      </c>
      <c r="F564">
        <f t="shared" si="185"/>
        <v>14.610683259082005</v>
      </c>
      <c r="G564">
        <f t="shared" si="186"/>
        <v>10.089278070030055</v>
      </c>
      <c r="H564">
        <f t="shared" si="187"/>
        <v>3.2507868131681756</v>
      </c>
      <c r="I564">
        <f t="shared" si="188"/>
        <v>1.3816179907530899</v>
      </c>
      <c r="L564">
        <f t="shared" si="189"/>
        <v>0.43888888888888888</v>
      </c>
      <c r="M564">
        <f t="shared" si="169"/>
        <v>39.338261212717718</v>
      </c>
      <c r="N564">
        <f t="shared" si="170"/>
        <v>27.684040286651342</v>
      </c>
      <c r="O564">
        <f t="shared" si="171"/>
        <v>17.930201006594999</v>
      </c>
      <c r="P564">
        <f t="shared" si="172"/>
        <v>10.1865267138484</v>
      </c>
      <c r="Q564">
        <f t="shared" si="173"/>
        <v>4.5613203993226978</v>
      </c>
      <c r="R564">
        <f t="shared" si="174"/>
        <v>1.1456322908664254</v>
      </c>
      <c r="U564">
        <f t="shared" si="175"/>
        <v>0.43888888888888888</v>
      </c>
      <c r="V564">
        <f t="shared" si="176"/>
        <v>37.669130606358856</v>
      </c>
      <c r="W564">
        <f t="shared" si="177"/>
        <v>26.342020143325669</v>
      </c>
      <c r="X564">
        <f t="shared" si="178"/>
        <v>16.965100503297499</v>
      </c>
      <c r="Y564">
        <f t="shared" si="179"/>
        <v>9.593263356924199</v>
      </c>
      <c r="Z564">
        <f t="shared" si="180"/>
        <v>4.2806601996613489</v>
      </c>
      <c r="AA564">
        <f t="shared" si="181"/>
        <v>1.0728161454332128</v>
      </c>
      <c r="AD564">
        <f t="shared" si="190"/>
        <v>36.664435673831562</v>
      </c>
      <c r="AE564">
        <f t="shared" si="191"/>
        <v>25.664435673831559</v>
      </c>
      <c r="AF564">
        <f t="shared" si="192"/>
        <v>16.664435673831559</v>
      </c>
      <c r="AG564">
        <f t="shared" si="193"/>
        <v>9.6644356738315587</v>
      </c>
      <c r="AH564">
        <f t="shared" si="194"/>
        <v>4.6644356738315587</v>
      </c>
      <c r="AI564">
        <f t="shared" si="195"/>
        <v>1.6644356738315591</v>
      </c>
      <c r="AK564">
        <f t="shared" si="196"/>
        <v>0.66443567383155899</v>
      </c>
      <c r="AM564">
        <f t="shared" si="182"/>
        <v>0.39073112848927416</v>
      </c>
    </row>
    <row r="565" spans="1:39">
      <c r="A565">
        <f t="shared" si="168"/>
        <v>0.44166666666666665</v>
      </c>
      <c r="B565">
        <f t="shared" si="166"/>
        <v>159</v>
      </c>
      <c r="C565">
        <f t="shared" si="167"/>
        <v>2.7750735106709841</v>
      </c>
      <c r="D565">
        <f t="shared" si="183"/>
        <v>34.217986951623267</v>
      </c>
      <c r="E565">
        <f t="shared" si="184"/>
        <v>26.58670668058247</v>
      </c>
      <c r="F565">
        <f t="shared" si="185"/>
        <v>14.661738787282284</v>
      </c>
      <c r="G565">
        <f t="shared" si="186"/>
        <v>10.044997129431897</v>
      </c>
      <c r="H565">
        <f t="shared" si="187"/>
        <v>3.2832641009093995</v>
      </c>
      <c r="I565">
        <f t="shared" si="188"/>
        <v>1.364471050984295</v>
      </c>
      <c r="L565">
        <f t="shared" si="189"/>
        <v>0.44166666666666665</v>
      </c>
      <c r="M565">
        <f t="shared" si="169"/>
        <v>39.175570504584947</v>
      </c>
      <c r="N565">
        <f t="shared" si="170"/>
        <v>27.517638090205043</v>
      </c>
      <c r="O565">
        <f t="shared" si="171"/>
        <v>17.790943073464693</v>
      </c>
      <c r="P565">
        <f t="shared" si="172"/>
        <v>10.092019000520905</v>
      </c>
      <c r="Q565">
        <f t="shared" si="173"/>
        <v>4.5137103490452111</v>
      </c>
      <c r="R565">
        <f t="shared" si="174"/>
        <v>1.1328391470055965</v>
      </c>
      <c r="U565">
        <f t="shared" si="175"/>
        <v>0.44166666666666665</v>
      </c>
      <c r="V565">
        <f t="shared" si="176"/>
        <v>37.58778525229247</v>
      </c>
      <c r="W565">
        <f t="shared" si="177"/>
        <v>26.25881904510252</v>
      </c>
      <c r="X565">
        <f t="shared" si="178"/>
        <v>16.895471536732348</v>
      </c>
      <c r="Y565">
        <f t="shared" si="179"/>
        <v>9.5460095002604533</v>
      </c>
      <c r="Z565">
        <f t="shared" si="180"/>
        <v>4.256855174522606</v>
      </c>
      <c r="AA565">
        <f t="shared" si="181"/>
        <v>1.0664195735027981</v>
      </c>
      <c r="AD565">
        <f t="shared" si="190"/>
        <v>36.679067797400982</v>
      </c>
      <c r="AE565">
        <f t="shared" si="191"/>
        <v>25.679067797400982</v>
      </c>
      <c r="AF565">
        <f t="shared" si="192"/>
        <v>16.679067797400982</v>
      </c>
      <c r="AG565">
        <f t="shared" si="193"/>
        <v>9.6790677974009842</v>
      </c>
      <c r="AH565">
        <f t="shared" si="194"/>
        <v>4.6790677974009842</v>
      </c>
      <c r="AI565">
        <f t="shared" si="195"/>
        <v>1.6790677974009842</v>
      </c>
      <c r="AK565">
        <f t="shared" si="196"/>
        <v>0.67906779740098411</v>
      </c>
      <c r="AM565">
        <f t="shared" si="182"/>
        <v>0.37460659341591224</v>
      </c>
    </row>
    <row r="566" spans="1:39">
      <c r="A566">
        <f t="shared" si="168"/>
        <v>0.44444444444444442</v>
      </c>
      <c r="B566">
        <f t="shared" si="166"/>
        <v>160</v>
      </c>
      <c r="C566">
        <f t="shared" si="167"/>
        <v>2.7925268031909272</v>
      </c>
      <c r="D566">
        <f t="shared" si="183"/>
        <v>34.267949192431125</v>
      </c>
      <c r="E566">
        <f t="shared" si="184"/>
        <v>26.532088886237958</v>
      </c>
      <c r="F566">
        <f t="shared" si="185"/>
        <v>14.714424780626921</v>
      </c>
      <c r="G566">
        <f t="shared" si="186"/>
        <v>10</v>
      </c>
      <c r="H566">
        <f t="shared" si="187"/>
        <v>3.3159597133486622</v>
      </c>
      <c r="I566">
        <f t="shared" si="188"/>
        <v>1.3472963553338608</v>
      </c>
      <c r="L566">
        <f t="shared" si="189"/>
        <v>0.44444444444444442</v>
      </c>
      <c r="M566">
        <f t="shared" si="169"/>
        <v>39</v>
      </c>
      <c r="N566">
        <f t="shared" si="170"/>
        <v>27.34729635533386</v>
      </c>
      <c r="O566">
        <f t="shared" si="171"/>
        <v>17.65270364466614</v>
      </c>
      <c r="P566">
        <f t="shared" si="172"/>
        <v>10.000000000000002</v>
      </c>
      <c r="Q566">
        <f t="shared" si="173"/>
        <v>4.4679111137620442</v>
      </c>
      <c r="R566">
        <f t="shared" si="174"/>
        <v>1.1206147584281834</v>
      </c>
      <c r="U566">
        <f t="shared" si="175"/>
        <v>0.44444444444444442</v>
      </c>
      <c r="V566">
        <f t="shared" si="176"/>
        <v>37.5</v>
      </c>
      <c r="W566">
        <f t="shared" si="177"/>
        <v>26.17364817766693</v>
      </c>
      <c r="X566">
        <f t="shared" si="178"/>
        <v>16.82635182233307</v>
      </c>
      <c r="Y566">
        <f t="shared" si="179"/>
        <v>9.5000000000000018</v>
      </c>
      <c r="Z566">
        <f t="shared" si="180"/>
        <v>4.2339555568810221</v>
      </c>
      <c r="AA566">
        <f t="shared" si="181"/>
        <v>1.0603073792140916</v>
      </c>
      <c r="AD566">
        <f t="shared" si="190"/>
        <v>36.694813384807468</v>
      </c>
      <c r="AE566">
        <f t="shared" si="191"/>
        <v>25.694813384807468</v>
      </c>
      <c r="AF566">
        <f t="shared" si="192"/>
        <v>16.694813384807468</v>
      </c>
      <c r="AG566">
        <f t="shared" si="193"/>
        <v>9.6948133848074676</v>
      </c>
      <c r="AH566">
        <f t="shared" si="194"/>
        <v>4.6948133848074676</v>
      </c>
      <c r="AI566">
        <f t="shared" si="195"/>
        <v>1.6948133848074671</v>
      </c>
      <c r="AK566">
        <f t="shared" si="196"/>
        <v>0.69481338480746713</v>
      </c>
      <c r="AM566">
        <f t="shared" si="182"/>
        <v>0.35836794954530021</v>
      </c>
    </row>
    <row r="567" spans="1:39">
      <c r="A567">
        <f t="shared" si="168"/>
        <v>0.44722222222222224</v>
      </c>
      <c r="B567">
        <f t="shared" si="166"/>
        <v>161</v>
      </c>
      <c r="C567">
        <f t="shared" si="167"/>
        <v>2.8099800957108703</v>
      </c>
      <c r="D567">
        <f t="shared" si="183"/>
        <v>34.322658864109151</v>
      </c>
      <c r="E567">
        <f t="shared" si="184"/>
        <v>26.474554673620251</v>
      </c>
      <c r="F567">
        <f t="shared" si="185"/>
        <v>14.768677049348682</v>
      </c>
      <c r="G567">
        <f t="shared" si="186"/>
        <v>9.9543175205192167</v>
      </c>
      <c r="H567">
        <f t="shared" si="187"/>
        <v>3.3488636910856862</v>
      </c>
      <c r="I567">
        <f t="shared" si="188"/>
        <v>1.3300952117213556</v>
      </c>
      <c r="L567">
        <f t="shared" si="189"/>
        <v>0.44722222222222224</v>
      </c>
      <c r="M567">
        <f t="shared" si="169"/>
        <v>38.813473286151606</v>
      </c>
      <c r="N567">
        <f t="shared" si="170"/>
        <v>27.17431148549532</v>
      </c>
      <c r="O567">
        <f t="shared" si="171"/>
        <v>17.516156208800666</v>
      </c>
      <c r="P567">
        <f t="shared" si="172"/>
        <v>9.9107219299699469</v>
      </c>
      <c r="Q567">
        <f t="shared" si="173"/>
        <v>4.4239784927865573</v>
      </c>
      <c r="R567">
        <f t="shared" si="174"/>
        <v>1.1089628488013665</v>
      </c>
      <c r="U567">
        <f t="shared" si="175"/>
        <v>0.44722222222222224</v>
      </c>
      <c r="V567">
        <f t="shared" si="176"/>
        <v>37.406736643075803</v>
      </c>
      <c r="W567">
        <f t="shared" si="177"/>
        <v>26.087155742747662</v>
      </c>
      <c r="X567">
        <f t="shared" si="178"/>
        <v>16.758078104400333</v>
      </c>
      <c r="Y567">
        <f t="shared" si="179"/>
        <v>9.4553609649849726</v>
      </c>
      <c r="Z567">
        <f t="shared" si="180"/>
        <v>4.2119892463932782</v>
      </c>
      <c r="AA567">
        <f t="shared" si="181"/>
        <v>1.0544814244006833</v>
      </c>
      <c r="AD567">
        <f t="shared" si="190"/>
        <v>36.711817469723805</v>
      </c>
      <c r="AE567">
        <f t="shared" si="191"/>
        <v>25.711817469723808</v>
      </c>
      <c r="AF567">
        <f t="shared" si="192"/>
        <v>16.711817469723808</v>
      </c>
      <c r="AG567">
        <f t="shared" si="193"/>
        <v>9.7118174697238082</v>
      </c>
      <c r="AH567">
        <f t="shared" si="194"/>
        <v>4.7118174697238082</v>
      </c>
      <c r="AI567">
        <f t="shared" si="195"/>
        <v>1.711817469723808</v>
      </c>
      <c r="AK567">
        <f t="shared" si="196"/>
        <v>0.71181746972380799</v>
      </c>
      <c r="AM567">
        <f t="shared" si="182"/>
        <v>0.34202014332566888</v>
      </c>
    </row>
    <row r="568" spans="1:39">
      <c r="A568">
        <f t="shared" si="168"/>
        <v>0.45</v>
      </c>
      <c r="B568">
        <f t="shared" si="166"/>
        <v>162</v>
      </c>
      <c r="C568">
        <f t="shared" si="167"/>
        <v>2.8274333882308138</v>
      </c>
      <c r="D568">
        <f t="shared" si="183"/>
        <v>34.381966011250107</v>
      </c>
      <c r="E568">
        <f t="shared" si="184"/>
        <v>26.414213562373096</v>
      </c>
      <c r="F568">
        <f t="shared" si="185"/>
        <v>14.824429495415053</v>
      </c>
      <c r="G568">
        <f t="shared" si="186"/>
        <v>9.9079809994790935</v>
      </c>
      <c r="H568">
        <f t="shared" si="187"/>
        <v>3.3819660112501051</v>
      </c>
      <c r="I568">
        <f t="shared" si="188"/>
        <v>1.3128689300804619</v>
      </c>
      <c r="L568">
        <f t="shared" si="189"/>
        <v>0.45</v>
      </c>
      <c r="M568">
        <f t="shared" si="169"/>
        <v>38.6180339887499</v>
      </c>
      <c r="N568">
        <f t="shared" si="170"/>
        <v>27</v>
      </c>
      <c r="O568">
        <f t="shared" si="171"/>
        <v>17.381966011250107</v>
      </c>
      <c r="P568">
        <f t="shared" si="172"/>
        <v>9.8244294954150533</v>
      </c>
      <c r="Q568">
        <f t="shared" si="173"/>
        <v>4.3819660112501051</v>
      </c>
      <c r="R568">
        <f t="shared" si="174"/>
        <v>1.0978869674096929</v>
      </c>
      <c r="U568">
        <f t="shared" si="175"/>
        <v>0.45</v>
      </c>
      <c r="V568">
        <f t="shared" si="176"/>
        <v>37.30901699437495</v>
      </c>
      <c r="W568">
        <f t="shared" si="177"/>
        <v>26</v>
      </c>
      <c r="X568">
        <f t="shared" si="178"/>
        <v>16.690983005625053</v>
      </c>
      <c r="Y568">
        <f t="shared" si="179"/>
        <v>9.4122147477075266</v>
      </c>
      <c r="Z568">
        <f t="shared" si="180"/>
        <v>4.1909830056250525</v>
      </c>
      <c r="AA568">
        <f t="shared" si="181"/>
        <v>1.0489434837048466</v>
      </c>
      <c r="AD568">
        <f t="shared" si="190"/>
        <v>36.730252961371093</v>
      </c>
      <c r="AE568">
        <f t="shared" si="191"/>
        <v>25.730252961371093</v>
      </c>
      <c r="AF568">
        <f t="shared" si="192"/>
        <v>16.730252961371093</v>
      </c>
      <c r="AG568">
        <f t="shared" si="193"/>
        <v>9.7302529613710931</v>
      </c>
      <c r="AH568">
        <f t="shared" si="194"/>
        <v>4.7302529613710931</v>
      </c>
      <c r="AI568">
        <f t="shared" si="195"/>
        <v>1.7302529613710935</v>
      </c>
      <c r="AK568">
        <f t="shared" si="196"/>
        <v>0.73025296137109341</v>
      </c>
      <c r="AM568">
        <f t="shared" si="182"/>
        <v>0.32556815445715703</v>
      </c>
    </row>
    <row r="569" spans="1:39">
      <c r="A569">
        <f t="shared" si="168"/>
        <v>0.45277777777777778</v>
      </c>
      <c r="B569">
        <f t="shared" si="166"/>
        <v>163</v>
      </c>
      <c r="C569">
        <f t="shared" si="167"/>
        <v>2.8448866807507569</v>
      </c>
      <c r="D569">
        <f t="shared" si="183"/>
        <v>34.445708077086053</v>
      </c>
      <c r="E569">
        <f t="shared" si="184"/>
        <v>26.351180415231322</v>
      </c>
      <c r="F569">
        <f t="shared" si="185"/>
        <v>14.881614193058505</v>
      </c>
      <c r="G569">
        <f t="shared" si="186"/>
        <v>9.8610221936165914</v>
      </c>
      <c r="H569">
        <f t="shared" si="187"/>
        <v>3.415256590554526</v>
      </c>
      <c r="I569">
        <f t="shared" si="188"/>
        <v>1.2956188222592215</v>
      </c>
      <c r="L569">
        <f t="shared" si="189"/>
        <v>0.45277777777777778</v>
      </c>
      <c r="M569">
        <f t="shared" si="169"/>
        <v>38.415823381635526</v>
      </c>
      <c r="N569">
        <f t="shared" si="170"/>
        <v>26.825688514504684</v>
      </c>
      <c r="O569">
        <f t="shared" si="171"/>
        <v>17.25078681316818</v>
      </c>
      <c r="P569">
        <f t="shared" si="172"/>
        <v>9.7413592179003281</v>
      </c>
      <c r="Q569">
        <f t="shared" si="173"/>
        <v>4.3419248548899176</v>
      </c>
      <c r="R569">
        <f t="shared" si="174"/>
        <v>1.0873904880739291</v>
      </c>
      <c r="U569">
        <f t="shared" si="175"/>
        <v>0.45277777777777778</v>
      </c>
      <c r="V569">
        <f t="shared" si="176"/>
        <v>37.207911690817767</v>
      </c>
      <c r="W569">
        <f t="shared" si="177"/>
        <v>25.912844257252342</v>
      </c>
      <c r="X569">
        <f t="shared" si="178"/>
        <v>16.625393406584088</v>
      </c>
      <c r="Y569">
        <f t="shared" si="179"/>
        <v>9.3706796089501641</v>
      </c>
      <c r="Z569">
        <f t="shared" si="180"/>
        <v>4.1709624274449588</v>
      </c>
      <c r="AA569">
        <f t="shared" si="181"/>
        <v>1.0436952440369647</v>
      </c>
      <c r="AD569">
        <f t="shared" si="190"/>
        <v>36.750327928081461</v>
      </c>
      <c r="AE569">
        <f t="shared" si="191"/>
        <v>25.750327928081461</v>
      </c>
      <c r="AF569">
        <f t="shared" si="192"/>
        <v>16.750327928081461</v>
      </c>
      <c r="AG569">
        <f t="shared" si="193"/>
        <v>9.7503279280814628</v>
      </c>
      <c r="AH569">
        <f t="shared" si="194"/>
        <v>4.7503279280814619</v>
      </c>
      <c r="AI569">
        <f t="shared" si="195"/>
        <v>1.7503279280814623</v>
      </c>
      <c r="AK569">
        <f t="shared" si="196"/>
        <v>0.7503279280814622</v>
      </c>
      <c r="AM569">
        <f t="shared" si="182"/>
        <v>0.30901699437494751</v>
      </c>
    </row>
    <row r="570" spans="1:39">
      <c r="A570">
        <f t="shared" si="168"/>
        <v>0.45555555555555555</v>
      </c>
      <c r="B570">
        <f t="shared" si="166"/>
        <v>164</v>
      </c>
      <c r="C570">
        <f t="shared" si="167"/>
        <v>2.8623399732707</v>
      </c>
      <c r="D570">
        <f t="shared" si="183"/>
        <v>34.513710349045212</v>
      </c>
      <c r="E570">
        <f t="shared" si="184"/>
        <v>26.285575219373079</v>
      </c>
      <c r="F570">
        <f t="shared" si="185"/>
        <v>14.940161471533589</v>
      </c>
      <c r="G570">
        <f t="shared" si="186"/>
        <v>9.8134732861516021</v>
      </c>
      <c r="H570">
        <f t="shared" si="187"/>
        <v>3.4487252883660009</v>
      </c>
      <c r="I570">
        <f t="shared" si="188"/>
        <v>1.2783462019201313</v>
      </c>
      <c r="L570">
        <f t="shared" si="189"/>
        <v>0.45555555555555555</v>
      </c>
      <c r="M570">
        <f t="shared" si="169"/>
        <v>38.209056926535311</v>
      </c>
      <c r="N570">
        <f t="shared" si="170"/>
        <v>26.652703644666143</v>
      </c>
      <c r="O570">
        <f t="shared" si="171"/>
        <v>17.12325770642185</v>
      </c>
      <c r="P570">
        <f t="shared" si="172"/>
        <v>9.6617387872822853</v>
      </c>
      <c r="Q570">
        <f t="shared" si="173"/>
        <v>4.3039038076871492</v>
      </c>
      <c r="R570">
        <f t="shared" si="174"/>
        <v>1.0774766081233627</v>
      </c>
      <c r="U570">
        <f t="shared" si="175"/>
        <v>0.45555555555555555</v>
      </c>
      <c r="V570">
        <f t="shared" si="176"/>
        <v>37.104528463267656</v>
      </c>
      <c r="W570">
        <f t="shared" si="177"/>
        <v>25.826351822333073</v>
      </c>
      <c r="X570">
        <f t="shared" si="178"/>
        <v>16.561628853210923</v>
      </c>
      <c r="Y570">
        <f t="shared" si="179"/>
        <v>9.3308693936411427</v>
      </c>
      <c r="Z570">
        <f t="shared" si="180"/>
        <v>4.1519519038435746</v>
      </c>
      <c r="AA570">
        <f t="shared" si="181"/>
        <v>1.0387383040616813</v>
      </c>
      <c r="AD570">
        <f t="shared" si="190"/>
        <v>36.772295349718554</v>
      </c>
      <c r="AE570">
        <f t="shared" si="191"/>
        <v>25.772295349718551</v>
      </c>
      <c r="AF570">
        <f t="shared" si="192"/>
        <v>16.772295349718551</v>
      </c>
      <c r="AG570">
        <f t="shared" si="193"/>
        <v>9.7722953497185525</v>
      </c>
      <c r="AH570">
        <f t="shared" si="194"/>
        <v>4.7722953497185525</v>
      </c>
      <c r="AI570">
        <f t="shared" si="195"/>
        <v>1.7722953497185525</v>
      </c>
      <c r="AK570">
        <f t="shared" si="196"/>
        <v>0.7722953497185524</v>
      </c>
      <c r="AM570">
        <f t="shared" si="182"/>
        <v>0.29237170472273705</v>
      </c>
    </row>
    <row r="571" spans="1:39">
      <c r="A571">
        <f t="shared" si="168"/>
        <v>0.45833333333333331</v>
      </c>
      <c r="B571">
        <f t="shared" si="166"/>
        <v>165</v>
      </c>
      <c r="C571">
        <f t="shared" si="167"/>
        <v>2.8797932657906435</v>
      </c>
      <c r="D571">
        <f t="shared" si="183"/>
        <v>34.585786437626901</v>
      </c>
      <c r="E571">
        <f t="shared" si="184"/>
        <v>26.217522858017443</v>
      </c>
      <c r="F571">
        <f t="shared" si="185"/>
        <v>15</v>
      </c>
      <c r="G571">
        <f t="shared" si="186"/>
        <v>9.765366864730181</v>
      </c>
      <c r="H571">
        <f t="shared" si="187"/>
        <v>3.4823619097949581</v>
      </c>
      <c r="I571">
        <f t="shared" si="188"/>
        <v>1.2610523844401034</v>
      </c>
      <c r="L571">
        <f t="shared" si="189"/>
        <v>0.45833333333333331</v>
      </c>
      <c r="M571">
        <f t="shared" si="169"/>
        <v>38.000000000000007</v>
      </c>
      <c r="N571">
        <f t="shared" si="170"/>
        <v>26.48236190979496</v>
      </c>
      <c r="O571">
        <f t="shared" si="171"/>
        <v>17</v>
      </c>
      <c r="P571">
        <f t="shared" si="172"/>
        <v>9.585786437626906</v>
      </c>
      <c r="Q571">
        <f t="shared" si="173"/>
        <v>4.2679491924311233</v>
      </c>
      <c r="R571">
        <f t="shared" si="174"/>
        <v>1.0681483474218636</v>
      </c>
      <c r="U571">
        <f t="shared" si="175"/>
        <v>0.45833333333333331</v>
      </c>
      <c r="V571">
        <f t="shared" si="176"/>
        <v>37</v>
      </c>
      <c r="W571">
        <f t="shared" si="177"/>
        <v>25.74118095489748</v>
      </c>
      <c r="X571">
        <f t="shared" si="178"/>
        <v>16.5</v>
      </c>
      <c r="Y571">
        <f t="shared" si="179"/>
        <v>9.2928932188134539</v>
      </c>
      <c r="Z571">
        <f t="shared" si="180"/>
        <v>4.1339745962155616</v>
      </c>
      <c r="AA571">
        <f t="shared" si="181"/>
        <v>1.0340741737109318</v>
      </c>
      <c r="AD571">
        <f t="shared" si="190"/>
        <v>36.796466392874244</v>
      </c>
      <c r="AE571">
        <f t="shared" si="191"/>
        <v>25.796466392874247</v>
      </c>
      <c r="AF571">
        <f t="shared" si="192"/>
        <v>16.796466392874247</v>
      </c>
      <c r="AG571">
        <f t="shared" si="193"/>
        <v>9.7964663928742475</v>
      </c>
      <c r="AH571">
        <f t="shared" si="194"/>
        <v>4.7964663928742475</v>
      </c>
      <c r="AI571">
        <f t="shared" si="195"/>
        <v>1.796466392874247</v>
      </c>
      <c r="AK571">
        <f t="shared" si="196"/>
        <v>0.79646639287424703</v>
      </c>
      <c r="AM571">
        <f t="shared" si="182"/>
        <v>0.27563735581699966</v>
      </c>
    </row>
    <row r="572" spans="1:39">
      <c r="A572">
        <f t="shared" si="168"/>
        <v>0.46111111111111114</v>
      </c>
      <c r="B572">
        <f t="shared" si="166"/>
        <v>166</v>
      </c>
      <c r="C572">
        <f t="shared" si="167"/>
        <v>2.8972465583105871</v>
      </c>
      <c r="D572">
        <f t="shared" si="183"/>
        <v>34.661738787282282</v>
      </c>
      <c r="E572">
        <f t="shared" si="184"/>
        <v>26.14715287270209</v>
      </c>
      <c r="F572">
        <f t="shared" si="185"/>
        <v>15.061056874428218</v>
      </c>
      <c r="G572">
        <f t="shared" si="186"/>
        <v>9.716735899090601</v>
      </c>
      <c r="H572">
        <f t="shared" si="187"/>
        <v>3.5161562088006644</v>
      </c>
      <c r="I572">
        <f t="shared" si="188"/>
        <v>1.2437386868102949</v>
      </c>
      <c r="L572">
        <f t="shared" si="189"/>
        <v>0.46111111111111114</v>
      </c>
      <c r="M572">
        <f t="shared" si="169"/>
        <v>37.790943073464696</v>
      </c>
      <c r="N572">
        <f t="shared" si="170"/>
        <v>26.315959713348661</v>
      </c>
      <c r="O572">
        <f t="shared" si="171"/>
        <v>16.881614193058507</v>
      </c>
      <c r="P572">
        <f t="shared" si="172"/>
        <v>9.513710349045212</v>
      </c>
      <c r="Q572">
        <f t="shared" si="173"/>
        <v>4.234104814282146</v>
      </c>
      <c r="R572">
        <f t="shared" si="174"/>
        <v>1.0594085474480071</v>
      </c>
      <c r="U572">
        <f t="shared" si="175"/>
        <v>0.46111111111111114</v>
      </c>
      <c r="V572">
        <f t="shared" si="176"/>
        <v>36.895471536732352</v>
      </c>
      <c r="W572">
        <f t="shared" si="177"/>
        <v>25.657979856674331</v>
      </c>
      <c r="X572">
        <f t="shared" si="178"/>
        <v>16.440807096529252</v>
      </c>
      <c r="Y572">
        <f t="shared" si="179"/>
        <v>9.256855174522606</v>
      </c>
      <c r="Z572">
        <f t="shared" si="180"/>
        <v>4.117052407141073</v>
      </c>
      <c r="AA572">
        <f t="shared" si="181"/>
        <v>1.0297042737240036</v>
      </c>
      <c r="AD572">
        <f t="shared" si="190"/>
        <v>36.823228818403983</v>
      </c>
      <c r="AE572">
        <f t="shared" si="191"/>
        <v>25.82322881840398</v>
      </c>
      <c r="AF572">
        <f t="shared" si="192"/>
        <v>16.82322881840398</v>
      </c>
      <c r="AG572">
        <f t="shared" si="193"/>
        <v>9.8232288184039813</v>
      </c>
      <c r="AH572">
        <f t="shared" si="194"/>
        <v>4.8232288184039813</v>
      </c>
      <c r="AI572">
        <f t="shared" si="195"/>
        <v>1.8232288184039809</v>
      </c>
      <c r="AK572">
        <f t="shared" si="196"/>
        <v>0.82322881840398099</v>
      </c>
      <c r="AM572">
        <f t="shared" si="182"/>
        <v>0.25881904510252102</v>
      </c>
    </row>
    <row r="573" spans="1:39">
      <c r="A573">
        <f t="shared" si="168"/>
        <v>0.46388888888888891</v>
      </c>
      <c r="B573">
        <f t="shared" si="166"/>
        <v>167</v>
      </c>
      <c r="C573">
        <f t="shared" si="167"/>
        <v>2.9146998508305306</v>
      </c>
      <c r="D573">
        <f t="shared" si="183"/>
        <v>34.741359217900325</v>
      </c>
      <c r="E573">
        <f t="shared" si="184"/>
        <v>26.074599216693649</v>
      </c>
      <c r="F573">
        <f t="shared" si="185"/>
        <v>15.123257706421846</v>
      </c>
      <c r="G573">
        <f t="shared" si="186"/>
        <v>9.6676137184675408</v>
      </c>
      <c r="H573">
        <f t="shared" si="187"/>
        <v>3.5500978913122703</v>
      </c>
      <c r="I573">
        <f t="shared" si="188"/>
        <v>1.2264064275358133</v>
      </c>
      <c r="L573">
        <f t="shared" si="189"/>
        <v>0.46388888888888891</v>
      </c>
      <c r="M573">
        <f t="shared" si="169"/>
        <v>37.584176618364481</v>
      </c>
      <c r="N573">
        <f t="shared" si="170"/>
        <v>26.1547634765186</v>
      </c>
      <c r="O573">
        <f t="shared" si="171"/>
        <v>16.768677049348682</v>
      </c>
      <c r="P573">
        <f t="shared" si="172"/>
        <v>9.4457080770860564</v>
      </c>
      <c r="Q573">
        <f t="shared" si="173"/>
        <v>4.2024119074016655</v>
      </c>
      <c r="R573">
        <f t="shared" si="174"/>
        <v>1.0512598704295295</v>
      </c>
      <c r="U573">
        <f t="shared" si="175"/>
        <v>0.46388888888888891</v>
      </c>
      <c r="V573">
        <f t="shared" si="176"/>
        <v>36.79208830918224</v>
      </c>
      <c r="W573">
        <f t="shared" si="177"/>
        <v>25.577381738259302</v>
      </c>
      <c r="X573">
        <f t="shared" si="178"/>
        <v>16.384338524674341</v>
      </c>
      <c r="Y573">
        <f t="shared" si="179"/>
        <v>9.2228540385430282</v>
      </c>
      <c r="Z573">
        <f t="shared" si="180"/>
        <v>4.1012059537008332</v>
      </c>
      <c r="AA573">
        <f t="shared" si="181"/>
        <v>1.0256299352147646</v>
      </c>
      <c r="AD573">
        <f t="shared" si="190"/>
        <v>36.853073043663734</v>
      </c>
      <c r="AE573">
        <f t="shared" si="191"/>
        <v>25.853073043663731</v>
      </c>
      <c r="AF573">
        <f t="shared" si="192"/>
        <v>16.853073043663731</v>
      </c>
      <c r="AG573">
        <f t="shared" si="193"/>
        <v>9.8530730436637306</v>
      </c>
      <c r="AH573">
        <f t="shared" si="194"/>
        <v>4.8530730436637315</v>
      </c>
      <c r="AI573">
        <f t="shared" si="195"/>
        <v>1.8530730436637315</v>
      </c>
      <c r="AK573">
        <f t="shared" si="196"/>
        <v>0.85307304366373138</v>
      </c>
      <c r="AM573">
        <f t="shared" si="182"/>
        <v>0.24192189559966773</v>
      </c>
    </row>
    <row r="574" spans="1:39">
      <c r="A574">
        <f t="shared" si="168"/>
        <v>0.46666666666666667</v>
      </c>
      <c r="B574">
        <f t="shared" si="166"/>
        <v>168</v>
      </c>
      <c r="C574">
        <f t="shared" si="167"/>
        <v>2.9321531433504737</v>
      </c>
      <c r="D574">
        <f t="shared" si="183"/>
        <v>34.824429495415053</v>
      </c>
      <c r="E574">
        <f t="shared" si="184"/>
        <v>26</v>
      </c>
      <c r="F574">
        <f t="shared" si="185"/>
        <v>15.1865267138484</v>
      </c>
      <c r="G574">
        <f t="shared" si="186"/>
        <v>9.6180339887498949</v>
      </c>
      <c r="H574">
        <f t="shared" si="187"/>
        <v>3.5841766183644812</v>
      </c>
      <c r="I574">
        <f t="shared" si="188"/>
        <v>1.2090569265353068</v>
      </c>
      <c r="L574">
        <f t="shared" si="189"/>
        <v>0.46666666666666667</v>
      </c>
      <c r="M574">
        <f t="shared" si="169"/>
        <v>37.381966011250107</v>
      </c>
      <c r="N574">
        <f t="shared" si="170"/>
        <v>26</v>
      </c>
      <c r="O574">
        <f t="shared" si="171"/>
        <v>16.661738787282282</v>
      </c>
      <c r="P574">
        <f t="shared" si="172"/>
        <v>9.3819660112501051</v>
      </c>
      <c r="Q574">
        <f t="shared" si="173"/>
        <v>4.1729090847147985</v>
      </c>
      <c r="R574">
        <f t="shared" si="174"/>
        <v>1.0437047985323886</v>
      </c>
      <c r="U574">
        <f t="shared" si="175"/>
        <v>0.46666666666666667</v>
      </c>
      <c r="V574">
        <f t="shared" si="176"/>
        <v>36.69098300562505</v>
      </c>
      <c r="W574">
        <f t="shared" si="177"/>
        <v>25.5</v>
      </c>
      <c r="X574">
        <f t="shared" si="178"/>
        <v>16.330869393641141</v>
      </c>
      <c r="Y574">
        <f t="shared" si="179"/>
        <v>9.1909830056250534</v>
      </c>
      <c r="Z574">
        <f t="shared" si="180"/>
        <v>4.0864545423573988</v>
      </c>
      <c r="AA574">
        <f t="shared" si="181"/>
        <v>1.0218523992661943</v>
      </c>
      <c r="AD574">
        <f t="shared" si="190"/>
        <v>36.886629929399966</v>
      </c>
      <c r="AE574">
        <f t="shared" si="191"/>
        <v>25.88662992939997</v>
      </c>
      <c r="AF574">
        <f t="shared" si="192"/>
        <v>16.88662992939997</v>
      </c>
      <c r="AG574">
        <f t="shared" si="193"/>
        <v>9.8866299293999695</v>
      </c>
      <c r="AH574">
        <f t="shared" si="194"/>
        <v>4.8866299293999687</v>
      </c>
      <c r="AI574">
        <f t="shared" si="195"/>
        <v>1.8866299293999687</v>
      </c>
      <c r="AK574">
        <f t="shared" si="196"/>
        <v>0.88662992939996865</v>
      </c>
      <c r="AM574">
        <f t="shared" si="182"/>
        <v>0.22495105434386478</v>
      </c>
    </row>
    <row r="575" spans="1:39">
      <c r="A575">
        <f t="shared" si="168"/>
        <v>0.46944444444444444</v>
      </c>
      <c r="B575">
        <f t="shared" si="166"/>
        <v>169</v>
      </c>
      <c r="C575">
        <f t="shared" si="167"/>
        <v>2.9496064358704168</v>
      </c>
      <c r="D575">
        <f t="shared" si="183"/>
        <v>34.910721929969945</v>
      </c>
      <c r="E575">
        <f t="shared" si="184"/>
        <v>25.923497226470069</v>
      </c>
      <c r="F575">
        <f t="shared" si="185"/>
        <v>15.250786813168176</v>
      </c>
      <c r="G575">
        <f t="shared" si="186"/>
        <v>9.5680306894078448</v>
      </c>
      <c r="H575">
        <f t="shared" si="187"/>
        <v>3.6183820092469099</v>
      </c>
      <c r="I575">
        <f t="shared" si="188"/>
        <v>1.1916915050404482</v>
      </c>
      <c r="L575">
        <f t="shared" si="189"/>
        <v>0.46944444444444444</v>
      </c>
      <c r="M575">
        <f t="shared" si="169"/>
        <v>37.186526713848401</v>
      </c>
      <c r="N575">
        <f t="shared" si="170"/>
        <v>25.85284712729791</v>
      </c>
      <c r="O575">
        <f t="shared" si="171"/>
        <v>16.5613203993227</v>
      </c>
      <c r="P575">
        <f t="shared" si="172"/>
        <v>9.3226588641091528</v>
      </c>
      <c r="Q575">
        <f t="shared" si="173"/>
        <v>4.1456322908664252</v>
      </c>
      <c r="R575">
        <f t="shared" si="174"/>
        <v>1.036745633104672</v>
      </c>
      <c r="U575">
        <f t="shared" si="175"/>
        <v>0.46944444444444444</v>
      </c>
      <c r="V575">
        <f t="shared" si="176"/>
        <v>36.593263356924197</v>
      </c>
      <c r="W575">
        <f t="shared" si="177"/>
        <v>25.426423563648957</v>
      </c>
      <c r="X575">
        <f t="shared" si="178"/>
        <v>16.280660199661348</v>
      </c>
      <c r="Y575">
        <f t="shared" si="179"/>
        <v>9.1613294320545755</v>
      </c>
      <c r="Z575">
        <f t="shared" si="180"/>
        <v>4.0728161454332126</v>
      </c>
      <c r="AA575">
        <f t="shared" si="181"/>
        <v>1.018372816552336</v>
      </c>
      <c r="AD575">
        <f t="shared" si="190"/>
        <v>36.924727081104301</v>
      </c>
      <c r="AE575">
        <f t="shared" si="191"/>
        <v>25.924727081104297</v>
      </c>
      <c r="AF575">
        <f t="shared" si="192"/>
        <v>16.924727081104297</v>
      </c>
      <c r="AG575">
        <f t="shared" si="193"/>
        <v>9.9247270811042974</v>
      </c>
      <c r="AH575">
        <f t="shared" si="194"/>
        <v>4.9247270811042982</v>
      </c>
      <c r="AI575">
        <f t="shared" si="195"/>
        <v>1.924727081104298</v>
      </c>
      <c r="AK575">
        <f t="shared" si="196"/>
        <v>0.92472708110429802</v>
      </c>
      <c r="AM575">
        <f t="shared" si="182"/>
        <v>0.20791169081775931</v>
      </c>
    </row>
    <row r="576" spans="1:39">
      <c r="A576">
        <f t="shared" si="168"/>
        <v>0.47222222222222221</v>
      </c>
      <c r="B576">
        <f t="shared" si="166"/>
        <v>170</v>
      </c>
      <c r="C576">
        <f t="shared" si="167"/>
        <v>2.9670597283903604</v>
      </c>
      <c r="D576">
        <f t="shared" si="183"/>
        <v>35</v>
      </c>
      <c r="E576">
        <f t="shared" si="184"/>
        <v>25.845236523481397</v>
      </c>
      <c r="F576">
        <f t="shared" si="185"/>
        <v>15.315959713348663</v>
      </c>
      <c r="G576">
        <f t="shared" si="186"/>
        <v>9.5176380902050415</v>
      </c>
      <c r="H576">
        <f t="shared" si="187"/>
        <v>3.6527036446661394</v>
      </c>
      <c r="I576">
        <f t="shared" si="188"/>
        <v>1.1743114854953163</v>
      </c>
      <c r="L576">
        <f t="shared" si="189"/>
        <v>0.47222222222222221</v>
      </c>
      <c r="M576">
        <f t="shared" si="169"/>
        <v>37</v>
      </c>
      <c r="N576">
        <f t="shared" si="170"/>
        <v>25.714424780626921</v>
      </c>
      <c r="O576">
        <f t="shared" si="171"/>
        <v>16.467911113762042</v>
      </c>
      <c r="P576">
        <f t="shared" si="172"/>
        <v>9.2679491924311233</v>
      </c>
      <c r="Q576">
        <f t="shared" si="173"/>
        <v>4.1206147584281831</v>
      </c>
      <c r="R576">
        <f t="shared" si="174"/>
        <v>1.030384493975584</v>
      </c>
      <c r="U576">
        <f t="shared" si="175"/>
        <v>0.47222222222222221</v>
      </c>
      <c r="V576">
        <f t="shared" si="176"/>
        <v>36.5</v>
      </c>
      <c r="W576">
        <f t="shared" si="177"/>
        <v>25.35721239031346</v>
      </c>
      <c r="X576">
        <f t="shared" si="178"/>
        <v>16.233955556881021</v>
      </c>
      <c r="Y576">
        <f t="shared" si="179"/>
        <v>9.1339745962155607</v>
      </c>
      <c r="Z576">
        <f t="shared" si="180"/>
        <v>4.060307379214092</v>
      </c>
      <c r="AA576">
        <f t="shared" si="181"/>
        <v>1.0151922469877919</v>
      </c>
      <c r="AD576">
        <f t="shared" si="190"/>
        <v>36.968475436669372</v>
      </c>
      <c r="AE576">
        <f t="shared" si="191"/>
        <v>25.968475436669369</v>
      </c>
      <c r="AF576">
        <f t="shared" si="192"/>
        <v>16.968475436669369</v>
      </c>
      <c r="AG576">
        <f t="shared" si="193"/>
        <v>9.9684754366693689</v>
      </c>
      <c r="AH576">
        <f t="shared" si="194"/>
        <v>4.9684754366693697</v>
      </c>
      <c r="AI576">
        <f t="shared" si="195"/>
        <v>1.9684754366693697</v>
      </c>
      <c r="AK576">
        <f t="shared" si="196"/>
        <v>0.96847543666936975</v>
      </c>
      <c r="AM576">
        <f t="shared" si="182"/>
        <v>0.19080899537654497</v>
      </c>
    </row>
    <row r="577" spans="1:39">
      <c r="A577">
        <f t="shared" si="168"/>
        <v>0.47499999999999998</v>
      </c>
      <c r="B577">
        <f t="shared" si="166"/>
        <v>171</v>
      </c>
      <c r="C577">
        <f t="shared" si="167"/>
        <v>2.9845130209103035</v>
      </c>
      <c r="D577">
        <f t="shared" si="183"/>
        <v>35.092019000520907</v>
      </c>
      <c r="E577">
        <f t="shared" si="184"/>
        <v>25.765366864730179</v>
      </c>
      <c r="F577">
        <f t="shared" si="185"/>
        <v>15.381966011250105</v>
      </c>
      <c r="G577">
        <f t="shared" si="186"/>
        <v>9.4668907277118102</v>
      </c>
      <c r="H577">
        <f t="shared" si="187"/>
        <v>3.6871310699195381</v>
      </c>
      <c r="I577">
        <f t="shared" si="188"/>
        <v>1.1569181914556901</v>
      </c>
      <c r="L577">
        <f t="shared" si="189"/>
        <v>0.47499999999999998</v>
      </c>
      <c r="M577">
        <f t="shared" si="169"/>
        <v>36.824429495415053</v>
      </c>
      <c r="N577">
        <f t="shared" si="170"/>
        <v>25.585786437626908</v>
      </c>
      <c r="O577">
        <f t="shared" si="171"/>
        <v>16.381966011250107</v>
      </c>
      <c r="P577">
        <f t="shared" si="172"/>
        <v>9.2179869516232635</v>
      </c>
      <c r="Q577">
        <f t="shared" si="173"/>
        <v>4.0978869674096927</v>
      </c>
      <c r="R577">
        <f t="shared" si="174"/>
        <v>1.0246233188097247</v>
      </c>
      <c r="U577">
        <f t="shared" si="175"/>
        <v>0.47499999999999998</v>
      </c>
      <c r="V577">
        <f t="shared" si="176"/>
        <v>36.412214747707523</v>
      </c>
      <c r="W577">
        <f t="shared" si="177"/>
        <v>25.292893218813454</v>
      </c>
      <c r="X577">
        <f t="shared" si="178"/>
        <v>16.190983005625053</v>
      </c>
      <c r="Y577">
        <f t="shared" si="179"/>
        <v>9.1089934758116318</v>
      </c>
      <c r="Z577">
        <f t="shared" si="180"/>
        <v>4.0489434837048464</v>
      </c>
      <c r="AA577">
        <f t="shared" si="181"/>
        <v>1.0123116594048622</v>
      </c>
      <c r="AD577">
        <f t="shared" si="190"/>
        <v>37.019407488250359</v>
      </c>
      <c r="AE577">
        <f t="shared" si="191"/>
        <v>26.019407488250355</v>
      </c>
      <c r="AF577">
        <f t="shared" si="192"/>
        <v>17.019407488250355</v>
      </c>
      <c r="AG577">
        <f t="shared" si="193"/>
        <v>10.019407488250357</v>
      </c>
      <c r="AH577">
        <f t="shared" si="194"/>
        <v>5.0194074882503559</v>
      </c>
      <c r="AI577">
        <f t="shared" si="195"/>
        <v>2.0194074882503559</v>
      </c>
      <c r="AK577">
        <f t="shared" si="196"/>
        <v>1.0194074882503561</v>
      </c>
      <c r="AM577">
        <f t="shared" si="182"/>
        <v>0.17364817766693028</v>
      </c>
    </row>
    <row r="578" spans="1:39">
      <c r="A578">
        <f t="shared" si="168"/>
        <v>0.4777777777777778</v>
      </c>
      <c r="B578">
        <f t="shared" si="166"/>
        <v>172</v>
      </c>
      <c r="C578">
        <f t="shared" si="167"/>
        <v>3.0019663134302466</v>
      </c>
      <c r="D578">
        <f t="shared" si="183"/>
        <v>35.186526713848394</v>
      </c>
      <c r="E578">
        <f t="shared" si="184"/>
        <v>25.684040286651339</v>
      </c>
      <c r="F578">
        <f t="shared" si="185"/>
        <v>15.448725288366001</v>
      </c>
      <c r="G578">
        <f t="shared" si="186"/>
        <v>9.4158233816355192</v>
      </c>
      <c r="H578">
        <f t="shared" si="187"/>
        <v>3.7216537980798687</v>
      </c>
      <c r="I578">
        <f t="shared" si="188"/>
        <v>1.1395129474882508</v>
      </c>
      <c r="L578">
        <f t="shared" si="189"/>
        <v>0.4777777777777778</v>
      </c>
      <c r="M578">
        <f t="shared" si="169"/>
        <v>36.661738787282289</v>
      </c>
      <c r="N578">
        <f t="shared" si="170"/>
        <v>25.467911113762046</v>
      </c>
      <c r="O578">
        <f t="shared" si="171"/>
        <v>16.303903807687149</v>
      </c>
      <c r="P578">
        <f t="shared" si="172"/>
        <v>9.1729090847147994</v>
      </c>
      <c r="Q578">
        <f t="shared" si="173"/>
        <v>4.0774766081233622</v>
      </c>
      <c r="R578">
        <f t="shared" si="174"/>
        <v>1.0194638625168595</v>
      </c>
      <c r="U578">
        <f t="shared" si="175"/>
        <v>0.4777777777777778</v>
      </c>
      <c r="V578">
        <f t="shared" si="176"/>
        <v>36.330869393641144</v>
      </c>
      <c r="W578">
        <f t="shared" si="177"/>
        <v>25.233955556881025</v>
      </c>
      <c r="X578">
        <f t="shared" si="178"/>
        <v>16.151951903843575</v>
      </c>
      <c r="Y578">
        <f t="shared" si="179"/>
        <v>9.0864545423573997</v>
      </c>
      <c r="Z578">
        <f t="shared" si="180"/>
        <v>4.0387383040616811</v>
      </c>
      <c r="AA578">
        <f t="shared" si="181"/>
        <v>1.0097319312584296</v>
      </c>
      <c r="AD578">
        <f t="shared" si="190"/>
        <v>37.079707969976283</v>
      </c>
      <c r="AE578">
        <f t="shared" si="191"/>
        <v>26.079707969976283</v>
      </c>
      <c r="AF578">
        <f t="shared" si="192"/>
        <v>17.079707969976283</v>
      </c>
      <c r="AG578">
        <f t="shared" si="193"/>
        <v>10.079707969976283</v>
      </c>
      <c r="AH578">
        <f t="shared" si="194"/>
        <v>5.0797079699762833</v>
      </c>
      <c r="AI578">
        <f t="shared" si="195"/>
        <v>2.0797079699762837</v>
      </c>
      <c r="AK578">
        <f t="shared" si="196"/>
        <v>1.0797079699762837</v>
      </c>
      <c r="AM578">
        <f t="shared" si="182"/>
        <v>0.15643446504023098</v>
      </c>
    </row>
    <row r="579" spans="1:39">
      <c r="A579">
        <f t="shared" si="168"/>
        <v>0.48055555555555557</v>
      </c>
      <c r="B579">
        <f t="shared" si="166"/>
        <v>173</v>
      </c>
      <c r="C579">
        <f t="shared" si="167"/>
        <v>3.0194196059501901</v>
      </c>
      <c r="D579">
        <f t="shared" si="183"/>
        <v>35.283264100909399</v>
      </c>
      <c r="E579">
        <f t="shared" si="184"/>
        <v>25.601411599008546</v>
      </c>
      <c r="F579">
        <f t="shared" si="185"/>
        <v>15.516156208800664</v>
      </c>
      <c r="G579">
        <f t="shared" si="186"/>
        <v>9.3644710509842959</v>
      </c>
      <c r="H579">
        <f t="shared" si="187"/>
        <v>3.7562613131897047</v>
      </c>
      <c r="I579">
        <f t="shared" si="188"/>
        <v>1.1220970790697138</v>
      </c>
      <c r="L579">
        <f t="shared" si="189"/>
        <v>0.48055555555555557</v>
      </c>
      <c r="M579">
        <f t="shared" si="169"/>
        <v>36.513710349045212</v>
      </c>
      <c r="N579">
        <f t="shared" si="170"/>
        <v>25.361695911422018</v>
      </c>
      <c r="O579">
        <f t="shared" si="171"/>
        <v>16.234104814282148</v>
      </c>
      <c r="P579">
        <f t="shared" si="172"/>
        <v>9.1328391470055976</v>
      </c>
      <c r="Q579">
        <f t="shared" si="173"/>
        <v>4.0594085474480073</v>
      </c>
      <c r="R579">
        <f t="shared" si="174"/>
        <v>1.014907696717356</v>
      </c>
      <c r="U579">
        <f t="shared" si="175"/>
        <v>0.48055555555555557</v>
      </c>
      <c r="V579">
        <f t="shared" si="176"/>
        <v>36.256855174522606</v>
      </c>
      <c r="W579">
        <f t="shared" si="177"/>
        <v>25.180847955711009</v>
      </c>
      <c r="X579">
        <f t="shared" si="178"/>
        <v>16.117052407141074</v>
      </c>
      <c r="Y579">
        <f t="shared" si="179"/>
        <v>9.0664195735027988</v>
      </c>
      <c r="Z579">
        <f t="shared" si="180"/>
        <v>4.0297042737240032</v>
      </c>
      <c r="AA579">
        <f t="shared" si="181"/>
        <v>1.0074538483586779</v>
      </c>
      <c r="AD579">
        <f t="shared" si="190"/>
        <v>37.152620288273816</v>
      </c>
      <c r="AE579">
        <f t="shared" si="191"/>
        <v>26.152620288273813</v>
      </c>
      <c r="AF579">
        <f t="shared" si="192"/>
        <v>17.152620288273813</v>
      </c>
      <c r="AG579">
        <f t="shared" si="193"/>
        <v>10.152620288273813</v>
      </c>
      <c r="AH579">
        <f t="shared" si="194"/>
        <v>5.1526202882738126</v>
      </c>
      <c r="AI579">
        <f t="shared" si="195"/>
        <v>2.152620288273813</v>
      </c>
      <c r="AK579">
        <f t="shared" si="196"/>
        <v>1.152620288273813</v>
      </c>
      <c r="AM579">
        <f t="shared" si="182"/>
        <v>0.13917310096006574</v>
      </c>
    </row>
    <row r="580" spans="1:39">
      <c r="A580">
        <f t="shared" si="168"/>
        <v>0.48333333333333334</v>
      </c>
      <c r="B580">
        <f t="shared" si="166"/>
        <v>174</v>
      </c>
      <c r="C580">
        <f t="shared" si="167"/>
        <v>3.0368728984701332</v>
      </c>
      <c r="D580">
        <f t="shared" si="183"/>
        <v>35.381966011250107</v>
      </c>
      <c r="E580">
        <f t="shared" si="184"/>
        <v>25.517638090205043</v>
      </c>
      <c r="F580">
        <f t="shared" si="185"/>
        <v>15.584176618364481</v>
      </c>
      <c r="G580">
        <f t="shared" si="186"/>
        <v>9.3128689300804623</v>
      </c>
      <c r="H580">
        <f t="shared" si="187"/>
        <v>3.7909430734646925</v>
      </c>
      <c r="I580">
        <f t="shared" si="188"/>
        <v>1.1046719124858879</v>
      </c>
      <c r="L580">
        <f t="shared" si="189"/>
        <v>0.48333333333333334</v>
      </c>
      <c r="M580">
        <f t="shared" si="169"/>
        <v>36.381966011250107</v>
      </c>
      <c r="N580">
        <f t="shared" si="170"/>
        <v>25.267949192431125</v>
      </c>
      <c r="O580">
        <f t="shared" si="171"/>
        <v>16.172909084714799</v>
      </c>
      <c r="P580">
        <f t="shared" si="172"/>
        <v>9.0978869674096927</v>
      </c>
      <c r="Q580">
        <f t="shared" si="173"/>
        <v>4.0437047985323886</v>
      </c>
      <c r="R580">
        <f t="shared" si="174"/>
        <v>1.0109562092634534</v>
      </c>
      <c r="U580">
        <f t="shared" si="175"/>
        <v>0.48333333333333334</v>
      </c>
      <c r="V580">
        <f t="shared" si="176"/>
        <v>36.19098300562505</v>
      </c>
      <c r="W580">
        <f t="shared" si="177"/>
        <v>25.133974596215563</v>
      </c>
      <c r="X580">
        <f t="shared" si="178"/>
        <v>16.086454542357398</v>
      </c>
      <c r="Y580">
        <f t="shared" si="179"/>
        <v>9.0489434837048464</v>
      </c>
      <c r="Z580">
        <f t="shared" si="180"/>
        <v>4.0218523992661943</v>
      </c>
      <c r="AA580">
        <f t="shared" si="181"/>
        <v>1.0054781046317267</v>
      </c>
      <c r="AD580">
        <f t="shared" si="190"/>
        <v>37.243212523100929</v>
      </c>
      <c r="AE580">
        <f t="shared" si="191"/>
        <v>26.243212523100929</v>
      </c>
      <c r="AF580">
        <f t="shared" si="192"/>
        <v>17.243212523100929</v>
      </c>
      <c r="AG580">
        <f t="shared" si="193"/>
        <v>10.243212523100931</v>
      </c>
      <c r="AH580">
        <f t="shared" si="194"/>
        <v>5.2432125231009312</v>
      </c>
      <c r="AI580">
        <f t="shared" si="195"/>
        <v>2.2432125231009308</v>
      </c>
      <c r="AK580">
        <f t="shared" si="196"/>
        <v>1.2432125231009308</v>
      </c>
      <c r="AM580">
        <f t="shared" si="182"/>
        <v>0.12186934340514755</v>
      </c>
    </row>
    <row r="581" spans="1:39">
      <c r="A581">
        <f t="shared" si="168"/>
        <v>0.4861111111111111</v>
      </c>
      <c r="B581">
        <f t="shared" si="166"/>
        <v>175</v>
      </c>
      <c r="C581">
        <f t="shared" si="167"/>
        <v>3.0543261909900763</v>
      </c>
      <c r="D581">
        <f t="shared" si="183"/>
        <v>35.482361909794953</v>
      </c>
      <c r="E581">
        <f t="shared" si="184"/>
        <v>25.432879227876207</v>
      </c>
      <c r="F581">
        <f t="shared" si="185"/>
        <v>15.652703644666138</v>
      </c>
      <c r="G581">
        <f t="shared" si="186"/>
        <v>9.2610523844401058</v>
      </c>
      <c r="H581">
        <f t="shared" si="187"/>
        <v>3.8256885145046828</v>
      </c>
      <c r="I581">
        <f t="shared" si="188"/>
        <v>1.0872387747306724</v>
      </c>
      <c r="L581">
        <f t="shared" si="189"/>
        <v>0.4861111111111111</v>
      </c>
      <c r="M581">
        <f t="shared" si="169"/>
        <v>36.267949192431125</v>
      </c>
      <c r="N581">
        <f t="shared" si="170"/>
        <v>25.187384425926702</v>
      </c>
      <c r="O581">
        <f t="shared" si="171"/>
        <v>16.120614758428186</v>
      </c>
      <c r="P581">
        <f t="shared" si="172"/>
        <v>9.0681483474218645</v>
      </c>
      <c r="Q581">
        <f t="shared" si="173"/>
        <v>4.0303844939755846</v>
      </c>
      <c r="R581">
        <f t="shared" si="174"/>
        <v>1.0076106038165089</v>
      </c>
      <c r="U581">
        <f t="shared" si="175"/>
        <v>0.4861111111111111</v>
      </c>
      <c r="V581">
        <f t="shared" si="176"/>
        <v>36.133974596215566</v>
      </c>
      <c r="W581">
        <f t="shared" si="177"/>
        <v>25.093692212963351</v>
      </c>
      <c r="X581">
        <f t="shared" si="178"/>
        <v>16.060307379214091</v>
      </c>
      <c r="Y581">
        <f t="shared" si="179"/>
        <v>9.0340741737109322</v>
      </c>
      <c r="Z581">
        <f t="shared" si="180"/>
        <v>4.0151922469877919</v>
      </c>
      <c r="AA581">
        <f t="shared" si="181"/>
        <v>1.0038053019082545</v>
      </c>
      <c r="AD581">
        <f t="shared" si="190"/>
        <v>37.359951604360901</v>
      </c>
      <c r="AE581">
        <f t="shared" si="191"/>
        <v>26.359951604360905</v>
      </c>
      <c r="AF581">
        <f t="shared" si="192"/>
        <v>17.359951604360905</v>
      </c>
      <c r="AG581">
        <f t="shared" si="193"/>
        <v>10.359951604360905</v>
      </c>
      <c r="AH581">
        <f t="shared" si="194"/>
        <v>5.3599516043609041</v>
      </c>
      <c r="AI581">
        <f t="shared" si="195"/>
        <v>2.3599516043609041</v>
      </c>
      <c r="AK581">
        <f t="shared" si="196"/>
        <v>1.3599516043609041</v>
      </c>
      <c r="AM581">
        <f t="shared" si="182"/>
        <v>0.10452846326765373</v>
      </c>
    </row>
    <row r="582" spans="1:39">
      <c r="A582">
        <f t="shared" si="168"/>
        <v>0.48888888888888887</v>
      </c>
      <c r="B582">
        <f t="shared" si="166"/>
        <v>176</v>
      </c>
      <c r="C582">
        <f t="shared" si="167"/>
        <v>3.0717794835100198</v>
      </c>
      <c r="D582">
        <f t="shared" si="183"/>
        <v>35.584176618364481</v>
      </c>
      <c r="E582">
        <f t="shared" si="184"/>
        <v>25.34729635533386</v>
      </c>
      <c r="F582">
        <f t="shared" si="185"/>
        <v>15.721653798079869</v>
      </c>
      <c r="G582">
        <f t="shared" si="186"/>
        <v>9.2090569265353093</v>
      </c>
      <c r="H582">
        <f t="shared" si="187"/>
        <v>3.8604870525117487</v>
      </c>
      <c r="I582">
        <f t="shared" si="188"/>
        <v>1.0697989934050021</v>
      </c>
      <c r="L582">
        <f t="shared" si="189"/>
        <v>0.48888888888888887</v>
      </c>
      <c r="M582">
        <f t="shared" si="169"/>
        <v>36.172909084714803</v>
      </c>
      <c r="N582">
        <f t="shared" si="170"/>
        <v>25.120614758428182</v>
      </c>
      <c r="O582">
        <f t="shared" si="171"/>
        <v>16.077476608123362</v>
      </c>
      <c r="P582">
        <f t="shared" si="172"/>
        <v>9.0437047985323886</v>
      </c>
      <c r="Q582">
        <f t="shared" si="173"/>
        <v>4.0194638625168597</v>
      </c>
      <c r="R582">
        <f t="shared" si="174"/>
        <v>1.0048718994803516</v>
      </c>
      <c r="U582">
        <f t="shared" si="175"/>
        <v>0.48888888888888887</v>
      </c>
      <c r="V582">
        <f t="shared" si="176"/>
        <v>36.086454542357401</v>
      </c>
      <c r="W582">
        <f t="shared" si="177"/>
        <v>25.060307379214091</v>
      </c>
      <c r="X582">
        <f t="shared" si="178"/>
        <v>16.038738304061681</v>
      </c>
      <c r="Y582">
        <f t="shared" si="179"/>
        <v>9.0218523992661943</v>
      </c>
      <c r="Z582">
        <f t="shared" si="180"/>
        <v>4.0097319312584299</v>
      </c>
      <c r="AA582">
        <f t="shared" si="181"/>
        <v>1.0024359497401758</v>
      </c>
      <c r="AD582">
        <f t="shared" si="190"/>
        <v>37.518335120429477</v>
      </c>
      <c r="AE582">
        <f t="shared" si="191"/>
        <v>26.518335120429477</v>
      </c>
      <c r="AF582">
        <f t="shared" si="192"/>
        <v>17.518335120429477</v>
      </c>
      <c r="AG582">
        <f t="shared" si="193"/>
        <v>10.518335120429477</v>
      </c>
      <c r="AH582">
        <f t="shared" si="194"/>
        <v>5.5183351204294766</v>
      </c>
      <c r="AI582">
        <f t="shared" si="195"/>
        <v>2.5183351204294766</v>
      </c>
      <c r="AK582">
        <f t="shared" si="196"/>
        <v>1.5183351204294764</v>
      </c>
      <c r="AM582">
        <f t="shared" si="182"/>
        <v>8.7155742747658638E-2</v>
      </c>
    </row>
    <row r="583" spans="1:39">
      <c r="A583">
        <f t="shared" si="168"/>
        <v>0.49166666666666664</v>
      </c>
      <c r="B583">
        <f t="shared" si="166"/>
        <v>177</v>
      </c>
      <c r="C583">
        <f t="shared" si="167"/>
        <v>3.0892327760299634</v>
      </c>
      <c r="D583">
        <f t="shared" si="183"/>
        <v>35.687131069919538</v>
      </c>
      <c r="E583">
        <f t="shared" si="184"/>
        <v>25.261052384440102</v>
      </c>
      <c r="F583">
        <f t="shared" si="185"/>
        <v>15.790943073464693</v>
      </c>
      <c r="G583">
        <f t="shared" si="186"/>
        <v>9.1569181914556896</v>
      </c>
      <c r="H583">
        <f t="shared" si="187"/>
        <v>3.8953280875141125</v>
      </c>
      <c r="I583">
        <f t="shared" si="188"/>
        <v>1.0523538966157462</v>
      </c>
      <c r="L583">
        <f t="shared" si="189"/>
        <v>0.49166666666666664</v>
      </c>
      <c r="M583">
        <f t="shared" si="169"/>
        <v>36.097886967409693</v>
      </c>
      <c r="N583">
        <f t="shared" si="170"/>
        <v>25.068148347421864</v>
      </c>
      <c r="O583">
        <f t="shared" si="171"/>
        <v>16.043704798532389</v>
      </c>
      <c r="P583">
        <f t="shared" si="172"/>
        <v>9.0246233188097236</v>
      </c>
      <c r="Q583">
        <f t="shared" si="173"/>
        <v>4.010956209263453</v>
      </c>
      <c r="R583">
        <f t="shared" si="174"/>
        <v>1.0027409304908523</v>
      </c>
      <c r="U583">
        <f t="shared" si="175"/>
        <v>0.49166666666666664</v>
      </c>
      <c r="V583">
        <f t="shared" si="176"/>
        <v>36.048943483704846</v>
      </c>
      <c r="W583">
        <f t="shared" si="177"/>
        <v>25.03407417371093</v>
      </c>
      <c r="X583">
        <f t="shared" si="178"/>
        <v>16.021852399266194</v>
      </c>
      <c r="Y583">
        <f t="shared" si="179"/>
        <v>9.0123116594048618</v>
      </c>
      <c r="Z583">
        <f t="shared" si="180"/>
        <v>4.0054781046317265</v>
      </c>
      <c r="AA583">
        <f t="shared" si="181"/>
        <v>1.0013704652454261</v>
      </c>
      <c r="AD583">
        <f t="shared" si="190"/>
        <v>37.750765165523411</v>
      </c>
      <c r="AE583">
        <f t="shared" si="191"/>
        <v>26.750765165523411</v>
      </c>
      <c r="AF583">
        <f t="shared" si="192"/>
        <v>17.750765165523411</v>
      </c>
      <c r="AG583">
        <f t="shared" si="193"/>
        <v>10.75076516552341</v>
      </c>
      <c r="AH583">
        <f t="shared" si="194"/>
        <v>5.7507651655234096</v>
      </c>
      <c r="AI583">
        <f t="shared" si="195"/>
        <v>2.75076516552341</v>
      </c>
      <c r="AK583">
        <f t="shared" si="196"/>
        <v>1.75076516552341</v>
      </c>
      <c r="AM583">
        <f t="shared" si="182"/>
        <v>6.9756473744125524E-2</v>
      </c>
    </row>
    <row r="584" spans="1:39">
      <c r="A584">
        <f t="shared" si="168"/>
        <v>0.49444444444444446</v>
      </c>
      <c r="B584">
        <f t="shared" si="166"/>
        <v>178</v>
      </c>
      <c r="C584">
        <f t="shared" si="167"/>
        <v>3.1066860685499069</v>
      </c>
      <c r="D584">
        <f t="shared" si="183"/>
        <v>35.790943073464696</v>
      </c>
      <c r="E584">
        <f t="shared" si="184"/>
        <v>25.174311485495316</v>
      </c>
      <c r="F584">
        <f t="shared" si="185"/>
        <v>15.860487052511751</v>
      </c>
      <c r="G584">
        <f t="shared" si="186"/>
        <v>9.1046719124858875</v>
      </c>
      <c r="H584">
        <f t="shared" si="187"/>
        <v>3.9302010065949986</v>
      </c>
      <c r="I584">
        <f t="shared" si="188"/>
        <v>1.0349048128745668</v>
      </c>
      <c r="L584">
        <f t="shared" si="189"/>
        <v>0.49444444444444446</v>
      </c>
      <c r="M584">
        <f t="shared" si="169"/>
        <v>36.043704798532389</v>
      </c>
      <c r="N584">
        <f t="shared" si="170"/>
        <v>25.030384493975582</v>
      </c>
      <c r="O584">
        <f t="shared" si="171"/>
        <v>16.019463862516858</v>
      </c>
      <c r="P584">
        <f t="shared" si="172"/>
        <v>9.010956209263453</v>
      </c>
      <c r="Q584">
        <f t="shared" si="173"/>
        <v>4.0048718994803512</v>
      </c>
      <c r="R584">
        <f t="shared" si="174"/>
        <v>1.0012183459618085</v>
      </c>
      <c r="U584">
        <f t="shared" si="175"/>
        <v>0.49444444444444446</v>
      </c>
      <c r="V584">
        <f t="shared" si="176"/>
        <v>36.021852399266194</v>
      </c>
      <c r="W584">
        <f t="shared" si="177"/>
        <v>25.015192246987791</v>
      </c>
      <c r="X584">
        <f t="shared" si="178"/>
        <v>16.009731931258429</v>
      </c>
      <c r="Y584">
        <f t="shared" si="179"/>
        <v>9.0054781046317274</v>
      </c>
      <c r="Z584">
        <f t="shared" si="180"/>
        <v>4.0024359497401756</v>
      </c>
      <c r="AA584">
        <f t="shared" si="181"/>
        <v>1.0006091729809043</v>
      </c>
      <c r="AD584">
        <f t="shared" si="190"/>
        <v>38.141243813732764</v>
      </c>
      <c r="AE584">
        <f t="shared" si="191"/>
        <v>27.141243813732764</v>
      </c>
      <c r="AF584">
        <f t="shared" si="192"/>
        <v>18.141243813732764</v>
      </c>
      <c r="AG584">
        <f t="shared" si="193"/>
        <v>11.141243813732764</v>
      </c>
      <c r="AH584">
        <f t="shared" si="194"/>
        <v>6.1412438137327632</v>
      </c>
      <c r="AI584">
        <f t="shared" si="195"/>
        <v>3.1412438137327632</v>
      </c>
      <c r="AK584">
        <f t="shared" si="196"/>
        <v>2.1412438137327632</v>
      </c>
      <c r="AM584">
        <f t="shared" si="182"/>
        <v>5.2335956242943807E-2</v>
      </c>
    </row>
    <row r="585" spans="1:39">
      <c r="A585">
        <f t="shared" si="168"/>
        <v>0.49722222222222223</v>
      </c>
      <c r="B585">
        <f t="shared" si="166"/>
        <v>179</v>
      </c>
      <c r="C585">
        <f t="shared" si="167"/>
        <v>3.12413936106985</v>
      </c>
      <c r="D585">
        <f t="shared" si="183"/>
        <v>35.895328087514109</v>
      </c>
      <c r="E585">
        <f t="shared" si="184"/>
        <v>25.087238774730672</v>
      </c>
      <c r="F585">
        <f t="shared" si="185"/>
        <v>15.930201006594999</v>
      </c>
      <c r="G585">
        <f t="shared" si="186"/>
        <v>9.0523538966157471</v>
      </c>
      <c r="H585">
        <f t="shared" si="187"/>
        <v>3.9650951871254332</v>
      </c>
      <c r="I585">
        <f t="shared" si="188"/>
        <v>1.0174530709967478</v>
      </c>
      <c r="L585">
        <f t="shared" si="189"/>
        <v>0.49722222222222223</v>
      </c>
      <c r="M585">
        <f t="shared" si="169"/>
        <v>36.010956209263455</v>
      </c>
      <c r="N585">
        <f t="shared" si="170"/>
        <v>25.007610603816509</v>
      </c>
      <c r="O585">
        <f t="shared" si="171"/>
        <v>16.004871899480353</v>
      </c>
      <c r="P585">
        <f t="shared" si="172"/>
        <v>9.0027409304908517</v>
      </c>
      <c r="Q585">
        <f t="shared" si="173"/>
        <v>4.0012183459618083</v>
      </c>
      <c r="R585">
        <f t="shared" si="174"/>
        <v>1.0003046096872175</v>
      </c>
      <c r="U585">
        <f t="shared" si="175"/>
        <v>0.49722222222222223</v>
      </c>
      <c r="V585">
        <f t="shared" si="176"/>
        <v>36.005478104631727</v>
      </c>
      <c r="W585">
        <f t="shared" si="177"/>
        <v>25.003805301908255</v>
      </c>
      <c r="X585">
        <f t="shared" si="178"/>
        <v>16.002435949740175</v>
      </c>
      <c r="Y585">
        <f t="shared" si="179"/>
        <v>9.0013704652454258</v>
      </c>
      <c r="Z585">
        <f t="shared" si="180"/>
        <v>4.0006091729809041</v>
      </c>
      <c r="AA585">
        <f t="shared" si="181"/>
        <v>1.0001523048436087</v>
      </c>
      <c r="AD585">
        <f t="shared" si="190"/>
        <v>39.023955585263835</v>
      </c>
      <c r="AE585">
        <f t="shared" si="191"/>
        <v>28.023955585263831</v>
      </c>
      <c r="AF585">
        <f t="shared" si="192"/>
        <v>19.023955585263831</v>
      </c>
      <c r="AG585">
        <f t="shared" si="193"/>
        <v>12.023955585263833</v>
      </c>
      <c r="AH585">
        <f t="shared" si="194"/>
        <v>7.0239555852638329</v>
      </c>
      <c r="AI585">
        <f t="shared" si="195"/>
        <v>4.0239555852638329</v>
      </c>
      <c r="AK585">
        <f t="shared" si="196"/>
        <v>3.0239555852638325</v>
      </c>
      <c r="AM585">
        <f t="shared" si="182"/>
        <v>3.4899496702500699E-2</v>
      </c>
    </row>
    <row r="586" spans="1:39">
      <c r="A586">
        <f t="shared" si="168"/>
        <v>0.5</v>
      </c>
      <c r="B586">
        <f t="shared" si="166"/>
        <v>180</v>
      </c>
      <c r="C586">
        <f t="shared" si="167"/>
        <v>3.1415926535897931</v>
      </c>
      <c r="D586">
        <f t="shared" si="183"/>
        <v>36</v>
      </c>
      <c r="E586">
        <f t="shared" si="184"/>
        <v>25</v>
      </c>
      <c r="F586">
        <f t="shared" si="185"/>
        <v>16</v>
      </c>
      <c r="G586">
        <f t="shared" si="186"/>
        <v>9</v>
      </c>
      <c r="H586">
        <f t="shared" si="187"/>
        <v>3.9999999999999996</v>
      </c>
      <c r="I586">
        <f t="shared" si="188"/>
        <v>1.0000000000000002</v>
      </c>
      <c r="L586">
        <f t="shared" si="189"/>
        <v>0.5</v>
      </c>
      <c r="M586">
        <f t="shared" si="169"/>
        <v>36</v>
      </c>
      <c r="N586">
        <f t="shared" si="170"/>
        <v>25</v>
      </c>
      <c r="O586">
        <f t="shared" si="171"/>
        <v>16</v>
      </c>
      <c r="P586">
        <f t="shared" si="172"/>
        <v>9</v>
      </c>
      <c r="Q586">
        <f t="shared" si="173"/>
        <v>4</v>
      </c>
      <c r="R586">
        <f t="shared" si="174"/>
        <v>1</v>
      </c>
      <c r="U586">
        <f t="shared" si="175"/>
        <v>0.5</v>
      </c>
      <c r="V586">
        <f t="shared" si="176"/>
        <v>36</v>
      </c>
      <c r="W586">
        <f t="shared" si="177"/>
        <v>25</v>
      </c>
      <c r="X586">
        <f t="shared" si="178"/>
        <v>16</v>
      </c>
      <c r="Y586">
        <f t="shared" si="179"/>
        <v>9</v>
      </c>
      <c r="Z586">
        <f t="shared" si="180"/>
        <v>4</v>
      </c>
      <c r="AA586">
        <f t="shared" si="181"/>
        <v>1</v>
      </c>
    </row>
    <row r="588" spans="1:39">
      <c r="A588">
        <f>-$B$219/2</f>
        <v>-0.5</v>
      </c>
      <c r="J588">
        <v>0</v>
      </c>
      <c r="L588">
        <f>A588</f>
        <v>-0.5</v>
      </c>
      <c r="S588">
        <f>J588</f>
        <v>0</v>
      </c>
      <c r="U588">
        <f>L588</f>
        <v>-0.5</v>
      </c>
      <c r="AB588">
        <f t="shared" ref="AB588:AB592" si="197">S588</f>
        <v>0</v>
      </c>
    </row>
    <row r="589" spans="1:39">
      <c r="A589">
        <f>A588</f>
        <v>-0.5</v>
      </c>
      <c r="J589">
        <v>50</v>
      </c>
      <c r="L589">
        <f>A589</f>
        <v>-0.5</v>
      </c>
      <c r="S589">
        <f>J589</f>
        <v>50</v>
      </c>
      <c r="U589">
        <f>L589</f>
        <v>-0.5</v>
      </c>
      <c r="AB589">
        <f t="shared" si="197"/>
        <v>50</v>
      </c>
    </row>
    <row r="591" spans="1:39">
      <c r="A591">
        <f>B219/2</f>
        <v>0.5</v>
      </c>
      <c r="J591">
        <v>0</v>
      </c>
      <c r="L591">
        <f>A591</f>
        <v>0.5</v>
      </c>
      <c r="S591">
        <f>J591</f>
        <v>0</v>
      </c>
      <c r="U591">
        <f t="shared" ref="U591:U592" si="198">L591</f>
        <v>0.5</v>
      </c>
      <c r="AB591">
        <f t="shared" si="197"/>
        <v>0</v>
      </c>
    </row>
    <row r="592" spans="1:39">
      <c r="A592">
        <f>A591</f>
        <v>0.5</v>
      </c>
      <c r="J592">
        <f>J589</f>
        <v>50</v>
      </c>
      <c r="L592">
        <f>A592</f>
        <v>0.5</v>
      </c>
      <c r="S592">
        <f>J592</f>
        <v>50</v>
      </c>
      <c r="U592">
        <f t="shared" si="198"/>
        <v>0.5</v>
      </c>
      <c r="AB592">
        <f t="shared" si="197"/>
        <v>50</v>
      </c>
    </row>
    <row r="594" spans="1:29">
      <c r="A594">
        <f>$A$588</f>
        <v>-0.5</v>
      </c>
      <c r="K594">
        <f>D220</f>
        <v>36</v>
      </c>
      <c r="L594">
        <f>A594</f>
        <v>-0.5</v>
      </c>
      <c r="T594">
        <f>K594</f>
        <v>36</v>
      </c>
      <c r="U594">
        <f>A594</f>
        <v>-0.5</v>
      </c>
      <c r="AC594">
        <f>T594</f>
        <v>36</v>
      </c>
    </row>
    <row r="595" spans="1:29">
      <c r="A595">
        <f>$A$591</f>
        <v>0.5</v>
      </c>
      <c r="K595">
        <f>K594</f>
        <v>36</v>
      </c>
      <c r="L595">
        <f>A595</f>
        <v>0.5</v>
      </c>
      <c r="T595">
        <f>K595</f>
        <v>36</v>
      </c>
      <c r="U595">
        <f>A595</f>
        <v>0.5</v>
      </c>
      <c r="AC595">
        <f t="shared" ref="AC595" si="199">T595</f>
        <v>36</v>
      </c>
    </row>
    <row r="597" spans="1:29">
      <c r="A597">
        <f>$A$588</f>
        <v>-0.5</v>
      </c>
      <c r="K597">
        <f>E220</f>
        <v>25</v>
      </c>
      <c r="L597">
        <f>A597</f>
        <v>-0.5</v>
      </c>
      <c r="T597">
        <f>K597</f>
        <v>25</v>
      </c>
      <c r="U597">
        <f>A597</f>
        <v>-0.5</v>
      </c>
      <c r="AC597">
        <f t="shared" ref="AC597:AC598" si="200">T597</f>
        <v>25</v>
      </c>
    </row>
    <row r="598" spans="1:29">
      <c r="A598">
        <f>$A$591</f>
        <v>0.5</v>
      </c>
      <c r="K598">
        <f>K597</f>
        <v>25</v>
      </c>
      <c r="L598">
        <f>A598</f>
        <v>0.5</v>
      </c>
      <c r="T598">
        <f>K598</f>
        <v>25</v>
      </c>
      <c r="U598">
        <f>A598</f>
        <v>0.5</v>
      </c>
      <c r="AC598">
        <f t="shared" si="200"/>
        <v>25</v>
      </c>
    </row>
    <row r="600" spans="1:29">
      <c r="A600">
        <f>$A$588</f>
        <v>-0.5</v>
      </c>
      <c r="K600">
        <f>F220</f>
        <v>16</v>
      </c>
      <c r="L600">
        <f>A600</f>
        <v>-0.5</v>
      </c>
      <c r="T600">
        <f>K600</f>
        <v>16</v>
      </c>
      <c r="U600">
        <f>A600</f>
        <v>-0.5</v>
      </c>
      <c r="AC600">
        <f t="shared" ref="AC600:AC601" si="201">T600</f>
        <v>16</v>
      </c>
    </row>
    <row r="601" spans="1:29">
      <c r="A601">
        <f>$A$591</f>
        <v>0.5</v>
      </c>
      <c r="K601">
        <f>K600</f>
        <v>16</v>
      </c>
      <c r="L601">
        <f>A601</f>
        <v>0.5</v>
      </c>
      <c r="T601">
        <f>K601</f>
        <v>16</v>
      </c>
      <c r="U601">
        <f>A601</f>
        <v>0.5</v>
      </c>
      <c r="AC601">
        <f t="shared" si="201"/>
        <v>16</v>
      </c>
    </row>
    <row r="603" spans="1:29">
      <c r="A603">
        <f>$A$588</f>
        <v>-0.5</v>
      </c>
      <c r="K603">
        <f>G220</f>
        <v>9</v>
      </c>
      <c r="L603">
        <f>A603</f>
        <v>-0.5</v>
      </c>
      <c r="T603">
        <f>K603</f>
        <v>9</v>
      </c>
      <c r="U603">
        <f>A603</f>
        <v>-0.5</v>
      </c>
      <c r="AC603">
        <f t="shared" ref="AC603:AC604" si="202">T603</f>
        <v>9</v>
      </c>
    </row>
    <row r="604" spans="1:29">
      <c r="A604">
        <f>$A$591</f>
        <v>0.5</v>
      </c>
      <c r="K604">
        <f>K603</f>
        <v>9</v>
      </c>
      <c r="L604">
        <f>A604</f>
        <v>0.5</v>
      </c>
      <c r="T604">
        <f>K604</f>
        <v>9</v>
      </c>
      <c r="U604">
        <f>A604</f>
        <v>0.5</v>
      </c>
      <c r="AC604">
        <f t="shared" si="202"/>
        <v>9</v>
      </c>
    </row>
    <row r="606" spans="1:29">
      <c r="A606">
        <f>$A$588</f>
        <v>-0.5</v>
      </c>
      <c r="K606">
        <f>H220</f>
        <v>4</v>
      </c>
      <c r="L606">
        <f>A606</f>
        <v>-0.5</v>
      </c>
      <c r="T606">
        <f>K606</f>
        <v>4</v>
      </c>
      <c r="U606">
        <f>A606</f>
        <v>-0.5</v>
      </c>
      <c r="AC606">
        <f t="shared" ref="AC606:AC607" si="203">T606</f>
        <v>4</v>
      </c>
    </row>
    <row r="607" spans="1:29">
      <c r="A607">
        <f>$A$591</f>
        <v>0.5</v>
      </c>
      <c r="K607">
        <f>K606</f>
        <v>4</v>
      </c>
      <c r="L607">
        <f>A607</f>
        <v>0.5</v>
      </c>
      <c r="T607">
        <f>K607</f>
        <v>4</v>
      </c>
      <c r="U607">
        <f>A607</f>
        <v>0.5</v>
      </c>
      <c r="AC607">
        <f t="shared" si="203"/>
        <v>4</v>
      </c>
    </row>
    <row r="609" spans="1:35">
      <c r="A609">
        <f>$A$588</f>
        <v>-0.5</v>
      </c>
      <c r="K609">
        <f>I220</f>
        <v>1</v>
      </c>
      <c r="L609">
        <f>A609</f>
        <v>-0.5</v>
      </c>
      <c r="T609">
        <f>K609</f>
        <v>1</v>
      </c>
      <c r="U609">
        <f>A609</f>
        <v>-0.5</v>
      </c>
      <c r="AC609">
        <f t="shared" ref="AC609:AC610" si="204">T609</f>
        <v>1</v>
      </c>
    </row>
    <row r="610" spans="1:35">
      <c r="A610">
        <f>$A$591</f>
        <v>0.5</v>
      </c>
      <c r="K610">
        <f>K609</f>
        <v>1</v>
      </c>
      <c r="L610">
        <f>A610</f>
        <v>0.5</v>
      </c>
      <c r="T610">
        <f>K610</f>
        <v>1</v>
      </c>
      <c r="U610">
        <f>A610</f>
        <v>0.5</v>
      </c>
      <c r="AC610">
        <f t="shared" si="204"/>
        <v>1</v>
      </c>
    </row>
    <row r="614" spans="1:35">
      <c r="D614">
        <v>6</v>
      </c>
      <c r="E614">
        <v>5</v>
      </c>
      <c r="F614">
        <v>4</v>
      </c>
      <c r="G614">
        <v>3</v>
      </c>
      <c r="H614">
        <v>2</v>
      </c>
      <c r="I614">
        <v>1</v>
      </c>
      <c r="L614">
        <v>6</v>
      </c>
      <c r="M614">
        <v>5</v>
      </c>
      <c r="N614">
        <v>4</v>
      </c>
      <c r="O614">
        <v>3</v>
      </c>
      <c r="P614">
        <v>2</v>
      </c>
      <c r="Q614">
        <v>1</v>
      </c>
      <c r="U614">
        <v>6</v>
      </c>
      <c r="V614">
        <v>5</v>
      </c>
      <c r="W614">
        <v>4</v>
      </c>
      <c r="X614">
        <v>3</v>
      </c>
      <c r="Y614">
        <v>2</v>
      </c>
      <c r="Z614">
        <v>1</v>
      </c>
      <c r="AD614">
        <v>6</v>
      </c>
      <c r="AE614">
        <v>5</v>
      </c>
      <c r="AF614">
        <v>4</v>
      </c>
      <c r="AG614">
        <v>3</v>
      </c>
      <c r="AH614">
        <v>2</v>
      </c>
      <c r="AI614">
        <v>1</v>
      </c>
    </row>
    <row r="615" spans="1:35">
      <c r="A615" t="s">
        <v>261</v>
      </c>
      <c r="B615" s="26">
        <f>E489</f>
        <v>23.225978333643557</v>
      </c>
      <c r="C615" t="s">
        <v>381</v>
      </c>
      <c r="D615">
        <f t="shared" ref="D615:I615" si="205">$B$218</f>
        <v>2</v>
      </c>
      <c r="E615">
        <f t="shared" si="205"/>
        <v>2</v>
      </c>
      <c r="F615">
        <f t="shared" si="205"/>
        <v>2</v>
      </c>
      <c r="G615">
        <f t="shared" si="205"/>
        <v>2</v>
      </c>
      <c r="H615">
        <f t="shared" si="205"/>
        <v>2</v>
      </c>
      <c r="I615">
        <f t="shared" si="205"/>
        <v>2</v>
      </c>
      <c r="L615">
        <f t="shared" ref="L615:Z615" si="206">$B$218</f>
        <v>2</v>
      </c>
      <c r="M615">
        <f t="shared" si="206"/>
        <v>2</v>
      </c>
      <c r="N615">
        <f t="shared" si="206"/>
        <v>2</v>
      </c>
      <c r="O615">
        <f t="shared" si="206"/>
        <v>2</v>
      </c>
      <c r="P615">
        <f t="shared" si="206"/>
        <v>2</v>
      </c>
      <c r="Q615">
        <f t="shared" si="206"/>
        <v>2</v>
      </c>
      <c r="U615">
        <f t="shared" si="206"/>
        <v>2</v>
      </c>
      <c r="V615">
        <f t="shared" si="206"/>
        <v>2</v>
      </c>
      <c r="W615">
        <f t="shared" si="206"/>
        <v>2</v>
      </c>
      <c r="X615">
        <f t="shared" si="206"/>
        <v>2</v>
      </c>
      <c r="Y615">
        <f t="shared" si="206"/>
        <v>2</v>
      </c>
      <c r="Z615">
        <f t="shared" si="206"/>
        <v>2</v>
      </c>
      <c r="AD615">
        <f t="shared" ref="AD615:AI615" si="207">$B$218</f>
        <v>2</v>
      </c>
      <c r="AE615">
        <f t="shared" si="207"/>
        <v>2</v>
      </c>
      <c r="AF615">
        <f t="shared" si="207"/>
        <v>2</v>
      </c>
      <c r="AG615">
        <f t="shared" si="207"/>
        <v>2</v>
      </c>
      <c r="AH615">
        <f t="shared" si="207"/>
        <v>2</v>
      </c>
      <c r="AI615">
        <f t="shared" si="207"/>
        <v>2</v>
      </c>
    </row>
    <row r="616" spans="1:35">
      <c r="A616" t="s">
        <v>382</v>
      </c>
      <c r="B616" s="26">
        <f>E488</f>
        <v>23.187384425926698</v>
      </c>
    </row>
    <row r="617" spans="1:35">
      <c r="A617" t="s">
        <v>385</v>
      </c>
      <c r="B617" s="26">
        <f>E490</f>
        <v>23.267949192431121</v>
      </c>
      <c r="C617" t="s">
        <v>380</v>
      </c>
      <c r="D617">
        <f t="shared" ref="D617:I617" si="208">(D614/$B$219)^2/$B$220</f>
        <v>36</v>
      </c>
      <c r="E617">
        <f t="shared" si="208"/>
        <v>25</v>
      </c>
      <c r="F617">
        <f t="shared" si="208"/>
        <v>16</v>
      </c>
      <c r="G617">
        <f t="shared" si="208"/>
        <v>9</v>
      </c>
      <c r="H617">
        <f t="shared" si="208"/>
        <v>4</v>
      </c>
      <c r="I617">
        <f t="shared" si="208"/>
        <v>1</v>
      </c>
      <c r="L617">
        <f t="shared" ref="L617:Q617" si="209">(L614/$B$219)^2/$B$220</f>
        <v>36</v>
      </c>
      <c r="M617">
        <f t="shared" si="209"/>
        <v>25</v>
      </c>
      <c r="N617">
        <f t="shared" si="209"/>
        <v>16</v>
      </c>
      <c r="O617">
        <f t="shared" si="209"/>
        <v>9</v>
      </c>
      <c r="P617">
        <f t="shared" si="209"/>
        <v>4</v>
      </c>
      <c r="Q617">
        <f t="shared" si="209"/>
        <v>1</v>
      </c>
      <c r="U617">
        <f t="shared" ref="U617:Z617" si="210">(U614/$B$219)^2/$B$220</f>
        <v>36</v>
      </c>
      <c r="V617">
        <f t="shared" si="210"/>
        <v>25</v>
      </c>
      <c r="W617">
        <f t="shared" si="210"/>
        <v>16</v>
      </c>
      <c r="X617">
        <f t="shared" si="210"/>
        <v>9</v>
      </c>
      <c r="Y617">
        <f t="shared" si="210"/>
        <v>4</v>
      </c>
      <c r="Z617">
        <f t="shared" si="210"/>
        <v>1</v>
      </c>
      <c r="AD617">
        <f t="shared" ref="AD617:AI617" si="211">(AD614/$B$219)^2/$B$220</f>
        <v>36</v>
      </c>
      <c r="AE617">
        <f t="shared" si="211"/>
        <v>25</v>
      </c>
      <c r="AF617">
        <f t="shared" si="211"/>
        <v>16</v>
      </c>
      <c r="AG617">
        <f t="shared" si="211"/>
        <v>9</v>
      </c>
      <c r="AH617">
        <f t="shared" si="211"/>
        <v>4</v>
      </c>
      <c r="AI617">
        <f t="shared" si="211"/>
        <v>1</v>
      </c>
    </row>
    <row r="621" spans="1:35">
      <c r="U621">
        <f>2*I110</f>
        <v>8</v>
      </c>
      <c r="AD621">
        <f>2*U108</f>
        <v>0</v>
      </c>
    </row>
    <row r="622" spans="1:35">
      <c r="B622" t="s">
        <v>247</v>
      </c>
      <c r="C622" t="s">
        <v>248</v>
      </c>
      <c r="D622" t="s">
        <v>386</v>
      </c>
      <c r="E622" t="s">
        <v>387</v>
      </c>
      <c r="F622" t="s">
        <v>388</v>
      </c>
      <c r="G622" t="s">
        <v>389</v>
      </c>
      <c r="H622" t="s">
        <v>390</v>
      </c>
      <c r="I622" t="s">
        <v>391</v>
      </c>
    </row>
    <row r="623" spans="1:35">
      <c r="A623">
        <f t="shared" ref="A623:A686" si="212">$B$219*B623/360</f>
        <v>-0.5</v>
      </c>
      <c r="B623">
        <f t="shared" ref="B623:B686" si="213">B624-1</f>
        <v>-180</v>
      </c>
      <c r="C623">
        <f t="shared" ref="C623:C686" si="214">B623*PI()/180</f>
        <v>-3.1415926535897931</v>
      </c>
      <c r="D623">
        <f>D$220-D$218*SIN($C623*D$217/2)</f>
        <v>36</v>
      </c>
      <c r="E623">
        <f>E$220+E$218*COS($C623*E$217/2)</f>
        <v>25</v>
      </c>
      <c r="F623">
        <f>F$220+F$218*SIN($C623*F$217/2)</f>
        <v>16</v>
      </c>
      <c r="G623">
        <f>G$220-G$218*COS($C623*G$217/2)</f>
        <v>9</v>
      </c>
      <c r="H623">
        <f>H$220-H$218*SIN($C623*H$217/2)</f>
        <v>4</v>
      </c>
      <c r="I623">
        <f>I$220+I$218*COS($C623*I$217/2)</f>
        <v>1.0000000000000002</v>
      </c>
      <c r="L623">
        <f>D$220+D$218*SIN($C623*D$217/2)</f>
        <v>36</v>
      </c>
      <c r="M623">
        <f>E$220-E$218*COS($C623*E$217/2)</f>
        <v>25</v>
      </c>
      <c r="N623">
        <f>F$220-F$218*SIN($C623*F$217/2)</f>
        <v>16</v>
      </c>
      <c r="O623">
        <f>G$220+G$218*COS($C623*G$217/2)</f>
        <v>9</v>
      </c>
      <c r="P623">
        <f>H$220+H$218*SIN($C623*H$217/2)</f>
        <v>3.9999999999999996</v>
      </c>
      <c r="Q623">
        <f>I$220-I$218*COS($C623*I$217/2)</f>
        <v>0.99999999999999989</v>
      </c>
      <c r="U623">
        <f>M$220+M$218*SIN($C623*M$217/2)*SIN($U$621*$C623*M$217/2)</f>
        <v>36</v>
      </c>
      <c r="V623">
        <f>N$220-N$218*COS($C623*N$217/2)*COS($U$621*$C623*N$217/2)</f>
        <v>25</v>
      </c>
      <c r="W623">
        <f>O$220-O$218*SIN($C623*O$217/2)*SIN($U$621*$C623*O$217/2)</f>
        <v>16</v>
      </c>
      <c r="X623">
        <f>P$220+P$218*COS($C623*P$217/2)*COS($U$621*$C623*P$217/2)</f>
        <v>9</v>
      </c>
      <c r="Y623">
        <f>Q$220+Q$218*SIN($C623*Q$217/2)*SIN($U$621*$C623*Q$217/2)</f>
        <v>4</v>
      </c>
      <c r="Z623">
        <f>R$220-R$218*COS($C623*R$217/2)*COS($U$621*$C623*R$217/2)</f>
        <v>0.99999999999999989</v>
      </c>
      <c r="AD623">
        <f>V$220-M$218*SIN($C623*V$217/2)*SIN($U$621*$C623*V$217/2)</f>
        <v>36</v>
      </c>
      <c r="AE623">
        <f>W$220+N$218*COS($C623*W$217/2)*COS($U$621*$C623*W$217/2)</f>
        <v>25</v>
      </c>
      <c r="AF623">
        <f>X$220+O$218*SIN($C623*X$217/2)*SIN($U$621*$C623*X$217/2)</f>
        <v>16</v>
      </c>
      <c r="AG623">
        <f>Y$220-P$218*COS($C623*Y$217/2)*COS($U$621*$C623*Y$217/2)</f>
        <v>9</v>
      </c>
      <c r="AH623">
        <f>Z$220-Q$218*SIN($C623*Z$217/2)*SIN($U$621*$C623*Z$217/2)</f>
        <v>4</v>
      </c>
      <c r="AI623">
        <f>AA$220+R$218*COS($C623*AA$217/2)*COS($U$621*$C623*AA$217/2)</f>
        <v>1.0000000000000002</v>
      </c>
    </row>
    <row r="624" spans="1:35">
      <c r="A624">
        <f t="shared" si="212"/>
        <v>-0.49722222222222223</v>
      </c>
      <c r="B624">
        <f t="shared" si="213"/>
        <v>-179</v>
      </c>
      <c r="C624">
        <f t="shared" si="214"/>
        <v>-3.12413936106985</v>
      </c>
      <c r="D624">
        <f t="shared" ref="D624:D687" si="215">D$220-D$218*SIN($C624*D$217/2)</f>
        <v>36.104671912485891</v>
      </c>
      <c r="E624">
        <f t="shared" ref="E624:E687" si="216">E$220+E$218*COS($C624*E$217/2)</f>
        <v>25.087238774730672</v>
      </c>
      <c r="F624">
        <f t="shared" ref="F624:F687" si="217">F$220+F$218*SIN($C624*F$217/2)</f>
        <v>16.069798993405001</v>
      </c>
      <c r="G624">
        <f t="shared" ref="G624:G687" si="218">G$220-G$218*COS($C624*G$217/2)</f>
        <v>9.0523538966157471</v>
      </c>
      <c r="H624">
        <f t="shared" ref="H624:H687" si="219">H$220-H$218*SIN($C624*H$217/2)</f>
        <v>4.0349048128745668</v>
      </c>
      <c r="I624">
        <f t="shared" ref="I624:I687" si="220">I$220+I$218*COS($C624*I$217/2)</f>
        <v>1.0174530709967478</v>
      </c>
      <c r="L624">
        <f t="shared" ref="L624:L687" si="221">D$220+D$218*SIN($C624*D$217/2)</f>
        <v>35.895328087514109</v>
      </c>
      <c r="M624">
        <f t="shared" ref="M624:M687" si="222">E$220-E$218*COS($C624*E$217/2)</f>
        <v>24.912761225269328</v>
      </c>
      <c r="N624">
        <f t="shared" ref="N624:N687" si="223">F$220-F$218*SIN($C624*F$217/2)</f>
        <v>15.930201006594999</v>
      </c>
      <c r="O624">
        <f t="shared" ref="O624:O687" si="224">G$220+G$218*COS($C624*G$217/2)</f>
        <v>8.9476461033842529</v>
      </c>
      <c r="P624">
        <f t="shared" ref="P624:P687" si="225">H$220+H$218*SIN($C624*H$217/2)</f>
        <v>3.9650951871254332</v>
      </c>
      <c r="Q624">
        <f t="shared" ref="Q624:Q687" si="226">I$220-I$218*COS($C624*I$217/2)</f>
        <v>0.98254692900325225</v>
      </c>
      <c r="U624">
        <f t="shared" ref="U624:U687" si="227">M$220+M$218*SIN($C624*M$217/2)*SIN($U$621*$C624*M$217/2)</f>
        <v>35.957426097691162</v>
      </c>
      <c r="V624">
        <f t="shared" ref="V624:V687" si="228">N$220-N$218*COS($C624*N$217/2)*COS($U$621*$C624*N$217/2)</f>
        <v>24.918022367139184</v>
      </c>
      <c r="W624">
        <f t="shared" ref="W624:W687" si="229">O$220-O$218*SIN($C624*O$217/2)*SIN($U$621*$C624*O$217/2)</f>
        <v>15.980760790019158</v>
      </c>
      <c r="X624">
        <f t="shared" ref="X624:X687" si="230">P$220+P$218*COS($C624*P$217/2)*COS($U$621*$C624*P$217/2)</f>
        <v>8.9487901616362411</v>
      </c>
      <c r="Y624">
        <f t="shared" ref="Y624:Y687" si="231">Q$220+Q$218*SIN($C624*Q$217/2)*SIN($U$621*$C624*Q$217/2)</f>
        <v>3.9951421889538157</v>
      </c>
      <c r="Z624">
        <f t="shared" ref="Z624:Z687" si="232">R$220-R$218*COS($C624*R$217/2)*COS($U$621*$C624*R$217/2)</f>
        <v>0.98258944380701196</v>
      </c>
      <c r="AD624">
        <f t="shared" ref="AD624:AD687" si="233">V$220-M$218*SIN($C624*V$217/2)*SIN($U$621*$C624*V$217/2)</f>
        <v>36.042573902308838</v>
      </c>
      <c r="AE624">
        <f t="shared" ref="AE624:AE687" si="234">W$220+N$218*COS($C624*W$217/2)*COS($U$621*$C624*W$217/2)</f>
        <v>25.081977632860816</v>
      </c>
      <c r="AF624">
        <f t="shared" ref="AF624:AF687" si="235">X$220+O$218*SIN($C624*X$217/2)*SIN($U$621*$C624*X$217/2)</f>
        <v>16.019239209980842</v>
      </c>
      <c r="AG624">
        <f t="shared" ref="AG624:AG687" si="236">Y$220-P$218*COS($C624*Y$217/2)*COS($U$621*$C624*Y$217/2)</f>
        <v>9.0512098383637589</v>
      </c>
      <c r="AH624">
        <f t="shared" ref="AH624:AH687" si="237">Z$220-Q$218*SIN($C624*Z$217/2)*SIN($U$621*$C624*Z$217/2)</f>
        <v>4.0048578110461843</v>
      </c>
      <c r="AI624">
        <f t="shared" ref="AI624:AI687" si="238">AA$220+R$218*COS($C624*AA$217/2)*COS($U$621*$C624*AA$217/2)</f>
        <v>1.017410556192988</v>
      </c>
    </row>
    <row r="625" spans="1:35">
      <c r="A625">
        <f t="shared" si="212"/>
        <v>-0.49444444444444446</v>
      </c>
      <c r="B625">
        <f t="shared" si="213"/>
        <v>-178</v>
      </c>
      <c r="C625">
        <f t="shared" si="214"/>
        <v>-3.1066860685499069</v>
      </c>
      <c r="D625">
        <f t="shared" si="215"/>
        <v>36.209056926535304</v>
      </c>
      <c r="E625">
        <f t="shared" si="216"/>
        <v>25.174311485495316</v>
      </c>
      <c r="F625">
        <f t="shared" si="217"/>
        <v>16.139512947488249</v>
      </c>
      <c r="G625">
        <f t="shared" si="218"/>
        <v>9.1046719124858875</v>
      </c>
      <c r="H625">
        <f t="shared" si="219"/>
        <v>4.0697989934050014</v>
      </c>
      <c r="I625">
        <f t="shared" si="220"/>
        <v>1.0349048128745668</v>
      </c>
      <c r="L625">
        <f t="shared" si="221"/>
        <v>35.790943073464696</v>
      </c>
      <c r="M625">
        <f t="shared" si="222"/>
        <v>24.825688514504684</v>
      </c>
      <c r="N625">
        <f t="shared" si="223"/>
        <v>15.860487052511751</v>
      </c>
      <c r="O625">
        <f t="shared" si="224"/>
        <v>8.8953280875141125</v>
      </c>
      <c r="P625">
        <f t="shared" si="225"/>
        <v>3.9302010065949986</v>
      </c>
      <c r="Q625">
        <f t="shared" si="226"/>
        <v>0.9650951871254333</v>
      </c>
      <c r="U625">
        <f t="shared" si="227"/>
        <v>35.844640426815083</v>
      </c>
      <c r="V625">
        <f t="shared" si="228"/>
        <v>24.866469655164497</v>
      </c>
      <c r="W625">
        <f t="shared" si="229"/>
        <v>15.926069401516022</v>
      </c>
      <c r="X625">
        <f t="shared" si="230"/>
        <v>8.9043774498057537</v>
      </c>
      <c r="Y625">
        <f t="shared" si="231"/>
        <v>3.9807607900191573</v>
      </c>
      <c r="Z625">
        <f t="shared" si="232"/>
        <v>0.96543487836491693</v>
      </c>
      <c r="AD625">
        <f t="shared" si="233"/>
        <v>36.155359573184917</v>
      </c>
      <c r="AE625">
        <f t="shared" si="234"/>
        <v>25.133530344835503</v>
      </c>
      <c r="AF625">
        <f t="shared" si="235"/>
        <v>16.07393059848398</v>
      </c>
      <c r="AG625">
        <f t="shared" si="236"/>
        <v>9.0956225501942463</v>
      </c>
      <c r="AH625">
        <f t="shared" si="237"/>
        <v>4.0192392099808423</v>
      </c>
      <c r="AI625">
        <f t="shared" si="238"/>
        <v>1.0345651216350831</v>
      </c>
    </row>
    <row r="626" spans="1:35">
      <c r="A626">
        <f t="shared" si="212"/>
        <v>-0.49166666666666664</v>
      </c>
      <c r="B626">
        <f t="shared" si="213"/>
        <v>-177</v>
      </c>
      <c r="C626">
        <f t="shared" si="214"/>
        <v>-3.0892327760299634</v>
      </c>
      <c r="D626">
        <f t="shared" si="215"/>
        <v>36.312868930080462</v>
      </c>
      <c r="E626">
        <f t="shared" si="216"/>
        <v>25.261052384440102</v>
      </c>
      <c r="F626">
        <f t="shared" si="217"/>
        <v>16.209056926535307</v>
      </c>
      <c r="G626">
        <f t="shared" si="218"/>
        <v>9.1569181914556896</v>
      </c>
      <c r="H626">
        <f t="shared" si="219"/>
        <v>4.1046719124858875</v>
      </c>
      <c r="I626">
        <f t="shared" si="220"/>
        <v>1.0523538966157462</v>
      </c>
      <c r="L626">
        <f t="shared" si="221"/>
        <v>35.687131069919538</v>
      </c>
      <c r="M626">
        <f t="shared" si="222"/>
        <v>24.738947615559898</v>
      </c>
      <c r="N626">
        <f t="shared" si="223"/>
        <v>15.790943073464693</v>
      </c>
      <c r="O626">
        <f t="shared" si="224"/>
        <v>8.8430818085443104</v>
      </c>
      <c r="P626">
        <f t="shared" si="225"/>
        <v>3.8953280875141125</v>
      </c>
      <c r="Q626">
        <f t="shared" si="226"/>
        <v>0.9476461033842537</v>
      </c>
      <c r="U626">
        <f t="shared" si="227"/>
        <v>35.702443965300688</v>
      </c>
      <c r="V626">
        <f t="shared" si="228"/>
        <v>24.869473807779947</v>
      </c>
      <c r="W626">
        <f t="shared" si="229"/>
        <v>15.844640426815079</v>
      </c>
      <c r="X626">
        <f t="shared" si="230"/>
        <v>8.8730505163857654</v>
      </c>
      <c r="Y626">
        <f t="shared" si="231"/>
        <v>3.9574260976911662</v>
      </c>
      <c r="Z626">
        <f t="shared" si="232"/>
        <v>0.94879016163624208</v>
      </c>
      <c r="AD626">
        <f t="shared" si="233"/>
        <v>36.297556034699312</v>
      </c>
      <c r="AE626">
        <f t="shared" si="234"/>
        <v>25.130526192220053</v>
      </c>
      <c r="AF626">
        <f t="shared" si="235"/>
        <v>16.155359573184921</v>
      </c>
      <c r="AG626">
        <f t="shared" si="236"/>
        <v>9.1269494836142346</v>
      </c>
      <c r="AH626">
        <f t="shared" si="237"/>
        <v>4.0425739023088338</v>
      </c>
      <c r="AI626">
        <f t="shared" si="238"/>
        <v>1.051209838363758</v>
      </c>
    </row>
    <row r="627" spans="1:35">
      <c r="A627">
        <f t="shared" si="212"/>
        <v>-0.48888888888888887</v>
      </c>
      <c r="B627">
        <f t="shared" si="213"/>
        <v>-176</v>
      </c>
      <c r="C627">
        <f t="shared" si="214"/>
        <v>-3.0717794835100198</v>
      </c>
      <c r="D627">
        <f t="shared" si="215"/>
        <v>36.415823381635519</v>
      </c>
      <c r="E627">
        <f t="shared" si="216"/>
        <v>25.34729635533386</v>
      </c>
      <c r="F627">
        <f t="shared" si="217"/>
        <v>16.278346201920133</v>
      </c>
      <c r="G627">
        <f t="shared" si="218"/>
        <v>9.2090569265353093</v>
      </c>
      <c r="H627">
        <f t="shared" si="219"/>
        <v>4.1395129474882513</v>
      </c>
      <c r="I627">
        <f t="shared" si="220"/>
        <v>1.0697989934050021</v>
      </c>
      <c r="L627">
        <f t="shared" si="221"/>
        <v>35.584176618364481</v>
      </c>
      <c r="M627">
        <f t="shared" si="222"/>
        <v>24.65270364466614</v>
      </c>
      <c r="N627">
        <f t="shared" si="223"/>
        <v>15.721653798079869</v>
      </c>
      <c r="O627">
        <f t="shared" si="224"/>
        <v>8.7909430734646907</v>
      </c>
      <c r="P627">
        <f t="shared" si="225"/>
        <v>3.8604870525117487</v>
      </c>
      <c r="Q627">
        <f t="shared" si="226"/>
        <v>0.93020100659499783</v>
      </c>
      <c r="U627">
        <f t="shared" si="227"/>
        <v>35.586454542357394</v>
      </c>
      <c r="V627">
        <f t="shared" si="228"/>
        <v>24.939692620785909</v>
      </c>
      <c r="W627">
        <f t="shared" si="229"/>
        <v>15.7498240909042</v>
      </c>
      <c r="X627">
        <f t="shared" si="230"/>
        <v>8.8601136119839108</v>
      </c>
      <c r="Y627">
        <f t="shared" si="231"/>
        <v>3.92606940151602</v>
      </c>
      <c r="Z627">
        <f t="shared" si="232"/>
        <v>0.93290490122472014</v>
      </c>
      <c r="AD627">
        <f t="shared" si="233"/>
        <v>36.413545457642606</v>
      </c>
      <c r="AE627">
        <f t="shared" si="234"/>
        <v>25.060307379214091</v>
      </c>
      <c r="AF627">
        <f t="shared" si="235"/>
        <v>16.250175909095802</v>
      </c>
      <c r="AG627">
        <f t="shared" si="236"/>
        <v>9.1398863880160892</v>
      </c>
      <c r="AH627">
        <f t="shared" si="237"/>
        <v>4.0739305984839795</v>
      </c>
      <c r="AI627">
        <f t="shared" si="238"/>
        <v>1.0670950987752799</v>
      </c>
    </row>
    <row r="628" spans="1:35">
      <c r="A628">
        <f t="shared" si="212"/>
        <v>-0.4861111111111111</v>
      </c>
      <c r="B628">
        <f t="shared" si="213"/>
        <v>-175</v>
      </c>
      <c r="C628">
        <f t="shared" si="214"/>
        <v>-3.0543261909900763</v>
      </c>
      <c r="D628">
        <f t="shared" si="215"/>
        <v>36.517638090205047</v>
      </c>
      <c r="E628">
        <f t="shared" si="216"/>
        <v>25.432879227876207</v>
      </c>
      <c r="F628">
        <f t="shared" si="217"/>
        <v>16.347296355333864</v>
      </c>
      <c r="G628">
        <f t="shared" si="218"/>
        <v>9.2610523844401058</v>
      </c>
      <c r="H628">
        <f t="shared" si="219"/>
        <v>4.1743114854953172</v>
      </c>
      <c r="I628">
        <f t="shared" si="220"/>
        <v>1.0872387747306724</v>
      </c>
      <c r="L628">
        <f t="shared" si="221"/>
        <v>35.482361909794953</v>
      </c>
      <c r="M628">
        <f t="shared" si="222"/>
        <v>24.567120772123793</v>
      </c>
      <c r="N628">
        <f t="shared" si="223"/>
        <v>15.652703644666138</v>
      </c>
      <c r="O628">
        <f t="shared" si="224"/>
        <v>8.7389476155598942</v>
      </c>
      <c r="P628">
        <f t="shared" si="225"/>
        <v>3.8256885145046828</v>
      </c>
      <c r="Q628">
        <f t="shared" si="226"/>
        <v>0.91276122526932757</v>
      </c>
      <c r="U628">
        <f t="shared" si="227"/>
        <v>35.551712263915974</v>
      </c>
      <c r="V628">
        <f t="shared" si="228"/>
        <v>25.075168689070576</v>
      </c>
      <c r="W628">
        <f t="shared" si="229"/>
        <v>15.657979856674329</v>
      </c>
      <c r="X628">
        <f t="shared" si="230"/>
        <v>8.8694738077799489</v>
      </c>
      <c r="Y628">
        <f t="shared" si="231"/>
        <v>3.8879547368975547</v>
      </c>
      <c r="Z628">
        <f t="shared" si="232"/>
        <v>0.91802236713918295</v>
      </c>
      <c r="AD628">
        <f t="shared" si="233"/>
        <v>36.448287736084026</v>
      </c>
      <c r="AE628">
        <f t="shared" si="234"/>
        <v>24.924831310929424</v>
      </c>
      <c r="AF628">
        <f t="shared" si="235"/>
        <v>16.342020143325669</v>
      </c>
      <c r="AG628">
        <f t="shared" si="236"/>
        <v>9.1305261922200511</v>
      </c>
      <c r="AH628">
        <f t="shared" si="237"/>
        <v>4.1120452631024458</v>
      </c>
      <c r="AI628">
        <f t="shared" si="238"/>
        <v>1.0819776328608171</v>
      </c>
    </row>
    <row r="629" spans="1:35">
      <c r="A629">
        <f t="shared" si="212"/>
        <v>-0.48333333333333334</v>
      </c>
      <c r="B629">
        <f t="shared" si="213"/>
        <v>-174</v>
      </c>
      <c r="C629">
        <f t="shared" si="214"/>
        <v>-3.0368728984701332</v>
      </c>
      <c r="D629">
        <f t="shared" si="215"/>
        <v>36.618033988749893</v>
      </c>
      <c r="E629">
        <f t="shared" si="216"/>
        <v>25.517638090205043</v>
      </c>
      <c r="F629">
        <f t="shared" si="217"/>
        <v>16.415823381635519</v>
      </c>
      <c r="G629">
        <f t="shared" si="218"/>
        <v>9.3128689300804623</v>
      </c>
      <c r="H629">
        <f t="shared" si="219"/>
        <v>4.2090569265353075</v>
      </c>
      <c r="I629">
        <f t="shared" si="220"/>
        <v>1.1046719124858879</v>
      </c>
      <c r="L629">
        <f t="shared" si="221"/>
        <v>35.381966011250107</v>
      </c>
      <c r="M629">
        <f t="shared" si="222"/>
        <v>24.482361909794957</v>
      </c>
      <c r="N629">
        <f t="shared" si="223"/>
        <v>15.584176618364481</v>
      </c>
      <c r="O629">
        <f t="shared" si="224"/>
        <v>8.6871310699195377</v>
      </c>
      <c r="P629">
        <f t="shared" si="225"/>
        <v>3.7909430734646925</v>
      </c>
      <c r="Q629">
        <f t="shared" si="226"/>
        <v>0.89532808751411208</v>
      </c>
      <c r="U629">
        <f t="shared" si="227"/>
        <v>35.636728735997323</v>
      </c>
      <c r="V629">
        <f t="shared" si="228"/>
        <v>25.258819045102523</v>
      </c>
      <c r="W629">
        <f t="shared" si="229"/>
        <v>15.586454542357398</v>
      </c>
      <c r="X629">
        <f t="shared" si="230"/>
        <v>8.90331818359323</v>
      </c>
      <c r="Y629">
        <f t="shared" si="231"/>
        <v>3.844640426815078</v>
      </c>
      <c r="Z629">
        <f t="shared" si="232"/>
        <v>0.9043774498057533</v>
      </c>
      <c r="AD629">
        <f t="shared" si="233"/>
        <v>36.363271264002677</v>
      </c>
      <c r="AE629">
        <f t="shared" si="234"/>
        <v>24.741180954897477</v>
      </c>
      <c r="AF629">
        <f t="shared" si="235"/>
        <v>16.413545457642602</v>
      </c>
      <c r="AG629">
        <f t="shared" si="236"/>
        <v>9.09668181640677</v>
      </c>
      <c r="AH629">
        <f t="shared" si="237"/>
        <v>4.1553595731849216</v>
      </c>
      <c r="AI629">
        <f t="shared" si="238"/>
        <v>1.0956225501942467</v>
      </c>
    </row>
    <row r="630" spans="1:35">
      <c r="A630">
        <f t="shared" si="212"/>
        <v>-0.48055555555555557</v>
      </c>
      <c r="B630">
        <f t="shared" si="213"/>
        <v>-173</v>
      </c>
      <c r="C630">
        <f t="shared" si="214"/>
        <v>-3.0194196059501901</v>
      </c>
      <c r="D630">
        <f t="shared" si="215"/>
        <v>36.716735899090601</v>
      </c>
      <c r="E630">
        <f t="shared" si="216"/>
        <v>25.601411599008546</v>
      </c>
      <c r="F630">
        <f t="shared" si="217"/>
        <v>16.483843791199337</v>
      </c>
      <c r="G630">
        <f t="shared" si="218"/>
        <v>9.3644710509842959</v>
      </c>
      <c r="H630">
        <f t="shared" si="219"/>
        <v>4.2437386868102953</v>
      </c>
      <c r="I630">
        <f t="shared" si="220"/>
        <v>1.1220970790697138</v>
      </c>
      <c r="L630">
        <f t="shared" si="221"/>
        <v>35.283264100909399</v>
      </c>
      <c r="M630">
        <f t="shared" si="222"/>
        <v>24.398588400991454</v>
      </c>
      <c r="N630">
        <f t="shared" si="223"/>
        <v>15.516156208800664</v>
      </c>
      <c r="O630">
        <f t="shared" si="224"/>
        <v>8.6355289490157041</v>
      </c>
      <c r="P630">
        <f t="shared" si="225"/>
        <v>3.7562613131897047</v>
      </c>
      <c r="Q630">
        <f t="shared" si="226"/>
        <v>0.87790292093028621</v>
      </c>
      <c r="U630">
        <f t="shared" si="227"/>
        <v>35.850982227350286</v>
      </c>
      <c r="V630">
        <f t="shared" si="228"/>
        <v>25.460708013447796</v>
      </c>
      <c r="W630">
        <f t="shared" si="229"/>
        <v>15.551387848667591</v>
      </c>
      <c r="X630">
        <f t="shared" si="230"/>
        <v>8.9619024011350668</v>
      </c>
      <c r="Y630">
        <f t="shared" si="231"/>
        <v>3.7979314707490395</v>
      </c>
      <c r="Z630">
        <f t="shared" si="232"/>
        <v>0.89219467794029017</v>
      </c>
      <c r="AD630">
        <f t="shared" si="233"/>
        <v>36.149017772649714</v>
      </c>
      <c r="AE630">
        <f t="shared" si="234"/>
        <v>24.539291986552204</v>
      </c>
      <c r="AF630">
        <f t="shared" si="235"/>
        <v>16.448612151332409</v>
      </c>
      <c r="AG630">
        <f t="shared" si="236"/>
        <v>9.0380975988649332</v>
      </c>
      <c r="AH630">
        <f t="shared" si="237"/>
        <v>4.202068529250961</v>
      </c>
      <c r="AI630">
        <f t="shared" si="238"/>
        <v>1.1078053220597099</v>
      </c>
    </row>
    <row r="631" spans="1:35">
      <c r="A631">
        <f t="shared" si="212"/>
        <v>-0.4777777777777778</v>
      </c>
      <c r="B631">
        <f t="shared" si="213"/>
        <v>-172</v>
      </c>
      <c r="C631">
        <f t="shared" si="214"/>
        <v>-3.0019663134302466</v>
      </c>
      <c r="D631">
        <f t="shared" si="215"/>
        <v>36.813473286151606</v>
      </c>
      <c r="E631">
        <f t="shared" si="216"/>
        <v>25.684040286651339</v>
      </c>
      <c r="F631">
        <f t="shared" si="217"/>
        <v>16.551274711634001</v>
      </c>
      <c r="G631">
        <f t="shared" si="218"/>
        <v>9.4158233816355192</v>
      </c>
      <c r="H631">
        <f t="shared" si="219"/>
        <v>4.2783462019201313</v>
      </c>
      <c r="I631">
        <f t="shared" si="220"/>
        <v>1.1395129474882508</v>
      </c>
      <c r="L631">
        <f t="shared" si="221"/>
        <v>35.186526713848394</v>
      </c>
      <c r="M631">
        <f t="shared" si="222"/>
        <v>24.315959713348661</v>
      </c>
      <c r="N631">
        <f t="shared" si="223"/>
        <v>15.448725288366001</v>
      </c>
      <c r="O631">
        <f t="shared" si="224"/>
        <v>8.5841766183644808</v>
      </c>
      <c r="P631">
        <f t="shared" si="225"/>
        <v>3.7216537980798687</v>
      </c>
      <c r="Q631">
        <f t="shared" si="226"/>
        <v>0.86048705251174906</v>
      </c>
      <c r="U631">
        <f t="shared" si="227"/>
        <v>36.169130606358863</v>
      </c>
      <c r="V631">
        <f t="shared" si="228"/>
        <v>25.642787609686543</v>
      </c>
      <c r="W631">
        <f t="shared" si="229"/>
        <v>15.565589599040965</v>
      </c>
      <c r="X631">
        <f t="shared" si="230"/>
        <v>9.0434653790731208</v>
      </c>
      <c r="Y631">
        <f t="shared" si="231"/>
        <v>3.7498240909041995</v>
      </c>
      <c r="Z631">
        <f t="shared" si="232"/>
        <v>0.8816863104934175</v>
      </c>
      <c r="AD631">
        <f t="shared" si="233"/>
        <v>35.830869393641137</v>
      </c>
      <c r="AE631">
        <f t="shared" si="234"/>
        <v>24.357212390313457</v>
      </c>
      <c r="AF631">
        <f t="shared" si="235"/>
        <v>16.434410400959035</v>
      </c>
      <c r="AG631">
        <f t="shared" si="236"/>
        <v>8.9565346209268792</v>
      </c>
      <c r="AH631">
        <f t="shared" si="237"/>
        <v>4.2501759090958</v>
      </c>
      <c r="AI631">
        <f t="shared" si="238"/>
        <v>1.1183136895065826</v>
      </c>
    </row>
    <row r="632" spans="1:35">
      <c r="A632">
        <f t="shared" si="212"/>
        <v>-0.47499999999999998</v>
      </c>
      <c r="B632">
        <f t="shared" si="213"/>
        <v>-171</v>
      </c>
      <c r="C632">
        <f t="shared" si="214"/>
        <v>-2.9845130209103035</v>
      </c>
      <c r="D632">
        <f t="shared" si="215"/>
        <v>36.907980999479093</v>
      </c>
      <c r="E632">
        <f t="shared" si="216"/>
        <v>25.765366864730179</v>
      </c>
      <c r="F632">
        <f t="shared" si="217"/>
        <v>16.618033988749897</v>
      </c>
      <c r="G632">
        <f t="shared" si="218"/>
        <v>9.4668907277118102</v>
      </c>
      <c r="H632">
        <f t="shared" si="219"/>
        <v>4.3128689300804623</v>
      </c>
      <c r="I632">
        <f t="shared" si="220"/>
        <v>1.1569181914556901</v>
      </c>
      <c r="L632">
        <f t="shared" si="221"/>
        <v>35.092019000520907</v>
      </c>
      <c r="M632">
        <f t="shared" si="222"/>
        <v>24.234633135269821</v>
      </c>
      <c r="N632">
        <f t="shared" si="223"/>
        <v>15.381966011250105</v>
      </c>
      <c r="O632">
        <f t="shared" si="224"/>
        <v>8.5331092722881898</v>
      </c>
      <c r="P632">
        <f t="shared" si="225"/>
        <v>3.6871310699195381</v>
      </c>
      <c r="Q632">
        <f t="shared" si="226"/>
        <v>0.84308180854431003</v>
      </c>
      <c r="U632">
        <f t="shared" si="227"/>
        <v>36.533697840855588</v>
      </c>
      <c r="V632">
        <f t="shared" si="228"/>
        <v>25.765366864730179</v>
      </c>
      <c r="W632">
        <f t="shared" si="229"/>
        <v>15.63672873599732</v>
      </c>
      <c r="X632">
        <f t="shared" si="230"/>
        <v>9.1442771693790341</v>
      </c>
      <c r="Y632">
        <f t="shared" si="231"/>
        <v>3.7024439653006835</v>
      </c>
      <c r="Z632">
        <f t="shared" si="232"/>
        <v>0.87305051638576514</v>
      </c>
      <c r="AD632">
        <f t="shared" si="233"/>
        <v>35.466302159144412</v>
      </c>
      <c r="AE632">
        <f t="shared" si="234"/>
        <v>24.234633135269821</v>
      </c>
      <c r="AF632">
        <f t="shared" si="235"/>
        <v>16.36327126400268</v>
      </c>
      <c r="AG632">
        <f t="shared" si="236"/>
        <v>8.8557228306209659</v>
      </c>
      <c r="AH632">
        <f t="shared" si="237"/>
        <v>4.2975560346993165</v>
      </c>
      <c r="AI632">
        <f t="shared" si="238"/>
        <v>1.1269494836142349</v>
      </c>
    </row>
    <row r="633" spans="1:35">
      <c r="A633">
        <f t="shared" si="212"/>
        <v>-0.47222222222222221</v>
      </c>
      <c r="B633">
        <f t="shared" si="213"/>
        <v>-170</v>
      </c>
      <c r="C633">
        <f t="shared" si="214"/>
        <v>-2.9670597283903604</v>
      </c>
      <c r="D633">
        <f t="shared" si="215"/>
        <v>37</v>
      </c>
      <c r="E633">
        <f t="shared" si="216"/>
        <v>25.845236523481397</v>
      </c>
      <c r="F633">
        <f t="shared" si="217"/>
        <v>16.684040286651339</v>
      </c>
      <c r="G633">
        <f t="shared" si="218"/>
        <v>9.5176380902050415</v>
      </c>
      <c r="H633">
        <f t="shared" si="219"/>
        <v>4.3472963553338602</v>
      </c>
      <c r="I633">
        <f t="shared" si="220"/>
        <v>1.1743114854953163</v>
      </c>
      <c r="L633">
        <f t="shared" si="221"/>
        <v>35</v>
      </c>
      <c r="M633">
        <f t="shared" si="222"/>
        <v>24.154763476518603</v>
      </c>
      <c r="N633">
        <f t="shared" si="223"/>
        <v>15.315959713348663</v>
      </c>
      <c r="O633">
        <f t="shared" si="224"/>
        <v>8.4823619097949585</v>
      </c>
      <c r="P633">
        <f t="shared" si="225"/>
        <v>3.6527036446661394</v>
      </c>
      <c r="Q633">
        <f t="shared" si="226"/>
        <v>0.82568851450468372</v>
      </c>
      <c r="U633">
        <f t="shared" si="227"/>
        <v>36.866025403784434</v>
      </c>
      <c r="V633">
        <f t="shared" si="228"/>
        <v>25.794262523934204</v>
      </c>
      <c r="W633">
        <f t="shared" si="229"/>
        <v>15.766044443118977</v>
      </c>
      <c r="X633">
        <f t="shared" si="230"/>
        <v>9.2588190451025199</v>
      </c>
      <c r="Y633">
        <f t="shared" si="231"/>
        <v>3.6579798566743316</v>
      </c>
      <c r="Z633">
        <f t="shared" si="232"/>
        <v>0.86646965516449859</v>
      </c>
      <c r="AD633">
        <f t="shared" si="233"/>
        <v>35.133974596215566</v>
      </c>
      <c r="AE633">
        <f t="shared" si="234"/>
        <v>24.205737476065796</v>
      </c>
      <c r="AF633">
        <f t="shared" si="235"/>
        <v>16.233955556881021</v>
      </c>
      <c r="AG633">
        <f t="shared" si="236"/>
        <v>8.7411809548974801</v>
      </c>
      <c r="AH633">
        <f t="shared" si="237"/>
        <v>4.3420201433256684</v>
      </c>
      <c r="AI633">
        <f t="shared" si="238"/>
        <v>1.1335303448355014</v>
      </c>
    </row>
    <row r="634" spans="1:35">
      <c r="A634">
        <f t="shared" si="212"/>
        <v>-0.46944444444444444</v>
      </c>
      <c r="B634">
        <f t="shared" si="213"/>
        <v>-169</v>
      </c>
      <c r="C634">
        <f t="shared" si="214"/>
        <v>-2.9496064358704168</v>
      </c>
      <c r="D634">
        <f t="shared" si="215"/>
        <v>37.089278070030055</v>
      </c>
      <c r="E634">
        <f t="shared" si="216"/>
        <v>25.923497226470069</v>
      </c>
      <c r="F634">
        <f t="shared" si="217"/>
        <v>16.749213186831824</v>
      </c>
      <c r="G634">
        <f t="shared" si="218"/>
        <v>9.5680306894078448</v>
      </c>
      <c r="H634">
        <f t="shared" si="219"/>
        <v>4.3816179907530897</v>
      </c>
      <c r="I634">
        <f t="shared" si="220"/>
        <v>1.1916915050404482</v>
      </c>
      <c r="L634">
        <f t="shared" si="221"/>
        <v>34.910721929969945</v>
      </c>
      <c r="M634">
        <f t="shared" si="222"/>
        <v>24.076502773529931</v>
      </c>
      <c r="N634">
        <f t="shared" si="223"/>
        <v>15.250786813168176</v>
      </c>
      <c r="O634">
        <f t="shared" si="224"/>
        <v>8.4319693105921552</v>
      </c>
      <c r="P634">
        <f t="shared" si="225"/>
        <v>3.6183820092469099</v>
      </c>
      <c r="Q634">
        <f t="shared" si="226"/>
        <v>0.80830849495955182</v>
      </c>
      <c r="U634">
        <f t="shared" si="227"/>
        <v>37.083310890789384</v>
      </c>
      <c r="V634">
        <f t="shared" si="228"/>
        <v>25.707439918573183</v>
      </c>
      <c r="W634">
        <f t="shared" si="229"/>
        <v>15.947737530004016</v>
      </c>
      <c r="X634">
        <f t="shared" si="230"/>
        <v>9.3800867196339119</v>
      </c>
      <c r="Y634">
        <f t="shared" si="231"/>
        <v>3.618614480615904</v>
      </c>
      <c r="Z634">
        <f t="shared" si="232"/>
        <v>0.86210867103758859</v>
      </c>
      <c r="AD634">
        <f t="shared" si="233"/>
        <v>34.916689109210616</v>
      </c>
      <c r="AE634">
        <f t="shared" si="234"/>
        <v>24.292560081426817</v>
      </c>
      <c r="AF634">
        <f t="shared" si="235"/>
        <v>16.052262469995984</v>
      </c>
      <c r="AG634">
        <f t="shared" si="236"/>
        <v>8.6199132803660881</v>
      </c>
      <c r="AH634">
        <f t="shared" si="237"/>
        <v>4.3813855193840965</v>
      </c>
      <c r="AI634">
        <f t="shared" si="238"/>
        <v>1.1378913289624113</v>
      </c>
    </row>
    <row r="635" spans="1:35">
      <c r="A635">
        <f t="shared" si="212"/>
        <v>-0.46666666666666667</v>
      </c>
      <c r="B635">
        <f t="shared" si="213"/>
        <v>-168</v>
      </c>
      <c r="C635">
        <f t="shared" si="214"/>
        <v>-2.9321531433504737</v>
      </c>
      <c r="D635">
        <f t="shared" si="215"/>
        <v>37.175570504584947</v>
      </c>
      <c r="E635">
        <f t="shared" si="216"/>
        <v>26</v>
      </c>
      <c r="F635">
        <f t="shared" si="217"/>
        <v>16.813473286151599</v>
      </c>
      <c r="G635">
        <f t="shared" si="218"/>
        <v>9.6180339887498949</v>
      </c>
      <c r="H635">
        <f t="shared" si="219"/>
        <v>4.4158233816355184</v>
      </c>
      <c r="I635">
        <f t="shared" si="220"/>
        <v>1.2090569265353068</v>
      </c>
      <c r="L635">
        <f t="shared" si="221"/>
        <v>34.824429495415053</v>
      </c>
      <c r="M635">
        <f t="shared" si="222"/>
        <v>24</v>
      </c>
      <c r="N635">
        <f t="shared" si="223"/>
        <v>15.1865267138484</v>
      </c>
      <c r="O635">
        <f t="shared" si="224"/>
        <v>8.3819660112501051</v>
      </c>
      <c r="P635">
        <f t="shared" si="225"/>
        <v>3.5841766183644812</v>
      </c>
      <c r="Q635">
        <f t="shared" si="226"/>
        <v>0.79094307346469306</v>
      </c>
      <c r="U635">
        <f t="shared" si="227"/>
        <v>37.118033988749893</v>
      </c>
      <c r="V635">
        <f t="shared" si="228"/>
        <v>25.5</v>
      </c>
      <c r="W635">
        <f t="shared" si="229"/>
        <v>16.169130606358859</v>
      </c>
      <c r="X635">
        <f t="shared" si="230"/>
        <v>9.5</v>
      </c>
      <c r="Y635">
        <f t="shared" si="231"/>
        <v>3.5864545423573992</v>
      </c>
      <c r="Z635">
        <f t="shared" si="232"/>
        <v>0.86011361198391079</v>
      </c>
      <c r="AD635">
        <f t="shared" si="233"/>
        <v>34.881966011250107</v>
      </c>
      <c r="AE635">
        <f t="shared" si="234"/>
        <v>24.5</v>
      </c>
      <c r="AF635">
        <f t="shared" si="235"/>
        <v>15.830869393641143</v>
      </c>
      <c r="AG635">
        <f t="shared" si="236"/>
        <v>8.5</v>
      </c>
      <c r="AH635">
        <f t="shared" si="237"/>
        <v>4.4135454576426012</v>
      </c>
      <c r="AI635">
        <f t="shared" si="238"/>
        <v>1.1398863880160892</v>
      </c>
    </row>
    <row r="636" spans="1:35">
      <c r="A636">
        <f t="shared" si="212"/>
        <v>-0.46388888888888891</v>
      </c>
      <c r="B636">
        <f t="shared" si="213"/>
        <v>-167</v>
      </c>
      <c r="C636">
        <f t="shared" si="214"/>
        <v>-2.9146998508305306</v>
      </c>
      <c r="D636">
        <f t="shared" si="215"/>
        <v>37.258640782099675</v>
      </c>
      <c r="E636">
        <f t="shared" si="216"/>
        <v>26.074599216693649</v>
      </c>
      <c r="F636">
        <f t="shared" si="217"/>
        <v>16.876742293578154</v>
      </c>
      <c r="G636">
        <f t="shared" si="218"/>
        <v>9.6676137184675408</v>
      </c>
      <c r="H636">
        <f t="shared" si="219"/>
        <v>4.4499021086877297</v>
      </c>
      <c r="I636">
        <f t="shared" si="220"/>
        <v>1.2264064275358133</v>
      </c>
      <c r="L636">
        <f t="shared" si="221"/>
        <v>34.741359217900325</v>
      </c>
      <c r="M636">
        <f t="shared" si="222"/>
        <v>23.925400783306351</v>
      </c>
      <c r="N636">
        <f t="shared" si="223"/>
        <v>15.123257706421846</v>
      </c>
      <c r="O636">
        <f t="shared" si="224"/>
        <v>8.3323862815324592</v>
      </c>
      <c r="P636">
        <f t="shared" si="225"/>
        <v>3.5500978913122703</v>
      </c>
      <c r="Q636">
        <f t="shared" si="226"/>
        <v>0.77359357246418681</v>
      </c>
      <c r="U636">
        <f t="shared" si="227"/>
        <v>36.9353523843522</v>
      </c>
      <c r="V636">
        <f t="shared" si="228"/>
        <v>25.186602195701166</v>
      </c>
      <c r="W636">
        <f t="shared" si="229"/>
        <v>16.411605574726618</v>
      </c>
      <c r="X636">
        <f t="shared" si="230"/>
        <v>9.6098954799659069</v>
      </c>
      <c r="Y636">
        <f t="shared" si="231"/>
        <v>3.5634619066977371</v>
      </c>
      <c r="Z636">
        <f t="shared" si="232"/>
        <v>0.86061028480008939</v>
      </c>
      <c r="AD636">
        <f t="shared" si="233"/>
        <v>35.0646476156478</v>
      </c>
      <c r="AE636">
        <f t="shared" si="234"/>
        <v>24.813397804298834</v>
      </c>
      <c r="AF636">
        <f t="shared" si="235"/>
        <v>15.58839442527338</v>
      </c>
      <c r="AG636">
        <f t="shared" si="236"/>
        <v>8.3901045200340931</v>
      </c>
      <c r="AH636">
        <f t="shared" si="237"/>
        <v>4.4365380933022633</v>
      </c>
      <c r="AI636">
        <f t="shared" si="238"/>
        <v>1.1393897151999106</v>
      </c>
    </row>
    <row r="637" spans="1:35">
      <c r="A637">
        <f t="shared" si="212"/>
        <v>-0.46111111111111114</v>
      </c>
      <c r="B637">
        <f t="shared" si="213"/>
        <v>-166</v>
      </c>
      <c r="C637">
        <f t="shared" si="214"/>
        <v>-2.8972465583105871</v>
      </c>
      <c r="D637">
        <f t="shared" si="215"/>
        <v>37.338261212717718</v>
      </c>
      <c r="E637">
        <f t="shared" si="216"/>
        <v>26.14715287270209</v>
      </c>
      <c r="F637">
        <f t="shared" si="217"/>
        <v>16.938943125571782</v>
      </c>
      <c r="G637">
        <f t="shared" si="218"/>
        <v>9.716735899090601</v>
      </c>
      <c r="H637">
        <f t="shared" si="219"/>
        <v>4.4838437911993356</v>
      </c>
      <c r="I637">
        <f t="shared" si="220"/>
        <v>1.2437386868102949</v>
      </c>
      <c r="L637">
        <f t="shared" si="221"/>
        <v>34.661738787282282</v>
      </c>
      <c r="M637">
        <f t="shared" si="222"/>
        <v>23.85284712729791</v>
      </c>
      <c r="N637">
        <f t="shared" si="223"/>
        <v>15.061056874428218</v>
      </c>
      <c r="O637">
        <f t="shared" si="224"/>
        <v>8.283264100909399</v>
      </c>
      <c r="P637">
        <f t="shared" si="225"/>
        <v>3.5161562088006644</v>
      </c>
      <c r="Q637">
        <f t="shared" si="226"/>
        <v>0.75626131318970502</v>
      </c>
      <c r="U637">
        <f t="shared" si="227"/>
        <v>36.544319873219344</v>
      </c>
      <c r="V637">
        <f t="shared" si="228"/>
        <v>24.800798994149901</v>
      </c>
      <c r="W637">
        <f t="shared" si="229"/>
        <v>16.652244701563372</v>
      </c>
      <c r="X637">
        <f t="shared" si="230"/>
        <v>9.7010735000552586</v>
      </c>
      <c r="Y637">
        <f t="shared" si="231"/>
        <v>3.5513878486675923</v>
      </c>
      <c r="Z637">
        <f t="shared" si="232"/>
        <v>0.86370305603440412</v>
      </c>
      <c r="AD637">
        <f t="shared" si="233"/>
        <v>35.455680126780656</v>
      </c>
      <c r="AE637">
        <f t="shared" si="234"/>
        <v>25.199201005850099</v>
      </c>
      <c r="AF637">
        <f t="shared" si="235"/>
        <v>15.347755298436628</v>
      </c>
      <c r="AG637">
        <f t="shared" si="236"/>
        <v>8.2989264999447414</v>
      </c>
      <c r="AH637">
        <f t="shared" si="237"/>
        <v>4.4486121513324077</v>
      </c>
      <c r="AI637">
        <f t="shared" si="238"/>
        <v>1.1362969439655959</v>
      </c>
    </row>
    <row r="638" spans="1:35">
      <c r="A638">
        <f t="shared" si="212"/>
        <v>-0.45833333333333331</v>
      </c>
      <c r="B638">
        <f t="shared" si="213"/>
        <v>-165</v>
      </c>
      <c r="C638">
        <f t="shared" si="214"/>
        <v>-2.8797932657906435</v>
      </c>
      <c r="D638">
        <f t="shared" si="215"/>
        <v>37.414213562373099</v>
      </c>
      <c r="E638">
        <f t="shared" si="216"/>
        <v>26.217522858017443</v>
      </c>
      <c r="F638">
        <f t="shared" si="217"/>
        <v>17</v>
      </c>
      <c r="G638">
        <f t="shared" si="218"/>
        <v>9.765366864730181</v>
      </c>
      <c r="H638">
        <f t="shared" si="219"/>
        <v>4.5176380902050424</v>
      </c>
      <c r="I638">
        <f t="shared" si="220"/>
        <v>1.2610523844401034</v>
      </c>
      <c r="L638">
        <f t="shared" si="221"/>
        <v>34.585786437626901</v>
      </c>
      <c r="M638">
        <f t="shared" si="222"/>
        <v>23.782477141982557</v>
      </c>
      <c r="N638">
        <f t="shared" si="223"/>
        <v>15</v>
      </c>
      <c r="O638">
        <f t="shared" si="224"/>
        <v>8.234633135269819</v>
      </c>
      <c r="P638">
        <f t="shared" si="225"/>
        <v>3.4823619097949581</v>
      </c>
      <c r="Q638">
        <f t="shared" si="226"/>
        <v>0.73894761555989663</v>
      </c>
      <c r="U638">
        <f t="shared" si="227"/>
        <v>35.999999999999986</v>
      </c>
      <c r="V638">
        <f t="shared" si="228"/>
        <v>24.391238570991277</v>
      </c>
      <c r="W638">
        <f t="shared" si="229"/>
        <v>16.866025403784441</v>
      </c>
      <c r="X638">
        <f t="shared" si="230"/>
        <v>9.765366864730181</v>
      </c>
      <c r="Y638">
        <f t="shared" si="231"/>
        <v>3.5517122639159733</v>
      </c>
      <c r="Z638">
        <f t="shared" si="232"/>
        <v>0.86947380777994854</v>
      </c>
      <c r="AD638">
        <f t="shared" si="233"/>
        <v>36.000000000000014</v>
      </c>
      <c r="AE638">
        <f t="shared" si="234"/>
        <v>25.608761429008723</v>
      </c>
      <c r="AF638">
        <f t="shared" si="235"/>
        <v>15.133974596215559</v>
      </c>
      <c r="AG638">
        <f t="shared" si="236"/>
        <v>8.234633135269819</v>
      </c>
      <c r="AH638">
        <f t="shared" si="237"/>
        <v>4.4482877360840263</v>
      </c>
      <c r="AI638">
        <f t="shared" si="238"/>
        <v>1.1305261922200516</v>
      </c>
    </row>
    <row r="639" spans="1:35">
      <c r="A639">
        <f t="shared" si="212"/>
        <v>-0.45555555555555555</v>
      </c>
      <c r="B639">
        <f t="shared" si="213"/>
        <v>-164</v>
      </c>
      <c r="C639">
        <f t="shared" si="214"/>
        <v>-2.8623399732707</v>
      </c>
      <c r="D639">
        <f t="shared" si="215"/>
        <v>37.486289650954788</v>
      </c>
      <c r="E639">
        <f t="shared" si="216"/>
        <v>26.285575219373079</v>
      </c>
      <c r="F639">
        <f t="shared" si="217"/>
        <v>17.059838528466411</v>
      </c>
      <c r="G639">
        <f t="shared" si="218"/>
        <v>9.8134732861516021</v>
      </c>
      <c r="H639">
        <f t="shared" si="219"/>
        <v>4.5512747116339991</v>
      </c>
      <c r="I639">
        <f t="shared" si="220"/>
        <v>1.2783462019201313</v>
      </c>
      <c r="L639">
        <f t="shared" si="221"/>
        <v>34.513710349045212</v>
      </c>
      <c r="M639">
        <f t="shared" si="222"/>
        <v>23.714424780626921</v>
      </c>
      <c r="N639">
        <f t="shared" si="223"/>
        <v>14.940161471533589</v>
      </c>
      <c r="O639">
        <f t="shared" si="224"/>
        <v>8.1865267138483979</v>
      </c>
      <c r="P639">
        <f t="shared" si="225"/>
        <v>3.4487252883660009</v>
      </c>
      <c r="Q639">
        <f t="shared" si="226"/>
        <v>0.72165379807986862</v>
      </c>
      <c r="U639">
        <f t="shared" si="227"/>
        <v>35.39547153673233</v>
      </c>
      <c r="V639">
        <f t="shared" si="228"/>
        <v>24.01519224698778</v>
      </c>
      <c r="W639">
        <f t="shared" si="229"/>
        <v>17.028356794713602</v>
      </c>
      <c r="X639">
        <f t="shared" si="230"/>
        <v>9.795696943110233</v>
      </c>
      <c r="Y639">
        <f t="shared" si="231"/>
        <v>3.5655895990409654</v>
      </c>
      <c r="Z639">
        <f t="shared" si="232"/>
        <v>0.87798105625988843</v>
      </c>
      <c r="AD639">
        <f t="shared" si="233"/>
        <v>36.60452846326767</v>
      </c>
      <c r="AE639">
        <f t="shared" si="234"/>
        <v>25.98480775301222</v>
      </c>
      <c r="AF639">
        <f t="shared" si="235"/>
        <v>14.971643205286398</v>
      </c>
      <c r="AG639">
        <f t="shared" si="236"/>
        <v>8.204303056889767</v>
      </c>
      <c r="AH639">
        <f t="shared" si="237"/>
        <v>4.4344104009590346</v>
      </c>
      <c r="AI639">
        <f t="shared" si="238"/>
        <v>1.1220189437401116</v>
      </c>
    </row>
    <row r="640" spans="1:35">
      <c r="A640">
        <f t="shared" si="212"/>
        <v>-0.45277777777777778</v>
      </c>
      <c r="B640">
        <f t="shared" si="213"/>
        <v>-163</v>
      </c>
      <c r="C640">
        <f t="shared" si="214"/>
        <v>-2.8448866807507569</v>
      </c>
      <c r="D640">
        <f t="shared" si="215"/>
        <v>37.554291922913947</v>
      </c>
      <c r="E640">
        <f t="shared" si="216"/>
        <v>26.351180415231322</v>
      </c>
      <c r="F640">
        <f t="shared" si="217"/>
        <v>17.118385806941493</v>
      </c>
      <c r="G640">
        <f t="shared" si="218"/>
        <v>9.8610221936165914</v>
      </c>
      <c r="H640">
        <f t="shared" si="219"/>
        <v>4.5847434094454744</v>
      </c>
      <c r="I640">
        <f t="shared" si="220"/>
        <v>1.2956188222592215</v>
      </c>
      <c r="L640">
        <f t="shared" si="221"/>
        <v>34.445708077086053</v>
      </c>
      <c r="M640">
        <f t="shared" si="222"/>
        <v>23.648819584768678</v>
      </c>
      <c r="N640">
        <f t="shared" si="223"/>
        <v>14.881614193058505</v>
      </c>
      <c r="O640">
        <f t="shared" si="224"/>
        <v>8.1389778063834086</v>
      </c>
      <c r="P640">
        <f t="shared" si="225"/>
        <v>3.415256590554526</v>
      </c>
      <c r="Q640">
        <f t="shared" si="226"/>
        <v>0.70438117774077846</v>
      </c>
      <c r="U640">
        <f t="shared" si="227"/>
        <v>34.84493600020518</v>
      </c>
      <c r="V640">
        <f t="shared" si="228"/>
        <v>23.730305734456685</v>
      </c>
      <c r="W640">
        <f t="shared" si="229"/>
        <v>17.117704516525677</v>
      </c>
      <c r="X640">
        <f t="shared" si="230"/>
        <v>9.7865829139079032</v>
      </c>
      <c r="Y640">
        <f t="shared" si="231"/>
        <v>3.5938030960579699</v>
      </c>
      <c r="Z640">
        <f t="shared" si="232"/>
        <v>0.88925924004384937</v>
      </c>
      <c r="AD640">
        <f t="shared" si="233"/>
        <v>37.15506399979482</v>
      </c>
      <c r="AE640">
        <f t="shared" si="234"/>
        <v>26.269694265543315</v>
      </c>
      <c r="AF640">
        <f t="shared" si="235"/>
        <v>14.882295483474321</v>
      </c>
      <c r="AG640">
        <f t="shared" si="236"/>
        <v>8.2134170860920968</v>
      </c>
      <c r="AH640">
        <f t="shared" si="237"/>
        <v>4.4061969039420301</v>
      </c>
      <c r="AI640">
        <f t="shared" si="238"/>
        <v>1.1107407599561507</v>
      </c>
    </row>
    <row r="641" spans="1:35">
      <c r="A641">
        <f t="shared" si="212"/>
        <v>-0.45</v>
      </c>
      <c r="B641">
        <f t="shared" si="213"/>
        <v>-162</v>
      </c>
      <c r="C641">
        <f t="shared" si="214"/>
        <v>-2.8274333882308138</v>
      </c>
      <c r="D641">
        <f t="shared" si="215"/>
        <v>37.618033988749893</v>
      </c>
      <c r="E641">
        <f t="shared" si="216"/>
        <v>26.414213562373096</v>
      </c>
      <c r="F641">
        <f t="shared" si="217"/>
        <v>17.175570504584947</v>
      </c>
      <c r="G641">
        <f t="shared" si="218"/>
        <v>9.9079809994790935</v>
      </c>
      <c r="H641">
        <f t="shared" si="219"/>
        <v>4.6180339887498949</v>
      </c>
      <c r="I641">
        <f t="shared" si="220"/>
        <v>1.3128689300804619</v>
      </c>
      <c r="L641">
        <f t="shared" si="221"/>
        <v>34.381966011250107</v>
      </c>
      <c r="M641">
        <f t="shared" si="222"/>
        <v>23.585786437626904</v>
      </c>
      <c r="N641">
        <f t="shared" si="223"/>
        <v>14.824429495415053</v>
      </c>
      <c r="O641">
        <f t="shared" si="224"/>
        <v>8.0920190005209065</v>
      </c>
      <c r="P641">
        <f t="shared" si="225"/>
        <v>3.3819660112501051</v>
      </c>
      <c r="Q641">
        <f t="shared" si="226"/>
        <v>0.6871310699195381</v>
      </c>
      <c r="U641">
        <f t="shared" si="227"/>
        <v>34.461158231412369</v>
      </c>
      <c r="V641">
        <f t="shared" si="228"/>
        <v>23.585786437626904</v>
      </c>
      <c r="W641">
        <f t="shared" si="229"/>
        <v>17.118033988749893</v>
      </c>
      <c r="X641">
        <f t="shared" si="230"/>
        <v>9.7345720591481371</v>
      </c>
      <c r="Y641">
        <f t="shared" si="231"/>
        <v>3.6367287359973197</v>
      </c>
      <c r="Z641">
        <f t="shared" si="232"/>
        <v>0.90331818359323024</v>
      </c>
      <c r="AD641">
        <f t="shared" si="233"/>
        <v>37.538841768587631</v>
      </c>
      <c r="AE641">
        <f t="shared" si="234"/>
        <v>26.414213562373096</v>
      </c>
      <c r="AF641">
        <f t="shared" si="235"/>
        <v>14.881966011250105</v>
      </c>
      <c r="AG641">
        <f t="shared" si="236"/>
        <v>8.2654279408518629</v>
      </c>
      <c r="AH641">
        <f t="shared" si="237"/>
        <v>4.3632712640026803</v>
      </c>
      <c r="AI641">
        <f t="shared" si="238"/>
        <v>1.0966818164067698</v>
      </c>
    </row>
    <row r="642" spans="1:35">
      <c r="A642">
        <f t="shared" si="212"/>
        <v>-0.44722222222222224</v>
      </c>
      <c r="B642">
        <f t="shared" si="213"/>
        <v>-161</v>
      </c>
      <c r="C642">
        <f t="shared" si="214"/>
        <v>-2.8099800957108703</v>
      </c>
      <c r="D642">
        <f t="shared" si="215"/>
        <v>37.677341135890849</v>
      </c>
      <c r="E642">
        <f t="shared" si="216"/>
        <v>26.474554673620251</v>
      </c>
      <c r="F642">
        <f t="shared" si="217"/>
        <v>17.231322950651318</v>
      </c>
      <c r="G642">
        <f t="shared" si="218"/>
        <v>9.9543175205192167</v>
      </c>
      <c r="H642">
        <f t="shared" si="219"/>
        <v>4.6511363089143138</v>
      </c>
      <c r="I642">
        <f t="shared" si="220"/>
        <v>1.3300952117213556</v>
      </c>
      <c r="L642">
        <f t="shared" si="221"/>
        <v>34.322658864109151</v>
      </c>
      <c r="M642">
        <f t="shared" si="222"/>
        <v>23.525445326379749</v>
      </c>
      <c r="N642">
        <f t="shared" si="223"/>
        <v>14.768677049348682</v>
      </c>
      <c r="O642">
        <f t="shared" si="224"/>
        <v>8.0456824794807833</v>
      </c>
      <c r="P642">
        <f t="shared" si="225"/>
        <v>3.3488636910856862</v>
      </c>
      <c r="Q642">
        <f t="shared" si="226"/>
        <v>0.66990478827864441</v>
      </c>
      <c r="U642">
        <f t="shared" si="227"/>
        <v>34.331847514354664</v>
      </c>
      <c r="V642">
        <f t="shared" si="228"/>
        <v>23.614371854253683</v>
      </c>
      <c r="W642">
        <f t="shared" si="229"/>
        <v>17.020812990039275</v>
      </c>
      <c r="X642">
        <f t="shared" si="230"/>
        <v>9.6385630611639037</v>
      </c>
      <c r="Y642">
        <f t="shared" si="231"/>
        <v>3.6943100194673621</v>
      </c>
      <c r="Z642">
        <f t="shared" si="232"/>
        <v>0.92014274065199642</v>
      </c>
      <c r="AD642">
        <f t="shared" si="233"/>
        <v>37.668152485645336</v>
      </c>
      <c r="AE642">
        <f t="shared" si="234"/>
        <v>26.385628145746317</v>
      </c>
      <c r="AF642">
        <f t="shared" si="235"/>
        <v>14.979187009960723</v>
      </c>
      <c r="AG642">
        <f t="shared" si="236"/>
        <v>8.3614369388360963</v>
      </c>
      <c r="AH642">
        <f t="shared" si="237"/>
        <v>4.3056899805326383</v>
      </c>
      <c r="AI642">
        <f t="shared" si="238"/>
        <v>1.0798572593480036</v>
      </c>
    </row>
    <row r="643" spans="1:35">
      <c r="A643">
        <f t="shared" si="212"/>
        <v>-0.44444444444444442</v>
      </c>
      <c r="B643">
        <f t="shared" si="213"/>
        <v>-160</v>
      </c>
      <c r="C643">
        <f t="shared" si="214"/>
        <v>-2.7925268031909272</v>
      </c>
      <c r="D643">
        <f t="shared" si="215"/>
        <v>37.732050807568875</v>
      </c>
      <c r="E643">
        <f t="shared" si="216"/>
        <v>26.532088886237958</v>
      </c>
      <c r="F643">
        <f t="shared" si="217"/>
        <v>17.285575219373079</v>
      </c>
      <c r="G643">
        <f t="shared" si="218"/>
        <v>10</v>
      </c>
      <c r="H643">
        <f t="shared" si="219"/>
        <v>4.6840402866513378</v>
      </c>
      <c r="I643">
        <f t="shared" si="220"/>
        <v>1.3472963553338608</v>
      </c>
      <c r="L643">
        <f t="shared" si="221"/>
        <v>34.267949192431125</v>
      </c>
      <c r="M643">
        <f t="shared" si="222"/>
        <v>23.467911113762042</v>
      </c>
      <c r="N643">
        <f t="shared" si="223"/>
        <v>14.714424780626921</v>
      </c>
      <c r="O643">
        <f t="shared" si="224"/>
        <v>7.9999999999999991</v>
      </c>
      <c r="P643">
        <f t="shared" si="225"/>
        <v>3.3159597133486622</v>
      </c>
      <c r="Q643">
        <f t="shared" si="226"/>
        <v>0.65270364466613917</v>
      </c>
      <c r="U643">
        <f t="shared" si="227"/>
        <v>34.500000000000007</v>
      </c>
      <c r="V643">
        <f t="shared" si="228"/>
        <v>23.82635182233307</v>
      </c>
      <c r="W643">
        <f t="shared" si="229"/>
        <v>16.826351822333066</v>
      </c>
      <c r="X643">
        <f t="shared" si="230"/>
        <v>9.4999999999999964</v>
      </c>
      <c r="Y643">
        <f t="shared" si="231"/>
        <v>3.7660444431189788</v>
      </c>
      <c r="Z643">
        <f t="shared" si="232"/>
        <v>0.93969262078590854</v>
      </c>
      <c r="AD643">
        <f t="shared" si="233"/>
        <v>37.499999999999993</v>
      </c>
      <c r="AE643">
        <f t="shared" si="234"/>
        <v>26.17364817766693</v>
      </c>
      <c r="AF643">
        <f t="shared" si="235"/>
        <v>15.173648177666932</v>
      </c>
      <c r="AG643">
        <f t="shared" si="236"/>
        <v>8.5000000000000036</v>
      </c>
      <c r="AH643">
        <f t="shared" si="237"/>
        <v>4.2339555568810212</v>
      </c>
      <c r="AI643">
        <f t="shared" si="238"/>
        <v>1.0603073792140914</v>
      </c>
    </row>
    <row r="644" spans="1:35">
      <c r="A644">
        <f t="shared" si="212"/>
        <v>-0.44166666666666665</v>
      </c>
      <c r="B644">
        <f t="shared" si="213"/>
        <v>-159</v>
      </c>
      <c r="C644">
        <f t="shared" si="214"/>
        <v>-2.7750735106709841</v>
      </c>
      <c r="D644">
        <f t="shared" si="215"/>
        <v>37.782013048376733</v>
      </c>
      <c r="E644">
        <f t="shared" si="216"/>
        <v>26.58670668058247</v>
      </c>
      <c r="F644">
        <f t="shared" si="217"/>
        <v>17.338261212717715</v>
      </c>
      <c r="G644">
        <f t="shared" si="218"/>
        <v>10.044997129431897</v>
      </c>
      <c r="H644">
        <f t="shared" si="219"/>
        <v>4.7167358990906001</v>
      </c>
      <c r="I644">
        <f t="shared" si="220"/>
        <v>1.364471050984295</v>
      </c>
      <c r="L644">
        <f t="shared" si="221"/>
        <v>34.217986951623267</v>
      </c>
      <c r="M644">
        <f t="shared" si="222"/>
        <v>23.41329331941753</v>
      </c>
      <c r="N644">
        <f t="shared" si="223"/>
        <v>14.661738787282284</v>
      </c>
      <c r="O644">
        <f t="shared" si="224"/>
        <v>7.9550028705681033</v>
      </c>
      <c r="P644">
        <f t="shared" si="225"/>
        <v>3.2832641009093995</v>
      </c>
      <c r="Q644">
        <f t="shared" si="226"/>
        <v>0.63552894901570511</v>
      </c>
      <c r="U644">
        <f t="shared" si="227"/>
        <v>34.952559010771395</v>
      </c>
      <c r="V644">
        <f t="shared" si="228"/>
        <v>24.206646659708767</v>
      </c>
      <c r="W644">
        <f t="shared" si="229"/>
        <v>16.544319873219354</v>
      </c>
      <c r="X644">
        <f t="shared" si="230"/>
        <v>9.3229218720674947</v>
      </c>
      <c r="Y644">
        <f t="shared" si="231"/>
        <v>3.8509822273502863</v>
      </c>
      <c r="Z644">
        <f t="shared" si="232"/>
        <v>0.96190240113506498</v>
      </c>
      <c r="AD644">
        <f t="shared" si="233"/>
        <v>37.047440989228605</v>
      </c>
      <c r="AE644">
        <f t="shared" si="234"/>
        <v>25.793353340291233</v>
      </c>
      <c r="AF644">
        <f t="shared" si="235"/>
        <v>15.455680126780646</v>
      </c>
      <c r="AG644">
        <f t="shared" si="236"/>
        <v>8.6770781279325053</v>
      </c>
      <c r="AH644">
        <f t="shared" si="237"/>
        <v>4.1490177726497137</v>
      </c>
      <c r="AI644">
        <f t="shared" si="238"/>
        <v>1.038097598864935</v>
      </c>
    </row>
    <row r="645" spans="1:35">
      <c r="A645">
        <f t="shared" si="212"/>
        <v>-0.43888888888888888</v>
      </c>
      <c r="B645">
        <f t="shared" si="213"/>
        <v>-158</v>
      </c>
      <c r="C645">
        <f t="shared" si="214"/>
        <v>-2.7576202181510405</v>
      </c>
      <c r="D645">
        <f t="shared" si="215"/>
        <v>37.827090915285204</v>
      </c>
      <c r="E645">
        <f t="shared" si="216"/>
        <v>26.638304088577986</v>
      </c>
      <c r="F645">
        <f t="shared" si="217"/>
        <v>17.389316740917995</v>
      </c>
      <c r="G645">
        <f t="shared" si="218"/>
        <v>10.089278070030055</v>
      </c>
      <c r="H645">
        <f t="shared" si="219"/>
        <v>4.7492131868318248</v>
      </c>
      <c r="I645">
        <f t="shared" si="220"/>
        <v>1.3816179907530899</v>
      </c>
      <c r="L645">
        <f t="shared" si="221"/>
        <v>34.172909084714796</v>
      </c>
      <c r="M645">
        <f t="shared" si="222"/>
        <v>23.361695911422014</v>
      </c>
      <c r="N645">
        <f t="shared" si="223"/>
        <v>14.610683259082005</v>
      </c>
      <c r="O645">
        <f t="shared" si="224"/>
        <v>7.9107219299699461</v>
      </c>
      <c r="P645">
        <f t="shared" si="225"/>
        <v>3.2507868131681756</v>
      </c>
      <c r="Q645">
        <f t="shared" si="226"/>
        <v>0.61838200924691011</v>
      </c>
      <c r="U645">
        <f t="shared" si="227"/>
        <v>35.620126438525283</v>
      </c>
      <c r="V645">
        <f t="shared" si="228"/>
        <v>24.715511480554163</v>
      </c>
      <c r="W645">
        <f t="shared" si="229"/>
        <v>16.193355519049284</v>
      </c>
      <c r="X645">
        <f t="shared" si="230"/>
        <v>9.1138605627313982</v>
      </c>
      <c r="Y645">
        <f t="shared" si="231"/>
        <v>3.9477375300040145</v>
      </c>
      <c r="Z645">
        <f t="shared" si="232"/>
        <v>0.98668172419009781</v>
      </c>
      <c r="AD645">
        <f t="shared" si="233"/>
        <v>36.379873561474717</v>
      </c>
      <c r="AE645">
        <f t="shared" si="234"/>
        <v>25.284488519445837</v>
      </c>
      <c r="AF645">
        <f t="shared" si="235"/>
        <v>15.806644480950716</v>
      </c>
      <c r="AG645">
        <f t="shared" si="236"/>
        <v>8.8861394372686018</v>
      </c>
      <c r="AH645">
        <f t="shared" si="237"/>
        <v>4.0522624699959851</v>
      </c>
      <c r="AI645">
        <f t="shared" si="238"/>
        <v>1.0133182758099022</v>
      </c>
    </row>
    <row r="646" spans="1:35">
      <c r="A646">
        <f t="shared" si="212"/>
        <v>-0.43611111111111112</v>
      </c>
      <c r="B646">
        <f t="shared" si="213"/>
        <v>-157</v>
      </c>
      <c r="C646">
        <f t="shared" si="214"/>
        <v>-2.740166925631097</v>
      </c>
      <c r="D646">
        <f t="shared" si="215"/>
        <v>37.867160852994402</v>
      </c>
      <c r="E646">
        <f t="shared" si="216"/>
        <v>26.686782891625771</v>
      </c>
      <c r="F646">
        <f t="shared" si="217"/>
        <v>17.438679600677304</v>
      </c>
      <c r="G646">
        <f t="shared" si="218"/>
        <v>10.132812473849667</v>
      </c>
      <c r="H646">
        <f t="shared" si="219"/>
        <v>4.7814622569785481</v>
      </c>
      <c r="I646">
        <f t="shared" si="220"/>
        <v>1.3987358688343949</v>
      </c>
      <c r="L646">
        <f t="shared" si="221"/>
        <v>34.132839147005598</v>
      </c>
      <c r="M646">
        <f t="shared" si="222"/>
        <v>23.313217108374229</v>
      </c>
      <c r="N646">
        <f t="shared" si="223"/>
        <v>14.561320399322696</v>
      </c>
      <c r="O646">
        <f t="shared" si="224"/>
        <v>7.8671875261503326</v>
      </c>
      <c r="P646">
        <f t="shared" si="225"/>
        <v>3.2185377430214519</v>
      </c>
      <c r="Q646">
        <f t="shared" si="226"/>
        <v>0.60126413116560518</v>
      </c>
      <c r="U646">
        <f t="shared" si="227"/>
        <v>36.388204569974825</v>
      </c>
      <c r="V646">
        <f t="shared" si="228"/>
        <v>25.292906775250582</v>
      </c>
      <c r="W646">
        <f t="shared" si="229"/>
        <v>15.799774498685741</v>
      </c>
      <c r="X646">
        <f t="shared" si="230"/>
        <v>8.8815888529380569</v>
      </c>
      <c r="Y646">
        <f t="shared" si="231"/>
        <v>4.0545120514109518</v>
      </c>
      <c r="Z646">
        <f t="shared" si="232"/>
        <v>1.0139156811395555</v>
      </c>
      <c r="AD646">
        <f t="shared" si="233"/>
        <v>35.611795430025175</v>
      </c>
      <c r="AE646">
        <f t="shared" si="234"/>
        <v>24.707093224749418</v>
      </c>
      <c r="AF646">
        <f t="shared" si="235"/>
        <v>16.200225501314261</v>
      </c>
      <c r="AG646">
        <f t="shared" si="236"/>
        <v>9.1184111470619431</v>
      </c>
      <c r="AH646">
        <f t="shared" si="237"/>
        <v>3.9454879485890482</v>
      </c>
      <c r="AI646">
        <f t="shared" si="238"/>
        <v>0.98608431886044445</v>
      </c>
    </row>
    <row r="647" spans="1:35">
      <c r="A647">
        <f t="shared" si="212"/>
        <v>-0.43333333333333335</v>
      </c>
      <c r="B647">
        <f t="shared" si="213"/>
        <v>-156</v>
      </c>
      <c r="C647">
        <f t="shared" si="214"/>
        <v>-2.7227136331111539</v>
      </c>
      <c r="D647">
        <f t="shared" si="215"/>
        <v>37.902113032590307</v>
      </c>
      <c r="E647">
        <f t="shared" si="216"/>
        <v>26.732050807568879</v>
      </c>
      <c r="F647">
        <f t="shared" si="217"/>
        <v>17.486289650954788</v>
      </c>
      <c r="G647">
        <f t="shared" si="218"/>
        <v>10.175570504584947</v>
      </c>
      <c r="H647">
        <f t="shared" si="219"/>
        <v>4.8134732861516012</v>
      </c>
      <c r="I647">
        <f t="shared" si="220"/>
        <v>1.4158233816355188</v>
      </c>
      <c r="L647">
        <f t="shared" si="221"/>
        <v>34.097886967409693</v>
      </c>
      <c r="M647">
        <f t="shared" si="222"/>
        <v>23.267949192431121</v>
      </c>
      <c r="N647">
        <f t="shared" si="223"/>
        <v>14.51371034904521</v>
      </c>
      <c r="O647">
        <f t="shared" si="224"/>
        <v>7.8244294954150533</v>
      </c>
      <c r="P647">
        <f t="shared" si="225"/>
        <v>3.1865267138483993</v>
      </c>
      <c r="Q647">
        <f t="shared" si="226"/>
        <v>0.58417661836448109</v>
      </c>
      <c r="U647">
        <f t="shared" si="227"/>
        <v>37.1180339887499</v>
      </c>
      <c r="V647">
        <f t="shared" si="228"/>
        <v>25.866025403784448</v>
      </c>
      <c r="W647">
        <f t="shared" si="229"/>
        <v>15.395471536732341</v>
      </c>
      <c r="X647">
        <f t="shared" si="230"/>
        <v>8.6367287359973179</v>
      </c>
      <c r="Y647">
        <f t="shared" si="231"/>
        <v>4.16913060635886</v>
      </c>
      <c r="Z647">
        <f t="shared" si="232"/>
        <v>1.0434653790731203</v>
      </c>
      <c r="AD647">
        <f t="shared" si="233"/>
        <v>34.8819660112501</v>
      </c>
      <c r="AE647">
        <f t="shared" si="234"/>
        <v>24.133974596215552</v>
      </c>
      <c r="AF647">
        <f t="shared" si="235"/>
        <v>16.604528463267659</v>
      </c>
      <c r="AG647">
        <f t="shared" si="236"/>
        <v>9.3632712640026821</v>
      </c>
      <c r="AH647">
        <f t="shared" si="237"/>
        <v>3.83086939364114</v>
      </c>
      <c r="AI647">
        <f t="shared" si="238"/>
        <v>0.9565346209268798</v>
      </c>
    </row>
    <row r="648" spans="1:35">
      <c r="A648">
        <f t="shared" si="212"/>
        <v>-0.43055555555555558</v>
      </c>
      <c r="B648">
        <f t="shared" si="213"/>
        <v>-155</v>
      </c>
      <c r="C648">
        <f t="shared" si="214"/>
        <v>-2.7052603405912108</v>
      </c>
      <c r="D648">
        <f t="shared" si="215"/>
        <v>37.931851652578139</v>
      </c>
      <c r="E648">
        <f t="shared" si="216"/>
        <v>26.774021666356443</v>
      </c>
      <c r="F648">
        <f t="shared" si="217"/>
        <v>17.532088886237958</v>
      </c>
      <c r="G648">
        <f t="shared" si="218"/>
        <v>10.217522858017443</v>
      </c>
      <c r="H648">
        <f t="shared" si="219"/>
        <v>4.8452365234813985</v>
      </c>
      <c r="I648">
        <f t="shared" si="220"/>
        <v>1.4328792278762057</v>
      </c>
      <c r="L648">
        <f t="shared" si="221"/>
        <v>34.068148347421861</v>
      </c>
      <c r="M648">
        <f t="shared" si="222"/>
        <v>23.225978333643557</v>
      </c>
      <c r="N648">
        <f t="shared" si="223"/>
        <v>14.467911113762044</v>
      </c>
      <c r="O648">
        <f t="shared" si="224"/>
        <v>7.7824771419825582</v>
      </c>
      <c r="P648">
        <f t="shared" si="225"/>
        <v>3.154763476518601</v>
      </c>
      <c r="Q648">
        <f t="shared" si="226"/>
        <v>0.56712077212379419</v>
      </c>
      <c r="U648">
        <f t="shared" si="227"/>
        <v>37.673032607475619</v>
      </c>
      <c r="V648">
        <f t="shared" si="228"/>
        <v>26.358979439485022</v>
      </c>
      <c r="W648">
        <f t="shared" si="229"/>
        <v>15.015192246987791</v>
      </c>
      <c r="X648">
        <f t="shared" si="230"/>
        <v>8.3912385709912769</v>
      </c>
      <c r="Y648">
        <f t="shared" si="231"/>
        <v>4.2890879169051983</v>
      </c>
      <c r="Z648">
        <f t="shared" si="232"/>
        <v>1.0751686890705712</v>
      </c>
      <c r="AD648">
        <f t="shared" si="233"/>
        <v>34.326967392524381</v>
      </c>
      <c r="AE648">
        <f t="shared" si="234"/>
        <v>23.641020560514978</v>
      </c>
      <c r="AF648">
        <f t="shared" si="235"/>
        <v>16.984807753012209</v>
      </c>
      <c r="AG648">
        <f t="shared" si="236"/>
        <v>9.6087614290087231</v>
      </c>
      <c r="AH648">
        <f t="shared" si="237"/>
        <v>3.7109120830948017</v>
      </c>
      <c r="AI648">
        <f t="shared" si="238"/>
        <v>0.92483131092942883</v>
      </c>
    </row>
    <row r="649" spans="1:35">
      <c r="A649">
        <f t="shared" si="212"/>
        <v>-0.42777777777777776</v>
      </c>
      <c r="B649">
        <f t="shared" si="213"/>
        <v>-154</v>
      </c>
      <c r="C649">
        <f t="shared" si="214"/>
        <v>-2.6878070480712677</v>
      </c>
      <c r="D649">
        <f t="shared" si="215"/>
        <v>37.956295201467611</v>
      </c>
      <c r="E649">
        <f t="shared" si="216"/>
        <v>26.812615574073298</v>
      </c>
      <c r="F649">
        <f t="shared" si="217"/>
        <v>17.576021507213444</v>
      </c>
      <c r="G649">
        <f t="shared" si="218"/>
        <v>10.258640782099674</v>
      </c>
      <c r="H649">
        <f t="shared" si="219"/>
        <v>4.8767422935781548</v>
      </c>
      <c r="I649">
        <f t="shared" si="220"/>
        <v>1.4499021086877297</v>
      </c>
      <c r="L649">
        <f t="shared" si="221"/>
        <v>34.043704798532389</v>
      </c>
      <c r="M649">
        <f t="shared" si="222"/>
        <v>23.187384425926702</v>
      </c>
      <c r="N649">
        <f t="shared" si="223"/>
        <v>14.423978492786556</v>
      </c>
      <c r="O649">
        <f t="shared" si="224"/>
        <v>7.7413592179003254</v>
      </c>
      <c r="P649">
        <f t="shared" si="225"/>
        <v>3.1232577064218452</v>
      </c>
      <c r="Q649">
        <f t="shared" si="226"/>
        <v>0.55009789131227016</v>
      </c>
      <c r="U649">
        <f t="shared" si="227"/>
        <v>37.945578411663426</v>
      </c>
      <c r="V649">
        <f t="shared" si="228"/>
        <v>26.703301479278291</v>
      </c>
      <c r="W649">
        <f t="shared" si="229"/>
        <v>14.69341895536523</v>
      </c>
      <c r="X649">
        <f t="shared" si="230"/>
        <v>8.1578049302856606</v>
      </c>
      <c r="Y649">
        <f t="shared" si="231"/>
        <v>4.4116055747266216</v>
      </c>
      <c r="Z649">
        <f t="shared" si="232"/>
        <v>1.108841170968023</v>
      </c>
      <c r="AD649">
        <f t="shared" si="233"/>
        <v>34.054421588336574</v>
      </c>
      <c r="AE649">
        <f t="shared" si="234"/>
        <v>23.296698520721709</v>
      </c>
      <c r="AF649">
        <f t="shared" si="235"/>
        <v>17.306581044634768</v>
      </c>
      <c r="AG649">
        <f t="shared" si="236"/>
        <v>9.8421950697143394</v>
      </c>
      <c r="AH649">
        <f t="shared" si="237"/>
        <v>3.5883944252733784</v>
      </c>
      <c r="AI649">
        <f t="shared" si="238"/>
        <v>0.89115882903197696</v>
      </c>
    </row>
    <row r="650" spans="1:35">
      <c r="A650">
        <f t="shared" si="212"/>
        <v>-0.42499999999999999</v>
      </c>
      <c r="B650">
        <f t="shared" si="213"/>
        <v>-153</v>
      </c>
      <c r="C650">
        <f t="shared" si="214"/>
        <v>-2.6703537555513241</v>
      </c>
      <c r="D650">
        <f t="shared" si="215"/>
        <v>37.975376681190276</v>
      </c>
      <c r="E650">
        <f t="shared" si="216"/>
        <v>26.847759065022572</v>
      </c>
      <c r="F650">
        <f t="shared" si="217"/>
        <v>17.618033988749897</v>
      </c>
      <c r="G650">
        <f t="shared" si="218"/>
        <v>10.298896096660368</v>
      </c>
      <c r="H650">
        <f t="shared" si="219"/>
        <v>4.9079809994790935</v>
      </c>
      <c r="I650">
        <f t="shared" si="220"/>
        <v>1.4668907277118111</v>
      </c>
      <c r="L650">
        <f t="shared" si="221"/>
        <v>34.024623318809724</v>
      </c>
      <c r="M650">
        <f t="shared" si="222"/>
        <v>23.152240934977428</v>
      </c>
      <c r="N650">
        <f t="shared" si="223"/>
        <v>14.381966011250105</v>
      </c>
      <c r="O650">
        <f t="shared" si="224"/>
        <v>7.7011039033396322</v>
      </c>
      <c r="P650">
        <f t="shared" si="225"/>
        <v>3.0920190005209065</v>
      </c>
      <c r="Q650">
        <f t="shared" si="226"/>
        <v>0.53310927228818905</v>
      </c>
      <c r="U650">
        <f t="shared" si="227"/>
        <v>37.878694864783498</v>
      </c>
      <c r="V650">
        <f t="shared" si="228"/>
        <v>26.847759065022572</v>
      </c>
      <c r="W650">
        <f t="shared" si="229"/>
        <v>14.461158231412373</v>
      </c>
      <c r="X650">
        <f t="shared" si="230"/>
        <v>7.949170983874474</v>
      </c>
      <c r="Y650">
        <f t="shared" si="231"/>
        <v>4.5336978408555915</v>
      </c>
      <c r="Z650">
        <f t="shared" si="232"/>
        <v>1.1442771693790359</v>
      </c>
      <c r="AD650">
        <f t="shared" si="233"/>
        <v>34.121305135216502</v>
      </c>
      <c r="AE650">
        <f t="shared" si="234"/>
        <v>23.152240934977428</v>
      </c>
      <c r="AF650">
        <f t="shared" si="235"/>
        <v>17.538841768587627</v>
      </c>
      <c r="AG650">
        <f t="shared" si="236"/>
        <v>10.050829016125526</v>
      </c>
      <c r="AH650">
        <f t="shared" si="237"/>
        <v>3.4663021591444085</v>
      </c>
      <c r="AI650">
        <f t="shared" si="238"/>
        <v>0.85572283062096399</v>
      </c>
    </row>
    <row r="651" spans="1:35">
      <c r="A651">
        <f t="shared" si="212"/>
        <v>-0.42222222222222222</v>
      </c>
      <c r="B651">
        <f t="shared" si="213"/>
        <v>-152</v>
      </c>
      <c r="C651">
        <f t="shared" si="214"/>
        <v>-2.6529004630313806</v>
      </c>
      <c r="D651">
        <f t="shared" si="215"/>
        <v>37.989043790736545</v>
      </c>
      <c r="E651">
        <f t="shared" si="216"/>
        <v>26.879385241571818</v>
      </c>
      <c r="F651">
        <f t="shared" si="217"/>
        <v>17.658075145110082</v>
      </c>
      <c r="G651">
        <f t="shared" si="218"/>
        <v>10.338261212717718</v>
      </c>
      <c r="H651">
        <f t="shared" si="219"/>
        <v>4.9389431255717824</v>
      </c>
      <c r="I651">
        <f t="shared" si="220"/>
        <v>1.4838437911993358</v>
      </c>
      <c r="L651">
        <f t="shared" si="221"/>
        <v>34.010956209263455</v>
      </c>
      <c r="M651">
        <f t="shared" si="222"/>
        <v>23.120614758428182</v>
      </c>
      <c r="N651">
        <f t="shared" si="223"/>
        <v>14.341924854889916</v>
      </c>
      <c r="O651">
        <f t="shared" si="224"/>
        <v>7.6617387872822826</v>
      </c>
      <c r="P651">
        <f t="shared" si="225"/>
        <v>3.0610568744282176</v>
      </c>
      <c r="Q651">
        <f t="shared" si="226"/>
        <v>0.51615620880066415</v>
      </c>
      <c r="U651">
        <f t="shared" si="227"/>
        <v>37.478147600733791</v>
      </c>
      <c r="V651">
        <f t="shared" si="228"/>
        <v>26.766044443118975</v>
      </c>
      <c r="W651">
        <f t="shared" si="229"/>
        <v>14.342934909468626</v>
      </c>
      <c r="X651">
        <f t="shared" si="230"/>
        <v>7.7774375479824478</v>
      </c>
      <c r="Y651">
        <f t="shared" si="231"/>
        <v>4.6522447015633741</v>
      </c>
      <c r="Z651">
        <f t="shared" si="232"/>
        <v>1.1812510743666236</v>
      </c>
      <c r="AD651">
        <f t="shared" si="233"/>
        <v>34.521852399266209</v>
      </c>
      <c r="AE651">
        <f t="shared" si="234"/>
        <v>23.233955556881025</v>
      </c>
      <c r="AF651">
        <f t="shared" si="235"/>
        <v>17.657065090531376</v>
      </c>
      <c r="AG651">
        <f t="shared" si="236"/>
        <v>10.222562452017552</v>
      </c>
      <c r="AH651">
        <f t="shared" si="237"/>
        <v>3.3477552984366263</v>
      </c>
      <c r="AI651">
        <f t="shared" si="238"/>
        <v>0.81874892563337631</v>
      </c>
    </row>
    <row r="652" spans="1:35">
      <c r="A652">
        <f t="shared" si="212"/>
        <v>-0.41944444444444445</v>
      </c>
      <c r="B652">
        <f t="shared" si="213"/>
        <v>-151</v>
      </c>
      <c r="C652">
        <f t="shared" si="214"/>
        <v>-2.6354471705114375</v>
      </c>
      <c r="D652">
        <f t="shared" si="215"/>
        <v>37.997259069509148</v>
      </c>
      <c r="E652">
        <f t="shared" si="216"/>
        <v>26.907433901496454</v>
      </c>
      <c r="F652">
        <f t="shared" si="217"/>
        <v>17.696096192312851</v>
      </c>
      <c r="G652">
        <f t="shared" si="218"/>
        <v>10.376709151387509</v>
      </c>
      <c r="H652">
        <f t="shared" si="219"/>
        <v>4.9696192404926745</v>
      </c>
      <c r="I652">
        <f t="shared" si="220"/>
        <v>1.500760008108883</v>
      </c>
      <c r="L652">
        <f t="shared" si="221"/>
        <v>34.002740930490852</v>
      </c>
      <c r="M652">
        <f t="shared" si="222"/>
        <v>23.092566098503546</v>
      </c>
      <c r="N652">
        <f t="shared" si="223"/>
        <v>14.303903807687147</v>
      </c>
      <c r="O652">
        <f t="shared" si="224"/>
        <v>7.6232908486124922</v>
      </c>
      <c r="P652">
        <f t="shared" si="225"/>
        <v>3.0303807595073255</v>
      </c>
      <c r="Q652">
        <f t="shared" si="226"/>
        <v>0.49923999189111701</v>
      </c>
      <c r="U652">
        <f t="shared" si="227"/>
        <v>36.812358449284844</v>
      </c>
      <c r="V652">
        <f t="shared" si="228"/>
        <v>26.461179140858103</v>
      </c>
      <c r="W652">
        <f t="shared" si="229"/>
        <v>14.354285113245849</v>
      </c>
      <c r="X652">
        <f t="shared" si="230"/>
        <v>7.6533752466620353</v>
      </c>
      <c r="Y652">
        <f t="shared" si="231"/>
        <v>4.7640703884122102</v>
      </c>
      <c r="Z652">
        <f t="shared" si="232"/>
        <v>1.2195187390207991</v>
      </c>
      <c r="AD652">
        <f t="shared" si="233"/>
        <v>35.187641550715156</v>
      </c>
      <c r="AE652">
        <f t="shared" si="234"/>
        <v>23.538820859141897</v>
      </c>
      <c r="AF652">
        <f t="shared" si="235"/>
        <v>17.645714886754149</v>
      </c>
      <c r="AG652">
        <f t="shared" si="236"/>
        <v>10.346624753337965</v>
      </c>
      <c r="AH652">
        <f t="shared" si="237"/>
        <v>3.2359296115877898</v>
      </c>
      <c r="AI652">
        <f t="shared" si="238"/>
        <v>0.78048126097920101</v>
      </c>
    </row>
    <row r="653" spans="1:35">
      <c r="A653">
        <f t="shared" si="212"/>
        <v>-0.41666666666666669</v>
      </c>
      <c r="B653">
        <f t="shared" si="213"/>
        <v>-150</v>
      </c>
      <c r="C653">
        <f t="shared" si="214"/>
        <v>-2.6179938779914944</v>
      </c>
      <c r="D653">
        <f t="shared" si="215"/>
        <v>38</v>
      </c>
      <c r="E653">
        <f t="shared" si="216"/>
        <v>26.931851652578136</v>
      </c>
      <c r="F653">
        <f t="shared" si="217"/>
        <v>17.732050807568879</v>
      </c>
      <c r="G653">
        <f t="shared" si="218"/>
        <v>10.414213562373096</v>
      </c>
      <c r="H653">
        <f t="shared" si="219"/>
        <v>5</v>
      </c>
      <c r="I653">
        <f t="shared" si="220"/>
        <v>1.5176380902050415</v>
      </c>
      <c r="L653">
        <f t="shared" si="221"/>
        <v>34</v>
      </c>
      <c r="M653">
        <f t="shared" si="222"/>
        <v>23.068148347421864</v>
      </c>
      <c r="N653">
        <f t="shared" si="223"/>
        <v>14.267949192431123</v>
      </c>
      <c r="O653">
        <f t="shared" si="224"/>
        <v>7.5857864376269042</v>
      </c>
      <c r="P653">
        <f t="shared" si="225"/>
        <v>3</v>
      </c>
      <c r="Q653">
        <f t="shared" si="226"/>
        <v>0.48236190979495852</v>
      </c>
      <c r="U653">
        <f t="shared" si="227"/>
        <v>35.999999999999993</v>
      </c>
      <c r="V653">
        <f t="shared" si="228"/>
        <v>25.965925826289073</v>
      </c>
      <c r="W653">
        <f t="shared" si="229"/>
        <v>14.5</v>
      </c>
      <c r="X653">
        <f t="shared" si="230"/>
        <v>7.5857864376269042</v>
      </c>
      <c r="Y653">
        <f t="shared" si="231"/>
        <v>4.8660254037844384</v>
      </c>
      <c r="Z653">
        <f t="shared" si="232"/>
        <v>1.2588190451025207</v>
      </c>
      <c r="AD653">
        <f t="shared" si="233"/>
        <v>36.000000000000007</v>
      </c>
      <c r="AE653">
        <f t="shared" si="234"/>
        <v>24.034074173710927</v>
      </c>
      <c r="AF653">
        <f t="shared" si="235"/>
        <v>17.5</v>
      </c>
      <c r="AG653">
        <f t="shared" si="236"/>
        <v>10.414213562373096</v>
      </c>
      <c r="AH653">
        <f t="shared" si="237"/>
        <v>3.1339745962155616</v>
      </c>
      <c r="AI653">
        <f t="shared" si="238"/>
        <v>0.74118095489747937</v>
      </c>
    </row>
    <row r="654" spans="1:35">
      <c r="A654">
        <f t="shared" si="212"/>
        <v>-0.41388888888888886</v>
      </c>
      <c r="B654">
        <f t="shared" si="213"/>
        <v>-149</v>
      </c>
      <c r="C654">
        <f t="shared" si="214"/>
        <v>-2.6005405854715509</v>
      </c>
      <c r="D654">
        <f t="shared" si="215"/>
        <v>37.997259069509148</v>
      </c>
      <c r="E654">
        <f t="shared" si="216"/>
        <v>26.952592014239865</v>
      </c>
      <c r="F654">
        <f t="shared" si="217"/>
        <v>17.765895185717856</v>
      </c>
      <c r="G654">
        <f t="shared" si="218"/>
        <v>10.450748742024576</v>
      </c>
      <c r="H654">
        <f t="shared" si="219"/>
        <v>5.0300761498201085</v>
      </c>
      <c r="I654">
        <f t="shared" si="220"/>
        <v>1.5344767521565139</v>
      </c>
      <c r="L654">
        <f t="shared" si="221"/>
        <v>34.002740930490852</v>
      </c>
      <c r="M654">
        <f t="shared" si="222"/>
        <v>23.047407985760135</v>
      </c>
      <c r="N654">
        <f t="shared" si="223"/>
        <v>14.234104814282146</v>
      </c>
      <c r="O654">
        <f t="shared" si="224"/>
        <v>7.5492512579754241</v>
      </c>
      <c r="P654">
        <f t="shared" si="225"/>
        <v>2.9699238501798915</v>
      </c>
      <c r="Q654">
        <f t="shared" si="226"/>
        <v>0.46552324784348609</v>
      </c>
      <c r="U654">
        <f t="shared" si="227"/>
        <v>35.187641550715142</v>
      </c>
      <c r="V654">
        <f t="shared" si="228"/>
        <v>25.339064044999745</v>
      </c>
      <c r="W654">
        <f t="shared" si="229"/>
        <v>14.773306127887851</v>
      </c>
      <c r="X654">
        <f t="shared" si="230"/>
        <v>7.5809535987210754</v>
      </c>
      <c r="Y654">
        <f t="shared" si="231"/>
        <v>4.9550699750875244</v>
      </c>
      <c r="Z654">
        <f t="shared" si="232"/>
        <v>1.2988756068760161</v>
      </c>
      <c r="AD654">
        <f t="shared" si="233"/>
        <v>36.812358449284858</v>
      </c>
      <c r="AE654">
        <f t="shared" si="234"/>
        <v>24.660935955000255</v>
      </c>
      <c r="AF654">
        <f t="shared" si="235"/>
        <v>17.226693872112151</v>
      </c>
      <c r="AG654">
        <f t="shared" si="236"/>
        <v>10.419046401278925</v>
      </c>
      <c r="AH654">
        <f t="shared" si="237"/>
        <v>3.0449300249124756</v>
      </c>
      <c r="AI654">
        <f t="shared" si="238"/>
        <v>0.70112439312398389</v>
      </c>
    </row>
    <row r="655" spans="1:35">
      <c r="A655">
        <f t="shared" si="212"/>
        <v>-0.41111111111111109</v>
      </c>
      <c r="B655">
        <f t="shared" si="213"/>
        <v>-148</v>
      </c>
      <c r="C655">
        <f t="shared" si="214"/>
        <v>-2.5830872929516078</v>
      </c>
      <c r="D655">
        <f t="shared" si="215"/>
        <v>37.989043790736545</v>
      </c>
      <c r="E655">
        <f t="shared" si="216"/>
        <v>26.969615506024418</v>
      </c>
      <c r="F655">
        <f t="shared" si="217"/>
        <v>17.797588092598335</v>
      </c>
      <c r="G655">
        <f t="shared" si="218"/>
        <v>10.486289650954788</v>
      </c>
      <c r="H655">
        <f t="shared" si="219"/>
        <v>5.0598385284664094</v>
      </c>
      <c r="I655">
        <f t="shared" si="220"/>
        <v>1.5512747116339982</v>
      </c>
      <c r="L655">
        <f t="shared" si="221"/>
        <v>34.010956209263455</v>
      </c>
      <c r="M655">
        <f t="shared" si="222"/>
        <v>23.030384493975582</v>
      </c>
      <c r="N655">
        <f t="shared" si="223"/>
        <v>14.202411907401666</v>
      </c>
      <c r="O655">
        <f t="shared" si="224"/>
        <v>7.513710349045212</v>
      </c>
      <c r="P655">
        <f t="shared" si="225"/>
        <v>2.9401614715335902</v>
      </c>
      <c r="Q655">
        <f t="shared" si="226"/>
        <v>0.44872528836600167</v>
      </c>
      <c r="U655">
        <f t="shared" si="227"/>
        <v>34.521852399266194</v>
      </c>
      <c r="V655">
        <f t="shared" si="228"/>
        <v>24.657979856674324</v>
      </c>
      <c r="W655">
        <f t="shared" si="229"/>
        <v>15.156083508922551</v>
      </c>
      <c r="X655">
        <f t="shared" si="230"/>
        <v>7.6422068406290462</v>
      </c>
      <c r="Y655">
        <f t="shared" si="231"/>
        <v>5.0283567947135985</v>
      </c>
      <c r="Z655">
        <f t="shared" si="232"/>
        <v>1.3393986022743143</v>
      </c>
      <c r="AD655">
        <f t="shared" si="233"/>
        <v>37.478147600733806</v>
      </c>
      <c r="AE655">
        <f t="shared" si="234"/>
        <v>25.342020143325676</v>
      </c>
      <c r="AF655">
        <f t="shared" si="235"/>
        <v>16.843916491077447</v>
      </c>
      <c r="AG655">
        <f t="shared" si="236"/>
        <v>10.357793159370953</v>
      </c>
      <c r="AH655">
        <f t="shared" si="237"/>
        <v>2.9716432052864015</v>
      </c>
      <c r="AI655">
        <f t="shared" si="238"/>
        <v>0.66060139772568571</v>
      </c>
    </row>
    <row r="656" spans="1:35">
      <c r="A656">
        <f t="shared" si="212"/>
        <v>-0.40833333333333333</v>
      </c>
      <c r="B656">
        <f t="shared" si="213"/>
        <v>-147</v>
      </c>
      <c r="C656">
        <f t="shared" si="214"/>
        <v>-2.5656340004316647</v>
      </c>
      <c r="D656">
        <f t="shared" si="215"/>
        <v>37.975376681190276</v>
      </c>
      <c r="E656">
        <f t="shared" si="216"/>
        <v>26.982889722747622</v>
      </c>
      <c r="F656">
        <f t="shared" si="217"/>
        <v>17.827090915285201</v>
      </c>
      <c r="G656">
        <f t="shared" si="218"/>
        <v>10.520811931200061</v>
      </c>
      <c r="H656">
        <f t="shared" si="219"/>
        <v>5.0892780700300539</v>
      </c>
      <c r="I656">
        <f t="shared" si="220"/>
        <v>1.5680306894078451</v>
      </c>
      <c r="L656">
        <f t="shared" si="221"/>
        <v>34.024623318809724</v>
      </c>
      <c r="M656">
        <f t="shared" si="222"/>
        <v>23.017110277252378</v>
      </c>
      <c r="N656">
        <f t="shared" si="223"/>
        <v>14.172909084714799</v>
      </c>
      <c r="O656">
        <f t="shared" si="224"/>
        <v>7.4791880687999388</v>
      </c>
      <c r="P656">
        <f t="shared" si="225"/>
        <v>2.9107219299699461</v>
      </c>
      <c r="Q656">
        <f t="shared" si="226"/>
        <v>0.43196931059215493</v>
      </c>
      <c r="U656">
        <f t="shared" si="227"/>
        <v>34.121305135216495</v>
      </c>
      <c r="V656">
        <f t="shared" si="228"/>
        <v>24.008555138626196</v>
      </c>
      <c r="W656">
        <f t="shared" si="229"/>
        <v>15.620126438525281</v>
      </c>
      <c r="X656">
        <f t="shared" si="230"/>
        <v>7.7696373024109651</v>
      </c>
      <c r="Y656">
        <f t="shared" si="231"/>
        <v>5.0833108907893836</v>
      </c>
      <c r="Z656">
        <f t="shared" si="232"/>
        <v>1.3800867196339113</v>
      </c>
      <c r="AD656">
        <f t="shared" si="233"/>
        <v>37.878694864783505</v>
      </c>
      <c r="AE656">
        <f t="shared" si="234"/>
        <v>25.991444861373804</v>
      </c>
      <c r="AF656">
        <f t="shared" si="235"/>
        <v>16.379873561474721</v>
      </c>
      <c r="AG656">
        <f t="shared" si="236"/>
        <v>10.230362697589035</v>
      </c>
      <c r="AH656">
        <f t="shared" si="237"/>
        <v>2.9166891092106164</v>
      </c>
      <c r="AI656">
        <f t="shared" si="238"/>
        <v>0.61991328036608873</v>
      </c>
    </row>
    <row r="657" spans="1:35">
      <c r="A657">
        <f t="shared" si="212"/>
        <v>-0.40555555555555556</v>
      </c>
      <c r="B657">
        <f t="shared" si="213"/>
        <v>-146</v>
      </c>
      <c r="C657">
        <f t="shared" si="214"/>
        <v>-2.5481807079117211</v>
      </c>
      <c r="D657">
        <f t="shared" si="215"/>
        <v>37.956295201467611</v>
      </c>
      <c r="E657">
        <f t="shared" si="216"/>
        <v>26.992389396183491</v>
      </c>
      <c r="F657">
        <f t="shared" si="217"/>
        <v>17.854367709133577</v>
      </c>
      <c r="G657">
        <f t="shared" si="218"/>
        <v>10.554291922913942</v>
      </c>
      <c r="H657">
        <f t="shared" si="219"/>
        <v>5.118385806941494</v>
      </c>
      <c r="I657">
        <f t="shared" si="220"/>
        <v>1.5847434094454735</v>
      </c>
      <c r="L657">
        <f t="shared" si="221"/>
        <v>34.043704798532389</v>
      </c>
      <c r="M657">
        <f t="shared" si="222"/>
        <v>23.007610603816509</v>
      </c>
      <c r="N657">
        <f t="shared" si="223"/>
        <v>14.145632290866425</v>
      </c>
      <c r="O657">
        <f t="shared" si="224"/>
        <v>7.4457080770860582</v>
      </c>
      <c r="P657">
        <f t="shared" si="225"/>
        <v>2.881614193058506</v>
      </c>
      <c r="Q657">
        <f t="shared" si="226"/>
        <v>0.41525659055452646</v>
      </c>
      <c r="U657">
        <f t="shared" si="227"/>
        <v>34.054421588336574</v>
      </c>
      <c r="V657">
        <f t="shared" si="228"/>
        <v>23.473741174524456</v>
      </c>
      <c r="W657">
        <f t="shared" si="229"/>
        <v>16.12935415241413</v>
      </c>
      <c r="X657">
        <f t="shared" si="230"/>
        <v>7.9599757031619172</v>
      </c>
      <c r="Y657">
        <f t="shared" si="231"/>
        <v>5.117704516525678</v>
      </c>
      <c r="Z657">
        <f t="shared" si="232"/>
        <v>1.4206292073998492</v>
      </c>
      <c r="AD657">
        <f t="shared" si="233"/>
        <v>37.945578411663426</v>
      </c>
      <c r="AE657">
        <f t="shared" si="234"/>
        <v>26.526258825475544</v>
      </c>
      <c r="AF657">
        <f t="shared" si="235"/>
        <v>15.870645847585868</v>
      </c>
      <c r="AG657">
        <f t="shared" si="236"/>
        <v>10.040024296838084</v>
      </c>
      <c r="AH657">
        <f t="shared" si="237"/>
        <v>2.882295483474322</v>
      </c>
      <c r="AI657">
        <f t="shared" si="238"/>
        <v>0.57937079260015079</v>
      </c>
    </row>
    <row r="658" spans="1:35">
      <c r="A658">
        <f t="shared" si="212"/>
        <v>-0.40277777777777779</v>
      </c>
      <c r="B658">
        <f t="shared" si="213"/>
        <v>-145</v>
      </c>
      <c r="C658">
        <f t="shared" si="214"/>
        <v>-2.5307274153917776</v>
      </c>
      <c r="D658">
        <f t="shared" si="215"/>
        <v>37.931851652578139</v>
      </c>
      <c r="E658">
        <f t="shared" si="216"/>
        <v>26.998096443163714</v>
      </c>
      <c r="F658">
        <f t="shared" si="217"/>
        <v>17.879385241571818</v>
      </c>
      <c r="G658">
        <f t="shared" si="218"/>
        <v>10.58670668058247</v>
      </c>
      <c r="H658">
        <f t="shared" si="219"/>
        <v>5.147152872702093</v>
      </c>
      <c r="I658">
        <f t="shared" si="220"/>
        <v>1.6014115990085465</v>
      </c>
      <c r="L658">
        <f t="shared" si="221"/>
        <v>34.068148347421861</v>
      </c>
      <c r="M658">
        <f t="shared" si="222"/>
        <v>23.001903556836286</v>
      </c>
      <c r="N658">
        <f t="shared" si="223"/>
        <v>14.120614758428182</v>
      </c>
      <c r="O658">
        <f t="shared" si="224"/>
        <v>7.4132933194175292</v>
      </c>
      <c r="P658">
        <f t="shared" si="225"/>
        <v>2.852847127297907</v>
      </c>
      <c r="Q658">
        <f t="shared" si="226"/>
        <v>0.39858840099145343</v>
      </c>
      <c r="U658">
        <f t="shared" si="227"/>
        <v>34.326967392524395</v>
      </c>
      <c r="V658">
        <f t="shared" si="228"/>
        <v>23.12240351674048</v>
      </c>
      <c r="W658">
        <f t="shared" si="229"/>
        <v>16.642787609686547</v>
      </c>
      <c r="X658">
        <f t="shared" si="230"/>
        <v>8.2066466597087704</v>
      </c>
      <c r="Y658">
        <f t="shared" si="231"/>
        <v>5.1297250429272472</v>
      </c>
      <c r="Z658">
        <f t="shared" si="232"/>
        <v>1.4607080134477965</v>
      </c>
      <c r="AD658">
        <f t="shared" si="233"/>
        <v>37.673032607475605</v>
      </c>
      <c r="AE658">
        <f t="shared" si="234"/>
        <v>26.87759648325952</v>
      </c>
      <c r="AF658">
        <f t="shared" si="235"/>
        <v>15.357212390313451</v>
      </c>
      <c r="AG658">
        <f t="shared" si="236"/>
        <v>9.7933533402912296</v>
      </c>
      <c r="AH658">
        <f t="shared" si="237"/>
        <v>2.8702749570727528</v>
      </c>
      <c r="AI658">
        <f t="shared" si="238"/>
        <v>0.53929198655220334</v>
      </c>
    </row>
    <row r="659" spans="1:35">
      <c r="A659">
        <f t="shared" si="212"/>
        <v>-0.4</v>
      </c>
      <c r="B659">
        <f t="shared" si="213"/>
        <v>-144</v>
      </c>
      <c r="C659">
        <f t="shared" si="214"/>
        <v>-2.5132741228718345</v>
      </c>
      <c r="D659">
        <f t="shared" si="215"/>
        <v>37.902113032590307</v>
      </c>
      <c r="E659">
        <f t="shared" si="216"/>
        <v>27</v>
      </c>
      <c r="F659">
        <f t="shared" si="217"/>
        <v>17.902113032590307</v>
      </c>
      <c r="G659">
        <f t="shared" si="218"/>
        <v>10.618033988749895</v>
      </c>
      <c r="H659">
        <f t="shared" si="219"/>
        <v>5.1755705045849467</v>
      </c>
      <c r="I659">
        <f t="shared" si="220"/>
        <v>1.6180339887498949</v>
      </c>
      <c r="L659">
        <f t="shared" si="221"/>
        <v>34.097886967409693</v>
      </c>
      <c r="M659">
        <f t="shared" si="222"/>
        <v>23</v>
      </c>
      <c r="N659">
        <f t="shared" si="223"/>
        <v>14.097886967409693</v>
      </c>
      <c r="O659">
        <f t="shared" si="224"/>
        <v>7.3819660112501051</v>
      </c>
      <c r="P659">
        <f t="shared" si="225"/>
        <v>2.8244294954150533</v>
      </c>
      <c r="Q659">
        <f t="shared" si="226"/>
        <v>0.3819660112501051</v>
      </c>
      <c r="U659">
        <f t="shared" si="227"/>
        <v>34.881966011250107</v>
      </c>
      <c r="V659">
        <f t="shared" si="228"/>
        <v>23</v>
      </c>
      <c r="W659">
        <f t="shared" si="229"/>
        <v>17.118033988749897</v>
      </c>
      <c r="X659">
        <f t="shared" si="230"/>
        <v>8.5000000000000018</v>
      </c>
      <c r="Y659">
        <f t="shared" si="231"/>
        <v>5.1180339887498949</v>
      </c>
      <c r="Z659">
        <f t="shared" si="232"/>
        <v>1.5000000000000002</v>
      </c>
      <c r="AD659">
        <f t="shared" si="233"/>
        <v>37.118033988749893</v>
      </c>
      <c r="AE659">
        <f t="shared" si="234"/>
        <v>27</v>
      </c>
      <c r="AF659">
        <f t="shared" si="235"/>
        <v>14.881966011250103</v>
      </c>
      <c r="AG659">
        <f t="shared" si="236"/>
        <v>9.4999999999999982</v>
      </c>
      <c r="AH659">
        <f t="shared" si="237"/>
        <v>2.8819660112501051</v>
      </c>
      <c r="AI659">
        <f t="shared" si="238"/>
        <v>0.49999999999999978</v>
      </c>
    </row>
    <row r="660" spans="1:35">
      <c r="A660">
        <f t="shared" si="212"/>
        <v>-0.3972222222222222</v>
      </c>
      <c r="B660">
        <f t="shared" si="213"/>
        <v>-143</v>
      </c>
      <c r="C660">
        <f t="shared" si="214"/>
        <v>-2.4958208303518914</v>
      </c>
      <c r="D660">
        <f t="shared" si="215"/>
        <v>37.867160852994402</v>
      </c>
      <c r="E660">
        <f t="shared" si="216"/>
        <v>26.998096443163714</v>
      </c>
      <c r="F660">
        <f t="shared" si="217"/>
        <v>17.922523391876638</v>
      </c>
      <c r="G660">
        <f t="shared" si="218"/>
        <v>10.648252377244031</v>
      </c>
      <c r="H660">
        <f t="shared" si="219"/>
        <v>5.2036300463040961</v>
      </c>
      <c r="I660">
        <f t="shared" si="220"/>
        <v>1.6346093128101842</v>
      </c>
      <c r="L660">
        <f t="shared" si="221"/>
        <v>34.132839147005598</v>
      </c>
      <c r="M660">
        <f t="shared" si="222"/>
        <v>23.001903556836286</v>
      </c>
      <c r="N660">
        <f t="shared" si="223"/>
        <v>14.077476608123362</v>
      </c>
      <c r="O660">
        <f t="shared" si="224"/>
        <v>7.351747622755969</v>
      </c>
      <c r="P660">
        <f t="shared" si="225"/>
        <v>2.7963699536959039</v>
      </c>
      <c r="Q660">
        <f t="shared" si="226"/>
        <v>0.36539068718981582</v>
      </c>
      <c r="U660">
        <f t="shared" si="227"/>
        <v>35.611795430025197</v>
      </c>
      <c r="V660">
        <f t="shared" si="228"/>
        <v>23.122403516740484</v>
      </c>
      <c r="W660">
        <f t="shared" si="229"/>
        <v>17.514969106859258</v>
      </c>
      <c r="X660">
        <f t="shared" si="230"/>
        <v>8.8277107119294236</v>
      </c>
      <c r="Y660">
        <f t="shared" si="231"/>
        <v>5.0818155195649126</v>
      </c>
      <c r="Z660">
        <f t="shared" si="232"/>
        <v>1.5381792195318145</v>
      </c>
      <c r="AD660">
        <f t="shared" si="233"/>
        <v>36.388204569974803</v>
      </c>
      <c r="AE660">
        <f t="shared" si="234"/>
        <v>26.877596483259516</v>
      </c>
      <c r="AF660">
        <f t="shared" si="235"/>
        <v>14.485030893140742</v>
      </c>
      <c r="AG660">
        <f t="shared" si="236"/>
        <v>9.1722892880705764</v>
      </c>
      <c r="AH660">
        <f t="shared" si="237"/>
        <v>2.9181844804350874</v>
      </c>
      <c r="AI660">
        <f t="shared" si="238"/>
        <v>0.46182078046818564</v>
      </c>
    </row>
    <row r="661" spans="1:35">
      <c r="A661">
        <f t="shared" si="212"/>
        <v>-0.39444444444444443</v>
      </c>
      <c r="B661">
        <f t="shared" si="213"/>
        <v>-142</v>
      </c>
      <c r="C661">
        <f t="shared" si="214"/>
        <v>-2.4783675378319479</v>
      </c>
      <c r="D661">
        <f t="shared" si="215"/>
        <v>37.827090915285204</v>
      </c>
      <c r="E661">
        <f t="shared" si="216"/>
        <v>26.992389396183491</v>
      </c>
      <c r="F661">
        <f t="shared" si="217"/>
        <v>17.940591452551992</v>
      </c>
      <c r="G661">
        <f t="shared" si="218"/>
        <v>10.677341135890849</v>
      </c>
      <c r="H661">
        <f t="shared" si="219"/>
        <v>5.2313229506513164</v>
      </c>
      <c r="I661">
        <f t="shared" si="220"/>
        <v>1.6511363089143134</v>
      </c>
      <c r="L661">
        <f t="shared" si="221"/>
        <v>34.172909084714796</v>
      </c>
      <c r="M661">
        <f t="shared" si="222"/>
        <v>23.007610603816509</v>
      </c>
      <c r="N661">
        <f t="shared" si="223"/>
        <v>14.059408547448006</v>
      </c>
      <c r="O661">
        <f t="shared" si="224"/>
        <v>7.322658864109151</v>
      </c>
      <c r="P661">
        <f t="shared" si="225"/>
        <v>2.7686770493486832</v>
      </c>
      <c r="Q661">
        <f t="shared" si="226"/>
        <v>0.34886369108568649</v>
      </c>
      <c r="U661">
        <f t="shared" si="227"/>
        <v>36.379873561474724</v>
      </c>
      <c r="V661">
        <f t="shared" si="228"/>
        <v>23.473741174524463</v>
      </c>
      <c r="W661">
        <f t="shared" si="229"/>
        <v>17.799285063116521</v>
      </c>
      <c r="X661">
        <f t="shared" si="230"/>
        <v>9.1753298913102963</v>
      </c>
      <c r="Y661">
        <f t="shared" si="231"/>
        <v>5.0208129900392784</v>
      </c>
      <c r="Z661">
        <f t="shared" si="232"/>
        <v>1.57491923657894</v>
      </c>
      <c r="AD661">
        <f t="shared" si="233"/>
        <v>35.620126438525276</v>
      </c>
      <c r="AE661">
        <f t="shared" si="234"/>
        <v>26.526258825475537</v>
      </c>
      <c r="AF661">
        <f t="shared" si="235"/>
        <v>14.200714936883481</v>
      </c>
      <c r="AG661">
        <f t="shared" si="236"/>
        <v>8.8246701086897037</v>
      </c>
      <c r="AH661">
        <f t="shared" si="237"/>
        <v>2.9791870099607216</v>
      </c>
      <c r="AI661">
        <f t="shared" si="238"/>
        <v>0.42508076342106005</v>
      </c>
    </row>
    <row r="662" spans="1:35">
      <c r="A662">
        <f t="shared" si="212"/>
        <v>-0.39166666666666666</v>
      </c>
      <c r="B662">
        <f t="shared" si="213"/>
        <v>-141</v>
      </c>
      <c r="C662">
        <f t="shared" si="214"/>
        <v>-2.4609142453120043</v>
      </c>
      <c r="D662">
        <f t="shared" si="215"/>
        <v>37.782013048376733</v>
      </c>
      <c r="E662">
        <f t="shared" si="216"/>
        <v>26.982889722747622</v>
      </c>
      <c r="F662">
        <f t="shared" si="217"/>
        <v>17.956295201467611</v>
      </c>
      <c r="G662">
        <f t="shared" si="218"/>
        <v>10.705280328708184</v>
      </c>
      <c r="H662">
        <f t="shared" si="219"/>
        <v>5.2586407820996754</v>
      </c>
      <c r="I662">
        <f t="shared" si="220"/>
        <v>1.6676137184675421</v>
      </c>
      <c r="L662">
        <f t="shared" si="221"/>
        <v>34.217986951623267</v>
      </c>
      <c r="M662">
        <f t="shared" si="222"/>
        <v>23.017110277252378</v>
      </c>
      <c r="N662">
        <f t="shared" si="223"/>
        <v>14.043704798532389</v>
      </c>
      <c r="O662">
        <f t="shared" si="224"/>
        <v>7.2947196712918148</v>
      </c>
      <c r="P662">
        <f t="shared" si="225"/>
        <v>2.7413592179003246</v>
      </c>
      <c r="Q662">
        <f t="shared" si="226"/>
        <v>0.33238628153245775</v>
      </c>
      <c r="U662">
        <f t="shared" si="227"/>
        <v>37.047440989228612</v>
      </c>
      <c r="V662">
        <f t="shared" si="228"/>
        <v>24.008555138626203</v>
      </c>
      <c r="W662">
        <f t="shared" si="229"/>
        <v>17.94557841166343</v>
      </c>
      <c r="X662">
        <f t="shared" si="230"/>
        <v>9.5269606017441326</v>
      </c>
      <c r="Y662">
        <f t="shared" si="231"/>
        <v>4.9353523843521918</v>
      </c>
      <c r="Z662">
        <f t="shared" si="232"/>
        <v>1.60989547996591</v>
      </c>
      <c r="AD662">
        <f t="shared" si="233"/>
        <v>34.952559010771388</v>
      </c>
      <c r="AE662">
        <f t="shared" si="234"/>
        <v>25.991444861373797</v>
      </c>
      <c r="AF662">
        <f t="shared" si="235"/>
        <v>14.054421588336572</v>
      </c>
      <c r="AG662">
        <f t="shared" si="236"/>
        <v>8.4730393982558674</v>
      </c>
      <c r="AH662">
        <f t="shared" si="237"/>
        <v>3.0646476156478082</v>
      </c>
      <c r="AI662">
        <f t="shared" si="238"/>
        <v>0.39010452003409013</v>
      </c>
    </row>
    <row r="663" spans="1:35">
      <c r="A663">
        <f t="shared" si="212"/>
        <v>-0.3888888888888889</v>
      </c>
      <c r="B663">
        <f t="shared" si="213"/>
        <v>-140</v>
      </c>
      <c r="C663">
        <f t="shared" si="214"/>
        <v>-2.4434609527920612</v>
      </c>
      <c r="D663">
        <f t="shared" si="215"/>
        <v>37.732050807568875</v>
      </c>
      <c r="E663">
        <f t="shared" si="216"/>
        <v>26.969615506024414</v>
      </c>
      <c r="F663">
        <f t="shared" si="217"/>
        <v>17.969615506024418</v>
      </c>
      <c r="G663">
        <f t="shared" si="218"/>
        <v>10.732050807568879</v>
      </c>
      <c r="H663">
        <f t="shared" si="219"/>
        <v>5.2855752193730794</v>
      </c>
      <c r="I663">
        <f t="shared" si="220"/>
        <v>1.6840402866513378</v>
      </c>
      <c r="L663">
        <f t="shared" si="221"/>
        <v>34.267949192431125</v>
      </c>
      <c r="M663">
        <f t="shared" si="222"/>
        <v>23.030384493975586</v>
      </c>
      <c r="N663">
        <f t="shared" si="223"/>
        <v>14.030384493975584</v>
      </c>
      <c r="O663">
        <f t="shared" si="224"/>
        <v>7.2679491924311224</v>
      </c>
      <c r="P663">
        <f t="shared" si="225"/>
        <v>2.7144247806269211</v>
      </c>
      <c r="Q663">
        <f t="shared" si="226"/>
        <v>0.31595971334866235</v>
      </c>
      <c r="U663">
        <f t="shared" si="227"/>
        <v>37.5</v>
      </c>
      <c r="V663">
        <f t="shared" si="228"/>
        <v>24.657979856674331</v>
      </c>
      <c r="W663">
        <f t="shared" si="229"/>
        <v>17.939692620785909</v>
      </c>
      <c r="X663">
        <f t="shared" si="230"/>
        <v>9.8660254037844428</v>
      </c>
      <c r="Y663">
        <f t="shared" si="231"/>
        <v>4.8263518223330681</v>
      </c>
      <c r="Z663">
        <f t="shared" si="232"/>
        <v>1.6427876096865397</v>
      </c>
      <c r="AD663">
        <f t="shared" si="233"/>
        <v>34.5</v>
      </c>
      <c r="AE663">
        <f t="shared" si="234"/>
        <v>25.342020143325669</v>
      </c>
      <c r="AF663">
        <f t="shared" si="235"/>
        <v>14.060307379214093</v>
      </c>
      <c r="AG663">
        <f t="shared" si="236"/>
        <v>8.1339745962155572</v>
      </c>
      <c r="AH663">
        <f t="shared" si="237"/>
        <v>3.1736481776669319</v>
      </c>
      <c r="AI663">
        <f t="shared" si="238"/>
        <v>0.3572123903134603</v>
      </c>
    </row>
    <row r="664" spans="1:35">
      <c r="A664">
        <f t="shared" si="212"/>
        <v>-0.38611111111111113</v>
      </c>
      <c r="B664">
        <f t="shared" si="213"/>
        <v>-139</v>
      </c>
      <c r="C664">
        <f t="shared" si="214"/>
        <v>-2.4260076602721181</v>
      </c>
      <c r="D664">
        <f t="shared" si="215"/>
        <v>37.677341135890849</v>
      </c>
      <c r="E664">
        <f t="shared" si="216"/>
        <v>26.952592014239865</v>
      </c>
      <c r="F664">
        <f t="shared" si="217"/>
        <v>17.980536137483142</v>
      </c>
      <c r="G664">
        <f t="shared" si="218"/>
        <v>10.757634225323931</v>
      </c>
      <c r="H664">
        <f t="shared" si="219"/>
        <v>5.3121180579810146</v>
      </c>
      <c r="I664">
        <f t="shared" si="220"/>
        <v>1.700414762518935</v>
      </c>
      <c r="L664">
        <f t="shared" si="221"/>
        <v>34.322658864109151</v>
      </c>
      <c r="M664">
        <f t="shared" si="222"/>
        <v>23.047407985760135</v>
      </c>
      <c r="N664">
        <f t="shared" si="223"/>
        <v>14.01946386251686</v>
      </c>
      <c r="O664">
        <f t="shared" si="224"/>
        <v>7.2423657746760695</v>
      </c>
      <c r="P664">
        <f t="shared" si="225"/>
        <v>2.6878819420189854</v>
      </c>
      <c r="Q664">
        <f t="shared" si="226"/>
        <v>0.29958523748106514</v>
      </c>
      <c r="U664">
        <f t="shared" si="227"/>
        <v>37.668152485645336</v>
      </c>
      <c r="V664">
        <f t="shared" si="228"/>
        <v>25.339064044999752</v>
      </c>
      <c r="W664">
        <f t="shared" si="229"/>
        <v>17.780094088850195</v>
      </c>
      <c r="X664">
        <f t="shared" si="230"/>
        <v>10.176086854948084</v>
      </c>
      <c r="Y664">
        <f t="shared" si="231"/>
        <v>4.695316635872401</v>
      </c>
      <c r="Z664">
        <f t="shared" si="232"/>
        <v>1.6732818824791862</v>
      </c>
      <c r="AD664">
        <f t="shared" si="233"/>
        <v>34.331847514354664</v>
      </c>
      <c r="AE664">
        <f t="shared" si="234"/>
        <v>24.660935955000248</v>
      </c>
      <c r="AF664">
        <f t="shared" si="235"/>
        <v>14.219905911149805</v>
      </c>
      <c r="AG664">
        <f t="shared" si="236"/>
        <v>7.8239131450519164</v>
      </c>
      <c r="AH664">
        <f t="shared" si="237"/>
        <v>3.304683364127599</v>
      </c>
      <c r="AI664">
        <f t="shared" si="238"/>
        <v>0.32671811752081381</v>
      </c>
    </row>
    <row r="665" spans="1:35">
      <c r="A665">
        <f t="shared" si="212"/>
        <v>-0.38333333333333336</v>
      </c>
      <c r="B665">
        <f t="shared" si="213"/>
        <v>-138</v>
      </c>
      <c r="C665">
        <f t="shared" si="214"/>
        <v>-2.4085543677521746</v>
      </c>
      <c r="D665">
        <f t="shared" si="215"/>
        <v>37.618033988749893</v>
      </c>
      <c r="E665">
        <f t="shared" si="216"/>
        <v>26.931851652578136</v>
      </c>
      <c r="F665">
        <f t="shared" si="217"/>
        <v>17.989043790736545</v>
      </c>
      <c r="G665">
        <f t="shared" si="218"/>
        <v>10.782013048376736</v>
      </c>
      <c r="H665">
        <f t="shared" si="219"/>
        <v>5.3382612127177165</v>
      </c>
      <c r="I665">
        <f t="shared" si="220"/>
        <v>1.7167358990906008</v>
      </c>
      <c r="L665">
        <f t="shared" si="221"/>
        <v>34.381966011250107</v>
      </c>
      <c r="M665">
        <f t="shared" si="222"/>
        <v>23.068148347421864</v>
      </c>
      <c r="N665">
        <f t="shared" si="223"/>
        <v>14.010956209263453</v>
      </c>
      <c r="O665">
        <f t="shared" si="224"/>
        <v>7.2179869516232644</v>
      </c>
      <c r="P665">
        <f t="shared" si="225"/>
        <v>2.6617387872822835</v>
      </c>
      <c r="Q665">
        <f t="shared" si="226"/>
        <v>0.28326410090939924</v>
      </c>
      <c r="U665">
        <f t="shared" si="227"/>
        <v>37.538841768587623</v>
      </c>
      <c r="V665">
        <f t="shared" si="228"/>
        <v>25.96592582628908</v>
      </c>
      <c r="W665">
        <f t="shared" si="229"/>
        <v>17.478147600733802</v>
      </c>
      <c r="X665">
        <f t="shared" si="230"/>
        <v>10.441678840334685</v>
      </c>
      <c r="Y665">
        <f t="shared" si="231"/>
        <v>4.5443198732193508</v>
      </c>
      <c r="Z665">
        <f t="shared" si="232"/>
        <v>1.7010735000552581</v>
      </c>
      <c r="AD665">
        <f t="shared" si="233"/>
        <v>34.461158231412377</v>
      </c>
      <c r="AE665">
        <f t="shared" si="234"/>
        <v>24.03407417371092</v>
      </c>
      <c r="AF665">
        <f t="shared" si="235"/>
        <v>14.5218523992662</v>
      </c>
      <c r="AG665">
        <f t="shared" si="236"/>
        <v>7.5583211596653141</v>
      </c>
      <c r="AH665">
        <f t="shared" si="237"/>
        <v>3.4556801267806492</v>
      </c>
      <c r="AI665">
        <f t="shared" si="238"/>
        <v>0.29892649994474174</v>
      </c>
    </row>
    <row r="666" spans="1:35">
      <c r="A666">
        <f t="shared" si="212"/>
        <v>-0.38055555555555554</v>
      </c>
      <c r="B666">
        <f t="shared" si="213"/>
        <v>-137</v>
      </c>
      <c r="C666">
        <f t="shared" si="214"/>
        <v>-2.3911010752322315</v>
      </c>
      <c r="D666">
        <f t="shared" si="215"/>
        <v>37.55429192291394</v>
      </c>
      <c r="E666">
        <f t="shared" si="216"/>
        <v>26.907433901496454</v>
      </c>
      <c r="F666">
        <f t="shared" si="217"/>
        <v>17.995128100519647</v>
      </c>
      <c r="G666">
        <f t="shared" si="218"/>
        <v>10.805170568699722</v>
      </c>
      <c r="H666">
        <f t="shared" si="219"/>
        <v>5.3639967201249972</v>
      </c>
      <c r="I666">
        <f t="shared" si="220"/>
        <v>1.7330024534485946</v>
      </c>
      <c r="L666">
        <f t="shared" si="221"/>
        <v>34.44570807708606</v>
      </c>
      <c r="M666">
        <f t="shared" si="222"/>
        <v>23.092566098503546</v>
      </c>
      <c r="N666">
        <f t="shared" si="223"/>
        <v>14.004871899480351</v>
      </c>
      <c r="O666">
        <f t="shared" si="224"/>
        <v>7.1948294313002785</v>
      </c>
      <c r="P666">
        <f t="shared" si="225"/>
        <v>2.6360032798750028</v>
      </c>
      <c r="Q666">
        <f t="shared" si="226"/>
        <v>0.2669975465514054</v>
      </c>
      <c r="U666">
        <f t="shared" si="227"/>
        <v>37.155063999794798</v>
      </c>
      <c r="V666">
        <f t="shared" si="228"/>
        <v>26.461179140858111</v>
      </c>
      <c r="W666">
        <f t="shared" si="229"/>
        <v>17.057256815078361</v>
      </c>
      <c r="X666">
        <f t="shared" si="230"/>
        <v>10.649105373305742</v>
      </c>
      <c r="Y666">
        <f t="shared" si="231"/>
        <v>4.3759684492783135</v>
      </c>
      <c r="Z666">
        <f t="shared" si="232"/>
        <v>1.7258689239593727</v>
      </c>
      <c r="AD666">
        <f t="shared" si="233"/>
        <v>34.844936000205202</v>
      </c>
      <c r="AE666">
        <f t="shared" si="234"/>
        <v>23.538820859141889</v>
      </c>
      <c r="AF666">
        <f t="shared" si="235"/>
        <v>14.942743184921637</v>
      </c>
      <c r="AG666">
        <f t="shared" si="236"/>
        <v>7.3508946266942568</v>
      </c>
      <c r="AH666">
        <f t="shared" si="237"/>
        <v>3.6240315507216869</v>
      </c>
      <c r="AI666">
        <f t="shared" si="238"/>
        <v>0.27413107604062736</v>
      </c>
    </row>
    <row r="667" spans="1:35">
      <c r="A667">
        <f t="shared" si="212"/>
        <v>-0.37777777777777777</v>
      </c>
      <c r="B667">
        <f t="shared" si="213"/>
        <v>-136</v>
      </c>
      <c r="C667">
        <f t="shared" si="214"/>
        <v>-2.3736477827122884</v>
      </c>
      <c r="D667">
        <f t="shared" si="215"/>
        <v>37.486289650954788</v>
      </c>
      <c r="E667">
        <f t="shared" si="216"/>
        <v>26.879385241571818</v>
      </c>
      <c r="F667">
        <f t="shared" si="217"/>
        <v>17.99878165403819</v>
      </c>
      <c r="G667">
        <f t="shared" si="218"/>
        <v>10.827090915285201</v>
      </c>
      <c r="H667">
        <f t="shared" si="219"/>
        <v>5.3893167409179945</v>
      </c>
      <c r="I667">
        <f t="shared" si="220"/>
        <v>1.7492131868318239</v>
      </c>
      <c r="L667">
        <f t="shared" si="221"/>
        <v>34.513710349045212</v>
      </c>
      <c r="M667">
        <f t="shared" si="222"/>
        <v>23.120614758428182</v>
      </c>
      <c r="N667">
        <f t="shared" si="223"/>
        <v>14.001218345961808</v>
      </c>
      <c r="O667">
        <f t="shared" si="224"/>
        <v>7.1729090847147985</v>
      </c>
      <c r="P667">
        <f t="shared" si="225"/>
        <v>2.6106832590820055</v>
      </c>
      <c r="Q667">
        <f t="shared" si="226"/>
        <v>0.25078681316817608</v>
      </c>
      <c r="U667">
        <f t="shared" si="227"/>
        <v>36.604528463267663</v>
      </c>
      <c r="V667">
        <f t="shared" si="228"/>
        <v>26.766044443118979</v>
      </c>
      <c r="W667">
        <f t="shared" si="229"/>
        <v>16.550938889974621</v>
      </c>
      <c r="X667">
        <f t="shared" si="230"/>
        <v>10.787164595108752</v>
      </c>
      <c r="Y667">
        <f t="shared" si="231"/>
        <v>4.193355519049291</v>
      </c>
      <c r="Z667">
        <f t="shared" si="232"/>
        <v>1.7473881411640246</v>
      </c>
      <c r="AD667">
        <f t="shared" si="233"/>
        <v>35.395471536732337</v>
      </c>
      <c r="AE667">
        <f t="shared" si="234"/>
        <v>23.233955556881021</v>
      </c>
      <c r="AF667">
        <f t="shared" si="235"/>
        <v>15.449061110025379</v>
      </c>
      <c r="AG667">
        <f t="shared" si="236"/>
        <v>7.2128354048912486</v>
      </c>
      <c r="AH667">
        <f t="shared" si="237"/>
        <v>3.8066444809507094</v>
      </c>
      <c r="AI667">
        <f t="shared" si="238"/>
        <v>0.25261185883597537</v>
      </c>
    </row>
    <row r="668" spans="1:35">
      <c r="A668">
        <f t="shared" si="212"/>
        <v>-0.375</v>
      </c>
      <c r="B668">
        <f t="shared" si="213"/>
        <v>-135</v>
      </c>
      <c r="C668">
        <f t="shared" si="214"/>
        <v>-2.3561944901923448</v>
      </c>
      <c r="D668">
        <f t="shared" si="215"/>
        <v>37.414213562373092</v>
      </c>
      <c r="E668">
        <f t="shared" si="216"/>
        <v>26.847759065022572</v>
      </c>
      <c r="F668">
        <f t="shared" si="217"/>
        <v>18</v>
      </c>
      <c r="G668">
        <f t="shared" si="218"/>
        <v>10.847759065022574</v>
      </c>
      <c r="H668">
        <f t="shared" si="219"/>
        <v>5.4142135623730949</v>
      </c>
      <c r="I668">
        <f t="shared" si="220"/>
        <v>1.7653668647301797</v>
      </c>
      <c r="L668">
        <f t="shared" si="221"/>
        <v>34.585786437626908</v>
      </c>
      <c r="M668">
        <f t="shared" si="222"/>
        <v>23.152240934977428</v>
      </c>
      <c r="N668">
        <f t="shared" si="223"/>
        <v>14</v>
      </c>
      <c r="O668">
        <f t="shared" si="224"/>
        <v>7.1522409349774261</v>
      </c>
      <c r="P668">
        <f t="shared" si="225"/>
        <v>2.5857864376269051</v>
      </c>
      <c r="Q668">
        <f t="shared" si="226"/>
        <v>0.23463313526982033</v>
      </c>
      <c r="U668">
        <f t="shared" si="227"/>
        <v>36</v>
      </c>
      <c r="V668">
        <f t="shared" si="228"/>
        <v>26.847759065022572</v>
      </c>
      <c r="W668">
        <f t="shared" si="229"/>
        <v>15.999999999999996</v>
      </c>
      <c r="X668">
        <f t="shared" si="230"/>
        <v>10.847759065022574</v>
      </c>
      <c r="Y668">
        <f t="shared" si="231"/>
        <v>3.9999999999999991</v>
      </c>
      <c r="Z668">
        <f t="shared" si="232"/>
        <v>1.7653668647301797</v>
      </c>
      <c r="AD668">
        <f t="shared" si="233"/>
        <v>36</v>
      </c>
      <c r="AE668">
        <f t="shared" si="234"/>
        <v>23.152240934977428</v>
      </c>
      <c r="AF668">
        <f t="shared" si="235"/>
        <v>16.000000000000004</v>
      </c>
      <c r="AG668">
        <f t="shared" si="236"/>
        <v>7.1522409349774261</v>
      </c>
      <c r="AH668">
        <f t="shared" si="237"/>
        <v>4.0000000000000009</v>
      </c>
      <c r="AI668">
        <f t="shared" si="238"/>
        <v>0.23463313526982033</v>
      </c>
    </row>
    <row r="669" spans="1:35">
      <c r="A669">
        <f t="shared" si="212"/>
        <v>-0.37222222222222223</v>
      </c>
      <c r="B669">
        <f t="shared" si="213"/>
        <v>-134</v>
      </c>
      <c r="C669">
        <f t="shared" si="214"/>
        <v>-2.3387411976724013</v>
      </c>
      <c r="D669">
        <f t="shared" si="215"/>
        <v>37.338261212717711</v>
      </c>
      <c r="E669">
        <f t="shared" si="216"/>
        <v>26.812615574073298</v>
      </c>
      <c r="F669">
        <f t="shared" si="217"/>
        <v>17.99878165403819</v>
      </c>
      <c r="G669">
        <f t="shared" si="218"/>
        <v>10.867160852994404</v>
      </c>
      <c r="H669">
        <f t="shared" si="219"/>
        <v>5.438679600677303</v>
      </c>
      <c r="I669">
        <f t="shared" si="220"/>
        <v>1.7814622569785479</v>
      </c>
      <c r="L669">
        <f t="shared" si="221"/>
        <v>34.661738787282289</v>
      </c>
      <c r="M669">
        <f t="shared" si="222"/>
        <v>23.187384425926702</v>
      </c>
      <c r="N669">
        <f t="shared" si="223"/>
        <v>14.001218345961808</v>
      </c>
      <c r="O669">
        <f t="shared" si="224"/>
        <v>7.1328391470055958</v>
      </c>
      <c r="P669">
        <f t="shared" si="225"/>
        <v>2.561320399322697</v>
      </c>
      <c r="Q669">
        <f t="shared" si="226"/>
        <v>0.21853774302145212</v>
      </c>
      <c r="U669">
        <f t="shared" si="227"/>
        <v>35.455680126780635</v>
      </c>
      <c r="V669">
        <f t="shared" si="228"/>
        <v>26.703301479278288</v>
      </c>
      <c r="W669">
        <f t="shared" si="229"/>
        <v>15.449061110025374</v>
      </c>
      <c r="X669">
        <f t="shared" si="230"/>
        <v>10.826358908540559</v>
      </c>
      <c r="Y669">
        <f t="shared" si="231"/>
        <v>3.7997744986857471</v>
      </c>
      <c r="Z669">
        <f t="shared" si="232"/>
        <v>1.7795586541967037</v>
      </c>
      <c r="AD669">
        <f t="shared" si="233"/>
        <v>36.544319873219365</v>
      </c>
      <c r="AE669">
        <f t="shared" si="234"/>
        <v>23.296698520721712</v>
      </c>
      <c r="AF669">
        <f t="shared" si="235"/>
        <v>16.550938889974624</v>
      </c>
      <c r="AG669">
        <f t="shared" si="236"/>
        <v>7.17364109145944</v>
      </c>
      <c r="AH669">
        <f t="shared" si="237"/>
        <v>4.2002255013142529</v>
      </c>
      <c r="AI669">
        <f t="shared" si="238"/>
        <v>0.22044134580329622</v>
      </c>
    </row>
    <row r="670" spans="1:35">
      <c r="A670">
        <f t="shared" si="212"/>
        <v>-0.36944444444444446</v>
      </c>
      <c r="B670">
        <f t="shared" si="213"/>
        <v>-133</v>
      </c>
      <c r="C670">
        <f t="shared" si="214"/>
        <v>-2.3212879051524582</v>
      </c>
      <c r="D670">
        <f t="shared" si="215"/>
        <v>37.258640782099675</v>
      </c>
      <c r="E670">
        <f t="shared" si="216"/>
        <v>26.774021666356443</v>
      </c>
      <c r="F670">
        <f t="shared" si="217"/>
        <v>17.995128100519647</v>
      </c>
      <c r="G670">
        <f t="shared" si="218"/>
        <v>10.885282982184357</v>
      </c>
      <c r="H670">
        <f t="shared" si="219"/>
        <v>5.4627074032383414</v>
      </c>
      <c r="I670">
        <f t="shared" si="220"/>
        <v>1.7974981378504924</v>
      </c>
      <c r="L670">
        <f t="shared" si="221"/>
        <v>34.741359217900325</v>
      </c>
      <c r="M670">
        <f t="shared" si="222"/>
        <v>23.225978333643557</v>
      </c>
      <c r="N670">
        <f t="shared" si="223"/>
        <v>14.004871899480351</v>
      </c>
      <c r="O670">
        <f t="shared" si="224"/>
        <v>7.1147170178156429</v>
      </c>
      <c r="P670">
        <f t="shared" si="225"/>
        <v>2.5372925967616586</v>
      </c>
      <c r="Q670">
        <f t="shared" si="226"/>
        <v>0.20250186214950749</v>
      </c>
      <c r="U670">
        <f t="shared" si="227"/>
        <v>35.064647615647807</v>
      </c>
      <c r="V670">
        <f t="shared" si="228"/>
        <v>26.358979439485019</v>
      </c>
      <c r="W670">
        <f t="shared" si="229"/>
        <v>14.942743184921632</v>
      </c>
      <c r="X670">
        <f t="shared" si="230"/>
        <v>10.722291704745416</v>
      </c>
      <c r="Y670">
        <f t="shared" si="231"/>
        <v>3.5968231990374329</v>
      </c>
      <c r="Z670">
        <f t="shared" si="232"/>
        <v>1.7897369407942056</v>
      </c>
      <c r="AD670">
        <f t="shared" si="233"/>
        <v>36.935352384352193</v>
      </c>
      <c r="AE670">
        <f t="shared" si="234"/>
        <v>23.641020560514981</v>
      </c>
      <c r="AF670">
        <f t="shared" si="235"/>
        <v>17.057256815078368</v>
      </c>
      <c r="AG670">
        <f t="shared" si="236"/>
        <v>7.277708295254584</v>
      </c>
      <c r="AH670">
        <f t="shared" si="237"/>
        <v>4.4031768009625676</v>
      </c>
      <c r="AI670">
        <f t="shared" si="238"/>
        <v>0.21026305920579424</v>
      </c>
    </row>
    <row r="671" spans="1:35">
      <c r="A671">
        <f t="shared" si="212"/>
        <v>-0.36666666666666664</v>
      </c>
      <c r="B671">
        <f t="shared" si="213"/>
        <v>-132</v>
      </c>
      <c r="C671">
        <f t="shared" si="214"/>
        <v>-2.3038346126325151</v>
      </c>
      <c r="D671">
        <f t="shared" si="215"/>
        <v>37.175570504584947</v>
      </c>
      <c r="E671">
        <f t="shared" si="216"/>
        <v>26.732050807568879</v>
      </c>
      <c r="F671">
        <f t="shared" si="217"/>
        <v>17.989043790736545</v>
      </c>
      <c r="G671">
        <f t="shared" si="218"/>
        <v>10.902113032590307</v>
      </c>
      <c r="H671">
        <f t="shared" si="219"/>
        <v>5.486289650954788</v>
      </c>
      <c r="I671">
        <f t="shared" si="220"/>
        <v>1.8134732861516003</v>
      </c>
      <c r="L671">
        <f t="shared" si="221"/>
        <v>34.824429495415053</v>
      </c>
      <c r="M671">
        <f t="shared" si="222"/>
        <v>23.267949192431121</v>
      </c>
      <c r="N671">
        <f t="shared" si="223"/>
        <v>14.010956209263453</v>
      </c>
      <c r="O671">
        <f t="shared" si="224"/>
        <v>7.0978869674096927</v>
      </c>
      <c r="P671">
        <f t="shared" si="225"/>
        <v>2.5137103490452115</v>
      </c>
      <c r="Q671">
        <f t="shared" si="226"/>
        <v>0.18652671384839958</v>
      </c>
      <c r="U671">
        <f t="shared" si="227"/>
        <v>34.881966011250107</v>
      </c>
      <c r="V671">
        <f t="shared" si="228"/>
        <v>25.866025403784445</v>
      </c>
      <c r="W671">
        <f t="shared" si="229"/>
        <v>14.521852399266196</v>
      </c>
      <c r="X671">
        <f t="shared" si="230"/>
        <v>10.538841768587625</v>
      </c>
      <c r="Y671">
        <f t="shared" si="231"/>
        <v>3.3954715367323471</v>
      </c>
      <c r="Z671">
        <f t="shared" si="232"/>
        <v>1.7956969431102325</v>
      </c>
      <c r="AD671">
        <f t="shared" si="233"/>
        <v>37.118033988749893</v>
      </c>
      <c r="AE671">
        <f t="shared" si="234"/>
        <v>24.133974596215555</v>
      </c>
      <c r="AF671">
        <f t="shared" si="235"/>
        <v>17.478147600733806</v>
      </c>
      <c r="AG671">
        <f t="shared" si="236"/>
        <v>7.4611582314123748</v>
      </c>
      <c r="AH671">
        <f t="shared" si="237"/>
        <v>4.6045284632676529</v>
      </c>
      <c r="AI671">
        <f t="shared" si="238"/>
        <v>0.20430305688976746</v>
      </c>
    </row>
    <row r="672" spans="1:35">
      <c r="A672">
        <f t="shared" si="212"/>
        <v>-0.36388888888888887</v>
      </c>
      <c r="B672">
        <f t="shared" si="213"/>
        <v>-131</v>
      </c>
      <c r="C672">
        <f t="shared" si="214"/>
        <v>-2.286381320112572</v>
      </c>
      <c r="D672">
        <f t="shared" si="215"/>
        <v>37.089278070030055</v>
      </c>
      <c r="E672">
        <f t="shared" si="216"/>
        <v>26.686782891625771</v>
      </c>
      <c r="F672">
        <f t="shared" si="217"/>
        <v>17.980536137483142</v>
      </c>
      <c r="G672">
        <f t="shared" si="218"/>
        <v>10.917639469736386</v>
      </c>
      <c r="H672">
        <f t="shared" si="219"/>
        <v>5.5094191604455434</v>
      </c>
      <c r="I672">
        <f t="shared" si="220"/>
        <v>1.8293864853124777</v>
      </c>
      <c r="L672">
        <f t="shared" si="221"/>
        <v>34.910721929969945</v>
      </c>
      <c r="M672">
        <f t="shared" si="222"/>
        <v>23.313217108374229</v>
      </c>
      <c r="N672">
        <f t="shared" si="223"/>
        <v>14.01946386251686</v>
      </c>
      <c r="O672">
        <f t="shared" si="224"/>
        <v>7.0823605302636139</v>
      </c>
      <c r="P672">
        <f t="shared" si="225"/>
        <v>2.4905808395544566</v>
      </c>
      <c r="Q672">
        <f t="shared" si="226"/>
        <v>0.17061351468752217</v>
      </c>
      <c r="U672">
        <f t="shared" si="227"/>
        <v>34.916689109210616</v>
      </c>
      <c r="V672">
        <f t="shared" si="228"/>
        <v>25.292906775250575</v>
      </c>
      <c r="W672">
        <f t="shared" si="229"/>
        <v>14.219905911149809</v>
      </c>
      <c r="X672">
        <f t="shared" si="230"/>
        <v>10.283151261162393</v>
      </c>
      <c r="Y672">
        <f t="shared" si="231"/>
        <v>3.2001297090771983</v>
      </c>
      <c r="Z672">
        <f t="shared" si="232"/>
        <v>1.7972574594597943</v>
      </c>
      <c r="AD672">
        <f t="shared" si="233"/>
        <v>37.083310890789384</v>
      </c>
      <c r="AE672">
        <f t="shared" si="234"/>
        <v>24.707093224749425</v>
      </c>
      <c r="AF672">
        <f t="shared" si="235"/>
        <v>17.780094088850191</v>
      </c>
      <c r="AG672">
        <f t="shared" si="236"/>
        <v>7.7168487388376059</v>
      </c>
      <c r="AH672">
        <f t="shared" si="237"/>
        <v>4.7998702909228017</v>
      </c>
      <c r="AI672">
        <f t="shared" si="238"/>
        <v>0.2027425405402058</v>
      </c>
    </row>
    <row r="673" spans="1:35">
      <c r="A673">
        <f t="shared" si="212"/>
        <v>-0.3611111111111111</v>
      </c>
      <c r="B673">
        <f t="shared" si="213"/>
        <v>-130</v>
      </c>
      <c r="C673">
        <f t="shared" si="214"/>
        <v>-2.2689280275926285</v>
      </c>
      <c r="D673">
        <f t="shared" si="215"/>
        <v>37</v>
      </c>
      <c r="E673">
        <f t="shared" si="216"/>
        <v>26.638304088577986</v>
      </c>
      <c r="F673">
        <f t="shared" si="217"/>
        <v>17.969615506024414</v>
      </c>
      <c r="G673">
        <f t="shared" si="218"/>
        <v>10.931851652578137</v>
      </c>
      <c r="H673">
        <f t="shared" si="219"/>
        <v>5.5320888862379558</v>
      </c>
      <c r="I673">
        <f t="shared" si="220"/>
        <v>1.845236523481399</v>
      </c>
      <c r="L673">
        <f t="shared" si="221"/>
        <v>35</v>
      </c>
      <c r="M673">
        <f t="shared" si="222"/>
        <v>23.361695911422014</v>
      </c>
      <c r="N673">
        <f t="shared" si="223"/>
        <v>14.030384493975584</v>
      </c>
      <c r="O673">
        <f t="shared" si="224"/>
        <v>7.0681483474218636</v>
      </c>
      <c r="P673">
        <f t="shared" si="225"/>
        <v>2.4679111137620442</v>
      </c>
      <c r="Q673">
        <f t="shared" si="226"/>
        <v>0.15476347651860112</v>
      </c>
      <c r="U673">
        <f t="shared" si="227"/>
        <v>35.133974596215559</v>
      </c>
      <c r="V673">
        <f t="shared" si="228"/>
        <v>24.715511480554159</v>
      </c>
      <c r="W673">
        <f t="shared" si="229"/>
        <v>14.060307379214091</v>
      </c>
      <c r="X673">
        <f t="shared" si="230"/>
        <v>9.9659258262890678</v>
      </c>
      <c r="Y673">
        <f t="shared" si="231"/>
        <v>3.0151922469877919</v>
      </c>
      <c r="Z673">
        <f t="shared" si="232"/>
        <v>1.7942625239342056</v>
      </c>
      <c r="AD673">
        <f t="shared" si="233"/>
        <v>36.866025403784441</v>
      </c>
      <c r="AE673">
        <f t="shared" si="234"/>
        <v>25.284488519445841</v>
      </c>
      <c r="AF673">
        <f t="shared" si="235"/>
        <v>17.939692620785909</v>
      </c>
      <c r="AG673">
        <f t="shared" si="236"/>
        <v>8.0340741737109322</v>
      </c>
      <c r="AH673">
        <f t="shared" si="237"/>
        <v>4.9848077530122081</v>
      </c>
      <c r="AI673">
        <f t="shared" si="238"/>
        <v>0.20573747606579429</v>
      </c>
    </row>
    <row r="674" spans="1:35">
      <c r="A674">
        <f t="shared" si="212"/>
        <v>-0.35833333333333334</v>
      </c>
      <c r="B674">
        <f t="shared" si="213"/>
        <v>-129</v>
      </c>
      <c r="C674">
        <f t="shared" si="214"/>
        <v>-2.2514747350726849</v>
      </c>
      <c r="D674">
        <f t="shared" si="215"/>
        <v>36.907980999479093</v>
      </c>
      <c r="E674">
        <f t="shared" si="216"/>
        <v>26.58670668058247</v>
      </c>
      <c r="F674">
        <f t="shared" si="217"/>
        <v>17.956295201467611</v>
      </c>
      <c r="G674">
        <f t="shared" si="218"/>
        <v>10.944739840795354</v>
      </c>
      <c r="H674">
        <f t="shared" si="219"/>
        <v>5.5542919229139418</v>
      </c>
      <c r="I674">
        <f t="shared" si="220"/>
        <v>1.8610221936165905</v>
      </c>
      <c r="L674">
        <f t="shared" si="221"/>
        <v>35.092019000520907</v>
      </c>
      <c r="M674">
        <f t="shared" si="222"/>
        <v>23.41329331941753</v>
      </c>
      <c r="N674">
        <f t="shared" si="223"/>
        <v>14.043704798532389</v>
      </c>
      <c r="O674">
        <f t="shared" si="224"/>
        <v>7.0552601592046464</v>
      </c>
      <c r="P674">
        <f t="shared" si="225"/>
        <v>2.4457080770860582</v>
      </c>
      <c r="Q674">
        <f t="shared" si="226"/>
        <v>0.13897780638340951</v>
      </c>
      <c r="U674">
        <f t="shared" si="227"/>
        <v>35.466302159144419</v>
      </c>
      <c r="V674">
        <f t="shared" si="228"/>
        <v>24.20664665970876</v>
      </c>
      <c r="W674">
        <f t="shared" si="229"/>
        <v>14.054421588336574</v>
      </c>
      <c r="X674">
        <f t="shared" si="230"/>
        <v>9.6009576604437861</v>
      </c>
      <c r="Y674">
        <f t="shared" si="231"/>
        <v>2.8449360002051929</v>
      </c>
      <c r="Z674">
        <f t="shared" si="232"/>
        <v>1.7865829139079039</v>
      </c>
      <c r="AD674">
        <f t="shared" si="233"/>
        <v>36.533697840855581</v>
      </c>
      <c r="AE674">
        <f t="shared" si="234"/>
        <v>25.79335334029124</v>
      </c>
      <c r="AF674">
        <f t="shared" si="235"/>
        <v>17.945578411663426</v>
      </c>
      <c r="AG674">
        <f t="shared" si="236"/>
        <v>8.3990423395562139</v>
      </c>
      <c r="AH674">
        <f t="shared" si="237"/>
        <v>5.1550639997948071</v>
      </c>
      <c r="AI674">
        <f t="shared" si="238"/>
        <v>0.21341708609209609</v>
      </c>
    </row>
    <row r="675" spans="1:35">
      <c r="A675">
        <f t="shared" si="212"/>
        <v>-0.35555555555555557</v>
      </c>
      <c r="B675">
        <f t="shared" si="213"/>
        <v>-128</v>
      </c>
      <c r="C675">
        <f t="shared" si="214"/>
        <v>-2.2340214425527418</v>
      </c>
      <c r="D675">
        <f t="shared" si="215"/>
        <v>36.813473286151599</v>
      </c>
      <c r="E675">
        <f t="shared" si="216"/>
        <v>26.532088886237954</v>
      </c>
      <c r="F675">
        <f t="shared" si="217"/>
        <v>17.940591452551992</v>
      </c>
      <c r="G675">
        <f t="shared" si="218"/>
        <v>10.956295201467611</v>
      </c>
      <c r="H675">
        <f t="shared" si="219"/>
        <v>5.5760215072134436</v>
      </c>
      <c r="I675">
        <f t="shared" si="220"/>
        <v>1.8767422935781548</v>
      </c>
      <c r="L675">
        <f t="shared" si="221"/>
        <v>35.186526713848401</v>
      </c>
      <c r="M675">
        <f t="shared" si="222"/>
        <v>23.467911113762046</v>
      </c>
      <c r="N675">
        <f t="shared" si="223"/>
        <v>14.059408547448006</v>
      </c>
      <c r="O675">
        <f t="shared" si="224"/>
        <v>7.0437047985323886</v>
      </c>
      <c r="P675">
        <f t="shared" si="225"/>
        <v>2.423978492786556</v>
      </c>
      <c r="Q675">
        <f t="shared" si="226"/>
        <v>0.12325770642184508</v>
      </c>
      <c r="U675">
        <f t="shared" si="227"/>
        <v>35.830869393641137</v>
      </c>
      <c r="V675">
        <f t="shared" si="228"/>
        <v>23.826351822333066</v>
      </c>
      <c r="W675">
        <f t="shared" si="229"/>
        <v>14.200714936883482</v>
      </c>
      <c r="X675">
        <f t="shared" si="230"/>
        <v>9.2044885311072964</v>
      </c>
      <c r="Y675">
        <f t="shared" si="231"/>
        <v>2.6934189553652281</v>
      </c>
      <c r="Z675">
        <f t="shared" si="232"/>
        <v>1.7741174976724463</v>
      </c>
      <c r="AD675">
        <f t="shared" si="233"/>
        <v>36.169130606358863</v>
      </c>
      <c r="AE675">
        <f t="shared" si="234"/>
        <v>26.173648177666934</v>
      </c>
      <c r="AF675">
        <f t="shared" si="235"/>
        <v>17.799285063116518</v>
      </c>
      <c r="AG675">
        <f t="shared" si="236"/>
        <v>8.7955114688927036</v>
      </c>
      <c r="AH675">
        <f t="shared" si="237"/>
        <v>5.3065810446347719</v>
      </c>
      <c r="AI675">
        <f t="shared" si="238"/>
        <v>0.22588250232755358</v>
      </c>
    </row>
    <row r="676" spans="1:35">
      <c r="A676">
        <f t="shared" si="212"/>
        <v>-0.3527777777777778</v>
      </c>
      <c r="B676">
        <f t="shared" si="213"/>
        <v>-127</v>
      </c>
      <c r="C676">
        <f t="shared" si="214"/>
        <v>-2.2165681500327987</v>
      </c>
      <c r="D676">
        <f t="shared" si="215"/>
        <v>36.716735899090601</v>
      </c>
      <c r="E676">
        <f t="shared" si="216"/>
        <v>26.474554673620247</v>
      </c>
      <c r="F676">
        <f t="shared" si="217"/>
        <v>17.922523391876638</v>
      </c>
      <c r="G676">
        <f t="shared" si="218"/>
        <v>10.966509815127909</v>
      </c>
      <c r="H676">
        <f t="shared" si="219"/>
        <v>5.5972710200945857</v>
      </c>
      <c r="I676">
        <f t="shared" si="220"/>
        <v>1.8923956262196175</v>
      </c>
      <c r="L676">
        <f t="shared" si="221"/>
        <v>35.283264100909399</v>
      </c>
      <c r="M676">
        <f t="shared" si="222"/>
        <v>23.525445326379753</v>
      </c>
      <c r="N676">
        <f t="shared" si="223"/>
        <v>14.077476608123362</v>
      </c>
      <c r="O676">
        <f t="shared" si="224"/>
        <v>7.0334901848720905</v>
      </c>
      <c r="P676">
        <f t="shared" si="225"/>
        <v>2.4027289799054143</v>
      </c>
      <c r="Q676">
        <f t="shared" si="226"/>
        <v>0.10760437378038257</v>
      </c>
      <c r="U676">
        <f t="shared" si="227"/>
        <v>36.149017772649714</v>
      </c>
      <c r="V676">
        <f t="shared" si="228"/>
        <v>23.61437185425368</v>
      </c>
      <c r="W676">
        <f t="shared" si="229"/>
        <v>14.485030893140737</v>
      </c>
      <c r="X676">
        <f t="shared" si="230"/>
        <v>8.7944437510239233</v>
      </c>
      <c r="Y676">
        <f t="shared" si="231"/>
        <v>2.5643823168127904</v>
      </c>
      <c r="Z676">
        <f t="shared" si="232"/>
        <v>1.7567944118338685</v>
      </c>
      <c r="AD676">
        <f t="shared" si="233"/>
        <v>35.850982227350286</v>
      </c>
      <c r="AE676">
        <f t="shared" si="234"/>
        <v>26.38562814574632</v>
      </c>
      <c r="AF676">
        <f t="shared" si="235"/>
        <v>17.514969106859265</v>
      </c>
      <c r="AG676">
        <f t="shared" si="236"/>
        <v>9.2055562489760767</v>
      </c>
      <c r="AH676">
        <f t="shared" si="237"/>
        <v>5.4356176831872096</v>
      </c>
      <c r="AI676">
        <f t="shared" si="238"/>
        <v>0.24320558816613158</v>
      </c>
    </row>
    <row r="677" spans="1:35">
      <c r="A677">
        <f t="shared" si="212"/>
        <v>-0.35</v>
      </c>
      <c r="B677">
        <f t="shared" si="213"/>
        <v>-126</v>
      </c>
      <c r="C677">
        <f t="shared" si="214"/>
        <v>-2.1991148575128552</v>
      </c>
      <c r="D677">
        <f t="shared" si="215"/>
        <v>36.618033988749893</v>
      </c>
      <c r="E677">
        <f t="shared" si="216"/>
        <v>26.414213562373096</v>
      </c>
      <c r="F677">
        <f t="shared" si="217"/>
        <v>17.902113032590307</v>
      </c>
      <c r="G677">
        <f t="shared" si="218"/>
        <v>10.975376681190276</v>
      </c>
      <c r="H677">
        <f t="shared" si="219"/>
        <v>5.6180339887498949</v>
      </c>
      <c r="I677">
        <f t="shared" si="220"/>
        <v>1.9079809994790935</v>
      </c>
      <c r="L677">
        <f t="shared" si="221"/>
        <v>35.381966011250107</v>
      </c>
      <c r="M677">
        <f t="shared" si="222"/>
        <v>23.585786437626904</v>
      </c>
      <c r="N677">
        <f t="shared" si="223"/>
        <v>14.097886967409693</v>
      </c>
      <c r="O677">
        <f t="shared" si="224"/>
        <v>7.0246233188097245</v>
      </c>
      <c r="P677">
        <f t="shared" si="225"/>
        <v>2.3819660112501051</v>
      </c>
      <c r="Q677">
        <f t="shared" si="226"/>
        <v>9.2019000520906391E-2</v>
      </c>
      <c r="U677">
        <f t="shared" si="227"/>
        <v>36.363271264002684</v>
      </c>
      <c r="V677">
        <f t="shared" si="228"/>
        <v>23.585786437626904</v>
      </c>
      <c r="W677">
        <f t="shared" si="229"/>
        <v>14.881966011250107</v>
      </c>
      <c r="X677">
        <f t="shared" si="230"/>
        <v>8.3895750352202203</v>
      </c>
      <c r="Y677">
        <f t="shared" si="231"/>
        <v>2.461158231412373</v>
      </c>
      <c r="Z677">
        <f t="shared" si="232"/>
        <v>1.7345720591481368</v>
      </c>
      <c r="AD677">
        <f t="shared" si="233"/>
        <v>35.636728735997316</v>
      </c>
      <c r="AE677">
        <f t="shared" si="234"/>
        <v>26.414213562373096</v>
      </c>
      <c r="AF677">
        <f t="shared" si="235"/>
        <v>17.118033988749893</v>
      </c>
      <c r="AG677">
        <f t="shared" si="236"/>
        <v>9.6104249647797797</v>
      </c>
      <c r="AH677">
        <f t="shared" si="237"/>
        <v>5.538841768587627</v>
      </c>
      <c r="AI677">
        <f t="shared" si="238"/>
        <v>0.26542794085186316</v>
      </c>
    </row>
    <row r="678" spans="1:35">
      <c r="A678">
        <f t="shared" si="212"/>
        <v>-0.34722222222222221</v>
      </c>
      <c r="B678">
        <f t="shared" si="213"/>
        <v>-125</v>
      </c>
      <c r="C678">
        <f t="shared" si="214"/>
        <v>-2.1816615649929116</v>
      </c>
      <c r="D678">
        <f t="shared" si="215"/>
        <v>36.51763809020504</v>
      </c>
      <c r="E678">
        <f t="shared" si="216"/>
        <v>26.351180415231319</v>
      </c>
      <c r="F678">
        <f t="shared" si="217"/>
        <v>17.879385241571818</v>
      </c>
      <c r="G678">
        <f t="shared" si="218"/>
        <v>10.982889722747622</v>
      </c>
      <c r="H678">
        <f t="shared" si="219"/>
        <v>5.6383040885779838</v>
      </c>
      <c r="I678">
        <f t="shared" si="220"/>
        <v>1.9234972264700683</v>
      </c>
      <c r="L678">
        <f t="shared" si="221"/>
        <v>35.48236190979496</v>
      </c>
      <c r="M678">
        <f t="shared" si="222"/>
        <v>23.648819584768681</v>
      </c>
      <c r="N678">
        <f t="shared" si="223"/>
        <v>14.120614758428184</v>
      </c>
      <c r="O678">
        <f t="shared" si="224"/>
        <v>7.017110277252379</v>
      </c>
      <c r="P678">
        <f t="shared" si="225"/>
        <v>2.3616959114220162</v>
      </c>
      <c r="Q678">
        <f t="shared" si="226"/>
        <v>7.6502773529931845E-2</v>
      </c>
      <c r="U678">
        <f t="shared" si="227"/>
        <v>36.448287736084026</v>
      </c>
      <c r="V678">
        <f t="shared" si="228"/>
        <v>23.730305734456692</v>
      </c>
      <c r="W678">
        <f t="shared" si="229"/>
        <v>15.357212390313471</v>
      </c>
      <c r="X678">
        <f t="shared" si="230"/>
        <v>8.0085551386261855</v>
      </c>
      <c r="Y678">
        <f t="shared" si="231"/>
        <v>2.3865854317768012</v>
      </c>
      <c r="Z678">
        <f t="shared" si="232"/>
        <v>1.7074399185731832</v>
      </c>
      <c r="AD678">
        <f t="shared" si="233"/>
        <v>35.551712263915974</v>
      </c>
      <c r="AE678">
        <f t="shared" si="234"/>
        <v>26.269694265543308</v>
      </c>
      <c r="AF678">
        <f t="shared" si="235"/>
        <v>16.642787609686529</v>
      </c>
      <c r="AG678">
        <f t="shared" si="236"/>
        <v>9.9914448613738145</v>
      </c>
      <c r="AH678">
        <f t="shared" si="237"/>
        <v>5.6134145682231988</v>
      </c>
      <c r="AI678">
        <f t="shared" si="238"/>
        <v>0.29256008142681666</v>
      </c>
    </row>
    <row r="679" spans="1:35">
      <c r="A679">
        <f t="shared" si="212"/>
        <v>-0.34444444444444444</v>
      </c>
      <c r="B679">
        <f t="shared" si="213"/>
        <v>-124</v>
      </c>
      <c r="C679">
        <f t="shared" si="214"/>
        <v>-2.1642082724729685</v>
      </c>
      <c r="D679">
        <f t="shared" si="215"/>
        <v>36.415823381635519</v>
      </c>
      <c r="E679">
        <f t="shared" si="216"/>
        <v>26.285575219373079</v>
      </c>
      <c r="F679">
        <f t="shared" si="217"/>
        <v>17.854367709133573</v>
      </c>
      <c r="G679">
        <f t="shared" si="218"/>
        <v>10.989043790736547</v>
      </c>
      <c r="H679">
        <f t="shared" si="219"/>
        <v>5.6580751451100832</v>
      </c>
      <c r="I679">
        <f t="shared" si="220"/>
        <v>1.9389431255717817</v>
      </c>
      <c r="L679">
        <f t="shared" si="221"/>
        <v>35.584176618364481</v>
      </c>
      <c r="M679">
        <f t="shared" si="222"/>
        <v>23.714424780626921</v>
      </c>
      <c r="N679">
        <f t="shared" si="223"/>
        <v>14.145632290866425</v>
      </c>
      <c r="O679">
        <f t="shared" si="224"/>
        <v>7.010956209263453</v>
      </c>
      <c r="P679">
        <f t="shared" si="225"/>
        <v>2.3419248548899168</v>
      </c>
      <c r="Q679">
        <f t="shared" si="226"/>
        <v>6.1056874428218277E-2</v>
      </c>
      <c r="U679">
        <f t="shared" si="227"/>
        <v>36.413545457642599</v>
      </c>
      <c r="V679">
        <f t="shared" si="228"/>
        <v>24.015192246987795</v>
      </c>
      <c r="W679">
        <f t="shared" si="229"/>
        <v>15.870645847585873</v>
      </c>
      <c r="X679">
        <f t="shared" si="230"/>
        <v>7.6690699222301273</v>
      </c>
      <c r="Y679">
        <f t="shared" si="231"/>
        <v>2.3429349094686263</v>
      </c>
      <c r="Z679">
        <f t="shared" si="232"/>
        <v>1.6754191604781541</v>
      </c>
      <c r="AD679">
        <f t="shared" si="233"/>
        <v>35.586454542357401</v>
      </c>
      <c r="AE679">
        <f t="shared" si="234"/>
        <v>25.984807753012205</v>
      </c>
      <c r="AF679">
        <f t="shared" si="235"/>
        <v>16.129354152414127</v>
      </c>
      <c r="AG679">
        <f t="shared" si="236"/>
        <v>10.330930077769873</v>
      </c>
      <c r="AH679">
        <f t="shared" si="237"/>
        <v>5.6570650905313737</v>
      </c>
      <c r="AI679">
        <f t="shared" si="238"/>
        <v>0.32458083952184591</v>
      </c>
    </row>
    <row r="680" spans="1:35">
      <c r="A680">
        <f t="shared" si="212"/>
        <v>-0.34166666666666667</v>
      </c>
      <c r="B680">
        <f t="shared" si="213"/>
        <v>-123</v>
      </c>
      <c r="C680">
        <f t="shared" si="214"/>
        <v>-2.1467549799530254</v>
      </c>
      <c r="D680">
        <f t="shared" si="215"/>
        <v>36.312868930080462</v>
      </c>
      <c r="E680">
        <f t="shared" si="216"/>
        <v>26.217522858017443</v>
      </c>
      <c r="F680">
        <f t="shared" si="217"/>
        <v>17.827090915285201</v>
      </c>
      <c r="G680">
        <f t="shared" si="218"/>
        <v>10.993834667466256</v>
      </c>
      <c r="H680">
        <f t="shared" si="219"/>
        <v>5.6773411358908481</v>
      </c>
      <c r="I680">
        <f t="shared" si="220"/>
        <v>1.9543175205192167</v>
      </c>
      <c r="L680">
        <f t="shared" si="221"/>
        <v>35.687131069919538</v>
      </c>
      <c r="M680">
        <f t="shared" si="222"/>
        <v>23.782477141982557</v>
      </c>
      <c r="N680">
        <f t="shared" si="223"/>
        <v>14.172909084714798</v>
      </c>
      <c r="O680">
        <f t="shared" si="224"/>
        <v>7.0061653325337439</v>
      </c>
      <c r="P680">
        <f t="shared" si="225"/>
        <v>2.3226588641091519</v>
      </c>
      <c r="Q680">
        <f t="shared" si="226"/>
        <v>4.5682479480783189E-2</v>
      </c>
      <c r="U680">
        <f t="shared" si="227"/>
        <v>36.297556034699319</v>
      </c>
      <c r="V680">
        <f t="shared" si="228"/>
        <v>24.39123857099128</v>
      </c>
      <c r="W680">
        <f t="shared" si="229"/>
        <v>16.379873561474714</v>
      </c>
      <c r="X680">
        <f t="shared" si="230"/>
        <v>7.3869538700458799</v>
      </c>
      <c r="Y680">
        <f t="shared" si="231"/>
        <v>2.3318475143546613</v>
      </c>
      <c r="Z680">
        <f t="shared" si="232"/>
        <v>1.6385630611639059</v>
      </c>
      <c r="AD680">
        <f t="shared" si="233"/>
        <v>35.702443965300681</v>
      </c>
      <c r="AE680">
        <f t="shared" si="234"/>
        <v>25.60876142900872</v>
      </c>
      <c r="AF680">
        <f t="shared" si="235"/>
        <v>15.620126438525288</v>
      </c>
      <c r="AG680">
        <f t="shared" si="236"/>
        <v>10.613046129954121</v>
      </c>
      <c r="AH680">
        <f t="shared" si="237"/>
        <v>5.6681524856453382</v>
      </c>
      <c r="AI680">
        <f t="shared" si="238"/>
        <v>0.36143693883609407</v>
      </c>
    </row>
    <row r="681" spans="1:35">
      <c r="A681">
        <f t="shared" si="212"/>
        <v>-0.33888888888888891</v>
      </c>
      <c r="B681">
        <f t="shared" si="213"/>
        <v>-122</v>
      </c>
      <c r="C681">
        <f t="shared" si="214"/>
        <v>-2.1293016874330819</v>
      </c>
      <c r="D681">
        <f t="shared" si="215"/>
        <v>36.209056926535304</v>
      </c>
      <c r="E681">
        <f t="shared" si="216"/>
        <v>26.14715287270209</v>
      </c>
      <c r="F681">
        <f t="shared" si="217"/>
        <v>17.797588092598332</v>
      </c>
      <c r="G681">
        <f t="shared" si="218"/>
        <v>10.997259069509148</v>
      </c>
      <c r="H681">
        <f t="shared" si="219"/>
        <v>5.6960961923128526</v>
      </c>
      <c r="I681">
        <f t="shared" si="220"/>
        <v>1.9696192404926742</v>
      </c>
      <c r="L681">
        <f t="shared" si="221"/>
        <v>35.790943073464696</v>
      </c>
      <c r="M681">
        <f t="shared" si="222"/>
        <v>23.85284712729791</v>
      </c>
      <c r="N681">
        <f t="shared" si="223"/>
        <v>14.202411907401666</v>
      </c>
      <c r="O681">
        <f t="shared" si="224"/>
        <v>7.0027409304908526</v>
      </c>
      <c r="P681">
        <f t="shared" si="225"/>
        <v>2.3039038076871479</v>
      </c>
      <c r="Q681">
        <f t="shared" si="226"/>
        <v>3.0380759507325772E-2</v>
      </c>
      <c r="U681">
        <f t="shared" si="227"/>
        <v>36.155359573184917</v>
      </c>
      <c r="V681">
        <f t="shared" si="228"/>
        <v>24.800798994149908</v>
      </c>
      <c r="W681">
        <f t="shared" si="229"/>
        <v>16.843916491077454</v>
      </c>
      <c r="X681">
        <f t="shared" si="230"/>
        <v>7.1754130493144288</v>
      </c>
      <c r="Y681">
        <f t="shared" si="231"/>
        <v>2.3542851132458495</v>
      </c>
      <c r="Z681">
        <f t="shared" si="232"/>
        <v>1.5969572121058635</v>
      </c>
      <c r="AD681">
        <f t="shared" si="233"/>
        <v>35.844640426815083</v>
      </c>
      <c r="AE681">
        <f t="shared" si="234"/>
        <v>25.199201005850092</v>
      </c>
      <c r="AF681">
        <f t="shared" si="235"/>
        <v>15.156083508922547</v>
      </c>
      <c r="AG681">
        <f t="shared" si="236"/>
        <v>10.824586950685571</v>
      </c>
      <c r="AH681">
        <f t="shared" si="237"/>
        <v>5.6457148867541509</v>
      </c>
      <c r="AI681">
        <f t="shared" si="238"/>
        <v>0.4030427878941365</v>
      </c>
    </row>
    <row r="682" spans="1:35">
      <c r="A682">
        <f t="shared" si="212"/>
        <v>-0.33611111111111114</v>
      </c>
      <c r="B682">
        <f t="shared" si="213"/>
        <v>-121</v>
      </c>
      <c r="C682">
        <f t="shared" si="214"/>
        <v>-2.1118483949131388</v>
      </c>
      <c r="D682">
        <f t="shared" si="215"/>
        <v>36.104671912485891</v>
      </c>
      <c r="E682">
        <f t="shared" si="216"/>
        <v>26.074599216693649</v>
      </c>
      <c r="F682">
        <f t="shared" si="217"/>
        <v>17.765895185717852</v>
      </c>
      <c r="G682">
        <f t="shared" si="218"/>
        <v>10.999314649951115</v>
      </c>
      <c r="H682">
        <f t="shared" si="219"/>
        <v>5.7143346014042251</v>
      </c>
      <c r="I682">
        <f t="shared" si="220"/>
        <v>1.9848471202069342</v>
      </c>
      <c r="L682">
        <f t="shared" si="221"/>
        <v>35.895328087514109</v>
      </c>
      <c r="M682">
        <f t="shared" si="222"/>
        <v>23.925400783306351</v>
      </c>
      <c r="N682">
        <f t="shared" si="223"/>
        <v>14.234104814282146</v>
      </c>
      <c r="O682">
        <f t="shared" si="224"/>
        <v>7.0006853500488857</v>
      </c>
      <c r="P682">
        <f t="shared" si="225"/>
        <v>2.2856653985957753</v>
      </c>
      <c r="Q682">
        <f t="shared" si="226"/>
        <v>1.5152879793065788E-2</v>
      </c>
      <c r="U682">
        <f t="shared" si="227"/>
        <v>36.042573902308831</v>
      </c>
      <c r="V682">
        <f t="shared" si="228"/>
        <v>25.186602195701163</v>
      </c>
      <c r="W682">
        <f t="shared" si="229"/>
        <v>17.226693872112154</v>
      </c>
      <c r="X682">
        <f t="shared" si="230"/>
        <v>7.0443751720383689</v>
      </c>
      <c r="Y682">
        <f t="shared" si="231"/>
        <v>2.4104966362528142</v>
      </c>
      <c r="Z682">
        <f t="shared" si="232"/>
        <v>1.5507195206233191</v>
      </c>
      <c r="AD682">
        <f t="shared" si="233"/>
        <v>35.957426097691169</v>
      </c>
      <c r="AE682">
        <f t="shared" si="234"/>
        <v>24.813397804298837</v>
      </c>
      <c r="AF682">
        <f t="shared" si="235"/>
        <v>14.773306127887848</v>
      </c>
      <c r="AG682">
        <f t="shared" si="236"/>
        <v>10.955624827961632</v>
      </c>
      <c r="AH682">
        <f t="shared" si="237"/>
        <v>5.5895033637471858</v>
      </c>
      <c r="AI682">
        <f t="shared" si="238"/>
        <v>0.44928047937668081</v>
      </c>
    </row>
    <row r="683" spans="1:35">
      <c r="A683">
        <f t="shared" si="212"/>
        <v>-0.33333333333333331</v>
      </c>
      <c r="B683">
        <f t="shared" si="213"/>
        <v>-120</v>
      </c>
      <c r="C683">
        <f t="shared" si="214"/>
        <v>-2.0943951023931953</v>
      </c>
      <c r="D683">
        <f t="shared" si="215"/>
        <v>36</v>
      </c>
      <c r="E683">
        <f t="shared" si="216"/>
        <v>26</v>
      </c>
      <c r="F683">
        <f t="shared" si="217"/>
        <v>17.732050807568875</v>
      </c>
      <c r="G683">
        <f t="shared" si="218"/>
        <v>11</v>
      </c>
      <c r="H683">
        <f t="shared" si="219"/>
        <v>5.7320508075688776</v>
      </c>
      <c r="I683">
        <f t="shared" si="220"/>
        <v>2</v>
      </c>
      <c r="L683">
        <f t="shared" si="221"/>
        <v>36</v>
      </c>
      <c r="M683">
        <f t="shared" si="222"/>
        <v>24</v>
      </c>
      <c r="N683">
        <f t="shared" si="223"/>
        <v>14.267949192431123</v>
      </c>
      <c r="O683">
        <f t="shared" si="224"/>
        <v>7</v>
      </c>
      <c r="P683">
        <f t="shared" si="225"/>
        <v>2.2679491924311224</v>
      </c>
      <c r="Q683">
        <f t="shared" si="226"/>
        <v>0</v>
      </c>
      <c r="U683">
        <f t="shared" si="227"/>
        <v>36</v>
      </c>
      <c r="V683">
        <f t="shared" si="228"/>
        <v>25.500000000000004</v>
      </c>
      <c r="W683">
        <f t="shared" si="229"/>
        <v>17.500000000000004</v>
      </c>
      <c r="X683">
        <f t="shared" si="230"/>
        <v>7</v>
      </c>
      <c r="Y683">
        <f t="shared" si="231"/>
        <v>2.5000000000000018</v>
      </c>
      <c r="Z683">
        <f t="shared" si="232"/>
        <v>1.4999999999999993</v>
      </c>
      <c r="AD683">
        <f t="shared" si="233"/>
        <v>36</v>
      </c>
      <c r="AE683">
        <f t="shared" si="234"/>
        <v>24.499999999999996</v>
      </c>
      <c r="AF683">
        <f t="shared" si="235"/>
        <v>14.499999999999996</v>
      </c>
      <c r="AG683">
        <f t="shared" si="236"/>
        <v>11</v>
      </c>
      <c r="AH683">
        <f t="shared" si="237"/>
        <v>5.4999999999999982</v>
      </c>
      <c r="AI683">
        <f t="shared" si="238"/>
        <v>0.50000000000000067</v>
      </c>
    </row>
    <row r="684" spans="1:35">
      <c r="A684">
        <f t="shared" si="212"/>
        <v>-0.33055555555555555</v>
      </c>
      <c r="B684">
        <f t="shared" si="213"/>
        <v>-119</v>
      </c>
      <c r="C684">
        <f t="shared" si="214"/>
        <v>-2.0769418098732522</v>
      </c>
      <c r="D684">
        <f t="shared" si="215"/>
        <v>35.895328087514109</v>
      </c>
      <c r="E684">
        <f t="shared" si="216"/>
        <v>25.923497226470069</v>
      </c>
      <c r="F684">
        <f t="shared" si="217"/>
        <v>17.696096192312851</v>
      </c>
      <c r="G684">
        <f t="shared" si="218"/>
        <v>10.999314649951115</v>
      </c>
      <c r="H684">
        <f t="shared" si="219"/>
        <v>5.7492394142787919</v>
      </c>
      <c r="I684">
        <f t="shared" si="220"/>
        <v>2.0150767259214084</v>
      </c>
      <c r="L684">
        <f t="shared" si="221"/>
        <v>36.104671912485891</v>
      </c>
      <c r="M684">
        <f t="shared" si="222"/>
        <v>24.076502773529931</v>
      </c>
      <c r="N684">
        <f t="shared" si="223"/>
        <v>14.303903807687147</v>
      </c>
      <c r="O684">
        <f t="shared" si="224"/>
        <v>7.0006853500488857</v>
      </c>
      <c r="P684">
        <f t="shared" si="225"/>
        <v>2.2507605857212081</v>
      </c>
      <c r="Q684">
        <f t="shared" si="226"/>
        <v>-1.5076725921408407E-2</v>
      </c>
      <c r="U684">
        <f t="shared" si="227"/>
        <v>36.042573902308831</v>
      </c>
      <c r="V684">
        <f t="shared" si="228"/>
        <v>25.707439918573183</v>
      </c>
      <c r="W684">
        <f t="shared" si="229"/>
        <v>17.645714886754153</v>
      </c>
      <c r="X684">
        <f t="shared" si="230"/>
        <v>7.0443751720383698</v>
      </c>
      <c r="Y684">
        <f t="shared" si="231"/>
        <v>2.6215805309155886</v>
      </c>
      <c r="Z684">
        <f t="shared" si="232"/>
        <v>1.4449803484210697</v>
      </c>
      <c r="AD684">
        <f t="shared" si="233"/>
        <v>35.957426097691169</v>
      </c>
      <c r="AE684">
        <f t="shared" si="234"/>
        <v>24.292560081426817</v>
      </c>
      <c r="AF684">
        <f t="shared" si="235"/>
        <v>14.354285113245849</v>
      </c>
      <c r="AG684">
        <f t="shared" si="236"/>
        <v>10.95562482796163</v>
      </c>
      <c r="AH684">
        <f t="shared" si="237"/>
        <v>5.3784194690844114</v>
      </c>
      <c r="AI684">
        <f t="shared" si="238"/>
        <v>0.5550196515789303</v>
      </c>
    </row>
    <row r="685" spans="1:35">
      <c r="A685">
        <f t="shared" si="212"/>
        <v>-0.32777777777777778</v>
      </c>
      <c r="B685">
        <f t="shared" si="213"/>
        <v>-118</v>
      </c>
      <c r="C685">
        <f t="shared" si="214"/>
        <v>-2.0594885173533086</v>
      </c>
      <c r="D685">
        <f t="shared" si="215"/>
        <v>35.790943073464689</v>
      </c>
      <c r="E685">
        <f t="shared" si="216"/>
        <v>25.845236523481397</v>
      </c>
      <c r="F685">
        <f t="shared" si="217"/>
        <v>17.658075145110082</v>
      </c>
      <c r="G685">
        <f t="shared" si="218"/>
        <v>10.997259069509148</v>
      </c>
      <c r="H685">
        <f t="shared" si="219"/>
        <v>5.765895185717854</v>
      </c>
      <c r="I685">
        <f t="shared" si="220"/>
        <v>2.0300761498201085</v>
      </c>
      <c r="L685">
        <f t="shared" si="221"/>
        <v>36.209056926535311</v>
      </c>
      <c r="M685">
        <f t="shared" si="222"/>
        <v>24.154763476518603</v>
      </c>
      <c r="N685">
        <f t="shared" si="223"/>
        <v>14.341924854889918</v>
      </c>
      <c r="O685">
        <f t="shared" si="224"/>
        <v>7.0027409304908526</v>
      </c>
      <c r="P685">
        <f t="shared" si="225"/>
        <v>2.234104814282146</v>
      </c>
      <c r="Q685">
        <f t="shared" si="226"/>
        <v>-3.0076149820108755E-2</v>
      </c>
      <c r="U685">
        <f t="shared" si="227"/>
        <v>36.155359573184924</v>
      </c>
      <c r="V685">
        <f t="shared" si="228"/>
        <v>25.794262523934208</v>
      </c>
      <c r="W685">
        <f t="shared" si="229"/>
        <v>17.657065090531372</v>
      </c>
      <c r="X685">
        <f t="shared" si="230"/>
        <v>7.1754130493144332</v>
      </c>
      <c r="Y685">
        <f t="shared" si="231"/>
        <v>2.7733061278878499</v>
      </c>
      <c r="Z685">
        <f t="shared" si="232"/>
        <v>1.3858733174430884</v>
      </c>
      <c r="AD685">
        <f t="shared" si="233"/>
        <v>35.844640426815076</v>
      </c>
      <c r="AE685">
        <f t="shared" si="234"/>
        <v>24.205737476065792</v>
      </c>
      <c r="AF685">
        <f t="shared" si="235"/>
        <v>14.342934909468628</v>
      </c>
      <c r="AG685">
        <f t="shared" si="236"/>
        <v>10.824586950685568</v>
      </c>
      <c r="AH685">
        <f t="shared" si="237"/>
        <v>5.2266938721121505</v>
      </c>
      <c r="AI685">
        <f t="shared" si="238"/>
        <v>0.6141266825569115</v>
      </c>
    </row>
    <row r="686" spans="1:35">
      <c r="A686">
        <f t="shared" si="212"/>
        <v>-0.32500000000000001</v>
      </c>
      <c r="B686">
        <f t="shared" si="213"/>
        <v>-117</v>
      </c>
      <c r="C686">
        <f t="shared" si="214"/>
        <v>-2.0420352248333655</v>
      </c>
      <c r="D686">
        <f t="shared" si="215"/>
        <v>35.687131069919538</v>
      </c>
      <c r="E686">
        <f t="shared" si="216"/>
        <v>25.765366864730179</v>
      </c>
      <c r="F686">
        <f t="shared" si="217"/>
        <v>17.618033988749893</v>
      </c>
      <c r="G686">
        <f t="shared" si="218"/>
        <v>10.993834667466256</v>
      </c>
      <c r="H686">
        <f t="shared" si="219"/>
        <v>5.7820130483767356</v>
      </c>
      <c r="I686">
        <f t="shared" si="220"/>
        <v>2.0449971294318976</v>
      </c>
      <c r="L686">
        <f t="shared" si="221"/>
        <v>36.312868930080462</v>
      </c>
      <c r="M686">
        <f t="shared" si="222"/>
        <v>24.234633135269821</v>
      </c>
      <c r="N686">
        <f t="shared" si="223"/>
        <v>14.381966011250105</v>
      </c>
      <c r="O686">
        <f t="shared" si="224"/>
        <v>7.0061653325337439</v>
      </c>
      <c r="P686">
        <f t="shared" si="225"/>
        <v>2.2179869516232644</v>
      </c>
      <c r="Q686">
        <f t="shared" si="226"/>
        <v>-4.499712943189782E-2</v>
      </c>
      <c r="U686">
        <f t="shared" si="227"/>
        <v>36.297556034699319</v>
      </c>
      <c r="V686">
        <f t="shared" si="228"/>
        <v>25.765366864730179</v>
      </c>
      <c r="W686">
        <f t="shared" si="229"/>
        <v>17.538841768587627</v>
      </c>
      <c r="X686">
        <f t="shared" si="230"/>
        <v>7.3869538700458781</v>
      </c>
      <c r="Y686">
        <f t="shared" si="231"/>
        <v>2.9525590107714024</v>
      </c>
      <c r="Z686">
        <f t="shared" si="232"/>
        <v>1.3229218720674927</v>
      </c>
      <c r="AD686">
        <f t="shared" si="233"/>
        <v>35.702443965300681</v>
      </c>
      <c r="AE686">
        <f t="shared" si="234"/>
        <v>24.234633135269821</v>
      </c>
      <c r="AF686">
        <f t="shared" si="235"/>
        <v>14.461158231412375</v>
      </c>
      <c r="AG686">
        <f t="shared" si="236"/>
        <v>10.613046129954123</v>
      </c>
      <c r="AH686">
        <f t="shared" si="237"/>
        <v>5.0474409892285976</v>
      </c>
      <c r="AI686">
        <f t="shared" si="238"/>
        <v>0.67707812793250732</v>
      </c>
    </row>
    <row r="687" spans="1:35">
      <c r="A687">
        <f t="shared" ref="A687:A750" si="239">$B$219*B687/360</f>
        <v>-0.32222222222222224</v>
      </c>
      <c r="B687">
        <f t="shared" ref="B687:B750" si="240">B688-1</f>
        <v>-116</v>
      </c>
      <c r="C687">
        <f t="shared" ref="C687:C750" si="241">B687*PI()/180</f>
        <v>-2.0245819323134224</v>
      </c>
      <c r="D687">
        <f t="shared" si="215"/>
        <v>35.584176618364481</v>
      </c>
      <c r="E687">
        <f t="shared" si="216"/>
        <v>25.684040286651339</v>
      </c>
      <c r="F687">
        <f t="shared" si="217"/>
        <v>17.576021507213444</v>
      </c>
      <c r="G687">
        <f t="shared" si="218"/>
        <v>10.989043790736547</v>
      </c>
      <c r="H687">
        <f t="shared" si="219"/>
        <v>5.7975880925983336</v>
      </c>
      <c r="I687">
        <f t="shared" si="220"/>
        <v>2.0598385284664098</v>
      </c>
      <c r="L687">
        <f t="shared" si="221"/>
        <v>36.415823381635519</v>
      </c>
      <c r="M687">
        <f t="shared" si="222"/>
        <v>24.315959713348661</v>
      </c>
      <c r="N687">
        <f t="shared" si="223"/>
        <v>14.423978492786556</v>
      </c>
      <c r="O687">
        <f t="shared" si="224"/>
        <v>7.010956209263453</v>
      </c>
      <c r="P687">
        <f t="shared" si="225"/>
        <v>2.2024119074016664</v>
      </c>
      <c r="Q687">
        <f t="shared" si="226"/>
        <v>-5.9838528466409802E-2</v>
      </c>
      <c r="U687">
        <f t="shared" si="227"/>
        <v>36.413545457642599</v>
      </c>
      <c r="V687">
        <f t="shared" si="228"/>
        <v>25.64278760968654</v>
      </c>
      <c r="W687">
        <f t="shared" si="229"/>
        <v>17.306581044634775</v>
      </c>
      <c r="X687">
        <f t="shared" si="230"/>
        <v>7.6690699222301308</v>
      </c>
      <c r="Y687">
        <f t="shared" si="231"/>
        <v>3.1560835089225501</v>
      </c>
      <c r="Z687">
        <f t="shared" si="232"/>
        <v>1.2563981458361568</v>
      </c>
      <c r="AD687">
        <f t="shared" si="233"/>
        <v>35.586454542357401</v>
      </c>
      <c r="AE687">
        <f t="shared" si="234"/>
        <v>24.35721239031346</v>
      </c>
      <c r="AF687">
        <f t="shared" si="235"/>
        <v>14.693418955365226</v>
      </c>
      <c r="AG687">
        <f t="shared" si="236"/>
        <v>10.330930077769869</v>
      </c>
      <c r="AH687">
        <f t="shared" si="237"/>
        <v>4.8439164910774499</v>
      </c>
      <c r="AI687">
        <f t="shared" si="238"/>
        <v>0.74360185416384328</v>
      </c>
    </row>
    <row r="688" spans="1:35">
      <c r="A688">
        <f t="shared" si="239"/>
        <v>-0.31944444444444442</v>
      </c>
      <c r="B688">
        <f t="shared" si="240"/>
        <v>-115</v>
      </c>
      <c r="C688">
        <f t="shared" si="241"/>
        <v>-2.0071286397934789</v>
      </c>
      <c r="D688">
        <f t="shared" ref="D688:D751" si="242">D$220-D$218*SIN($C688*D$217/2)</f>
        <v>35.48236190979496</v>
      </c>
      <c r="E688">
        <f t="shared" ref="E688:E751" si="243">E$220+E$218*COS($C688*E$217/2)</f>
        <v>25.601411599008546</v>
      </c>
      <c r="F688">
        <f t="shared" ref="F688:F751" si="244">F$220+F$218*SIN($C688*F$217/2)</f>
        <v>17.532088886237958</v>
      </c>
      <c r="G688">
        <f t="shared" ref="G688:G751" si="245">G$220-G$218*COS($C688*G$217/2)</f>
        <v>10.98288972274762</v>
      </c>
      <c r="H688">
        <f t="shared" ref="H688:H751" si="246">H$220-H$218*SIN($C688*H$217/2)</f>
        <v>5.8126155740733001</v>
      </c>
      <c r="I688">
        <f t="shared" ref="I688:I751" si="247">I$220+I$218*COS($C688*I$217/2)</f>
        <v>2.074599216693648</v>
      </c>
      <c r="L688">
        <f t="shared" ref="L688:L751" si="248">D$220+D$218*SIN($C688*D$217/2)</f>
        <v>36.51763809020504</v>
      </c>
      <c r="M688">
        <f t="shared" ref="M688:M751" si="249">E$220-E$218*COS($C688*E$217/2)</f>
        <v>24.398588400991454</v>
      </c>
      <c r="N688">
        <f t="shared" ref="N688:N751" si="250">F$220-F$218*SIN($C688*F$217/2)</f>
        <v>14.467911113762044</v>
      </c>
      <c r="O688">
        <f t="shared" ref="O688:O751" si="251">G$220+G$218*COS($C688*G$217/2)</f>
        <v>7.017110277252379</v>
      </c>
      <c r="P688">
        <f t="shared" ref="P688:P751" si="252">H$220+H$218*SIN($C688*H$217/2)</f>
        <v>2.1873844259266999</v>
      </c>
      <c r="Q688">
        <f t="shared" ref="Q688:Q751" si="253">I$220-I$218*COS($C688*I$217/2)</f>
        <v>-7.4599216693647774E-2</v>
      </c>
      <c r="U688">
        <f t="shared" ref="U688:U751" si="254">M$220+M$218*SIN($C688*M$217/2)*SIN($U$621*$C688*M$217/2)</f>
        <v>36.448287736084026</v>
      </c>
      <c r="V688">
        <f t="shared" ref="V688:V751" si="255">N$220-N$218*COS($C688*N$217/2)*COS($U$621*$C688*N$217/2)</f>
        <v>25.460708013447793</v>
      </c>
      <c r="W688">
        <f t="shared" ref="W688:W751" si="256">O$220-O$218*SIN($C688*O$217/2)*SIN($U$621*$C688*O$217/2)</f>
        <v>16.984807753012205</v>
      </c>
      <c r="X688">
        <f t="shared" ref="X688:X751" si="257">P$220+P$218*COS($C688*P$217/2)*COS($U$621*$C688*P$217/2)</f>
        <v>8.0085551386261891</v>
      </c>
      <c r="Y688">
        <f t="shared" ref="Y688:Y751" si="258">Q$220+Q$218*SIN($C688*Q$217/2)*SIN($U$621*$C688*Q$217/2)</f>
        <v>3.3800489615611125</v>
      </c>
      <c r="Z688">
        <f t="shared" ref="Z688:Z751" si="259">R$220-R$218*COS($C688*R$217/2)*COS($U$621*$C688*R$217/2)</f>
        <v>1.1866021957011621</v>
      </c>
      <c r="AD688">
        <f t="shared" ref="AD688:AD751" si="260">V$220-M$218*SIN($C688*V$217/2)*SIN($U$621*$C688*V$217/2)</f>
        <v>35.551712263915974</v>
      </c>
      <c r="AE688">
        <f t="shared" ref="AE688:AE751" si="261">W$220+N$218*COS($C688*W$217/2)*COS($U$621*$C688*W$217/2)</f>
        <v>24.539291986552207</v>
      </c>
      <c r="AF688">
        <f t="shared" ref="AF688:AF751" si="262">X$220+O$218*SIN($C688*X$217/2)*SIN($U$621*$C688*X$217/2)</f>
        <v>15.015192246987795</v>
      </c>
      <c r="AG688">
        <f t="shared" ref="AG688:AG751" si="263">Y$220-P$218*COS($C688*Y$217/2)*COS($U$621*$C688*Y$217/2)</f>
        <v>9.9914448613738109</v>
      </c>
      <c r="AH688">
        <f t="shared" ref="AH688:AH751" si="264">Z$220-Q$218*SIN($C688*Z$217/2)*SIN($U$621*$C688*Z$217/2)</f>
        <v>4.619951038438888</v>
      </c>
      <c r="AI688">
        <f t="shared" ref="AI688:AI751" si="265">AA$220+R$218*COS($C688*AA$217/2)*COS($U$621*$C688*AA$217/2)</f>
        <v>0.81339780429883779</v>
      </c>
    </row>
    <row r="689" spans="1:35">
      <c r="A689">
        <f t="shared" si="239"/>
        <v>-0.31666666666666665</v>
      </c>
      <c r="B689">
        <f t="shared" si="240"/>
        <v>-114</v>
      </c>
      <c r="C689">
        <f t="shared" si="241"/>
        <v>-1.9896753472735356</v>
      </c>
      <c r="D689">
        <f t="shared" si="242"/>
        <v>35.381966011250107</v>
      </c>
      <c r="E689">
        <f t="shared" si="243"/>
        <v>25.51763809020504</v>
      </c>
      <c r="F689">
        <f t="shared" si="244"/>
        <v>17.486289650954788</v>
      </c>
      <c r="G689">
        <f t="shared" si="245"/>
        <v>10.975376681190275</v>
      </c>
      <c r="H689">
        <f t="shared" si="246"/>
        <v>5.8270909152852024</v>
      </c>
      <c r="I689">
        <f t="shared" si="247"/>
        <v>2.0892780700300544</v>
      </c>
      <c r="L689">
        <f t="shared" si="248"/>
        <v>36.618033988749893</v>
      </c>
      <c r="M689">
        <f t="shared" si="249"/>
        <v>24.48236190979496</v>
      </c>
      <c r="N689">
        <f t="shared" si="250"/>
        <v>14.513710349045212</v>
      </c>
      <c r="O689">
        <f t="shared" si="251"/>
        <v>7.0246233188097245</v>
      </c>
      <c r="P689">
        <f t="shared" si="252"/>
        <v>2.172909084714798</v>
      </c>
      <c r="Q689">
        <f t="shared" si="253"/>
        <v>-8.9278070030054391E-2</v>
      </c>
      <c r="U689">
        <f t="shared" si="254"/>
        <v>36.363271264002677</v>
      </c>
      <c r="V689">
        <f t="shared" si="255"/>
        <v>25.25881904510252</v>
      </c>
      <c r="W689">
        <f t="shared" si="256"/>
        <v>16.604528463267648</v>
      </c>
      <c r="X689">
        <f t="shared" si="257"/>
        <v>8.3895750352202239</v>
      </c>
      <c r="Y689">
        <f t="shared" si="258"/>
        <v>3.6201264385252885</v>
      </c>
      <c r="Z689">
        <f t="shared" si="259"/>
        <v>1.1138605627313964</v>
      </c>
      <c r="AD689">
        <f t="shared" si="260"/>
        <v>35.636728735997323</v>
      </c>
      <c r="AE689">
        <f t="shared" si="261"/>
        <v>24.74118095489748</v>
      </c>
      <c r="AF689">
        <f t="shared" si="262"/>
        <v>15.39547153673235</v>
      </c>
      <c r="AG689">
        <f t="shared" si="263"/>
        <v>9.6104249647797761</v>
      </c>
      <c r="AH689">
        <f t="shared" si="264"/>
        <v>4.379873561474712</v>
      </c>
      <c r="AI689">
        <f t="shared" si="265"/>
        <v>0.88613943726860367</v>
      </c>
    </row>
    <row r="690" spans="1:35">
      <c r="A690">
        <f t="shared" si="239"/>
        <v>-0.31388888888888888</v>
      </c>
      <c r="B690">
        <f t="shared" si="240"/>
        <v>-113</v>
      </c>
      <c r="C690">
        <f t="shared" si="241"/>
        <v>-1.9722220547535922</v>
      </c>
      <c r="D690">
        <f t="shared" si="242"/>
        <v>35.283264100909399</v>
      </c>
      <c r="E690">
        <f t="shared" si="243"/>
        <v>25.432879227876207</v>
      </c>
      <c r="F690">
        <f t="shared" si="244"/>
        <v>17.4386796006773</v>
      </c>
      <c r="G690">
        <f t="shared" si="245"/>
        <v>10.966509815127909</v>
      </c>
      <c r="H690">
        <f t="shared" si="246"/>
        <v>5.841009706904881</v>
      </c>
      <c r="I690">
        <f t="shared" si="247"/>
        <v>2.1038739706241163</v>
      </c>
      <c r="L690">
        <f t="shared" si="248"/>
        <v>36.716735899090601</v>
      </c>
      <c r="M690">
        <f t="shared" si="249"/>
        <v>24.567120772123793</v>
      </c>
      <c r="N690">
        <f t="shared" si="250"/>
        <v>14.561320399322698</v>
      </c>
      <c r="O690">
        <f t="shared" si="251"/>
        <v>7.0334901848720914</v>
      </c>
      <c r="P690">
        <f t="shared" si="252"/>
        <v>2.158990293095119</v>
      </c>
      <c r="Q690">
        <f t="shared" si="253"/>
        <v>-0.10387397062411652</v>
      </c>
      <c r="U690">
        <f t="shared" si="254"/>
        <v>36.149017772649714</v>
      </c>
      <c r="V690">
        <f t="shared" si="255"/>
        <v>25.075168689070569</v>
      </c>
      <c r="W690">
        <f t="shared" si="256"/>
        <v>16.200225501314243</v>
      </c>
      <c r="X690">
        <f t="shared" si="257"/>
        <v>8.7944437510239268</v>
      </c>
      <c r="Y690">
        <f t="shared" si="258"/>
        <v>3.8715776547176124</v>
      </c>
      <c r="Z690">
        <f t="shared" si="259"/>
        <v>1.0385246459977722</v>
      </c>
      <c r="AD690">
        <f t="shared" si="260"/>
        <v>35.850982227350286</v>
      </c>
      <c r="AE690">
        <f t="shared" si="261"/>
        <v>24.924831310929431</v>
      </c>
      <c r="AF690">
        <f t="shared" si="262"/>
        <v>15.799774498685755</v>
      </c>
      <c r="AG690">
        <f t="shared" si="263"/>
        <v>9.2055562489760732</v>
      </c>
      <c r="AH690">
        <f t="shared" si="264"/>
        <v>4.1284223452823872</v>
      </c>
      <c r="AI690">
        <f t="shared" si="265"/>
        <v>0.96147535400222772</v>
      </c>
    </row>
    <row r="691" spans="1:35">
      <c r="A691">
        <f t="shared" si="239"/>
        <v>-0.31111111111111112</v>
      </c>
      <c r="B691">
        <f t="shared" si="240"/>
        <v>-112</v>
      </c>
      <c r="C691">
        <f t="shared" si="241"/>
        <v>-1.9547687622336491</v>
      </c>
      <c r="D691">
        <f t="shared" si="242"/>
        <v>35.186526713848401</v>
      </c>
      <c r="E691">
        <f t="shared" si="243"/>
        <v>25.34729635533386</v>
      </c>
      <c r="F691">
        <f t="shared" si="244"/>
        <v>17.389316740917995</v>
      </c>
      <c r="G691">
        <f t="shared" si="245"/>
        <v>10.956295201467611</v>
      </c>
      <c r="H691">
        <f t="shared" si="246"/>
        <v>5.8543677091335748</v>
      </c>
      <c r="I691">
        <f t="shared" si="247"/>
        <v>2.1183858069414936</v>
      </c>
      <c r="L691">
        <f t="shared" si="248"/>
        <v>36.813473286151599</v>
      </c>
      <c r="M691">
        <f t="shared" si="249"/>
        <v>24.65270364466614</v>
      </c>
      <c r="N691">
        <f t="shared" si="250"/>
        <v>14.610683259082005</v>
      </c>
      <c r="O691">
        <f t="shared" si="251"/>
        <v>7.0437047985323886</v>
      </c>
      <c r="P691">
        <f t="shared" si="252"/>
        <v>2.1456322908664252</v>
      </c>
      <c r="Q691">
        <f t="shared" si="253"/>
        <v>-0.11838580694149359</v>
      </c>
      <c r="U691">
        <f t="shared" si="254"/>
        <v>35.830869393641144</v>
      </c>
      <c r="V691">
        <f t="shared" si="255"/>
        <v>24.939692620785909</v>
      </c>
      <c r="W691">
        <f t="shared" si="256"/>
        <v>15.806644480950711</v>
      </c>
      <c r="X691">
        <f t="shared" si="257"/>
        <v>9.2044885311072928</v>
      </c>
      <c r="Y691">
        <f t="shared" si="258"/>
        <v>4.1293541524141295</v>
      </c>
      <c r="Z691">
        <f t="shared" si="259"/>
        <v>0.96096889821852161</v>
      </c>
      <c r="AD691">
        <f t="shared" si="260"/>
        <v>36.169130606358856</v>
      </c>
      <c r="AE691">
        <f t="shared" si="261"/>
        <v>25.060307379214091</v>
      </c>
      <c r="AF691">
        <f t="shared" si="262"/>
        <v>16.193355519049287</v>
      </c>
      <c r="AG691">
        <f t="shared" si="263"/>
        <v>8.7955114688927072</v>
      </c>
      <c r="AH691">
        <f t="shared" si="264"/>
        <v>3.8706458475858705</v>
      </c>
      <c r="AI691">
        <f t="shared" si="265"/>
        <v>1.0390311017814784</v>
      </c>
    </row>
    <row r="692" spans="1:35">
      <c r="A692">
        <f t="shared" si="239"/>
        <v>-0.30833333333333335</v>
      </c>
      <c r="B692">
        <f t="shared" si="240"/>
        <v>-111</v>
      </c>
      <c r="C692">
        <f t="shared" si="241"/>
        <v>-1.9373154697137058</v>
      </c>
      <c r="D692">
        <f t="shared" si="242"/>
        <v>35.092019000520907</v>
      </c>
      <c r="E692">
        <f t="shared" si="243"/>
        <v>25.261052384440102</v>
      </c>
      <c r="F692">
        <f t="shared" si="244"/>
        <v>17.338261212717718</v>
      </c>
      <c r="G692">
        <f t="shared" si="245"/>
        <v>10.944739840795354</v>
      </c>
      <c r="H692">
        <f t="shared" si="246"/>
        <v>5.8671608529944033</v>
      </c>
      <c r="I692">
        <f t="shared" si="247"/>
        <v>2.1328124738496657</v>
      </c>
      <c r="L692">
        <f t="shared" si="248"/>
        <v>36.907980999479093</v>
      </c>
      <c r="M692">
        <f t="shared" si="249"/>
        <v>24.738947615559898</v>
      </c>
      <c r="N692">
        <f t="shared" si="250"/>
        <v>14.661738787282284</v>
      </c>
      <c r="O692">
        <f t="shared" si="251"/>
        <v>7.0552601592046464</v>
      </c>
      <c r="P692">
        <f t="shared" si="252"/>
        <v>2.1328391470055967</v>
      </c>
      <c r="Q692">
        <f t="shared" si="253"/>
        <v>-0.13281247384966566</v>
      </c>
      <c r="U692">
        <f t="shared" si="254"/>
        <v>35.466302159144405</v>
      </c>
      <c r="V692">
        <f t="shared" si="255"/>
        <v>24.869473807779947</v>
      </c>
      <c r="W692">
        <f t="shared" si="256"/>
        <v>15.455680126780647</v>
      </c>
      <c r="X692">
        <f t="shared" si="257"/>
        <v>9.6009576604437949</v>
      </c>
      <c r="Y692">
        <f t="shared" si="258"/>
        <v>4.3882045699747962</v>
      </c>
      <c r="Z692">
        <f t="shared" si="259"/>
        <v>0.88158885293806555</v>
      </c>
      <c r="AD692">
        <f t="shared" si="260"/>
        <v>36.533697840855595</v>
      </c>
      <c r="AE692">
        <f t="shared" si="261"/>
        <v>25.130526192220053</v>
      </c>
      <c r="AF692">
        <f t="shared" si="262"/>
        <v>16.544319873219354</v>
      </c>
      <c r="AG692">
        <f t="shared" si="263"/>
        <v>8.3990423395562051</v>
      </c>
      <c r="AH692">
        <f t="shared" si="264"/>
        <v>3.6117954300252038</v>
      </c>
      <c r="AI692">
        <f t="shared" si="265"/>
        <v>1.1184111470619345</v>
      </c>
    </row>
    <row r="693" spans="1:35">
      <c r="A693">
        <f t="shared" si="239"/>
        <v>-0.30555555555555558</v>
      </c>
      <c r="B693">
        <f t="shared" si="240"/>
        <v>-110</v>
      </c>
      <c r="C693">
        <f t="shared" si="241"/>
        <v>-1.9198621771937625</v>
      </c>
      <c r="D693">
        <f t="shared" si="242"/>
        <v>35</v>
      </c>
      <c r="E693">
        <f t="shared" si="243"/>
        <v>25.174311485495316</v>
      </c>
      <c r="F693">
        <f t="shared" si="244"/>
        <v>17.285575219373079</v>
      </c>
      <c r="G693">
        <f t="shared" si="245"/>
        <v>10.931851652578137</v>
      </c>
      <c r="H693">
        <f t="shared" si="246"/>
        <v>5.8793852415718169</v>
      </c>
      <c r="I693">
        <f t="shared" si="247"/>
        <v>2.1471528727020921</v>
      </c>
      <c r="L693">
        <f t="shared" si="248"/>
        <v>37</v>
      </c>
      <c r="M693">
        <f t="shared" si="249"/>
        <v>24.825688514504684</v>
      </c>
      <c r="N693">
        <f t="shared" si="250"/>
        <v>14.714424780626921</v>
      </c>
      <c r="O693">
        <f t="shared" si="251"/>
        <v>7.0681483474218636</v>
      </c>
      <c r="P693">
        <f t="shared" si="252"/>
        <v>2.1206147584281831</v>
      </c>
      <c r="Q693">
        <f t="shared" si="253"/>
        <v>-0.14715287270209232</v>
      </c>
      <c r="U693">
        <f t="shared" si="254"/>
        <v>35.133974596215566</v>
      </c>
      <c r="V693">
        <f t="shared" si="255"/>
        <v>24.866469655164497</v>
      </c>
      <c r="W693">
        <f t="shared" si="256"/>
        <v>15.17364817766693</v>
      </c>
      <c r="X693">
        <f t="shared" si="257"/>
        <v>9.965925826289066</v>
      </c>
      <c r="Y693">
        <f t="shared" si="258"/>
        <v>4.6427876096865397</v>
      </c>
      <c r="Z693">
        <f t="shared" si="259"/>
        <v>0.80079899414989741</v>
      </c>
      <c r="AD693">
        <f t="shared" si="260"/>
        <v>36.866025403784434</v>
      </c>
      <c r="AE693">
        <f t="shared" si="261"/>
        <v>25.133530344835503</v>
      </c>
      <c r="AF693">
        <f t="shared" si="262"/>
        <v>16.82635182233307</v>
      </c>
      <c r="AG693">
        <f t="shared" si="263"/>
        <v>8.034074173710934</v>
      </c>
      <c r="AH693">
        <f t="shared" si="264"/>
        <v>3.3572123903134603</v>
      </c>
      <c r="AI693">
        <f t="shared" si="265"/>
        <v>1.1992010058501026</v>
      </c>
    </row>
    <row r="694" spans="1:35">
      <c r="A694">
        <f t="shared" si="239"/>
        <v>-0.30277777777777776</v>
      </c>
      <c r="B694">
        <f t="shared" si="240"/>
        <v>-109</v>
      </c>
      <c r="C694">
        <f t="shared" si="241"/>
        <v>-1.902408884673819</v>
      </c>
      <c r="D694">
        <f t="shared" si="242"/>
        <v>34.910721929969945</v>
      </c>
      <c r="E694">
        <f t="shared" si="243"/>
        <v>25.087238774730668</v>
      </c>
      <c r="F694">
        <f t="shared" si="244"/>
        <v>17.231322950651315</v>
      </c>
      <c r="G694">
        <f t="shared" si="245"/>
        <v>10.917639469736386</v>
      </c>
      <c r="H694">
        <f t="shared" si="246"/>
        <v>5.8910371511986339</v>
      </c>
      <c r="I694">
        <f t="shared" si="247"/>
        <v>2.1614059114218795</v>
      </c>
      <c r="L694">
        <f t="shared" si="248"/>
        <v>37.089278070030055</v>
      </c>
      <c r="M694">
        <f t="shared" si="249"/>
        <v>24.912761225269332</v>
      </c>
      <c r="N694">
        <f t="shared" si="250"/>
        <v>14.768677049348684</v>
      </c>
      <c r="O694">
        <f t="shared" si="251"/>
        <v>7.0823605302636139</v>
      </c>
      <c r="P694">
        <f t="shared" si="252"/>
        <v>2.1089628488013661</v>
      </c>
      <c r="Q694">
        <f t="shared" si="253"/>
        <v>-0.16140591142187977</v>
      </c>
      <c r="U694">
        <f t="shared" si="254"/>
        <v>34.916689109210616</v>
      </c>
      <c r="V694">
        <f t="shared" si="255"/>
        <v>24.918022367139184</v>
      </c>
      <c r="W694">
        <f t="shared" si="256"/>
        <v>14.979187009960718</v>
      </c>
      <c r="X694">
        <f t="shared" si="257"/>
        <v>10.283151261162391</v>
      </c>
      <c r="Y694">
        <f t="shared" si="258"/>
        <v>4.887788166659405</v>
      </c>
      <c r="Z694">
        <f t="shared" si="259"/>
        <v>0.71903048034815775</v>
      </c>
      <c r="AD694">
        <f t="shared" si="260"/>
        <v>37.083310890789384</v>
      </c>
      <c r="AE694">
        <f t="shared" si="261"/>
        <v>25.081977632860816</v>
      </c>
      <c r="AF694">
        <f t="shared" si="262"/>
        <v>17.020812990039282</v>
      </c>
      <c r="AG694">
        <f t="shared" si="263"/>
        <v>7.7168487388376086</v>
      </c>
      <c r="AH694">
        <f t="shared" si="264"/>
        <v>3.112211833340595</v>
      </c>
      <c r="AI694">
        <f t="shared" si="265"/>
        <v>1.2809695196518422</v>
      </c>
    </row>
    <row r="695" spans="1:35">
      <c r="A695">
        <f t="shared" si="239"/>
        <v>-0.3</v>
      </c>
      <c r="B695">
        <f t="shared" si="240"/>
        <v>-108</v>
      </c>
      <c r="C695">
        <f t="shared" si="241"/>
        <v>-1.8849555921538759</v>
      </c>
      <c r="D695">
        <f t="shared" si="242"/>
        <v>34.824429495415053</v>
      </c>
      <c r="E695">
        <f t="shared" si="243"/>
        <v>25</v>
      </c>
      <c r="F695">
        <f t="shared" si="244"/>
        <v>17.175570504584947</v>
      </c>
      <c r="G695">
        <f t="shared" si="245"/>
        <v>10.902113032590307</v>
      </c>
      <c r="H695">
        <f t="shared" si="246"/>
        <v>5.9021130325903073</v>
      </c>
      <c r="I695">
        <f t="shared" si="247"/>
        <v>2.1755705045849463</v>
      </c>
      <c r="L695">
        <f t="shared" si="248"/>
        <v>37.175570504584947</v>
      </c>
      <c r="M695">
        <f t="shared" si="249"/>
        <v>25</v>
      </c>
      <c r="N695">
        <f t="shared" si="250"/>
        <v>14.824429495415053</v>
      </c>
      <c r="O695">
        <f t="shared" si="251"/>
        <v>7.0978869674096927</v>
      </c>
      <c r="P695">
        <f t="shared" si="252"/>
        <v>2.0978869674096927</v>
      </c>
      <c r="Q695">
        <f t="shared" si="253"/>
        <v>-0.17557050458494627</v>
      </c>
      <c r="U695">
        <f t="shared" si="254"/>
        <v>34.881966011250107</v>
      </c>
      <c r="V695">
        <f t="shared" si="255"/>
        <v>25</v>
      </c>
      <c r="W695">
        <f t="shared" si="256"/>
        <v>14.881966011250105</v>
      </c>
      <c r="X695">
        <f t="shared" si="257"/>
        <v>10.538841768587627</v>
      </c>
      <c r="Y695">
        <f t="shared" si="258"/>
        <v>5.1180339887498958</v>
      </c>
      <c r="Z695">
        <f t="shared" si="259"/>
        <v>0.63672873599731927</v>
      </c>
      <c r="AD695">
        <f t="shared" si="260"/>
        <v>37.118033988749893</v>
      </c>
      <c r="AE695">
        <f t="shared" si="261"/>
        <v>25</v>
      </c>
      <c r="AF695">
        <f t="shared" si="262"/>
        <v>17.118033988749897</v>
      </c>
      <c r="AG695">
        <f t="shared" si="263"/>
        <v>7.461158231412373</v>
      </c>
      <c r="AH695">
        <f t="shared" si="264"/>
        <v>2.8819660112501042</v>
      </c>
      <c r="AI695">
        <f t="shared" si="265"/>
        <v>1.3632712640026807</v>
      </c>
    </row>
    <row r="696" spans="1:35">
      <c r="A696">
        <f t="shared" si="239"/>
        <v>-0.29722222222222222</v>
      </c>
      <c r="B696">
        <f t="shared" si="240"/>
        <v>-107</v>
      </c>
      <c r="C696">
        <f t="shared" si="241"/>
        <v>-1.8675022996339325</v>
      </c>
      <c r="D696">
        <f t="shared" si="242"/>
        <v>34.741359217900325</v>
      </c>
      <c r="E696">
        <f t="shared" si="243"/>
        <v>24.912761225269328</v>
      </c>
      <c r="F696">
        <f t="shared" si="244"/>
        <v>17.118385806941493</v>
      </c>
      <c r="G696">
        <f t="shared" si="245"/>
        <v>10.885282982184357</v>
      </c>
      <c r="H696">
        <f t="shared" si="246"/>
        <v>5.9126095119260711</v>
      </c>
      <c r="I696">
        <f t="shared" si="247"/>
        <v>2.1896455735026827</v>
      </c>
      <c r="L696">
        <f t="shared" si="248"/>
        <v>37.258640782099675</v>
      </c>
      <c r="M696">
        <f t="shared" si="249"/>
        <v>25.087238774730672</v>
      </c>
      <c r="N696">
        <f t="shared" si="250"/>
        <v>14.881614193058507</v>
      </c>
      <c r="O696">
        <f t="shared" si="251"/>
        <v>7.1147170178156429</v>
      </c>
      <c r="P696">
        <f t="shared" si="252"/>
        <v>2.0873904880739289</v>
      </c>
      <c r="Q696">
        <f t="shared" si="253"/>
        <v>-0.18964557350268274</v>
      </c>
      <c r="U696">
        <f t="shared" si="254"/>
        <v>35.064647615647807</v>
      </c>
      <c r="V696">
        <f t="shared" si="255"/>
        <v>25.081977632860816</v>
      </c>
      <c r="W696">
        <f t="shared" si="256"/>
        <v>14.882295483474323</v>
      </c>
      <c r="X696">
        <f t="shared" si="257"/>
        <v>10.722291704745418</v>
      </c>
      <c r="Y696">
        <f t="shared" si="258"/>
        <v>5.3286102068789436</v>
      </c>
      <c r="Z696">
        <f t="shared" si="259"/>
        <v>0.55435092433784061</v>
      </c>
      <c r="AD696">
        <f t="shared" si="260"/>
        <v>36.935352384352193</v>
      </c>
      <c r="AE696">
        <f t="shared" si="261"/>
        <v>24.918022367139184</v>
      </c>
      <c r="AF696">
        <f t="shared" si="262"/>
        <v>17.117704516525677</v>
      </c>
      <c r="AG696">
        <f t="shared" si="263"/>
        <v>7.2777082952545831</v>
      </c>
      <c r="AH696">
        <f t="shared" si="264"/>
        <v>2.6713897931210564</v>
      </c>
      <c r="AI696">
        <f t="shared" si="265"/>
        <v>1.4456490756621594</v>
      </c>
    </row>
    <row r="697" spans="1:35">
      <c r="A697">
        <f t="shared" si="239"/>
        <v>-0.29444444444444445</v>
      </c>
      <c r="B697">
        <f t="shared" si="240"/>
        <v>-106</v>
      </c>
      <c r="C697">
        <f t="shared" si="241"/>
        <v>-1.8500490071139892</v>
      </c>
      <c r="D697">
        <f t="shared" si="242"/>
        <v>34.661738787282282</v>
      </c>
      <c r="E697">
        <f t="shared" si="243"/>
        <v>24.825688514504684</v>
      </c>
      <c r="F697">
        <f t="shared" si="244"/>
        <v>17.059838528466411</v>
      </c>
      <c r="G697">
        <f t="shared" si="245"/>
        <v>10.867160852994402</v>
      </c>
      <c r="H697">
        <f t="shared" si="246"/>
        <v>5.9225233918766378</v>
      </c>
      <c r="I697">
        <f t="shared" si="247"/>
        <v>2.203630046304097</v>
      </c>
      <c r="L697">
        <f t="shared" si="248"/>
        <v>37.338261212717718</v>
      </c>
      <c r="M697">
        <f t="shared" si="249"/>
        <v>25.174311485495316</v>
      </c>
      <c r="N697">
        <f t="shared" si="250"/>
        <v>14.940161471533591</v>
      </c>
      <c r="O697">
        <f t="shared" si="251"/>
        <v>7.1328391470055967</v>
      </c>
      <c r="P697">
        <f t="shared" si="252"/>
        <v>2.0774766081233622</v>
      </c>
      <c r="Q697">
        <f t="shared" si="253"/>
        <v>-0.20363004630409676</v>
      </c>
      <c r="U697">
        <f t="shared" si="254"/>
        <v>35.455680126780656</v>
      </c>
      <c r="V697">
        <f t="shared" si="255"/>
        <v>25.133530344835503</v>
      </c>
      <c r="W697">
        <f t="shared" si="256"/>
        <v>14.971643205286401</v>
      </c>
      <c r="X697">
        <f t="shared" si="257"/>
        <v>10.826358908540563</v>
      </c>
      <c r="Y697">
        <f t="shared" si="258"/>
        <v>5.5149691068592617</v>
      </c>
      <c r="Z697">
        <f t="shared" si="259"/>
        <v>0.47236331629188222</v>
      </c>
      <c r="AD697">
        <f t="shared" si="260"/>
        <v>36.544319873219344</v>
      </c>
      <c r="AE697">
        <f t="shared" si="261"/>
        <v>24.866469655164497</v>
      </c>
      <c r="AF697">
        <f t="shared" si="262"/>
        <v>17.028356794713599</v>
      </c>
      <c r="AG697">
        <f t="shared" si="263"/>
        <v>7.1736410914594373</v>
      </c>
      <c r="AH697">
        <f t="shared" si="264"/>
        <v>2.4850308931407383</v>
      </c>
      <c r="AI697">
        <f t="shared" si="265"/>
        <v>1.5276366837081179</v>
      </c>
    </row>
    <row r="698" spans="1:35">
      <c r="A698">
        <f t="shared" si="239"/>
        <v>-0.29166666666666669</v>
      </c>
      <c r="B698">
        <f t="shared" si="240"/>
        <v>-105</v>
      </c>
      <c r="C698">
        <f t="shared" si="241"/>
        <v>-1.8325957145940461</v>
      </c>
      <c r="D698">
        <f t="shared" si="242"/>
        <v>34.585786437626908</v>
      </c>
      <c r="E698">
        <f t="shared" si="243"/>
        <v>24.738947615559898</v>
      </c>
      <c r="F698">
        <f t="shared" si="244"/>
        <v>17</v>
      </c>
      <c r="G698">
        <f t="shared" si="245"/>
        <v>10.847759065022574</v>
      </c>
      <c r="H698">
        <f t="shared" si="246"/>
        <v>5.9318516525781364</v>
      </c>
      <c r="I698">
        <f t="shared" si="247"/>
        <v>2.2175228580174413</v>
      </c>
      <c r="L698">
        <f t="shared" si="248"/>
        <v>37.414213562373092</v>
      </c>
      <c r="M698">
        <f t="shared" si="249"/>
        <v>25.261052384440102</v>
      </c>
      <c r="N698">
        <f t="shared" si="250"/>
        <v>15</v>
      </c>
      <c r="O698">
        <f t="shared" si="251"/>
        <v>7.1522409349774261</v>
      </c>
      <c r="P698">
        <f t="shared" si="252"/>
        <v>2.0681483474218636</v>
      </c>
      <c r="Q698">
        <f t="shared" si="253"/>
        <v>-0.21752285801744131</v>
      </c>
      <c r="U698">
        <f t="shared" si="254"/>
        <v>35.999999999999993</v>
      </c>
      <c r="V698">
        <f t="shared" si="255"/>
        <v>25.130526192220053</v>
      </c>
      <c r="W698">
        <f t="shared" si="256"/>
        <v>15.133974596215561</v>
      </c>
      <c r="X698">
        <f t="shared" si="257"/>
        <v>10.847759065022574</v>
      </c>
      <c r="Y698">
        <f t="shared" si="258"/>
        <v>5.6730326074756157</v>
      </c>
      <c r="Z698">
        <f t="shared" si="259"/>
        <v>0.39123857099127968</v>
      </c>
      <c r="AD698">
        <f t="shared" si="260"/>
        <v>36.000000000000007</v>
      </c>
      <c r="AE698">
        <f t="shared" si="261"/>
        <v>24.869473807779947</v>
      </c>
      <c r="AF698">
        <f t="shared" si="262"/>
        <v>16.866025403784441</v>
      </c>
      <c r="AG698">
        <f t="shared" si="263"/>
        <v>7.1522409349774261</v>
      </c>
      <c r="AH698">
        <f t="shared" si="264"/>
        <v>2.3269673925243848</v>
      </c>
      <c r="AI698">
        <f t="shared" si="265"/>
        <v>1.6087614290087204</v>
      </c>
    </row>
    <row r="699" spans="1:35">
      <c r="A699">
        <f t="shared" si="239"/>
        <v>-0.28888888888888886</v>
      </c>
      <c r="B699">
        <f t="shared" si="240"/>
        <v>-104</v>
      </c>
      <c r="C699">
        <f t="shared" si="241"/>
        <v>-1.8151424220741028</v>
      </c>
      <c r="D699">
        <f t="shared" si="242"/>
        <v>34.513710349045212</v>
      </c>
      <c r="E699">
        <f t="shared" si="243"/>
        <v>24.65270364466614</v>
      </c>
      <c r="F699">
        <f t="shared" si="244"/>
        <v>16.938943125571782</v>
      </c>
      <c r="G699">
        <f t="shared" si="245"/>
        <v>10.827090915285202</v>
      </c>
      <c r="H699">
        <f t="shared" si="246"/>
        <v>5.9405914525519927</v>
      </c>
      <c r="I699">
        <f t="shared" si="247"/>
        <v>2.2313229506513164</v>
      </c>
      <c r="L699">
        <f t="shared" si="248"/>
        <v>37.486289650954788</v>
      </c>
      <c r="M699">
        <f t="shared" si="249"/>
        <v>25.34729635533386</v>
      </c>
      <c r="N699">
        <f t="shared" si="250"/>
        <v>15.061056874428218</v>
      </c>
      <c r="O699">
        <f t="shared" si="251"/>
        <v>7.1729090847147976</v>
      </c>
      <c r="P699">
        <f t="shared" si="252"/>
        <v>2.0594085474480073</v>
      </c>
      <c r="Q699">
        <f t="shared" si="253"/>
        <v>-0.23132295065131658</v>
      </c>
      <c r="U699">
        <f t="shared" si="254"/>
        <v>36.604528463267648</v>
      </c>
      <c r="V699">
        <f t="shared" si="255"/>
        <v>25.060307379214091</v>
      </c>
      <c r="W699">
        <f t="shared" si="256"/>
        <v>15.347755298436628</v>
      </c>
      <c r="X699">
        <f t="shared" si="257"/>
        <v>10.787164595108754</v>
      </c>
      <c r="Y699">
        <f t="shared" si="258"/>
        <v>5.7992850631165176</v>
      </c>
      <c r="Z699">
        <f t="shared" si="259"/>
        <v>0.31145294411512336</v>
      </c>
      <c r="AD699">
        <f t="shared" si="260"/>
        <v>35.395471536732352</v>
      </c>
      <c r="AE699">
        <f t="shared" si="261"/>
        <v>24.939692620785909</v>
      </c>
      <c r="AF699">
        <f t="shared" si="262"/>
        <v>16.652244701563372</v>
      </c>
      <c r="AG699">
        <f t="shared" si="263"/>
        <v>7.212835404891246</v>
      </c>
      <c r="AH699">
        <f t="shared" si="264"/>
        <v>2.2007149368834824</v>
      </c>
      <c r="AI699">
        <f t="shared" si="265"/>
        <v>1.6885470558848765</v>
      </c>
    </row>
    <row r="700" spans="1:35">
      <c r="A700">
        <f t="shared" si="239"/>
        <v>-0.28611111111111109</v>
      </c>
      <c r="B700">
        <f t="shared" si="240"/>
        <v>-103</v>
      </c>
      <c r="C700">
        <f t="shared" si="241"/>
        <v>-1.7976891295541593</v>
      </c>
      <c r="D700">
        <f t="shared" si="242"/>
        <v>34.44570807708606</v>
      </c>
      <c r="E700">
        <f t="shared" si="243"/>
        <v>24.567120772123793</v>
      </c>
      <c r="F700">
        <f t="shared" si="244"/>
        <v>16.876742293578154</v>
      </c>
      <c r="G700">
        <f t="shared" si="245"/>
        <v>10.805170568699721</v>
      </c>
      <c r="H700">
        <f t="shared" si="246"/>
        <v>5.9487401295704707</v>
      </c>
      <c r="I700">
        <f t="shared" si="247"/>
        <v>2.2450292732752395</v>
      </c>
      <c r="L700">
        <f t="shared" si="248"/>
        <v>37.55429192291394</v>
      </c>
      <c r="M700">
        <f t="shared" si="249"/>
        <v>25.432879227876207</v>
      </c>
      <c r="N700">
        <f t="shared" si="250"/>
        <v>15.123257706421846</v>
      </c>
      <c r="O700">
        <f t="shared" si="251"/>
        <v>7.1948294313002794</v>
      </c>
      <c r="P700">
        <f t="shared" si="252"/>
        <v>2.0512598704295293</v>
      </c>
      <c r="Q700">
        <f t="shared" si="253"/>
        <v>-0.24502927327523927</v>
      </c>
      <c r="U700">
        <f t="shared" si="254"/>
        <v>37.155063999794812</v>
      </c>
      <c r="V700">
        <f t="shared" si="255"/>
        <v>24.924831310929427</v>
      </c>
      <c r="W700">
        <f t="shared" si="256"/>
        <v>15.58839442527338</v>
      </c>
      <c r="X700">
        <f t="shared" si="257"/>
        <v>10.649105373305739</v>
      </c>
      <c r="Y700">
        <f t="shared" si="258"/>
        <v>5.8908542193447602</v>
      </c>
      <c r="Z700">
        <f t="shared" si="259"/>
        <v>0.23348344079173333</v>
      </c>
      <c r="AD700">
        <f t="shared" si="260"/>
        <v>34.844936000205188</v>
      </c>
      <c r="AE700">
        <f t="shared" si="261"/>
        <v>25.075168689070573</v>
      </c>
      <c r="AF700">
        <f t="shared" si="262"/>
        <v>16.411605574726622</v>
      </c>
      <c r="AG700">
        <f t="shared" si="263"/>
        <v>7.3508946266942612</v>
      </c>
      <c r="AH700">
        <f t="shared" si="264"/>
        <v>2.1091457806552403</v>
      </c>
      <c r="AI700">
        <f t="shared" si="265"/>
        <v>1.7665165592082666</v>
      </c>
    </row>
    <row r="701" spans="1:35">
      <c r="A701">
        <f t="shared" si="239"/>
        <v>-0.28333333333333333</v>
      </c>
      <c r="B701">
        <f t="shared" si="240"/>
        <v>-102</v>
      </c>
      <c r="C701">
        <f t="shared" si="241"/>
        <v>-1.780235837034216</v>
      </c>
      <c r="D701">
        <f t="shared" si="242"/>
        <v>34.381966011250107</v>
      </c>
      <c r="E701">
        <f t="shared" si="243"/>
        <v>24.482361909794957</v>
      </c>
      <c r="F701">
        <f t="shared" si="244"/>
        <v>16.813473286151599</v>
      </c>
      <c r="G701">
        <f t="shared" si="245"/>
        <v>10.782013048376736</v>
      </c>
      <c r="H701">
        <f t="shared" si="246"/>
        <v>5.9562952014676114</v>
      </c>
      <c r="I701">
        <f t="shared" si="247"/>
        <v>2.258640782099675</v>
      </c>
      <c r="L701">
        <f t="shared" si="248"/>
        <v>37.618033988749893</v>
      </c>
      <c r="M701">
        <f t="shared" si="249"/>
        <v>25.517638090205043</v>
      </c>
      <c r="N701">
        <f t="shared" si="250"/>
        <v>15.1865267138484</v>
      </c>
      <c r="O701">
        <f t="shared" si="251"/>
        <v>7.2179869516232644</v>
      </c>
      <c r="P701">
        <f t="shared" si="252"/>
        <v>2.0437047985323886</v>
      </c>
      <c r="Q701">
        <f t="shared" si="253"/>
        <v>-0.258640782099675</v>
      </c>
      <c r="U701">
        <f t="shared" si="254"/>
        <v>37.538841768587631</v>
      </c>
      <c r="V701">
        <f t="shared" si="255"/>
        <v>24.741180954897477</v>
      </c>
      <c r="W701">
        <f t="shared" si="256"/>
        <v>15.830869393641144</v>
      </c>
      <c r="X701">
        <f t="shared" si="257"/>
        <v>10.441678840334683</v>
      </c>
      <c r="Y701">
        <f t="shared" si="258"/>
        <v>5.9455784116634272</v>
      </c>
      <c r="Z701">
        <f t="shared" si="259"/>
        <v>0.15780493028565601</v>
      </c>
      <c r="AD701">
        <f t="shared" si="260"/>
        <v>34.461158231412369</v>
      </c>
      <c r="AE701">
        <f t="shared" si="261"/>
        <v>25.258819045102523</v>
      </c>
      <c r="AF701">
        <f t="shared" si="262"/>
        <v>16.169130606358856</v>
      </c>
      <c r="AG701">
        <f t="shared" si="263"/>
        <v>7.5583211596653168</v>
      </c>
      <c r="AH701">
        <f t="shared" si="264"/>
        <v>2.0544215883365728</v>
      </c>
      <c r="AI701">
        <f t="shared" si="265"/>
        <v>1.8421950697143439</v>
      </c>
    </row>
    <row r="702" spans="1:35">
      <c r="A702">
        <f t="shared" si="239"/>
        <v>-0.28055555555555556</v>
      </c>
      <c r="B702">
        <f t="shared" si="240"/>
        <v>-101</v>
      </c>
      <c r="C702">
        <f t="shared" si="241"/>
        <v>-1.7627825445142729</v>
      </c>
      <c r="D702">
        <f t="shared" si="242"/>
        <v>34.322658864109151</v>
      </c>
      <c r="E702">
        <f t="shared" si="243"/>
        <v>24.398588400991454</v>
      </c>
      <c r="F702">
        <f t="shared" si="244"/>
        <v>16.749213186831824</v>
      </c>
      <c r="G702">
        <f t="shared" si="245"/>
        <v>10.75763422532393</v>
      </c>
      <c r="H702">
        <f t="shared" si="246"/>
        <v>5.9632543668953275</v>
      </c>
      <c r="I702">
        <f t="shared" si="247"/>
        <v>2.2721564405555279</v>
      </c>
      <c r="L702">
        <f t="shared" si="248"/>
        <v>37.677341135890849</v>
      </c>
      <c r="M702">
        <f t="shared" si="249"/>
        <v>25.601411599008546</v>
      </c>
      <c r="N702">
        <f t="shared" si="250"/>
        <v>15.250786813168176</v>
      </c>
      <c r="O702">
        <f t="shared" si="251"/>
        <v>7.2423657746760695</v>
      </c>
      <c r="P702">
        <f t="shared" si="252"/>
        <v>2.036745633104672</v>
      </c>
      <c r="Q702">
        <f t="shared" si="253"/>
        <v>-0.2721564405555279</v>
      </c>
      <c r="U702">
        <f t="shared" si="254"/>
        <v>37.668152485645336</v>
      </c>
      <c r="V702">
        <f t="shared" si="255"/>
        <v>24.539291986552204</v>
      </c>
      <c r="W702">
        <f t="shared" si="256"/>
        <v>16.052262469995988</v>
      </c>
      <c r="X702">
        <f t="shared" si="257"/>
        <v>10.176086854948082</v>
      </c>
      <c r="Y702">
        <f t="shared" si="258"/>
        <v>5.9620584053803736</v>
      </c>
      <c r="Z702">
        <f t="shared" si="259"/>
        <v>8.4887240051257362E-2</v>
      </c>
      <c r="AD702">
        <f t="shared" si="260"/>
        <v>34.331847514354664</v>
      </c>
      <c r="AE702">
        <f t="shared" si="261"/>
        <v>25.460708013447796</v>
      </c>
      <c r="AF702">
        <f t="shared" si="262"/>
        <v>15.947737530004014</v>
      </c>
      <c r="AG702">
        <f t="shared" si="263"/>
        <v>7.823913145051919</v>
      </c>
      <c r="AH702">
        <f t="shared" si="264"/>
        <v>2.0379415946196269</v>
      </c>
      <c r="AI702">
        <f t="shared" si="265"/>
        <v>1.9151127599487427</v>
      </c>
    </row>
    <row r="703" spans="1:35">
      <c r="A703">
        <f t="shared" si="239"/>
        <v>-0.27777777777777779</v>
      </c>
      <c r="B703">
        <f t="shared" si="240"/>
        <v>-100</v>
      </c>
      <c r="C703">
        <f t="shared" si="241"/>
        <v>-1.7453292519943295</v>
      </c>
      <c r="D703">
        <f t="shared" si="242"/>
        <v>34.267949192431125</v>
      </c>
      <c r="E703">
        <f t="shared" si="243"/>
        <v>24.315959713348661</v>
      </c>
      <c r="F703">
        <f t="shared" si="244"/>
        <v>16.684040286651339</v>
      </c>
      <c r="G703">
        <f t="shared" si="245"/>
        <v>10.732050807568877</v>
      </c>
      <c r="H703">
        <f t="shared" si="246"/>
        <v>5.9696155060244163</v>
      </c>
      <c r="I703">
        <f t="shared" si="247"/>
        <v>2.2855752193730785</v>
      </c>
      <c r="L703">
        <f t="shared" si="248"/>
        <v>37.732050807568875</v>
      </c>
      <c r="M703">
        <f t="shared" si="249"/>
        <v>25.684040286651339</v>
      </c>
      <c r="N703">
        <f t="shared" si="250"/>
        <v>15.315959713348663</v>
      </c>
      <c r="O703">
        <f t="shared" si="251"/>
        <v>7.2679491924311224</v>
      </c>
      <c r="P703">
        <f t="shared" si="252"/>
        <v>2.0303844939755837</v>
      </c>
      <c r="Q703">
        <f t="shared" si="253"/>
        <v>-0.28557521937307873</v>
      </c>
      <c r="U703">
        <f t="shared" si="254"/>
        <v>37.5</v>
      </c>
      <c r="V703">
        <f t="shared" si="255"/>
        <v>24.35721239031346</v>
      </c>
      <c r="W703">
        <f t="shared" si="256"/>
        <v>16.233955556881021</v>
      </c>
      <c r="X703">
        <f t="shared" si="257"/>
        <v>9.8660254037844393</v>
      </c>
      <c r="Y703">
        <f t="shared" si="258"/>
        <v>5.939692620785908</v>
      </c>
      <c r="Z703">
        <f t="shared" si="259"/>
        <v>1.5192246987791758E-2</v>
      </c>
      <c r="AD703">
        <f t="shared" si="260"/>
        <v>34.5</v>
      </c>
      <c r="AE703">
        <f t="shared" si="261"/>
        <v>25.64278760968654</v>
      </c>
      <c r="AF703">
        <f t="shared" si="262"/>
        <v>15.766044443118977</v>
      </c>
      <c r="AG703">
        <f t="shared" si="263"/>
        <v>8.1339745962155607</v>
      </c>
      <c r="AH703">
        <f t="shared" si="264"/>
        <v>2.060307379214092</v>
      </c>
      <c r="AI703">
        <f t="shared" si="265"/>
        <v>1.9848077530122081</v>
      </c>
    </row>
    <row r="704" spans="1:35">
      <c r="A704">
        <f t="shared" si="239"/>
        <v>-0.27500000000000002</v>
      </c>
      <c r="B704">
        <f t="shared" si="240"/>
        <v>-99</v>
      </c>
      <c r="C704">
        <f t="shared" si="241"/>
        <v>-1.7278759594743864</v>
      </c>
      <c r="D704">
        <f t="shared" si="242"/>
        <v>34.217986951623267</v>
      </c>
      <c r="E704">
        <f t="shared" si="243"/>
        <v>24.234633135269821</v>
      </c>
      <c r="F704">
        <f t="shared" si="244"/>
        <v>16.618033988749897</v>
      </c>
      <c r="G704">
        <f t="shared" si="245"/>
        <v>10.705280328708184</v>
      </c>
      <c r="H704">
        <f t="shared" si="246"/>
        <v>5.9753766811902755</v>
      </c>
      <c r="I704">
        <f t="shared" si="247"/>
        <v>2.2988960966603669</v>
      </c>
      <c r="L704">
        <f t="shared" si="248"/>
        <v>37.782013048376733</v>
      </c>
      <c r="M704">
        <f t="shared" si="249"/>
        <v>25.765366864730179</v>
      </c>
      <c r="N704">
        <f t="shared" si="250"/>
        <v>15.381966011250105</v>
      </c>
      <c r="O704">
        <f t="shared" si="251"/>
        <v>7.2947196712918156</v>
      </c>
      <c r="P704">
        <f t="shared" si="252"/>
        <v>2.0246233188097245</v>
      </c>
      <c r="Q704">
        <f t="shared" si="253"/>
        <v>-0.29889609666036709</v>
      </c>
      <c r="U704">
        <f t="shared" si="254"/>
        <v>37.047440989228605</v>
      </c>
      <c r="V704">
        <f t="shared" si="255"/>
        <v>24.234633135269821</v>
      </c>
      <c r="W704">
        <f t="shared" si="256"/>
        <v>16.36327126400268</v>
      </c>
      <c r="X704">
        <f t="shared" si="257"/>
        <v>9.5269606017441308</v>
      </c>
      <c r="Y704">
        <f t="shared" si="258"/>
        <v>5.8786948647835064</v>
      </c>
      <c r="Z704">
        <f t="shared" si="259"/>
        <v>-5.0829016125520932E-2</v>
      </c>
      <c r="AD704">
        <f t="shared" si="260"/>
        <v>34.952559010771395</v>
      </c>
      <c r="AE704">
        <f t="shared" si="261"/>
        <v>25.765366864730179</v>
      </c>
      <c r="AF704">
        <f t="shared" si="262"/>
        <v>15.63672873599732</v>
      </c>
      <c r="AG704">
        <f t="shared" si="263"/>
        <v>8.4730393982558692</v>
      </c>
      <c r="AH704">
        <f t="shared" si="264"/>
        <v>2.1213051352164936</v>
      </c>
      <c r="AI704">
        <f t="shared" si="265"/>
        <v>2.0508290161255207</v>
      </c>
    </row>
    <row r="705" spans="1:35">
      <c r="A705">
        <f t="shared" si="239"/>
        <v>-0.2722222222222222</v>
      </c>
      <c r="B705">
        <f t="shared" si="240"/>
        <v>-98</v>
      </c>
      <c r="C705">
        <f t="shared" si="241"/>
        <v>-1.7104226669544429</v>
      </c>
      <c r="D705">
        <f t="shared" si="242"/>
        <v>34.172909084714796</v>
      </c>
      <c r="E705">
        <f t="shared" si="243"/>
        <v>24.1547634765186</v>
      </c>
      <c r="F705">
        <f t="shared" si="244"/>
        <v>16.551274711633997</v>
      </c>
      <c r="G705">
        <f t="shared" si="245"/>
        <v>10.677341135890847</v>
      </c>
      <c r="H705">
        <f t="shared" si="246"/>
        <v>5.9805361374831403</v>
      </c>
      <c r="I705">
        <f t="shared" si="247"/>
        <v>2.3121180579810146</v>
      </c>
      <c r="L705">
        <f t="shared" si="248"/>
        <v>37.827090915285204</v>
      </c>
      <c r="M705">
        <f t="shared" si="249"/>
        <v>25.8452365234814</v>
      </c>
      <c r="N705">
        <f t="shared" si="250"/>
        <v>15.448725288366003</v>
      </c>
      <c r="O705">
        <f t="shared" si="251"/>
        <v>7.3226588641091519</v>
      </c>
      <c r="P705">
        <f t="shared" si="252"/>
        <v>2.0194638625168593</v>
      </c>
      <c r="Q705">
        <f t="shared" si="253"/>
        <v>-0.31211805798101455</v>
      </c>
      <c r="U705">
        <f t="shared" si="254"/>
        <v>36.37987356147471</v>
      </c>
      <c r="V705">
        <f t="shared" si="255"/>
        <v>24.205737476065796</v>
      </c>
      <c r="W705">
        <f t="shared" si="256"/>
        <v>16.434410400959035</v>
      </c>
      <c r="X705">
        <f t="shared" si="257"/>
        <v>9.1753298913102874</v>
      </c>
      <c r="Y705">
        <f t="shared" si="258"/>
        <v>5.7800940888501948</v>
      </c>
      <c r="Z705">
        <f t="shared" si="259"/>
        <v>-0.1127392210032665</v>
      </c>
      <c r="AD705">
        <f t="shared" si="260"/>
        <v>35.62012643852529</v>
      </c>
      <c r="AE705">
        <f t="shared" si="261"/>
        <v>25.794262523934204</v>
      </c>
      <c r="AF705">
        <f t="shared" si="262"/>
        <v>15.565589599040964</v>
      </c>
      <c r="AG705">
        <f t="shared" si="263"/>
        <v>8.8246701086897126</v>
      </c>
      <c r="AH705">
        <f t="shared" si="264"/>
        <v>2.2199059111498052</v>
      </c>
      <c r="AI705">
        <f t="shared" si="265"/>
        <v>2.1127392210032667</v>
      </c>
    </row>
    <row r="706" spans="1:35">
      <c r="A706">
        <f t="shared" si="239"/>
        <v>-0.26944444444444443</v>
      </c>
      <c r="B706">
        <f t="shared" si="240"/>
        <v>-97</v>
      </c>
      <c r="C706">
        <f t="shared" si="241"/>
        <v>-1.6929693744344996</v>
      </c>
      <c r="D706">
        <f t="shared" si="242"/>
        <v>34.132839147005598</v>
      </c>
      <c r="E706">
        <f t="shared" si="243"/>
        <v>24.076502773529931</v>
      </c>
      <c r="F706">
        <f t="shared" si="244"/>
        <v>16.483843791199334</v>
      </c>
      <c r="G706">
        <f t="shared" si="245"/>
        <v>10.648252377244031</v>
      </c>
      <c r="H706">
        <f t="shared" si="246"/>
        <v>5.9850923032826442</v>
      </c>
      <c r="I706">
        <f t="shared" si="247"/>
        <v>2.3252400964314752</v>
      </c>
      <c r="L706">
        <f t="shared" si="248"/>
        <v>37.867160852994402</v>
      </c>
      <c r="M706">
        <f t="shared" si="249"/>
        <v>25.923497226470069</v>
      </c>
      <c r="N706">
        <f t="shared" si="250"/>
        <v>15.516156208800664</v>
      </c>
      <c r="O706">
        <f t="shared" si="251"/>
        <v>7.351747622755969</v>
      </c>
      <c r="P706">
        <f t="shared" si="252"/>
        <v>2.0149076967173558</v>
      </c>
      <c r="Q706">
        <f t="shared" si="253"/>
        <v>-0.325240096431475</v>
      </c>
      <c r="U706">
        <f t="shared" si="254"/>
        <v>35.611795430025204</v>
      </c>
      <c r="V706">
        <f t="shared" si="255"/>
        <v>24.292560081426817</v>
      </c>
      <c r="W706">
        <f t="shared" si="256"/>
        <v>16.448612151332409</v>
      </c>
      <c r="X706">
        <f t="shared" si="257"/>
        <v>8.8277107119294254</v>
      </c>
      <c r="Y706">
        <f t="shared" si="258"/>
        <v>5.6457161044111395</v>
      </c>
      <c r="Z706">
        <f t="shared" si="259"/>
        <v>-0.17011755310430332</v>
      </c>
      <c r="AD706">
        <f t="shared" si="260"/>
        <v>36.388204569974796</v>
      </c>
      <c r="AE706">
        <f t="shared" si="261"/>
        <v>25.707439918573183</v>
      </c>
      <c r="AF706">
        <f t="shared" si="262"/>
        <v>15.551387848667593</v>
      </c>
      <c r="AG706">
        <f t="shared" si="263"/>
        <v>9.1722892880705746</v>
      </c>
      <c r="AH706">
        <f t="shared" si="264"/>
        <v>2.354283895588861</v>
      </c>
      <c r="AI706">
        <f t="shared" si="265"/>
        <v>2.1701175531043031</v>
      </c>
    </row>
    <row r="707" spans="1:35">
      <c r="A707">
        <f t="shared" si="239"/>
        <v>-0.26666666666666666</v>
      </c>
      <c r="B707">
        <f t="shared" si="240"/>
        <v>-96</v>
      </c>
      <c r="C707">
        <f t="shared" si="241"/>
        <v>-1.6755160819145563</v>
      </c>
      <c r="D707">
        <f t="shared" si="242"/>
        <v>34.097886967409693</v>
      </c>
      <c r="E707">
        <f t="shared" si="243"/>
        <v>24</v>
      </c>
      <c r="F707">
        <f t="shared" si="244"/>
        <v>16.415823381635519</v>
      </c>
      <c r="G707">
        <f t="shared" si="245"/>
        <v>10.618033988749895</v>
      </c>
      <c r="H707">
        <f t="shared" si="246"/>
        <v>5.989043790736547</v>
      </c>
      <c r="I707">
        <f t="shared" si="247"/>
        <v>2.3382612127177165</v>
      </c>
      <c r="L707">
        <f t="shared" si="248"/>
        <v>37.902113032590307</v>
      </c>
      <c r="M707">
        <f t="shared" si="249"/>
        <v>26</v>
      </c>
      <c r="N707">
        <f t="shared" si="250"/>
        <v>15.584176618364483</v>
      </c>
      <c r="O707">
        <f t="shared" si="251"/>
        <v>7.3819660112501051</v>
      </c>
      <c r="P707">
        <f t="shared" si="252"/>
        <v>2.010956209263453</v>
      </c>
      <c r="Q707">
        <f t="shared" si="253"/>
        <v>-0.33826121271771648</v>
      </c>
      <c r="U707">
        <f t="shared" si="254"/>
        <v>34.8819660112501</v>
      </c>
      <c r="V707">
        <f t="shared" si="255"/>
        <v>24.500000000000004</v>
      </c>
      <c r="W707">
        <f t="shared" si="256"/>
        <v>16.413545457642602</v>
      </c>
      <c r="X707">
        <f t="shared" si="257"/>
        <v>8.4999999999999982</v>
      </c>
      <c r="Y707">
        <f t="shared" si="258"/>
        <v>5.4781476007338039</v>
      </c>
      <c r="Z707">
        <f t="shared" si="259"/>
        <v>-0.22256245201754865</v>
      </c>
      <c r="AD707">
        <f t="shared" si="260"/>
        <v>37.1180339887499</v>
      </c>
      <c r="AE707">
        <f t="shared" si="261"/>
        <v>25.499999999999996</v>
      </c>
      <c r="AF707">
        <f t="shared" si="262"/>
        <v>15.5864545423574</v>
      </c>
      <c r="AG707">
        <f t="shared" si="263"/>
        <v>9.5000000000000018</v>
      </c>
      <c r="AH707">
        <f t="shared" si="264"/>
        <v>2.5218523992661961</v>
      </c>
      <c r="AI707">
        <f t="shared" si="265"/>
        <v>2.2225624520175487</v>
      </c>
    </row>
    <row r="708" spans="1:35">
      <c r="A708">
        <f t="shared" si="239"/>
        <v>-0.2638888888888889</v>
      </c>
      <c r="B708">
        <f t="shared" si="240"/>
        <v>-95</v>
      </c>
      <c r="C708">
        <f t="shared" si="241"/>
        <v>-1.6580627893946132</v>
      </c>
      <c r="D708">
        <f t="shared" si="242"/>
        <v>34.068148347421861</v>
      </c>
      <c r="E708">
        <f t="shared" si="243"/>
        <v>23.925400783306355</v>
      </c>
      <c r="F708">
        <f t="shared" si="244"/>
        <v>16.34729635533386</v>
      </c>
      <c r="G708">
        <f t="shared" si="245"/>
        <v>10.58670668058247</v>
      </c>
      <c r="H708">
        <f t="shared" si="246"/>
        <v>5.9923893961834906</v>
      </c>
      <c r="I708">
        <f t="shared" si="247"/>
        <v>2.3511804152313207</v>
      </c>
      <c r="L708">
        <f t="shared" si="248"/>
        <v>37.931851652578139</v>
      </c>
      <c r="M708">
        <f t="shared" si="249"/>
        <v>26.074599216693645</v>
      </c>
      <c r="N708">
        <f t="shared" si="250"/>
        <v>15.65270364466614</v>
      </c>
      <c r="O708">
        <f t="shared" si="251"/>
        <v>7.4132933194175292</v>
      </c>
      <c r="P708">
        <f t="shared" si="252"/>
        <v>2.0076106038165089</v>
      </c>
      <c r="Q708">
        <f t="shared" si="253"/>
        <v>-0.35118041523132049</v>
      </c>
      <c r="U708">
        <f t="shared" si="254"/>
        <v>34.326967392524388</v>
      </c>
      <c r="V708">
        <f t="shared" si="255"/>
        <v>24.813397804298834</v>
      </c>
      <c r="W708">
        <f t="shared" si="256"/>
        <v>16.342020143325669</v>
      </c>
      <c r="X708">
        <f t="shared" si="257"/>
        <v>8.2066466597087668</v>
      </c>
      <c r="Y708">
        <f t="shared" si="258"/>
        <v>5.2806832175375948</v>
      </c>
      <c r="Z708">
        <f t="shared" si="259"/>
        <v>-0.26969426554331144</v>
      </c>
      <c r="AD708">
        <f t="shared" si="260"/>
        <v>37.673032607475612</v>
      </c>
      <c r="AE708">
        <f t="shared" si="261"/>
        <v>25.186602195701166</v>
      </c>
      <c r="AF708">
        <f t="shared" si="262"/>
        <v>15.657979856674331</v>
      </c>
      <c r="AG708">
        <f t="shared" si="263"/>
        <v>9.7933533402912332</v>
      </c>
      <c r="AH708">
        <f t="shared" si="264"/>
        <v>2.7193167824624056</v>
      </c>
      <c r="AI708">
        <f t="shared" si="265"/>
        <v>2.2696942655433112</v>
      </c>
    </row>
    <row r="709" spans="1:35">
      <c r="A709">
        <f t="shared" si="239"/>
        <v>-0.26111111111111113</v>
      </c>
      <c r="B709">
        <f t="shared" si="240"/>
        <v>-94</v>
      </c>
      <c r="C709">
        <f t="shared" si="241"/>
        <v>-1.6406094968746698</v>
      </c>
      <c r="D709">
        <f t="shared" si="242"/>
        <v>34.043704798532389</v>
      </c>
      <c r="E709">
        <f t="shared" si="243"/>
        <v>23.85284712729791</v>
      </c>
      <c r="F709">
        <f t="shared" si="244"/>
        <v>16.278346201920129</v>
      </c>
      <c r="G709">
        <f t="shared" si="245"/>
        <v>10.554291922913942</v>
      </c>
      <c r="H709">
        <f t="shared" si="246"/>
        <v>5.9951281005196488</v>
      </c>
      <c r="I709">
        <f t="shared" si="247"/>
        <v>2.3639967201249972</v>
      </c>
      <c r="L709">
        <f t="shared" si="248"/>
        <v>37.956295201467611</v>
      </c>
      <c r="M709">
        <f t="shared" si="249"/>
        <v>26.14715287270209</v>
      </c>
      <c r="N709">
        <f t="shared" si="250"/>
        <v>15.721653798079869</v>
      </c>
      <c r="O709">
        <f t="shared" si="251"/>
        <v>7.4457080770860582</v>
      </c>
      <c r="P709">
        <f t="shared" si="252"/>
        <v>2.0048718994803516</v>
      </c>
      <c r="Q709">
        <f t="shared" si="253"/>
        <v>-0.36399672012499695</v>
      </c>
      <c r="U709">
        <f t="shared" si="254"/>
        <v>34.054421588336574</v>
      </c>
      <c r="V709">
        <f t="shared" si="255"/>
        <v>25.199201005850096</v>
      </c>
      <c r="W709">
        <f t="shared" si="256"/>
        <v>16.250175909095798</v>
      </c>
      <c r="X709">
        <f t="shared" si="257"/>
        <v>7.9599757031619189</v>
      </c>
      <c r="Y709">
        <f t="shared" si="258"/>
        <v>5.0572568150783646</v>
      </c>
      <c r="Z709">
        <f t="shared" si="259"/>
        <v>-0.31115780044165886</v>
      </c>
      <c r="AD709">
        <f t="shared" si="260"/>
        <v>37.945578411663426</v>
      </c>
      <c r="AE709">
        <f t="shared" si="261"/>
        <v>24.800798994149904</v>
      </c>
      <c r="AF709">
        <f t="shared" si="262"/>
        <v>15.7498240909042</v>
      </c>
      <c r="AG709">
        <f t="shared" si="263"/>
        <v>10.04002429683808</v>
      </c>
      <c r="AH709">
        <f t="shared" si="264"/>
        <v>2.9427431849216354</v>
      </c>
      <c r="AI709">
        <f t="shared" si="265"/>
        <v>2.3111578004416589</v>
      </c>
    </row>
    <row r="710" spans="1:35">
      <c r="A710">
        <f t="shared" si="239"/>
        <v>-0.25833333333333336</v>
      </c>
      <c r="B710">
        <f t="shared" si="240"/>
        <v>-93</v>
      </c>
      <c r="C710">
        <f t="shared" si="241"/>
        <v>-1.6231562043547263</v>
      </c>
      <c r="D710">
        <f t="shared" si="242"/>
        <v>34.024623318809724</v>
      </c>
      <c r="E710">
        <f t="shared" si="243"/>
        <v>23.782477141982557</v>
      </c>
      <c r="F710">
        <f t="shared" si="244"/>
        <v>16.209056926535307</v>
      </c>
      <c r="G710">
        <f t="shared" si="245"/>
        <v>10.520811931200061</v>
      </c>
      <c r="H710">
        <f t="shared" si="246"/>
        <v>5.9972590695091474</v>
      </c>
      <c r="I710">
        <f t="shared" si="247"/>
        <v>2.3767091513875078</v>
      </c>
      <c r="L710">
        <f t="shared" si="248"/>
        <v>37.975376681190276</v>
      </c>
      <c r="M710">
        <f t="shared" si="249"/>
        <v>26.217522858017443</v>
      </c>
      <c r="N710">
        <f t="shared" si="250"/>
        <v>15.790943073464694</v>
      </c>
      <c r="O710">
        <f t="shared" si="251"/>
        <v>7.4791880687999388</v>
      </c>
      <c r="P710">
        <f t="shared" si="252"/>
        <v>2.0027409304908526</v>
      </c>
      <c r="Q710">
        <f t="shared" si="253"/>
        <v>-0.37670915138750805</v>
      </c>
      <c r="U710">
        <f t="shared" si="254"/>
        <v>34.121305135216502</v>
      </c>
      <c r="V710">
        <f t="shared" si="255"/>
        <v>25.608761429008723</v>
      </c>
      <c r="W710">
        <f t="shared" si="256"/>
        <v>16.155359573184921</v>
      </c>
      <c r="X710">
        <f t="shared" si="257"/>
        <v>7.7696373024109633</v>
      </c>
      <c r="Y710">
        <f t="shared" si="258"/>
        <v>4.8123584492848437</v>
      </c>
      <c r="Z710">
        <f t="shared" si="259"/>
        <v>-0.34662475333796472</v>
      </c>
      <c r="AD710">
        <f t="shared" si="260"/>
        <v>37.878694864783498</v>
      </c>
      <c r="AE710">
        <f t="shared" si="261"/>
        <v>24.391238570991277</v>
      </c>
      <c r="AF710">
        <f t="shared" si="262"/>
        <v>15.844640426815079</v>
      </c>
      <c r="AG710">
        <f t="shared" si="263"/>
        <v>10.230362697589037</v>
      </c>
      <c r="AH710">
        <f t="shared" si="264"/>
        <v>3.1876415507151563</v>
      </c>
      <c r="AI710">
        <f t="shared" si="265"/>
        <v>2.3466247533379647</v>
      </c>
    </row>
    <row r="711" spans="1:35">
      <c r="A711">
        <f t="shared" si="239"/>
        <v>-0.25555555555555554</v>
      </c>
      <c r="B711">
        <f t="shared" si="240"/>
        <v>-92</v>
      </c>
      <c r="C711">
        <f t="shared" si="241"/>
        <v>-1.605702911834783</v>
      </c>
      <c r="D711">
        <f t="shared" si="242"/>
        <v>34.010956209263455</v>
      </c>
      <c r="E711">
        <f t="shared" si="243"/>
        <v>23.714424780626921</v>
      </c>
      <c r="F711">
        <f t="shared" si="244"/>
        <v>16.139512947488249</v>
      </c>
      <c r="G711">
        <f t="shared" si="245"/>
        <v>10.486289650954788</v>
      </c>
      <c r="H711">
        <f t="shared" si="246"/>
        <v>5.9987816540381917</v>
      </c>
      <c r="I711">
        <f t="shared" si="247"/>
        <v>2.3893167409179945</v>
      </c>
      <c r="L711">
        <f t="shared" si="248"/>
        <v>37.989043790736545</v>
      </c>
      <c r="M711">
        <f t="shared" si="249"/>
        <v>26.285575219373079</v>
      </c>
      <c r="N711">
        <f t="shared" si="250"/>
        <v>15.860487052511751</v>
      </c>
      <c r="O711">
        <f t="shared" si="251"/>
        <v>7.513710349045212</v>
      </c>
      <c r="P711">
        <f t="shared" si="252"/>
        <v>2.0012183459618083</v>
      </c>
      <c r="Q711">
        <f t="shared" si="253"/>
        <v>-0.38931674091799473</v>
      </c>
      <c r="U711">
        <f t="shared" si="254"/>
        <v>34.521852399266201</v>
      </c>
      <c r="V711">
        <f t="shared" si="255"/>
        <v>25.984807753012209</v>
      </c>
      <c r="W711">
        <f t="shared" si="256"/>
        <v>16.07393059848398</v>
      </c>
      <c r="X711">
        <f t="shared" si="257"/>
        <v>7.6422068406290453</v>
      </c>
      <c r="Y711">
        <f t="shared" si="258"/>
        <v>4.5509388899746117</v>
      </c>
      <c r="Z711">
        <f t="shared" si="259"/>
        <v>-0.37579600589919537</v>
      </c>
      <c r="AD711">
        <f t="shared" si="260"/>
        <v>37.478147600733799</v>
      </c>
      <c r="AE711">
        <f t="shared" si="261"/>
        <v>24.015192246987791</v>
      </c>
      <c r="AF711">
        <f t="shared" si="262"/>
        <v>15.926069401516022</v>
      </c>
      <c r="AG711">
        <f t="shared" si="263"/>
        <v>10.357793159370955</v>
      </c>
      <c r="AH711">
        <f t="shared" si="264"/>
        <v>3.4490611100253883</v>
      </c>
      <c r="AI711">
        <f t="shared" si="265"/>
        <v>2.3757960058991952</v>
      </c>
    </row>
    <row r="712" spans="1:35">
      <c r="A712">
        <f t="shared" si="239"/>
        <v>-0.25277777777777777</v>
      </c>
      <c r="B712">
        <f t="shared" si="240"/>
        <v>-91</v>
      </c>
      <c r="C712">
        <f t="shared" si="241"/>
        <v>-1.5882496193148399</v>
      </c>
      <c r="D712">
        <f t="shared" si="242"/>
        <v>34.002740930490852</v>
      </c>
      <c r="E712">
        <f t="shared" si="243"/>
        <v>23.648819584768681</v>
      </c>
      <c r="F712">
        <f t="shared" si="244"/>
        <v>16.069798993405001</v>
      </c>
      <c r="G712">
        <f t="shared" si="245"/>
        <v>10.450748742024576</v>
      </c>
      <c r="H712">
        <f t="shared" si="246"/>
        <v>5.9996953903127821</v>
      </c>
      <c r="I712">
        <f t="shared" si="247"/>
        <v>2.4018185285997018</v>
      </c>
      <c r="L712">
        <f t="shared" si="248"/>
        <v>37.997259069509148</v>
      </c>
      <c r="M712">
        <f t="shared" si="249"/>
        <v>26.351180415231319</v>
      </c>
      <c r="N712">
        <f t="shared" si="250"/>
        <v>15.930201006594999</v>
      </c>
      <c r="O712">
        <f t="shared" si="251"/>
        <v>7.549251257975425</v>
      </c>
      <c r="P712">
        <f t="shared" si="252"/>
        <v>2.0003046096872175</v>
      </c>
      <c r="Q712">
        <f t="shared" si="253"/>
        <v>-0.4018185285997018</v>
      </c>
      <c r="U712">
        <f t="shared" si="254"/>
        <v>35.187641550715149</v>
      </c>
      <c r="V712">
        <f t="shared" si="255"/>
        <v>26.269694265543311</v>
      </c>
      <c r="W712">
        <f t="shared" si="256"/>
        <v>16.019239209980842</v>
      </c>
      <c r="X712">
        <f t="shared" si="257"/>
        <v>7.5809535987210754</v>
      </c>
      <c r="Y712">
        <f t="shared" si="258"/>
        <v>4.2783038084453775</v>
      </c>
      <c r="Z712">
        <f t="shared" si="259"/>
        <v>-0.39840376911918596</v>
      </c>
      <c r="AD712">
        <f t="shared" si="260"/>
        <v>36.812358449284851</v>
      </c>
      <c r="AE712">
        <f t="shared" si="261"/>
        <v>23.730305734456689</v>
      </c>
      <c r="AF712">
        <f t="shared" si="262"/>
        <v>15.980760790019158</v>
      </c>
      <c r="AG712">
        <f t="shared" si="263"/>
        <v>10.419046401278925</v>
      </c>
      <c r="AH712">
        <f t="shared" si="264"/>
        <v>3.7216961915546221</v>
      </c>
      <c r="AI712">
        <f t="shared" si="265"/>
        <v>2.3984037691191862</v>
      </c>
    </row>
    <row r="713" spans="1:35">
      <c r="A713">
        <f t="shared" si="239"/>
        <v>-0.25</v>
      </c>
      <c r="B713">
        <f t="shared" si="240"/>
        <v>-90</v>
      </c>
      <c r="C713">
        <f t="shared" si="241"/>
        <v>-1.5707963267948966</v>
      </c>
      <c r="D713">
        <f t="shared" si="242"/>
        <v>34</v>
      </c>
      <c r="E713">
        <f t="shared" si="243"/>
        <v>23.585786437626904</v>
      </c>
      <c r="F713">
        <f t="shared" si="244"/>
        <v>16</v>
      </c>
      <c r="G713">
        <f t="shared" si="245"/>
        <v>10.414213562373096</v>
      </c>
      <c r="H713">
        <f t="shared" si="246"/>
        <v>6</v>
      </c>
      <c r="I713">
        <f t="shared" si="247"/>
        <v>2.4142135623730949</v>
      </c>
      <c r="L713">
        <f t="shared" si="248"/>
        <v>38</v>
      </c>
      <c r="M713">
        <f t="shared" si="249"/>
        <v>26.414213562373096</v>
      </c>
      <c r="N713">
        <f t="shared" si="250"/>
        <v>16</v>
      </c>
      <c r="O713">
        <f t="shared" si="251"/>
        <v>7.5857864376269051</v>
      </c>
      <c r="P713">
        <f t="shared" si="252"/>
        <v>2</v>
      </c>
      <c r="Q713">
        <f t="shared" si="253"/>
        <v>-0.41421356237309515</v>
      </c>
      <c r="U713">
        <f t="shared" si="254"/>
        <v>36</v>
      </c>
      <c r="V713">
        <f t="shared" si="255"/>
        <v>26.414213562373096</v>
      </c>
      <c r="W713">
        <f t="shared" si="256"/>
        <v>16</v>
      </c>
      <c r="X713">
        <f t="shared" si="257"/>
        <v>7.5857864376269051</v>
      </c>
      <c r="Y713">
        <f t="shared" si="258"/>
        <v>3.9999999999999991</v>
      </c>
      <c r="Z713">
        <f t="shared" si="259"/>
        <v>-0.41421356237309515</v>
      </c>
      <c r="AD713">
        <f t="shared" si="260"/>
        <v>36</v>
      </c>
      <c r="AE713">
        <f t="shared" si="261"/>
        <v>23.585786437626904</v>
      </c>
      <c r="AF713">
        <f t="shared" si="262"/>
        <v>16</v>
      </c>
      <c r="AG713">
        <f t="shared" si="263"/>
        <v>10.414213562373096</v>
      </c>
      <c r="AH713">
        <f t="shared" si="264"/>
        <v>4.0000000000000009</v>
      </c>
      <c r="AI713">
        <f t="shared" si="265"/>
        <v>2.4142135623730949</v>
      </c>
    </row>
    <row r="714" spans="1:35">
      <c r="A714">
        <f t="shared" si="239"/>
        <v>-0.24722222222222223</v>
      </c>
      <c r="B714">
        <f t="shared" si="240"/>
        <v>-89</v>
      </c>
      <c r="C714">
        <f t="shared" si="241"/>
        <v>-1.5533430342749535</v>
      </c>
      <c r="D714">
        <f t="shared" si="242"/>
        <v>34.002740930490852</v>
      </c>
      <c r="E714">
        <f t="shared" si="243"/>
        <v>23.525445326379753</v>
      </c>
      <c r="F714">
        <f t="shared" si="244"/>
        <v>15.930201006594999</v>
      </c>
      <c r="G714">
        <f t="shared" si="245"/>
        <v>10.376709151387509</v>
      </c>
      <c r="H714">
        <f t="shared" si="246"/>
        <v>5.9996953903127821</v>
      </c>
      <c r="I714">
        <f t="shared" si="247"/>
        <v>2.4265008983083631</v>
      </c>
      <c r="L714">
        <f t="shared" si="248"/>
        <v>37.997259069509148</v>
      </c>
      <c r="M714">
        <f t="shared" si="249"/>
        <v>26.474554673620247</v>
      </c>
      <c r="N714">
        <f t="shared" si="250"/>
        <v>16.069798993405001</v>
      </c>
      <c r="O714">
        <f t="shared" si="251"/>
        <v>7.6232908486124913</v>
      </c>
      <c r="P714">
        <f t="shared" si="252"/>
        <v>2.0003046096872175</v>
      </c>
      <c r="Q714">
        <f t="shared" si="253"/>
        <v>-0.42650089830836313</v>
      </c>
      <c r="U714">
        <f t="shared" si="254"/>
        <v>36.812358449284844</v>
      </c>
      <c r="V714">
        <f t="shared" si="255"/>
        <v>26.38562814574632</v>
      </c>
      <c r="W714">
        <f t="shared" si="256"/>
        <v>16.019239209980842</v>
      </c>
      <c r="X714">
        <f t="shared" si="257"/>
        <v>7.6533752466620344</v>
      </c>
      <c r="Y714">
        <f t="shared" si="258"/>
        <v>3.7216961915546238</v>
      </c>
      <c r="Z714">
        <f t="shared" si="259"/>
        <v>-0.42302601381576843</v>
      </c>
      <c r="AD714">
        <f t="shared" si="260"/>
        <v>35.187641550715156</v>
      </c>
      <c r="AE714">
        <f t="shared" si="261"/>
        <v>23.61437185425368</v>
      </c>
      <c r="AF714">
        <f t="shared" si="262"/>
        <v>15.980760790019158</v>
      </c>
      <c r="AG714">
        <f t="shared" si="263"/>
        <v>10.346624753337965</v>
      </c>
      <c r="AH714">
        <f t="shared" si="264"/>
        <v>4.2783038084453757</v>
      </c>
      <c r="AI714">
        <f t="shared" si="265"/>
        <v>2.4230260138157682</v>
      </c>
    </row>
    <row r="715" spans="1:35">
      <c r="A715">
        <f t="shared" si="239"/>
        <v>-0.24444444444444444</v>
      </c>
      <c r="B715">
        <f t="shared" si="240"/>
        <v>-88</v>
      </c>
      <c r="C715">
        <f t="shared" si="241"/>
        <v>-1.5358897417550099</v>
      </c>
      <c r="D715">
        <f t="shared" si="242"/>
        <v>34.010956209263455</v>
      </c>
      <c r="E715">
        <f t="shared" si="243"/>
        <v>23.467911113762042</v>
      </c>
      <c r="F715">
        <f t="shared" si="244"/>
        <v>15.860487052511749</v>
      </c>
      <c r="G715">
        <f t="shared" si="245"/>
        <v>10.338261212717716</v>
      </c>
      <c r="H715">
        <f t="shared" si="246"/>
        <v>5.9987816540381917</v>
      </c>
      <c r="I715">
        <f t="shared" si="247"/>
        <v>2.4386796006773022</v>
      </c>
      <c r="L715">
        <f t="shared" si="248"/>
        <v>37.989043790736545</v>
      </c>
      <c r="M715">
        <f t="shared" si="249"/>
        <v>26.532088886237958</v>
      </c>
      <c r="N715">
        <f t="shared" si="250"/>
        <v>16.139512947488249</v>
      </c>
      <c r="O715">
        <f t="shared" si="251"/>
        <v>7.6617387872822844</v>
      </c>
      <c r="P715">
        <f t="shared" si="252"/>
        <v>2.0012183459618083</v>
      </c>
      <c r="Q715">
        <f t="shared" si="253"/>
        <v>-0.43867960067730238</v>
      </c>
      <c r="U715">
        <f t="shared" si="254"/>
        <v>37.478147600733813</v>
      </c>
      <c r="V715">
        <f t="shared" si="255"/>
        <v>26.17364817766693</v>
      </c>
      <c r="W715">
        <f t="shared" si="256"/>
        <v>16.07393059848398</v>
      </c>
      <c r="X715">
        <f t="shared" si="257"/>
        <v>7.777437547982454</v>
      </c>
      <c r="Y715">
        <f t="shared" si="258"/>
        <v>3.449061110025383</v>
      </c>
      <c r="Z715">
        <f t="shared" si="259"/>
        <v>-0.42467846970060563</v>
      </c>
      <c r="AD715">
        <f t="shared" si="260"/>
        <v>34.521852399266187</v>
      </c>
      <c r="AE715">
        <f t="shared" si="261"/>
        <v>23.82635182233307</v>
      </c>
      <c r="AF715">
        <f t="shared" si="262"/>
        <v>15.92606940151602</v>
      </c>
      <c r="AG715">
        <f t="shared" si="263"/>
        <v>10.222562452017545</v>
      </c>
      <c r="AH715">
        <f t="shared" si="264"/>
        <v>4.550938889974617</v>
      </c>
      <c r="AI715">
        <f t="shared" si="265"/>
        <v>2.4246784697006056</v>
      </c>
    </row>
    <row r="716" spans="1:35">
      <c r="A716">
        <f t="shared" si="239"/>
        <v>-0.24166666666666667</v>
      </c>
      <c r="B716">
        <f t="shared" si="240"/>
        <v>-87</v>
      </c>
      <c r="C716">
        <f t="shared" si="241"/>
        <v>-1.5184364492350666</v>
      </c>
      <c r="D716">
        <f t="shared" si="242"/>
        <v>34.024623318809724</v>
      </c>
      <c r="E716">
        <f t="shared" si="243"/>
        <v>23.41329331941753</v>
      </c>
      <c r="F716">
        <f t="shared" si="244"/>
        <v>15.790943073464693</v>
      </c>
      <c r="G716">
        <f t="shared" si="245"/>
        <v>10.298896096660368</v>
      </c>
      <c r="H716">
        <f t="shared" si="246"/>
        <v>5.9972590695091474</v>
      </c>
      <c r="I716">
        <f t="shared" si="247"/>
        <v>2.450748742024575</v>
      </c>
      <c r="L716">
        <f t="shared" si="248"/>
        <v>37.975376681190276</v>
      </c>
      <c r="M716">
        <f t="shared" si="249"/>
        <v>26.58670668058247</v>
      </c>
      <c r="N716">
        <f t="shared" si="250"/>
        <v>16.209056926535307</v>
      </c>
      <c r="O716">
        <f t="shared" si="251"/>
        <v>7.7011039033396331</v>
      </c>
      <c r="P716">
        <f t="shared" si="252"/>
        <v>2.0027409304908526</v>
      </c>
      <c r="Q716">
        <f t="shared" si="253"/>
        <v>-0.45074874202457527</v>
      </c>
      <c r="U716">
        <f t="shared" si="254"/>
        <v>37.878694864783505</v>
      </c>
      <c r="V716">
        <f t="shared" si="255"/>
        <v>25.79335334029123</v>
      </c>
      <c r="W716">
        <f t="shared" si="256"/>
        <v>16.155359573184921</v>
      </c>
      <c r="X716">
        <f t="shared" si="257"/>
        <v>7.9491709838744793</v>
      </c>
      <c r="Y716">
        <f t="shared" si="258"/>
        <v>3.187641550715151</v>
      </c>
      <c r="Z716">
        <f t="shared" si="259"/>
        <v>-0.41904640127892501</v>
      </c>
      <c r="AD716">
        <f t="shared" si="260"/>
        <v>34.121305135216495</v>
      </c>
      <c r="AE716">
        <f t="shared" si="261"/>
        <v>24.20664665970877</v>
      </c>
      <c r="AF716">
        <f t="shared" si="262"/>
        <v>15.844640426815078</v>
      </c>
      <c r="AG716">
        <f t="shared" si="263"/>
        <v>10.050829016125521</v>
      </c>
      <c r="AH716">
        <f t="shared" si="264"/>
        <v>4.812358449284849</v>
      </c>
      <c r="AI716">
        <f t="shared" si="265"/>
        <v>2.419046401278925</v>
      </c>
    </row>
    <row r="717" spans="1:35">
      <c r="A717">
        <f t="shared" si="239"/>
        <v>-0.2388888888888889</v>
      </c>
      <c r="B717">
        <f t="shared" si="240"/>
        <v>-86</v>
      </c>
      <c r="C717">
        <f t="shared" si="241"/>
        <v>-1.5009831567151233</v>
      </c>
      <c r="D717">
        <f t="shared" si="242"/>
        <v>34.043704798532389</v>
      </c>
      <c r="E717">
        <f t="shared" si="243"/>
        <v>23.361695911422014</v>
      </c>
      <c r="F717">
        <f t="shared" si="244"/>
        <v>15.721653798079869</v>
      </c>
      <c r="G717">
        <f t="shared" si="245"/>
        <v>10.258640782099675</v>
      </c>
      <c r="H717">
        <f t="shared" si="246"/>
        <v>5.9951281005196488</v>
      </c>
      <c r="I717">
        <f t="shared" si="247"/>
        <v>2.4627074032383414</v>
      </c>
      <c r="L717">
        <f t="shared" si="248"/>
        <v>37.956295201467611</v>
      </c>
      <c r="M717">
        <f t="shared" si="249"/>
        <v>26.638304088577986</v>
      </c>
      <c r="N717">
        <f t="shared" si="250"/>
        <v>16.278346201920133</v>
      </c>
      <c r="O717">
        <f t="shared" si="251"/>
        <v>7.7413592179003254</v>
      </c>
      <c r="P717">
        <f t="shared" si="252"/>
        <v>2.0048718994803516</v>
      </c>
      <c r="Q717">
        <f t="shared" si="253"/>
        <v>-0.46270740323834114</v>
      </c>
      <c r="U717">
        <f t="shared" si="254"/>
        <v>37.945578411663426</v>
      </c>
      <c r="V717">
        <f t="shared" si="255"/>
        <v>25.284488519445844</v>
      </c>
      <c r="W717">
        <f t="shared" si="256"/>
        <v>16.250175909095802</v>
      </c>
      <c r="X717">
        <f t="shared" si="257"/>
        <v>8.1578049302856588</v>
      </c>
      <c r="Y717">
        <f t="shared" si="258"/>
        <v>2.9427431849216341</v>
      </c>
      <c r="Z717">
        <f t="shared" si="259"/>
        <v>-0.40604459909842205</v>
      </c>
      <c r="AD717">
        <f t="shared" si="260"/>
        <v>34.054421588336574</v>
      </c>
      <c r="AE717">
        <f t="shared" si="261"/>
        <v>24.715511480554156</v>
      </c>
      <c r="AF717">
        <f t="shared" si="262"/>
        <v>15.7498240909042</v>
      </c>
      <c r="AG717">
        <f t="shared" si="263"/>
        <v>9.8421950697143412</v>
      </c>
      <c r="AH717">
        <f t="shared" si="264"/>
        <v>5.0572568150783663</v>
      </c>
      <c r="AI717">
        <f t="shared" si="265"/>
        <v>2.4060445990984221</v>
      </c>
    </row>
    <row r="718" spans="1:35">
      <c r="A718">
        <f t="shared" si="239"/>
        <v>-0.2361111111111111</v>
      </c>
      <c r="B718">
        <f t="shared" si="240"/>
        <v>-85</v>
      </c>
      <c r="C718">
        <f t="shared" si="241"/>
        <v>-1.4835298641951802</v>
      </c>
      <c r="D718">
        <f t="shared" si="242"/>
        <v>34.068148347421861</v>
      </c>
      <c r="E718">
        <f t="shared" si="243"/>
        <v>23.313217108374229</v>
      </c>
      <c r="F718">
        <f t="shared" si="244"/>
        <v>15.65270364466614</v>
      </c>
      <c r="G718">
        <f t="shared" si="245"/>
        <v>10.217522858017441</v>
      </c>
      <c r="H718">
        <f t="shared" si="246"/>
        <v>5.9923893961834906</v>
      </c>
      <c r="I718">
        <f t="shared" si="247"/>
        <v>2.4745546736202479</v>
      </c>
      <c r="L718">
        <f t="shared" si="248"/>
        <v>37.931851652578139</v>
      </c>
      <c r="M718">
        <f t="shared" si="249"/>
        <v>26.686782891625771</v>
      </c>
      <c r="N718">
        <f t="shared" si="250"/>
        <v>16.34729635533386</v>
      </c>
      <c r="O718">
        <f t="shared" si="251"/>
        <v>7.7824771419825591</v>
      </c>
      <c r="P718">
        <f t="shared" si="252"/>
        <v>2.0076106038165089</v>
      </c>
      <c r="Q718">
        <f t="shared" si="253"/>
        <v>-0.47455467362024795</v>
      </c>
      <c r="U718">
        <f t="shared" si="254"/>
        <v>37.673032607475619</v>
      </c>
      <c r="V718">
        <f t="shared" si="255"/>
        <v>24.707093224749432</v>
      </c>
      <c r="W718">
        <f t="shared" si="256"/>
        <v>16.342020143325669</v>
      </c>
      <c r="X718">
        <f t="shared" si="257"/>
        <v>8.3912385709912787</v>
      </c>
      <c r="Y718">
        <f t="shared" si="258"/>
        <v>2.7193167824624069</v>
      </c>
      <c r="Z718">
        <f t="shared" si="259"/>
        <v>-0.38562814574632065</v>
      </c>
      <c r="AD718">
        <f t="shared" si="260"/>
        <v>34.326967392524381</v>
      </c>
      <c r="AE718">
        <f t="shared" si="261"/>
        <v>25.292906775250568</v>
      </c>
      <c r="AF718">
        <f t="shared" si="262"/>
        <v>15.657979856674331</v>
      </c>
      <c r="AG718">
        <f t="shared" si="263"/>
        <v>9.6087614290087213</v>
      </c>
      <c r="AH718">
        <f t="shared" si="264"/>
        <v>5.2806832175375931</v>
      </c>
      <c r="AI718">
        <f t="shared" si="265"/>
        <v>2.3856281457463204</v>
      </c>
    </row>
    <row r="719" spans="1:35">
      <c r="A719">
        <f t="shared" si="239"/>
        <v>-0.23333333333333334</v>
      </c>
      <c r="B719">
        <f t="shared" si="240"/>
        <v>-84</v>
      </c>
      <c r="C719">
        <f t="shared" si="241"/>
        <v>-1.4660765716752369</v>
      </c>
      <c r="D719">
        <f t="shared" si="242"/>
        <v>34.097886967409693</v>
      </c>
      <c r="E719">
        <f t="shared" si="243"/>
        <v>23.267949192431121</v>
      </c>
      <c r="F719">
        <f t="shared" si="244"/>
        <v>15.584176618364481</v>
      </c>
      <c r="G719">
        <f t="shared" si="245"/>
        <v>10.175570504584947</v>
      </c>
      <c r="H719">
        <f t="shared" si="246"/>
        <v>5.989043790736547</v>
      </c>
      <c r="I719">
        <f t="shared" si="247"/>
        <v>2.4862896509547885</v>
      </c>
      <c r="L719">
        <f t="shared" si="248"/>
        <v>37.902113032590307</v>
      </c>
      <c r="M719">
        <f t="shared" si="249"/>
        <v>26.732050807568879</v>
      </c>
      <c r="N719">
        <f t="shared" si="250"/>
        <v>16.415823381635519</v>
      </c>
      <c r="O719">
        <f t="shared" si="251"/>
        <v>7.8244294954150542</v>
      </c>
      <c r="P719">
        <f t="shared" si="252"/>
        <v>2.0109562092634534</v>
      </c>
      <c r="Q719">
        <f t="shared" si="253"/>
        <v>-0.48628965095478849</v>
      </c>
      <c r="U719">
        <f t="shared" si="254"/>
        <v>37.118033988749893</v>
      </c>
      <c r="V719">
        <f t="shared" si="255"/>
        <v>24.133974596215563</v>
      </c>
      <c r="W719">
        <f t="shared" si="256"/>
        <v>16.413545457642602</v>
      </c>
      <c r="X719">
        <f t="shared" si="257"/>
        <v>8.6367287359973197</v>
      </c>
      <c r="Y719">
        <f t="shared" si="258"/>
        <v>2.5218523992661943</v>
      </c>
      <c r="Z719">
        <f t="shared" si="259"/>
        <v>-0.35779315937095402</v>
      </c>
      <c r="AD719">
        <f t="shared" si="260"/>
        <v>34.881966011250107</v>
      </c>
      <c r="AE719">
        <f t="shared" si="261"/>
        <v>25.866025403784437</v>
      </c>
      <c r="AF719">
        <f t="shared" si="262"/>
        <v>15.5864545423574</v>
      </c>
      <c r="AG719">
        <f t="shared" si="263"/>
        <v>9.3632712640026803</v>
      </c>
      <c r="AH719">
        <f t="shared" si="264"/>
        <v>5.4781476007338057</v>
      </c>
      <c r="AI719">
        <f t="shared" si="265"/>
        <v>2.3577931593709538</v>
      </c>
    </row>
    <row r="720" spans="1:35">
      <c r="A720">
        <f t="shared" si="239"/>
        <v>-0.23055555555555557</v>
      </c>
      <c r="B720">
        <f t="shared" si="240"/>
        <v>-83</v>
      </c>
      <c r="C720">
        <f t="shared" si="241"/>
        <v>-1.4486232791552935</v>
      </c>
      <c r="D720">
        <f t="shared" si="242"/>
        <v>34.132839147005598</v>
      </c>
      <c r="E720">
        <f t="shared" si="243"/>
        <v>23.225978333643557</v>
      </c>
      <c r="F720">
        <f t="shared" si="244"/>
        <v>15.516156208800664</v>
      </c>
      <c r="G720">
        <f t="shared" si="245"/>
        <v>10.132812473849665</v>
      </c>
      <c r="H720">
        <f t="shared" si="246"/>
        <v>5.9850923032826442</v>
      </c>
      <c r="I720">
        <f t="shared" si="247"/>
        <v>2.4979114415780046</v>
      </c>
      <c r="L720">
        <f t="shared" si="248"/>
        <v>37.867160852994402</v>
      </c>
      <c r="M720">
        <f t="shared" si="249"/>
        <v>26.774021666356443</v>
      </c>
      <c r="N720">
        <f t="shared" si="250"/>
        <v>16.483843791199334</v>
      </c>
      <c r="O720">
        <f t="shared" si="251"/>
        <v>7.8671875261503352</v>
      </c>
      <c r="P720">
        <f t="shared" si="252"/>
        <v>2.0149076967173558</v>
      </c>
      <c r="Q720">
        <f t="shared" si="253"/>
        <v>-0.49791144157800438</v>
      </c>
      <c r="U720">
        <f t="shared" si="254"/>
        <v>36.388204569974789</v>
      </c>
      <c r="V720">
        <f t="shared" si="255"/>
        <v>23.641020560514978</v>
      </c>
      <c r="W720">
        <f t="shared" si="256"/>
        <v>16.448612151332409</v>
      </c>
      <c r="X720">
        <f t="shared" si="257"/>
        <v>8.8815888529380675</v>
      </c>
      <c r="Y720">
        <f t="shared" si="258"/>
        <v>2.3542838955888601</v>
      </c>
      <c r="Z720">
        <f t="shared" si="259"/>
        <v>-0.32257730165714404</v>
      </c>
      <c r="AD720">
        <f t="shared" si="260"/>
        <v>35.611795430025211</v>
      </c>
      <c r="AE720">
        <f t="shared" si="261"/>
        <v>26.358979439485022</v>
      </c>
      <c r="AF720">
        <f t="shared" si="262"/>
        <v>15.551387848667593</v>
      </c>
      <c r="AG720">
        <f t="shared" si="263"/>
        <v>9.1184111470619325</v>
      </c>
      <c r="AH720">
        <f t="shared" si="264"/>
        <v>5.6457161044111395</v>
      </c>
      <c r="AI720">
        <f t="shared" si="265"/>
        <v>2.322577301657144</v>
      </c>
    </row>
    <row r="721" spans="1:35">
      <c r="A721">
        <f t="shared" si="239"/>
        <v>-0.22777777777777777</v>
      </c>
      <c r="B721">
        <f t="shared" si="240"/>
        <v>-82</v>
      </c>
      <c r="C721">
        <f t="shared" si="241"/>
        <v>-1.43116998663535</v>
      </c>
      <c r="D721">
        <f t="shared" si="242"/>
        <v>34.172909084714796</v>
      </c>
      <c r="E721">
        <f t="shared" si="243"/>
        <v>23.187384425926698</v>
      </c>
      <c r="F721">
        <f t="shared" si="244"/>
        <v>15.448725288366001</v>
      </c>
      <c r="G721">
        <f t="shared" si="245"/>
        <v>10.089278070030053</v>
      </c>
      <c r="H721">
        <f t="shared" si="246"/>
        <v>5.9805361374831403</v>
      </c>
      <c r="I721">
        <f t="shared" si="247"/>
        <v>2.5094191604455443</v>
      </c>
      <c r="L721">
        <f t="shared" si="248"/>
        <v>37.827090915285204</v>
      </c>
      <c r="M721">
        <f t="shared" si="249"/>
        <v>26.812615574073302</v>
      </c>
      <c r="N721">
        <f t="shared" si="250"/>
        <v>16.551274711634001</v>
      </c>
      <c r="O721">
        <f t="shared" si="251"/>
        <v>7.9107219299699469</v>
      </c>
      <c r="P721">
        <f t="shared" si="252"/>
        <v>2.0194638625168597</v>
      </c>
      <c r="Q721">
        <f t="shared" si="253"/>
        <v>-0.50941916044554425</v>
      </c>
      <c r="U721">
        <f t="shared" si="254"/>
        <v>35.620126438525276</v>
      </c>
      <c r="V721">
        <f t="shared" si="255"/>
        <v>23.296698520721705</v>
      </c>
      <c r="W721">
        <f t="shared" si="256"/>
        <v>16.434410400959035</v>
      </c>
      <c r="X721">
        <f t="shared" si="257"/>
        <v>9.1138605627314</v>
      </c>
      <c r="Y721">
        <f t="shared" si="258"/>
        <v>2.219905911149803</v>
      </c>
      <c r="Z721">
        <f t="shared" si="259"/>
        <v>-0.28006004531787387</v>
      </c>
      <c r="AD721">
        <f t="shared" si="260"/>
        <v>36.379873561474724</v>
      </c>
      <c r="AE721">
        <f t="shared" si="261"/>
        <v>26.703301479278295</v>
      </c>
      <c r="AF721">
        <f t="shared" si="262"/>
        <v>15.565589599040965</v>
      </c>
      <c r="AG721">
        <f t="shared" si="263"/>
        <v>8.8861394372686</v>
      </c>
      <c r="AH721">
        <f t="shared" si="264"/>
        <v>5.7800940888501966</v>
      </c>
      <c r="AI721">
        <f t="shared" si="265"/>
        <v>2.2800600453178737</v>
      </c>
    </row>
    <row r="722" spans="1:35">
      <c r="A722">
        <f t="shared" si="239"/>
        <v>-0.22500000000000001</v>
      </c>
      <c r="B722">
        <f t="shared" si="240"/>
        <v>-81</v>
      </c>
      <c r="C722">
        <f t="shared" si="241"/>
        <v>-1.4137166941154069</v>
      </c>
      <c r="D722">
        <f t="shared" si="242"/>
        <v>34.217986951623267</v>
      </c>
      <c r="E722">
        <f t="shared" si="243"/>
        <v>23.152240934977428</v>
      </c>
      <c r="F722">
        <f t="shared" si="244"/>
        <v>15.381966011250105</v>
      </c>
      <c r="G722">
        <f t="shared" si="245"/>
        <v>10.044997129431898</v>
      </c>
      <c r="H722">
        <f t="shared" si="246"/>
        <v>5.9753766811902755</v>
      </c>
      <c r="I722">
        <f t="shared" si="247"/>
        <v>2.5208119312000621</v>
      </c>
      <c r="L722">
        <f t="shared" si="248"/>
        <v>37.782013048376733</v>
      </c>
      <c r="M722">
        <f t="shared" si="249"/>
        <v>26.847759065022572</v>
      </c>
      <c r="N722">
        <f t="shared" si="250"/>
        <v>16.618033988749897</v>
      </c>
      <c r="O722">
        <f t="shared" si="251"/>
        <v>7.9550028705681024</v>
      </c>
      <c r="P722">
        <f t="shared" si="252"/>
        <v>2.0246233188097245</v>
      </c>
      <c r="Q722">
        <f t="shared" si="253"/>
        <v>-0.52081193120006186</v>
      </c>
      <c r="U722">
        <f t="shared" si="254"/>
        <v>34.952559010771402</v>
      </c>
      <c r="V722">
        <f t="shared" si="255"/>
        <v>23.152240934977428</v>
      </c>
      <c r="W722">
        <f t="shared" si="256"/>
        <v>16.36327126400268</v>
      </c>
      <c r="X722">
        <f t="shared" si="257"/>
        <v>9.3229218720674929</v>
      </c>
      <c r="Y722">
        <f t="shared" si="258"/>
        <v>2.121305135216494</v>
      </c>
      <c r="Z722">
        <f t="shared" si="259"/>
        <v>-0.23036269758903316</v>
      </c>
      <c r="AD722">
        <f t="shared" si="260"/>
        <v>37.047440989228598</v>
      </c>
      <c r="AE722">
        <f t="shared" si="261"/>
        <v>26.847759065022572</v>
      </c>
      <c r="AF722">
        <f t="shared" si="262"/>
        <v>15.63672873599732</v>
      </c>
      <c r="AG722">
        <f t="shared" si="263"/>
        <v>8.6770781279325071</v>
      </c>
      <c r="AH722">
        <f t="shared" si="264"/>
        <v>5.8786948647835064</v>
      </c>
      <c r="AI722">
        <f t="shared" si="265"/>
        <v>2.2303626975890332</v>
      </c>
    </row>
    <row r="723" spans="1:35">
      <c r="A723">
        <f t="shared" si="239"/>
        <v>-0.22222222222222221</v>
      </c>
      <c r="B723">
        <f t="shared" si="240"/>
        <v>-80</v>
      </c>
      <c r="C723">
        <f t="shared" si="241"/>
        <v>-1.3962634015954636</v>
      </c>
      <c r="D723">
        <f t="shared" si="242"/>
        <v>34.267949192431125</v>
      </c>
      <c r="E723">
        <f t="shared" si="243"/>
        <v>23.120614758428182</v>
      </c>
      <c r="F723">
        <f t="shared" si="244"/>
        <v>15.315959713348661</v>
      </c>
      <c r="G723">
        <f t="shared" si="245"/>
        <v>10</v>
      </c>
      <c r="H723">
        <f t="shared" si="246"/>
        <v>5.9696155060244163</v>
      </c>
      <c r="I723">
        <f t="shared" si="247"/>
        <v>2.5320888862379558</v>
      </c>
      <c r="L723">
        <f t="shared" si="248"/>
        <v>37.732050807568875</v>
      </c>
      <c r="M723">
        <f t="shared" si="249"/>
        <v>26.879385241571818</v>
      </c>
      <c r="N723">
        <f t="shared" si="250"/>
        <v>16.684040286651339</v>
      </c>
      <c r="O723">
        <f t="shared" si="251"/>
        <v>8</v>
      </c>
      <c r="P723">
        <f t="shared" si="252"/>
        <v>2.0303844939755837</v>
      </c>
      <c r="Q723">
        <f t="shared" si="253"/>
        <v>-0.53208888623795603</v>
      </c>
      <c r="U723">
        <f t="shared" si="254"/>
        <v>34.5</v>
      </c>
      <c r="V723">
        <f t="shared" si="255"/>
        <v>23.233955556881021</v>
      </c>
      <c r="W723">
        <f t="shared" si="256"/>
        <v>16.233955556881021</v>
      </c>
      <c r="X723">
        <f t="shared" si="257"/>
        <v>9.5000000000000018</v>
      </c>
      <c r="Y723">
        <f t="shared" si="258"/>
        <v>2.0603073792140916</v>
      </c>
      <c r="Z723">
        <f t="shared" si="259"/>
        <v>-0.17364817766692986</v>
      </c>
      <c r="AD723">
        <f t="shared" si="260"/>
        <v>37.5</v>
      </c>
      <c r="AE723">
        <f t="shared" si="261"/>
        <v>26.766044443118979</v>
      </c>
      <c r="AF723">
        <f t="shared" si="262"/>
        <v>15.766044443118979</v>
      </c>
      <c r="AG723">
        <f t="shared" si="263"/>
        <v>8.4999999999999982</v>
      </c>
      <c r="AH723">
        <f t="shared" si="264"/>
        <v>5.9396926207859089</v>
      </c>
      <c r="AI723">
        <f t="shared" si="265"/>
        <v>2.1736481776669301</v>
      </c>
    </row>
    <row r="724" spans="1:35">
      <c r="A724">
        <f t="shared" si="239"/>
        <v>-0.21944444444444444</v>
      </c>
      <c r="B724">
        <f t="shared" si="240"/>
        <v>-79</v>
      </c>
      <c r="C724">
        <f t="shared" si="241"/>
        <v>-1.3788101090755203</v>
      </c>
      <c r="D724">
        <f t="shared" si="242"/>
        <v>34.322658864109151</v>
      </c>
      <c r="E724">
        <f t="shared" si="243"/>
        <v>23.092566098503546</v>
      </c>
      <c r="F724">
        <f t="shared" si="244"/>
        <v>15.250786813168176</v>
      </c>
      <c r="G724">
        <f t="shared" si="245"/>
        <v>9.9543175205192167</v>
      </c>
      <c r="H724">
        <f t="shared" si="246"/>
        <v>5.9632543668953275</v>
      </c>
      <c r="I724">
        <f t="shared" si="247"/>
        <v>2.54324916677544</v>
      </c>
      <c r="L724">
        <f t="shared" si="248"/>
        <v>37.677341135890849</v>
      </c>
      <c r="M724">
        <f t="shared" si="249"/>
        <v>26.907433901496454</v>
      </c>
      <c r="N724">
        <f t="shared" si="250"/>
        <v>16.749213186831824</v>
      </c>
      <c r="O724">
        <f t="shared" si="251"/>
        <v>8.0456824794807833</v>
      </c>
      <c r="P724">
        <f t="shared" si="252"/>
        <v>2.036745633104672</v>
      </c>
      <c r="Q724">
        <f t="shared" si="253"/>
        <v>-0.54324916677544</v>
      </c>
      <c r="U724">
        <f t="shared" si="254"/>
        <v>34.331847514354664</v>
      </c>
      <c r="V724">
        <f t="shared" si="255"/>
        <v>23.538820859141893</v>
      </c>
      <c r="W724">
        <f t="shared" si="256"/>
        <v>16.052262469995984</v>
      </c>
      <c r="X724">
        <f t="shared" si="257"/>
        <v>9.6385630611639055</v>
      </c>
      <c r="Y724">
        <f t="shared" si="258"/>
        <v>2.0379415946196269</v>
      </c>
      <c r="Z724">
        <f t="shared" si="259"/>
        <v>-0.11012054750103428</v>
      </c>
      <c r="AD724">
        <f t="shared" si="260"/>
        <v>37.668152485645336</v>
      </c>
      <c r="AE724">
        <f t="shared" si="261"/>
        <v>26.461179140858107</v>
      </c>
      <c r="AF724">
        <f t="shared" si="262"/>
        <v>15.947737530004014</v>
      </c>
      <c r="AG724">
        <f t="shared" si="263"/>
        <v>8.3614369388360945</v>
      </c>
      <c r="AH724">
        <f t="shared" si="264"/>
        <v>5.9620584053803736</v>
      </c>
      <c r="AI724">
        <f t="shared" si="265"/>
        <v>2.1101205475010341</v>
      </c>
    </row>
    <row r="725" spans="1:35">
      <c r="A725">
        <f t="shared" si="239"/>
        <v>-0.21666666666666667</v>
      </c>
      <c r="B725">
        <f t="shared" si="240"/>
        <v>-78</v>
      </c>
      <c r="C725">
        <f t="shared" si="241"/>
        <v>-1.3613568165555769</v>
      </c>
      <c r="D725">
        <f t="shared" si="242"/>
        <v>34.381966011250107</v>
      </c>
      <c r="E725">
        <f t="shared" si="243"/>
        <v>23.068148347421864</v>
      </c>
      <c r="F725">
        <f t="shared" si="244"/>
        <v>15.1865267138484</v>
      </c>
      <c r="G725">
        <f t="shared" si="245"/>
        <v>9.9079809994790935</v>
      </c>
      <c r="H725">
        <f t="shared" si="246"/>
        <v>5.9562952014676114</v>
      </c>
      <c r="I725">
        <f t="shared" si="247"/>
        <v>2.5542919229139418</v>
      </c>
      <c r="L725">
        <f t="shared" si="248"/>
        <v>37.618033988749893</v>
      </c>
      <c r="M725">
        <f t="shared" si="249"/>
        <v>26.931851652578136</v>
      </c>
      <c r="N725">
        <f t="shared" si="250"/>
        <v>16.813473286151602</v>
      </c>
      <c r="O725">
        <f t="shared" si="251"/>
        <v>8.0920190005209065</v>
      </c>
      <c r="P725">
        <f t="shared" si="252"/>
        <v>2.0437047985323886</v>
      </c>
      <c r="Q725">
        <f t="shared" si="253"/>
        <v>-0.5542919229139418</v>
      </c>
      <c r="U725">
        <f t="shared" si="254"/>
        <v>34.461158231412377</v>
      </c>
      <c r="V725">
        <f t="shared" si="255"/>
        <v>24.034074173710938</v>
      </c>
      <c r="W725">
        <f t="shared" si="256"/>
        <v>15.830869393641141</v>
      </c>
      <c r="X725">
        <f t="shared" si="257"/>
        <v>9.7345720591481371</v>
      </c>
      <c r="Y725">
        <f t="shared" si="258"/>
        <v>2.0544215883365737</v>
      </c>
      <c r="Z725">
        <f t="shared" si="259"/>
        <v>-4.0024296838080842E-2</v>
      </c>
      <c r="AD725">
        <f t="shared" si="260"/>
        <v>37.538841768587623</v>
      </c>
      <c r="AE725">
        <f t="shared" si="261"/>
        <v>25.965925826289062</v>
      </c>
      <c r="AF725">
        <f t="shared" si="262"/>
        <v>16.169130606358859</v>
      </c>
      <c r="AG725">
        <f t="shared" si="263"/>
        <v>8.2654279408518629</v>
      </c>
      <c r="AH725">
        <f t="shared" si="264"/>
        <v>5.9455784116634263</v>
      </c>
      <c r="AI725">
        <f t="shared" si="265"/>
        <v>2.0400242968380811</v>
      </c>
    </row>
    <row r="726" spans="1:35">
      <c r="A726">
        <f t="shared" si="239"/>
        <v>-0.21388888888888888</v>
      </c>
      <c r="B726">
        <f t="shared" si="240"/>
        <v>-77</v>
      </c>
      <c r="C726">
        <f t="shared" si="241"/>
        <v>-1.3439035240356338</v>
      </c>
      <c r="D726">
        <f t="shared" si="242"/>
        <v>34.44570807708606</v>
      </c>
      <c r="E726">
        <f t="shared" si="243"/>
        <v>23.047407985760135</v>
      </c>
      <c r="F726">
        <f t="shared" si="244"/>
        <v>15.123257706421846</v>
      </c>
      <c r="G726">
        <f t="shared" si="245"/>
        <v>9.8610221936165914</v>
      </c>
      <c r="H726">
        <f t="shared" si="246"/>
        <v>5.9487401295704707</v>
      </c>
      <c r="I726">
        <f t="shared" si="247"/>
        <v>2.5652163137048278</v>
      </c>
      <c r="L726">
        <f t="shared" si="248"/>
        <v>37.55429192291394</v>
      </c>
      <c r="M726">
        <f t="shared" si="249"/>
        <v>26.952592014239865</v>
      </c>
      <c r="N726">
        <f t="shared" si="250"/>
        <v>16.876742293578154</v>
      </c>
      <c r="O726">
        <f t="shared" si="251"/>
        <v>8.1389778063834086</v>
      </c>
      <c r="P726">
        <f t="shared" si="252"/>
        <v>2.0512598704295293</v>
      </c>
      <c r="Q726">
        <f t="shared" si="253"/>
        <v>-0.56521631370482783</v>
      </c>
      <c r="U726">
        <f t="shared" si="254"/>
        <v>34.844936000205195</v>
      </c>
      <c r="V726">
        <f t="shared" si="255"/>
        <v>24.660935955000244</v>
      </c>
      <c r="W726">
        <f t="shared" si="256"/>
        <v>15.588394425273378</v>
      </c>
      <c r="X726">
        <f t="shared" si="257"/>
        <v>9.7865829139079032</v>
      </c>
      <c r="Y726">
        <f t="shared" si="258"/>
        <v>2.1091457806552407</v>
      </c>
      <c r="Z726">
        <f t="shared" si="259"/>
        <v>3.6356615100696987E-2</v>
      </c>
      <c r="AD726">
        <f t="shared" si="260"/>
        <v>37.155063999794805</v>
      </c>
      <c r="AE726">
        <f t="shared" si="261"/>
        <v>25.339064044999756</v>
      </c>
      <c r="AF726">
        <f t="shared" si="262"/>
        <v>16.411605574726622</v>
      </c>
      <c r="AG726">
        <f t="shared" si="263"/>
        <v>8.2134170860920968</v>
      </c>
      <c r="AH726">
        <f t="shared" si="264"/>
        <v>5.8908542193447593</v>
      </c>
      <c r="AI726">
        <f t="shared" si="265"/>
        <v>1.9636433848993029</v>
      </c>
    </row>
    <row r="727" spans="1:35">
      <c r="A727">
        <f t="shared" si="239"/>
        <v>-0.21111111111111111</v>
      </c>
      <c r="B727">
        <f t="shared" si="240"/>
        <v>-76</v>
      </c>
      <c r="C727">
        <f t="shared" si="241"/>
        <v>-1.3264502315156903</v>
      </c>
      <c r="D727">
        <f t="shared" si="242"/>
        <v>34.513710349045212</v>
      </c>
      <c r="E727">
        <f t="shared" si="243"/>
        <v>23.030384493975582</v>
      </c>
      <c r="F727">
        <f t="shared" si="244"/>
        <v>15.061056874428218</v>
      </c>
      <c r="G727">
        <f t="shared" si="245"/>
        <v>9.8134732861516003</v>
      </c>
      <c r="H727">
        <f t="shared" si="246"/>
        <v>5.9405914525519927</v>
      </c>
      <c r="I727">
        <f t="shared" si="247"/>
        <v>2.576021507213444</v>
      </c>
      <c r="L727">
        <f t="shared" si="248"/>
        <v>37.486289650954788</v>
      </c>
      <c r="M727">
        <f t="shared" si="249"/>
        <v>26.969615506024418</v>
      </c>
      <c r="N727">
        <f t="shared" si="250"/>
        <v>16.938943125571782</v>
      </c>
      <c r="O727">
        <f t="shared" si="251"/>
        <v>8.1865267138483997</v>
      </c>
      <c r="P727">
        <f t="shared" si="252"/>
        <v>2.0594085474480073</v>
      </c>
      <c r="Q727">
        <f t="shared" si="253"/>
        <v>-0.57602150721344403</v>
      </c>
      <c r="U727">
        <f t="shared" si="254"/>
        <v>35.395471536732352</v>
      </c>
      <c r="V727">
        <f t="shared" si="255"/>
        <v>25.342020143325673</v>
      </c>
      <c r="W727">
        <f t="shared" si="256"/>
        <v>15.347755298436626</v>
      </c>
      <c r="X727">
        <f t="shared" si="257"/>
        <v>9.795696943110233</v>
      </c>
      <c r="Y727">
        <f t="shared" si="258"/>
        <v>2.2007149368834833</v>
      </c>
      <c r="Z727">
        <f t="shared" si="259"/>
        <v>0.11869995744897255</v>
      </c>
      <c r="AD727">
        <f t="shared" si="260"/>
        <v>36.604528463267648</v>
      </c>
      <c r="AE727">
        <f t="shared" si="261"/>
        <v>24.657979856674327</v>
      </c>
      <c r="AF727">
        <f t="shared" si="262"/>
        <v>16.652244701563372</v>
      </c>
      <c r="AG727">
        <f t="shared" si="263"/>
        <v>8.204303056889767</v>
      </c>
      <c r="AH727">
        <f t="shared" si="264"/>
        <v>5.7992850631165167</v>
      </c>
      <c r="AI727">
        <f t="shared" si="265"/>
        <v>1.8813000425510276</v>
      </c>
    </row>
    <row r="728" spans="1:35">
      <c r="A728">
        <f t="shared" si="239"/>
        <v>-0.20833333333333334</v>
      </c>
      <c r="B728">
        <f t="shared" si="240"/>
        <v>-75</v>
      </c>
      <c r="C728">
        <f t="shared" si="241"/>
        <v>-1.3089969389957472</v>
      </c>
      <c r="D728">
        <f t="shared" si="242"/>
        <v>34.585786437626908</v>
      </c>
      <c r="E728">
        <f t="shared" si="243"/>
        <v>23.017110277252378</v>
      </c>
      <c r="F728">
        <f t="shared" si="244"/>
        <v>15</v>
      </c>
      <c r="G728">
        <f t="shared" si="245"/>
        <v>9.7653668647301792</v>
      </c>
      <c r="H728">
        <f t="shared" si="246"/>
        <v>5.9318516525781364</v>
      </c>
      <c r="I728">
        <f t="shared" si="247"/>
        <v>2.5867066805824703</v>
      </c>
      <c r="L728">
        <f t="shared" si="248"/>
        <v>37.414213562373092</v>
      </c>
      <c r="M728">
        <f t="shared" si="249"/>
        <v>26.982889722747622</v>
      </c>
      <c r="N728">
        <f t="shared" si="250"/>
        <v>17</v>
      </c>
      <c r="O728">
        <f t="shared" si="251"/>
        <v>8.2346331352698208</v>
      </c>
      <c r="P728">
        <f t="shared" si="252"/>
        <v>2.0681483474218636</v>
      </c>
      <c r="Q728">
        <f t="shared" si="253"/>
        <v>-0.58670668058247033</v>
      </c>
      <c r="U728">
        <f t="shared" si="254"/>
        <v>36</v>
      </c>
      <c r="V728">
        <f t="shared" si="255"/>
        <v>25.991444861373807</v>
      </c>
      <c r="W728">
        <f t="shared" si="256"/>
        <v>15.133974596215563</v>
      </c>
      <c r="X728">
        <f t="shared" si="257"/>
        <v>9.7653668647301792</v>
      </c>
      <c r="Y728">
        <f t="shared" si="258"/>
        <v>2.3269673925243843</v>
      </c>
      <c r="Z728">
        <f t="shared" si="259"/>
        <v>0.20664665970876461</v>
      </c>
      <c r="AD728">
        <f t="shared" si="260"/>
        <v>36</v>
      </c>
      <c r="AE728">
        <f t="shared" si="261"/>
        <v>24.008555138626193</v>
      </c>
      <c r="AF728">
        <f t="shared" si="262"/>
        <v>16.866025403784437</v>
      </c>
      <c r="AG728">
        <f t="shared" si="263"/>
        <v>8.2346331352698208</v>
      </c>
      <c r="AH728">
        <f t="shared" si="264"/>
        <v>5.6730326074756157</v>
      </c>
      <c r="AI728">
        <f t="shared" si="265"/>
        <v>1.7933533402912354</v>
      </c>
    </row>
    <row r="729" spans="1:35">
      <c r="A729">
        <f t="shared" si="239"/>
        <v>-0.20555555555555555</v>
      </c>
      <c r="B729">
        <f t="shared" si="240"/>
        <v>-74</v>
      </c>
      <c r="C729">
        <f t="shared" si="241"/>
        <v>-1.2915436464758039</v>
      </c>
      <c r="D729">
        <f t="shared" si="242"/>
        <v>34.661738787282282</v>
      </c>
      <c r="E729">
        <f t="shared" si="243"/>
        <v>23.007610603816509</v>
      </c>
      <c r="F729">
        <f t="shared" si="244"/>
        <v>14.940161471533591</v>
      </c>
      <c r="G729">
        <f t="shared" si="245"/>
        <v>9.716735899090601</v>
      </c>
      <c r="H729">
        <f t="shared" si="246"/>
        <v>5.9225233918766378</v>
      </c>
      <c r="I729">
        <f t="shared" si="247"/>
        <v>2.5972710200945857</v>
      </c>
      <c r="L729">
        <f t="shared" si="248"/>
        <v>37.338261212717718</v>
      </c>
      <c r="M729">
        <f t="shared" si="249"/>
        <v>26.992389396183491</v>
      </c>
      <c r="N729">
        <f t="shared" si="250"/>
        <v>17.059838528466411</v>
      </c>
      <c r="O729">
        <f t="shared" si="251"/>
        <v>8.283264100909399</v>
      </c>
      <c r="P729">
        <f t="shared" si="252"/>
        <v>2.0774766081233622</v>
      </c>
      <c r="Q729">
        <f t="shared" si="253"/>
        <v>-0.59727102009458566</v>
      </c>
      <c r="U729">
        <f t="shared" si="254"/>
        <v>36.544319873219351</v>
      </c>
      <c r="V729">
        <f t="shared" si="255"/>
        <v>26.526258825475541</v>
      </c>
      <c r="W729">
        <f t="shared" si="256"/>
        <v>14.971643205286401</v>
      </c>
      <c r="X729">
        <f t="shared" si="257"/>
        <v>9.7010735000552586</v>
      </c>
      <c r="Y729">
        <f t="shared" si="258"/>
        <v>2.4850308931407392</v>
      </c>
      <c r="Z729">
        <f t="shared" si="259"/>
        <v>0.29980247118817693</v>
      </c>
      <c r="AD729">
        <f t="shared" si="260"/>
        <v>35.455680126780649</v>
      </c>
      <c r="AE729">
        <f t="shared" si="261"/>
        <v>23.473741174524459</v>
      </c>
      <c r="AF729">
        <f t="shared" si="262"/>
        <v>17.028356794713599</v>
      </c>
      <c r="AG729">
        <f t="shared" si="263"/>
        <v>8.2989264999447414</v>
      </c>
      <c r="AH729">
        <f t="shared" si="264"/>
        <v>5.5149691068592608</v>
      </c>
      <c r="AI729">
        <f t="shared" si="265"/>
        <v>1.700197528811823</v>
      </c>
    </row>
    <row r="730" spans="1:35">
      <c r="A730">
        <f t="shared" si="239"/>
        <v>-0.20277777777777778</v>
      </c>
      <c r="B730">
        <f t="shared" si="240"/>
        <v>-73</v>
      </c>
      <c r="C730">
        <f t="shared" si="241"/>
        <v>-1.2740903539558606</v>
      </c>
      <c r="D730">
        <f t="shared" si="242"/>
        <v>34.741359217900325</v>
      </c>
      <c r="E730">
        <f t="shared" si="243"/>
        <v>23.001903556836286</v>
      </c>
      <c r="F730">
        <f t="shared" si="244"/>
        <v>14.881614193058507</v>
      </c>
      <c r="G730">
        <f t="shared" si="245"/>
        <v>9.6676137184675426</v>
      </c>
      <c r="H730">
        <f t="shared" si="246"/>
        <v>5.9126095119260711</v>
      </c>
      <c r="I730">
        <f t="shared" si="247"/>
        <v>2.6077137212344343</v>
      </c>
      <c r="L730">
        <f t="shared" si="248"/>
        <v>37.258640782099675</v>
      </c>
      <c r="M730">
        <f t="shared" si="249"/>
        <v>26.998096443163714</v>
      </c>
      <c r="N730">
        <f t="shared" si="250"/>
        <v>17.118385806941493</v>
      </c>
      <c r="O730">
        <f t="shared" si="251"/>
        <v>8.3323862815324574</v>
      </c>
      <c r="P730">
        <f t="shared" si="252"/>
        <v>2.0873904880739289</v>
      </c>
      <c r="Q730">
        <f t="shared" si="253"/>
        <v>-0.60771372123443457</v>
      </c>
      <c r="U730">
        <f t="shared" si="254"/>
        <v>36.935352384352193</v>
      </c>
      <c r="V730">
        <f t="shared" si="255"/>
        <v>26.877596483259516</v>
      </c>
      <c r="W730">
        <f t="shared" si="256"/>
        <v>14.882295483474321</v>
      </c>
      <c r="X730">
        <f t="shared" si="257"/>
        <v>9.6098954799659086</v>
      </c>
      <c r="Y730">
        <f t="shared" si="258"/>
        <v>2.6713897931210577</v>
      </c>
      <c r="Z730">
        <f t="shared" si="259"/>
        <v>0.39773983970034932</v>
      </c>
      <c r="AD730">
        <f t="shared" si="260"/>
        <v>35.064647615647807</v>
      </c>
      <c r="AE730">
        <f t="shared" si="261"/>
        <v>23.122403516740484</v>
      </c>
      <c r="AF730">
        <f t="shared" si="262"/>
        <v>17.117704516525677</v>
      </c>
      <c r="AG730">
        <f t="shared" si="263"/>
        <v>8.3901045200340914</v>
      </c>
      <c r="AH730">
        <f t="shared" si="264"/>
        <v>5.3286102068789418</v>
      </c>
      <c r="AI730">
        <f t="shared" si="265"/>
        <v>1.6022601602996507</v>
      </c>
    </row>
    <row r="731" spans="1:35">
      <c r="A731">
        <f t="shared" si="239"/>
        <v>-0.2</v>
      </c>
      <c r="B731">
        <f t="shared" si="240"/>
        <v>-72</v>
      </c>
      <c r="C731">
        <f t="shared" si="241"/>
        <v>-1.2566370614359172</v>
      </c>
      <c r="D731">
        <f t="shared" si="242"/>
        <v>34.824429495415053</v>
      </c>
      <c r="E731">
        <f t="shared" si="243"/>
        <v>23</v>
      </c>
      <c r="F731">
        <f t="shared" si="244"/>
        <v>14.824429495415053</v>
      </c>
      <c r="G731">
        <f t="shared" si="245"/>
        <v>9.6180339887498949</v>
      </c>
      <c r="H731">
        <f t="shared" si="246"/>
        <v>5.9021130325903073</v>
      </c>
      <c r="I731">
        <f t="shared" si="247"/>
        <v>2.6180339887498949</v>
      </c>
      <c r="L731">
        <f t="shared" si="248"/>
        <v>37.175570504584947</v>
      </c>
      <c r="M731">
        <f t="shared" si="249"/>
        <v>27</v>
      </c>
      <c r="N731">
        <f t="shared" si="250"/>
        <v>17.175570504584947</v>
      </c>
      <c r="O731">
        <f t="shared" si="251"/>
        <v>8.3819660112501051</v>
      </c>
      <c r="P731">
        <f t="shared" si="252"/>
        <v>2.0978869674096927</v>
      </c>
      <c r="Q731">
        <f t="shared" si="253"/>
        <v>-0.6180339887498949</v>
      </c>
      <c r="U731">
        <f t="shared" si="254"/>
        <v>37.118033988749893</v>
      </c>
      <c r="V731">
        <f t="shared" si="255"/>
        <v>27</v>
      </c>
      <c r="W731">
        <f t="shared" si="256"/>
        <v>14.881966011250105</v>
      </c>
      <c r="X731">
        <f t="shared" si="257"/>
        <v>9.5</v>
      </c>
      <c r="Y731">
        <f t="shared" si="258"/>
        <v>2.881966011250106</v>
      </c>
      <c r="Z731">
        <f t="shared" si="259"/>
        <v>0.50000000000000022</v>
      </c>
      <c r="AD731">
        <f t="shared" si="260"/>
        <v>34.881966011250107</v>
      </c>
      <c r="AE731">
        <f t="shared" si="261"/>
        <v>23</v>
      </c>
      <c r="AF731">
        <f t="shared" si="262"/>
        <v>17.118033988749893</v>
      </c>
      <c r="AG731">
        <f t="shared" si="263"/>
        <v>8.5</v>
      </c>
      <c r="AH731">
        <f t="shared" si="264"/>
        <v>5.118033988749894</v>
      </c>
      <c r="AI731">
        <f t="shared" si="265"/>
        <v>1.4999999999999998</v>
      </c>
    </row>
    <row r="732" spans="1:35">
      <c r="A732">
        <f t="shared" si="239"/>
        <v>-0.19722222222222222</v>
      </c>
      <c r="B732">
        <f t="shared" si="240"/>
        <v>-71</v>
      </c>
      <c r="C732">
        <f t="shared" si="241"/>
        <v>-1.2391837689159739</v>
      </c>
      <c r="D732">
        <f t="shared" si="242"/>
        <v>34.910721929969945</v>
      </c>
      <c r="E732">
        <f t="shared" si="243"/>
        <v>23.001903556836286</v>
      </c>
      <c r="F732">
        <f t="shared" si="244"/>
        <v>14.768677049348684</v>
      </c>
      <c r="G732">
        <f t="shared" si="245"/>
        <v>9.5680306894078448</v>
      </c>
      <c r="H732">
        <f t="shared" si="246"/>
        <v>5.891037151198633</v>
      </c>
      <c r="I732">
        <f t="shared" si="247"/>
        <v>2.6282310367126387</v>
      </c>
      <c r="L732">
        <f t="shared" si="248"/>
        <v>37.089278070030055</v>
      </c>
      <c r="M732">
        <f t="shared" si="249"/>
        <v>26.998096443163714</v>
      </c>
      <c r="N732">
        <f t="shared" si="250"/>
        <v>17.231322950651318</v>
      </c>
      <c r="O732">
        <f t="shared" si="251"/>
        <v>8.4319693105921552</v>
      </c>
      <c r="P732">
        <f t="shared" si="252"/>
        <v>2.1089628488013665</v>
      </c>
      <c r="Q732">
        <f t="shared" si="253"/>
        <v>-0.62823103671263847</v>
      </c>
      <c r="U732">
        <f t="shared" si="254"/>
        <v>37.083310890789384</v>
      </c>
      <c r="V732">
        <f t="shared" si="255"/>
        <v>26.877596483259513</v>
      </c>
      <c r="W732">
        <f t="shared" si="256"/>
        <v>14.979187009960722</v>
      </c>
      <c r="X732">
        <f t="shared" si="257"/>
        <v>9.3800867196339102</v>
      </c>
      <c r="Y732">
        <f t="shared" si="258"/>
        <v>3.1122118333405995</v>
      </c>
      <c r="Z732">
        <f t="shared" si="259"/>
        <v>0.6060952611242667</v>
      </c>
      <c r="AD732">
        <f t="shared" si="260"/>
        <v>34.916689109210616</v>
      </c>
      <c r="AE732">
        <f t="shared" si="261"/>
        <v>23.122403516740487</v>
      </c>
      <c r="AF732">
        <f t="shared" si="262"/>
        <v>17.020812990039278</v>
      </c>
      <c r="AG732">
        <f t="shared" si="263"/>
        <v>8.6199132803660898</v>
      </c>
      <c r="AH732">
        <f t="shared" si="264"/>
        <v>4.8877881666594005</v>
      </c>
      <c r="AI732">
        <f t="shared" si="265"/>
        <v>1.3939047388757333</v>
      </c>
    </row>
    <row r="733" spans="1:35">
      <c r="A733">
        <f t="shared" si="239"/>
        <v>-0.19444444444444445</v>
      </c>
      <c r="B733">
        <f t="shared" si="240"/>
        <v>-70</v>
      </c>
      <c r="C733">
        <f t="shared" si="241"/>
        <v>-1.2217304763960306</v>
      </c>
      <c r="D733">
        <f t="shared" si="242"/>
        <v>35</v>
      </c>
      <c r="E733">
        <f t="shared" si="243"/>
        <v>23.007610603816509</v>
      </c>
      <c r="F733">
        <f t="shared" si="244"/>
        <v>14.714424780626921</v>
      </c>
      <c r="G733">
        <f t="shared" si="245"/>
        <v>9.5176380902050415</v>
      </c>
      <c r="H733">
        <f t="shared" si="246"/>
        <v>5.8793852415718169</v>
      </c>
      <c r="I733">
        <f t="shared" si="247"/>
        <v>2.6383040885779838</v>
      </c>
      <c r="L733">
        <f t="shared" si="248"/>
        <v>37</v>
      </c>
      <c r="M733">
        <f t="shared" si="249"/>
        <v>26.992389396183491</v>
      </c>
      <c r="N733">
        <f t="shared" si="250"/>
        <v>17.285575219373079</v>
      </c>
      <c r="O733">
        <f t="shared" si="251"/>
        <v>8.4823619097949585</v>
      </c>
      <c r="P733">
        <f t="shared" si="252"/>
        <v>2.1206147584281831</v>
      </c>
      <c r="Q733">
        <f t="shared" si="253"/>
        <v>-0.6383040885779836</v>
      </c>
      <c r="U733">
        <f t="shared" si="254"/>
        <v>36.866025403784434</v>
      </c>
      <c r="V733">
        <f t="shared" si="255"/>
        <v>26.526258825475541</v>
      </c>
      <c r="W733">
        <f t="shared" si="256"/>
        <v>15.173648177666932</v>
      </c>
      <c r="X733">
        <f t="shared" si="257"/>
        <v>9.2588190451025199</v>
      </c>
      <c r="Y733">
        <f t="shared" si="258"/>
        <v>3.3572123903134621</v>
      </c>
      <c r="Z733">
        <f t="shared" si="259"/>
        <v>0.71551148055415248</v>
      </c>
      <c r="AD733">
        <f t="shared" si="260"/>
        <v>35.133974596215566</v>
      </c>
      <c r="AE733">
        <f t="shared" si="261"/>
        <v>23.473741174524459</v>
      </c>
      <c r="AF733">
        <f t="shared" si="262"/>
        <v>16.82635182233307</v>
      </c>
      <c r="AG733">
        <f t="shared" si="263"/>
        <v>8.7411809548974801</v>
      </c>
      <c r="AH733">
        <f t="shared" si="264"/>
        <v>4.6427876096865379</v>
      </c>
      <c r="AI733">
        <f t="shared" si="265"/>
        <v>1.2844885194458475</v>
      </c>
    </row>
    <row r="734" spans="1:35">
      <c r="A734">
        <f t="shared" si="239"/>
        <v>-0.19166666666666668</v>
      </c>
      <c r="B734">
        <f t="shared" si="240"/>
        <v>-69</v>
      </c>
      <c r="C734">
        <f t="shared" si="241"/>
        <v>-1.2042771838760873</v>
      </c>
      <c r="D734">
        <f t="shared" si="242"/>
        <v>35.092019000520907</v>
      </c>
      <c r="E734">
        <f t="shared" si="243"/>
        <v>23.017110277252378</v>
      </c>
      <c r="F734">
        <f t="shared" si="244"/>
        <v>14.661738787282284</v>
      </c>
      <c r="G734">
        <f t="shared" si="245"/>
        <v>9.4668907277118102</v>
      </c>
      <c r="H734">
        <f t="shared" si="246"/>
        <v>5.8671608529944033</v>
      </c>
      <c r="I734">
        <f t="shared" si="247"/>
        <v>2.6482523772440314</v>
      </c>
      <c r="L734">
        <f t="shared" si="248"/>
        <v>36.907980999479093</v>
      </c>
      <c r="M734">
        <f t="shared" si="249"/>
        <v>26.982889722747622</v>
      </c>
      <c r="N734">
        <f t="shared" si="250"/>
        <v>17.338261212717718</v>
      </c>
      <c r="O734">
        <f t="shared" si="251"/>
        <v>8.5331092722881898</v>
      </c>
      <c r="P734">
        <f t="shared" si="252"/>
        <v>2.1328391470055967</v>
      </c>
      <c r="Q734">
        <f t="shared" si="253"/>
        <v>-0.6482523772440314</v>
      </c>
      <c r="U734">
        <f t="shared" si="254"/>
        <v>36.533697840855588</v>
      </c>
      <c r="V734">
        <f t="shared" si="255"/>
        <v>25.991444861373804</v>
      </c>
      <c r="W734">
        <f t="shared" si="256"/>
        <v>15.455680126780649</v>
      </c>
      <c r="X734">
        <f t="shared" si="257"/>
        <v>9.1442771693790359</v>
      </c>
      <c r="Y734">
        <f t="shared" si="258"/>
        <v>3.6117954300252055</v>
      </c>
      <c r="Z734">
        <f t="shared" si="259"/>
        <v>0.82771071192942558</v>
      </c>
      <c r="AD734">
        <f t="shared" si="260"/>
        <v>35.466302159144412</v>
      </c>
      <c r="AE734">
        <f t="shared" si="261"/>
        <v>24.008555138626196</v>
      </c>
      <c r="AF734">
        <f t="shared" si="262"/>
        <v>16.544319873219351</v>
      </c>
      <c r="AG734">
        <f t="shared" si="263"/>
        <v>8.8557228306209641</v>
      </c>
      <c r="AH734">
        <f t="shared" si="264"/>
        <v>4.3882045699747945</v>
      </c>
      <c r="AI734">
        <f t="shared" si="265"/>
        <v>1.1722892880705744</v>
      </c>
    </row>
    <row r="735" spans="1:35">
      <c r="A735">
        <f t="shared" si="239"/>
        <v>-0.18888888888888888</v>
      </c>
      <c r="B735">
        <f t="shared" si="240"/>
        <v>-68</v>
      </c>
      <c r="C735">
        <f t="shared" si="241"/>
        <v>-1.1868238913561442</v>
      </c>
      <c r="D735">
        <f t="shared" si="242"/>
        <v>35.186526713848401</v>
      </c>
      <c r="E735">
        <f t="shared" si="243"/>
        <v>23.030384493975586</v>
      </c>
      <c r="F735">
        <f t="shared" si="244"/>
        <v>14.610683259082005</v>
      </c>
      <c r="G735">
        <f t="shared" si="245"/>
        <v>9.4158233816355192</v>
      </c>
      <c r="H735">
        <f t="shared" si="246"/>
        <v>5.8543677091335748</v>
      </c>
      <c r="I735">
        <f t="shared" si="247"/>
        <v>2.6580751451100832</v>
      </c>
      <c r="L735">
        <f t="shared" si="248"/>
        <v>36.813473286151599</v>
      </c>
      <c r="M735">
        <f t="shared" si="249"/>
        <v>26.969615506024414</v>
      </c>
      <c r="N735">
        <f t="shared" si="250"/>
        <v>17.389316740917995</v>
      </c>
      <c r="O735">
        <f t="shared" si="251"/>
        <v>8.5841766183644808</v>
      </c>
      <c r="P735">
        <f t="shared" si="252"/>
        <v>2.1456322908664252</v>
      </c>
      <c r="Q735">
        <f t="shared" si="253"/>
        <v>-0.65807514511008325</v>
      </c>
      <c r="U735">
        <f t="shared" si="254"/>
        <v>36.169130606358863</v>
      </c>
      <c r="V735">
        <f t="shared" si="255"/>
        <v>25.342020143325669</v>
      </c>
      <c r="W735">
        <f t="shared" si="256"/>
        <v>15.806644480950709</v>
      </c>
      <c r="X735">
        <f t="shared" si="257"/>
        <v>9.0434653790731208</v>
      </c>
      <c r="Y735">
        <f t="shared" si="258"/>
        <v>3.8706458475858687</v>
      </c>
      <c r="Z735">
        <f t="shared" si="259"/>
        <v>0.94213401194073132</v>
      </c>
      <c r="AD735">
        <f t="shared" si="260"/>
        <v>35.830869393641137</v>
      </c>
      <c r="AE735">
        <f t="shared" si="261"/>
        <v>24.657979856674331</v>
      </c>
      <c r="AF735">
        <f t="shared" si="262"/>
        <v>16.193355519049291</v>
      </c>
      <c r="AG735">
        <f t="shared" si="263"/>
        <v>8.9565346209268792</v>
      </c>
      <c r="AH735">
        <f t="shared" si="264"/>
        <v>4.1293541524141313</v>
      </c>
      <c r="AI735">
        <f t="shared" si="265"/>
        <v>1.0578659880592687</v>
      </c>
    </row>
    <row r="736" spans="1:35">
      <c r="A736">
        <f t="shared" si="239"/>
        <v>-0.18611111111111112</v>
      </c>
      <c r="B736">
        <f t="shared" si="240"/>
        <v>-67</v>
      </c>
      <c r="C736">
        <f t="shared" si="241"/>
        <v>-1.1693705988362006</v>
      </c>
      <c r="D736">
        <f t="shared" si="242"/>
        <v>35.283264100909399</v>
      </c>
      <c r="E736">
        <f t="shared" si="243"/>
        <v>23.047407985760135</v>
      </c>
      <c r="F736">
        <f t="shared" si="244"/>
        <v>14.561320399322698</v>
      </c>
      <c r="G736">
        <f t="shared" si="245"/>
        <v>9.3644710509842941</v>
      </c>
      <c r="H736">
        <f t="shared" si="246"/>
        <v>5.841009706904881</v>
      </c>
      <c r="I736">
        <f t="shared" si="247"/>
        <v>2.6677716441343362</v>
      </c>
      <c r="L736">
        <f t="shared" si="248"/>
        <v>36.716735899090601</v>
      </c>
      <c r="M736">
        <f t="shared" si="249"/>
        <v>26.952592014239865</v>
      </c>
      <c r="N736">
        <f t="shared" si="250"/>
        <v>17.438679600677304</v>
      </c>
      <c r="O736">
        <f t="shared" si="251"/>
        <v>8.6355289490157059</v>
      </c>
      <c r="P736">
        <f t="shared" si="252"/>
        <v>2.1589902930951195</v>
      </c>
      <c r="Q736">
        <f t="shared" si="253"/>
        <v>-0.66777164413433643</v>
      </c>
      <c r="U736">
        <f t="shared" si="254"/>
        <v>35.850982227350279</v>
      </c>
      <c r="V736">
        <f t="shared" si="255"/>
        <v>24.660935955000241</v>
      </c>
      <c r="W736">
        <f t="shared" si="256"/>
        <v>16.200225501314254</v>
      </c>
      <c r="X736">
        <f t="shared" si="257"/>
        <v>8.9619024011350632</v>
      </c>
      <c r="Y736">
        <f t="shared" si="258"/>
        <v>4.1284223452823925</v>
      </c>
      <c r="Z736">
        <f t="shared" si="259"/>
        <v>1.0582043909949921</v>
      </c>
      <c r="AD736">
        <f t="shared" si="260"/>
        <v>36.149017772649721</v>
      </c>
      <c r="AE736">
        <f t="shared" si="261"/>
        <v>25.339064044999759</v>
      </c>
      <c r="AF736">
        <f t="shared" si="262"/>
        <v>15.799774498685748</v>
      </c>
      <c r="AG736">
        <f t="shared" si="263"/>
        <v>9.0380975988649368</v>
      </c>
      <c r="AH736">
        <f t="shared" si="264"/>
        <v>3.8715776547176075</v>
      </c>
      <c r="AI736">
        <f t="shared" si="265"/>
        <v>0.94179560900500792</v>
      </c>
    </row>
    <row r="737" spans="1:35">
      <c r="A737">
        <f t="shared" si="239"/>
        <v>-0.18333333333333332</v>
      </c>
      <c r="B737">
        <f t="shared" si="240"/>
        <v>-66</v>
      </c>
      <c r="C737">
        <f t="shared" si="241"/>
        <v>-1.1519173063162575</v>
      </c>
      <c r="D737">
        <f t="shared" si="242"/>
        <v>35.381966011250107</v>
      </c>
      <c r="E737">
        <f t="shared" si="243"/>
        <v>23.068148347421864</v>
      </c>
      <c r="F737">
        <f t="shared" si="244"/>
        <v>14.513710349045212</v>
      </c>
      <c r="G737">
        <f t="shared" si="245"/>
        <v>9.3128689300804623</v>
      </c>
      <c r="H737">
        <f t="shared" si="246"/>
        <v>5.8270909152852015</v>
      </c>
      <c r="I737">
        <f t="shared" si="247"/>
        <v>2.6773411358908481</v>
      </c>
      <c r="L737">
        <f t="shared" si="248"/>
        <v>36.618033988749893</v>
      </c>
      <c r="M737">
        <f t="shared" si="249"/>
        <v>26.931851652578136</v>
      </c>
      <c r="N737">
        <f t="shared" si="250"/>
        <v>17.486289650954788</v>
      </c>
      <c r="O737">
        <f t="shared" si="251"/>
        <v>8.6871310699195377</v>
      </c>
      <c r="P737">
        <f t="shared" si="252"/>
        <v>2.1729090847147985</v>
      </c>
      <c r="Q737">
        <f t="shared" si="253"/>
        <v>-0.6773411358908481</v>
      </c>
      <c r="U737">
        <f t="shared" si="254"/>
        <v>35.636728735997316</v>
      </c>
      <c r="V737">
        <f t="shared" si="255"/>
        <v>24.034074173710934</v>
      </c>
      <c r="W737">
        <f t="shared" si="256"/>
        <v>16.604528463267652</v>
      </c>
      <c r="X737">
        <f t="shared" si="257"/>
        <v>8.90331818359323</v>
      </c>
      <c r="Y737">
        <f t="shared" si="258"/>
        <v>4.3798735614747137</v>
      </c>
      <c r="Z737">
        <f t="shared" si="259"/>
        <v>1.1753298913102905</v>
      </c>
      <c r="AD737">
        <f t="shared" si="260"/>
        <v>36.363271264002684</v>
      </c>
      <c r="AE737">
        <f t="shared" si="261"/>
        <v>25.965925826289066</v>
      </c>
      <c r="AF737">
        <f t="shared" si="262"/>
        <v>15.395471536732348</v>
      </c>
      <c r="AG737">
        <f t="shared" si="263"/>
        <v>9.09668181640677</v>
      </c>
      <c r="AH737">
        <f t="shared" si="264"/>
        <v>3.6201264385252867</v>
      </c>
      <c r="AI737">
        <f t="shared" si="265"/>
        <v>0.82467010868970947</v>
      </c>
    </row>
    <row r="738" spans="1:35">
      <c r="A738">
        <f t="shared" si="239"/>
        <v>-0.18055555555555555</v>
      </c>
      <c r="B738">
        <f t="shared" si="240"/>
        <v>-65</v>
      </c>
      <c r="C738">
        <f t="shared" si="241"/>
        <v>-1.1344640137963142</v>
      </c>
      <c r="D738">
        <f t="shared" si="242"/>
        <v>35.48236190979496</v>
      </c>
      <c r="E738">
        <f t="shared" si="243"/>
        <v>23.092566098503546</v>
      </c>
      <c r="F738">
        <f t="shared" si="244"/>
        <v>14.467911113762044</v>
      </c>
      <c r="G738">
        <f t="shared" si="245"/>
        <v>9.261052384440104</v>
      </c>
      <c r="H738">
        <f t="shared" si="246"/>
        <v>5.8126155740733001</v>
      </c>
      <c r="I738">
        <f t="shared" si="247"/>
        <v>2.6867828916257714</v>
      </c>
      <c r="L738">
        <f t="shared" si="248"/>
        <v>36.51763809020504</v>
      </c>
      <c r="M738">
        <f t="shared" si="249"/>
        <v>26.907433901496454</v>
      </c>
      <c r="N738">
        <f t="shared" si="250"/>
        <v>17.532088886237958</v>
      </c>
      <c r="O738">
        <f t="shared" si="251"/>
        <v>8.738947615559896</v>
      </c>
      <c r="P738">
        <f t="shared" si="252"/>
        <v>2.1873844259266999</v>
      </c>
      <c r="Q738">
        <f t="shared" si="253"/>
        <v>-0.68678289162577144</v>
      </c>
      <c r="U738">
        <f t="shared" si="254"/>
        <v>35.551712263915974</v>
      </c>
      <c r="V738">
        <f t="shared" si="255"/>
        <v>23.538820859141893</v>
      </c>
      <c r="W738">
        <f t="shared" si="256"/>
        <v>16.984807753012209</v>
      </c>
      <c r="X738">
        <f t="shared" si="257"/>
        <v>8.8694738077799489</v>
      </c>
      <c r="Y738">
        <f t="shared" si="258"/>
        <v>4.6199510384388898</v>
      </c>
      <c r="Z738">
        <f t="shared" si="259"/>
        <v>1.2929067752505705</v>
      </c>
      <c r="AD738">
        <f t="shared" si="260"/>
        <v>36.448287736084026</v>
      </c>
      <c r="AE738">
        <f t="shared" si="261"/>
        <v>26.461179140858107</v>
      </c>
      <c r="AF738">
        <f t="shared" si="262"/>
        <v>15.015192246987793</v>
      </c>
      <c r="AG738">
        <f t="shared" si="263"/>
        <v>9.1305261922200511</v>
      </c>
      <c r="AH738">
        <f t="shared" si="264"/>
        <v>3.3800489615611107</v>
      </c>
      <c r="AI738">
        <f t="shared" si="265"/>
        <v>0.70709322474942948</v>
      </c>
    </row>
    <row r="739" spans="1:35">
      <c r="A739">
        <f t="shared" si="239"/>
        <v>-0.17777777777777778</v>
      </c>
      <c r="B739">
        <f t="shared" si="240"/>
        <v>-64</v>
      </c>
      <c r="C739">
        <f t="shared" si="241"/>
        <v>-1.1170107212763709</v>
      </c>
      <c r="D739">
        <f t="shared" si="242"/>
        <v>35.584176618364481</v>
      </c>
      <c r="E739">
        <f t="shared" si="243"/>
        <v>23.120614758428182</v>
      </c>
      <c r="F739">
        <f t="shared" si="244"/>
        <v>14.423978492786556</v>
      </c>
      <c r="G739">
        <f t="shared" si="245"/>
        <v>9.2090569265353075</v>
      </c>
      <c r="H739">
        <f t="shared" si="246"/>
        <v>5.7975880925983336</v>
      </c>
      <c r="I739">
        <f t="shared" si="247"/>
        <v>2.6960961923128517</v>
      </c>
      <c r="L739">
        <f t="shared" si="248"/>
        <v>36.415823381635519</v>
      </c>
      <c r="M739">
        <f t="shared" si="249"/>
        <v>26.879385241571818</v>
      </c>
      <c r="N739">
        <f t="shared" si="250"/>
        <v>17.576021507213444</v>
      </c>
      <c r="O739">
        <f t="shared" si="251"/>
        <v>8.7909430734646925</v>
      </c>
      <c r="P739">
        <f t="shared" si="252"/>
        <v>2.2024119074016659</v>
      </c>
      <c r="Q739">
        <f t="shared" si="253"/>
        <v>-0.69609619231285191</v>
      </c>
      <c r="U739">
        <f t="shared" si="254"/>
        <v>35.586454542357401</v>
      </c>
      <c r="V739">
        <f t="shared" si="255"/>
        <v>23.233955556881021</v>
      </c>
      <c r="W739">
        <f t="shared" si="256"/>
        <v>17.306581044634772</v>
      </c>
      <c r="X739">
        <f t="shared" si="257"/>
        <v>8.8601136119839108</v>
      </c>
      <c r="Y739">
        <f t="shared" si="258"/>
        <v>4.843916491077449</v>
      </c>
      <c r="Z739">
        <f t="shared" si="259"/>
        <v>1.4103228059637039</v>
      </c>
      <c r="AD739">
        <f t="shared" si="260"/>
        <v>36.413545457642599</v>
      </c>
      <c r="AE739">
        <f t="shared" si="261"/>
        <v>26.766044443118979</v>
      </c>
      <c r="AF739">
        <f t="shared" si="262"/>
        <v>14.693418955365228</v>
      </c>
      <c r="AG739">
        <f t="shared" si="263"/>
        <v>9.1398863880160892</v>
      </c>
      <c r="AH739">
        <f t="shared" si="264"/>
        <v>3.1560835089225514</v>
      </c>
      <c r="AI739">
        <f t="shared" si="265"/>
        <v>0.58967719403629615</v>
      </c>
    </row>
    <row r="740" spans="1:35">
      <c r="A740">
        <f t="shared" si="239"/>
        <v>-0.17499999999999999</v>
      </c>
      <c r="B740">
        <f t="shared" si="240"/>
        <v>-63</v>
      </c>
      <c r="C740">
        <f t="shared" si="241"/>
        <v>-1.0995574287564276</v>
      </c>
      <c r="D740">
        <f t="shared" si="242"/>
        <v>35.687131069919538</v>
      </c>
      <c r="E740">
        <f t="shared" si="243"/>
        <v>23.152240934977428</v>
      </c>
      <c r="F740">
        <f t="shared" si="244"/>
        <v>14.381966011250105</v>
      </c>
      <c r="G740">
        <f t="shared" si="245"/>
        <v>9.1569181914556896</v>
      </c>
      <c r="H740">
        <f t="shared" si="246"/>
        <v>5.7820130483767356</v>
      </c>
      <c r="I740">
        <f t="shared" si="247"/>
        <v>2.7052803287081844</v>
      </c>
      <c r="L740">
        <f t="shared" si="248"/>
        <v>36.312868930080462</v>
      </c>
      <c r="M740">
        <f t="shared" si="249"/>
        <v>26.847759065022572</v>
      </c>
      <c r="N740">
        <f t="shared" si="250"/>
        <v>17.618033988749893</v>
      </c>
      <c r="O740">
        <f t="shared" si="251"/>
        <v>8.8430818085443104</v>
      </c>
      <c r="P740">
        <f t="shared" si="252"/>
        <v>2.2179869516232644</v>
      </c>
      <c r="Q740">
        <f t="shared" si="253"/>
        <v>-0.70528032870818436</v>
      </c>
      <c r="U740">
        <f t="shared" si="254"/>
        <v>35.702443965300688</v>
      </c>
      <c r="V740">
        <f t="shared" si="255"/>
        <v>23.152240934977428</v>
      </c>
      <c r="W740">
        <f t="shared" si="256"/>
        <v>17.538841768587627</v>
      </c>
      <c r="X740">
        <f t="shared" si="257"/>
        <v>8.8730505163857654</v>
      </c>
      <c r="Y740">
        <f t="shared" si="258"/>
        <v>5.0474409892285994</v>
      </c>
      <c r="Z740">
        <f t="shared" si="259"/>
        <v>1.5269606017441257</v>
      </c>
      <c r="AD740">
        <f t="shared" si="260"/>
        <v>36.297556034699312</v>
      </c>
      <c r="AE740">
        <f t="shared" si="261"/>
        <v>26.847759065022572</v>
      </c>
      <c r="AF740">
        <f t="shared" si="262"/>
        <v>14.461158231412373</v>
      </c>
      <c r="AG740">
        <f t="shared" si="263"/>
        <v>9.1269494836142346</v>
      </c>
      <c r="AH740">
        <f t="shared" si="264"/>
        <v>2.952559010771401</v>
      </c>
      <c r="AI740">
        <f t="shared" si="265"/>
        <v>0.47303939825587427</v>
      </c>
    </row>
    <row r="741" spans="1:35">
      <c r="A741">
        <f t="shared" si="239"/>
        <v>-0.17222222222222222</v>
      </c>
      <c r="B741">
        <f t="shared" si="240"/>
        <v>-62</v>
      </c>
      <c r="C741">
        <f t="shared" si="241"/>
        <v>-1.0821041362364843</v>
      </c>
      <c r="D741">
        <f t="shared" si="242"/>
        <v>35.790943073464696</v>
      </c>
      <c r="E741">
        <f t="shared" si="243"/>
        <v>23.187384425926702</v>
      </c>
      <c r="F741">
        <f t="shared" si="244"/>
        <v>14.341924854889916</v>
      </c>
      <c r="G741">
        <f t="shared" si="245"/>
        <v>9.1046719124858875</v>
      </c>
      <c r="H741">
        <f t="shared" si="246"/>
        <v>5.765895185717854</v>
      </c>
      <c r="I741">
        <f t="shared" si="247"/>
        <v>2.7143346014042247</v>
      </c>
      <c r="L741">
        <f t="shared" si="248"/>
        <v>36.209056926535304</v>
      </c>
      <c r="M741">
        <f t="shared" si="249"/>
        <v>26.812615574073298</v>
      </c>
      <c r="N741">
        <f t="shared" si="250"/>
        <v>17.658075145110082</v>
      </c>
      <c r="O741">
        <f t="shared" si="251"/>
        <v>8.8953280875141125</v>
      </c>
      <c r="P741">
        <f t="shared" si="252"/>
        <v>2.234104814282146</v>
      </c>
      <c r="Q741">
        <f t="shared" si="253"/>
        <v>-0.71433460140422467</v>
      </c>
      <c r="U741">
        <f t="shared" si="254"/>
        <v>35.844640426815083</v>
      </c>
      <c r="V741">
        <f t="shared" si="255"/>
        <v>23.296698520721709</v>
      </c>
      <c r="W741">
        <f t="shared" si="256"/>
        <v>17.657065090531372</v>
      </c>
      <c r="X741">
        <f t="shared" si="257"/>
        <v>8.9043774498057537</v>
      </c>
      <c r="Y741">
        <f t="shared" si="258"/>
        <v>5.2266938721121532</v>
      </c>
      <c r="Z741">
        <f t="shared" si="259"/>
        <v>1.6422010450070625</v>
      </c>
      <c r="AD741">
        <f t="shared" si="260"/>
        <v>36.155359573184917</v>
      </c>
      <c r="AE741">
        <f t="shared" si="261"/>
        <v>26.703301479278291</v>
      </c>
      <c r="AF741">
        <f t="shared" si="262"/>
        <v>14.342934909468626</v>
      </c>
      <c r="AG741">
        <f t="shared" si="263"/>
        <v>9.0956225501942463</v>
      </c>
      <c r="AH741">
        <f t="shared" si="264"/>
        <v>2.7733061278878468</v>
      </c>
      <c r="AI741">
        <f t="shared" si="265"/>
        <v>0.35779895499293757</v>
      </c>
    </row>
    <row r="742" spans="1:35">
      <c r="A742">
        <f t="shared" si="239"/>
        <v>-0.16944444444444445</v>
      </c>
      <c r="B742">
        <f t="shared" si="240"/>
        <v>-61</v>
      </c>
      <c r="C742">
        <f t="shared" si="241"/>
        <v>-1.064650843716541</v>
      </c>
      <c r="D742">
        <f t="shared" si="242"/>
        <v>35.895328087514116</v>
      </c>
      <c r="E742">
        <f t="shared" si="243"/>
        <v>23.225978333643557</v>
      </c>
      <c r="F742">
        <f t="shared" si="244"/>
        <v>14.303903807687147</v>
      </c>
      <c r="G742">
        <f t="shared" si="245"/>
        <v>9.0523538966157453</v>
      </c>
      <c r="H742">
        <f t="shared" si="246"/>
        <v>5.7492394142787919</v>
      </c>
      <c r="I742">
        <f t="shared" si="247"/>
        <v>2.7232583208830516</v>
      </c>
      <c r="L742">
        <f t="shared" si="248"/>
        <v>36.104671912485884</v>
      </c>
      <c r="M742">
        <f t="shared" si="249"/>
        <v>26.774021666356443</v>
      </c>
      <c r="N742">
        <f t="shared" si="250"/>
        <v>17.696096192312851</v>
      </c>
      <c r="O742">
        <f t="shared" si="251"/>
        <v>8.9476461033842547</v>
      </c>
      <c r="P742">
        <f t="shared" si="252"/>
        <v>2.2507605857212085</v>
      </c>
      <c r="Q742">
        <f t="shared" si="253"/>
        <v>-0.72325832088305164</v>
      </c>
      <c r="U742">
        <f t="shared" si="254"/>
        <v>35.957426097691169</v>
      </c>
      <c r="V742">
        <f t="shared" si="255"/>
        <v>23.641020560514981</v>
      </c>
      <c r="W742">
        <f t="shared" si="256"/>
        <v>17.645714886754149</v>
      </c>
      <c r="X742">
        <f t="shared" si="257"/>
        <v>8.9487901616362429</v>
      </c>
      <c r="Y742">
        <f t="shared" si="258"/>
        <v>5.3784194690844123</v>
      </c>
      <c r="Z742">
        <f t="shared" si="259"/>
        <v>1.7554267263393237</v>
      </c>
      <c r="AD742">
        <f t="shared" si="260"/>
        <v>36.042573902308831</v>
      </c>
      <c r="AE742">
        <f t="shared" si="261"/>
        <v>26.358979439485019</v>
      </c>
      <c r="AF742">
        <f t="shared" si="262"/>
        <v>14.354285113245849</v>
      </c>
      <c r="AG742">
        <f t="shared" si="263"/>
        <v>9.0512098383637571</v>
      </c>
      <c r="AH742">
        <f t="shared" si="264"/>
        <v>2.6215805309155877</v>
      </c>
      <c r="AI742">
        <f t="shared" si="265"/>
        <v>0.24457327366067616</v>
      </c>
    </row>
    <row r="743" spans="1:35">
      <c r="A743">
        <f t="shared" si="239"/>
        <v>-0.16666666666666666</v>
      </c>
      <c r="B743">
        <f t="shared" si="240"/>
        <v>-60</v>
      </c>
      <c r="C743">
        <f t="shared" si="241"/>
        <v>-1.0471975511965976</v>
      </c>
      <c r="D743">
        <f t="shared" si="242"/>
        <v>36</v>
      </c>
      <c r="E743">
        <f t="shared" si="243"/>
        <v>23.267949192431121</v>
      </c>
      <c r="F743">
        <f t="shared" si="244"/>
        <v>14.267949192431123</v>
      </c>
      <c r="G743">
        <f t="shared" si="245"/>
        <v>9</v>
      </c>
      <c r="H743">
        <f t="shared" si="246"/>
        <v>5.7320508075688767</v>
      </c>
      <c r="I743">
        <f t="shared" si="247"/>
        <v>2.7320508075688776</v>
      </c>
      <c r="L743">
        <f t="shared" si="248"/>
        <v>36</v>
      </c>
      <c r="M743">
        <f t="shared" si="249"/>
        <v>26.732050807568879</v>
      </c>
      <c r="N743">
        <f t="shared" si="250"/>
        <v>17.732050807568879</v>
      </c>
      <c r="O743">
        <f t="shared" si="251"/>
        <v>9</v>
      </c>
      <c r="P743">
        <f t="shared" si="252"/>
        <v>2.2679491924311228</v>
      </c>
      <c r="Q743">
        <f t="shared" si="253"/>
        <v>-0.73205080756887742</v>
      </c>
      <c r="U743">
        <f t="shared" si="254"/>
        <v>36</v>
      </c>
      <c r="V743">
        <f t="shared" si="255"/>
        <v>24.133974596215566</v>
      </c>
      <c r="W743">
        <f t="shared" si="256"/>
        <v>17.5</v>
      </c>
      <c r="X743">
        <f t="shared" si="257"/>
        <v>9</v>
      </c>
      <c r="Y743">
        <f t="shared" si="258"/>
        <v>5.5000000000000009</v>
      </c>
      <c r="Z743">
        <f t="shared" si="259"/>
        <v>1.8660254037844395</v>
      </c>
      <c r="AD743">
        <f t="shared" si="260"/>
        <v>36</v>
      </c>
      <c r="AE743">
        <f t="shared" si="261"/>
        <v>25.866025403784434</v>
      </c>
      <c r="AF743">
        <f t="shared" si="262"/>
        <v>14.500000000000002</v>
      </c>
      <c r="AG743">
        <f t="shared" si="263"/>
        <v>9</v>
      </c>
      <c r="AH743">
        <f t="shared" si="264"/>
        <v>2.4999999999999991</v>
      </c>
      <c r="AI743">
        <f t="shared" si="265"/>
        <v>0.13397459621556052</v>
      </c>
    </row>
    <row r="744" spans="1:35">
      <c r="A744">
        <f t="shared" si="239"/>
        <v>-0.16388888888888889</v>
      </c>
      <c r="B744">
        <f t="shared" si="240"/>
        <v>-59</v>
      </c>
      <c r="C744">
        <f t="shared" si="241"/>
        <v>-1.0297442586766543</v>
      </c>
      <c r="D744">
        <f t="shared" si="242"/>
        <v>36.104671912485891</v>
      </c>
      <c r="E744">
        <f t="shared" si="243"/>
        <v>23.313217108374229</v>
      </c>
      <c r="F744">
        <f t="shared" si="244"/>
        <v>14.234104814282146</v>
      </c>
      <c r="G744">
        <f t="shared" si="245"/>
        <v>8.9476461033842529</v>
      </c>
      <c r="H744">
        <f t="shared" si="246"/>
        <v>5.7143346014042242</v>
      </c>
      <c r="I744">
        <f t="shared" si="247"/>
        <v>2.7407113918797994</v>
      </c>
      <c r="L744">
        <f t="shared" si="248"/>
        <v>35.895328087514109</v>
      </c>
      <c r="M744">
        <f t="shared" si="249"/>
        <v>26.686782891625771</v>
      </c>
      <c r="N744">
        <f t="shared" si="250"/>
        <v>17.765895185717856</v>
      </c>
      <c r="O744">
        <f t="shared" si="251"/>
        <v>9.0523538966157471</v>
      </c>
      <c r="P744">
        <f t="shared" si="252"/>
        <v>2.2856653985957758</v>
      </c>
      <c r="Q744">
        <f t="shared" si="253"/>
        <v>-0.7407113918797994</v>
      </c>
      <c r="U744">
        <f t="shared" si="254"/>
        <v>35.957426097691169</v>
      </c>
      <c r="V744">
        <f t="shared" si="255"/>
        <v>24.707093224749435</v>
      </c>
      <c r="W744">
        <f t="shared" si="256"/>
        <v>17.226693872112151</v>
      </c>
      <c r="X744">
        <f t="shared" si="257"/>
        <v>9.0512098383637589</v>
      </c>
      <c r="Y744">
        <f t="shared" si="258"/>
        <v>5.5895033637471867</v>
      </c>
      <c r="Z744">
        <f t="shared" si="259"/>
        <v>1.9733934573298706</v>
      </c>
      <c r="AD744">
        <f t="shared" si="260"/>
        <v>36.042573902308831</v>
      </c>
      <c r="AE744">
        <f t="shared" si="261"/>
        <v>25.292906775250565</v>
      </c>
      <c r="AF744">
        <f t="shared" si="262"/>
        <v>14.773306127887849</v>
      </c>
      <c r="AG744">
        <f t="shared" si="263"/>
        <v>8.9487901616362411</v>
      </c>
      <c r="AH744">
        <f t="shared" si="264"/>
        <v>2.4104966362528133</v>
      </c>
      <c r="AI744">
        <f t="shared" si="265"/>
        <v>2.6606542670129296E-2</v>
      </c>
    </row>
    <row r="745" spans="1:35">
      <c r="A745">
        <f t="shared" si="239"/>
        <v>-0.16111111111111112</v>
      </c>
      <c r="B745">
        <f t="shared" si="240"/>
        <v>-58</v>
      </c>
      <c r="C745">
        <f t="shared" si="241"/>
        <v>-1.0122909661567112</v>
      </c>
      <c r="D745">
        <f t="shared" si="242"/>
        <v>36.209056926535304</v>
      </c>
      <c r="E745">
        <f t="shared" si="243"/>
        <v>23.361695911422018</v>
      </c>
      <c r="F745">
        <f t="shared" si="244"/>
        <v>14.202411907401666</v>
      </c>
      <c r="G745">
        <f t="shared" si="245"/>
        <v>8.8953280875141125</v>
      </c>
      <c r="H745">
        <f t="shared" si="246"/>
        <v>5.6960961923128517</v>
      </c>
      <c r="I745">
        <f t="shared" si="247"/>
        <v>2.7492394142787915</v>
      </c>
      <c r="L745">
        <f t="shared" si="248"/>
        <v>35.790943073464696</v>
      </c>
      <c r="M745">
        <f t="shared" si="249"/>
        <v>26.638304088577982</v>
      </c>
      <c r="N745">
        <f t="shared" si="250"/>
        <v>17.797588092598335</v>
      </c>
      <c r="O745">
        <f t="shared" si="251"/>
        <v>9.1046719124858875</v>
      </c>
      <c r="P745">
        <f t="shared" si="252"/>
        <v>2.3039038076871483</v>
      </c>
      <c r="Q745">
        <f t="shared" si="253"/>
        <v>-0.74923941427879148</v>
      </c>
      <c r="U745">
        <f t="shared" si="254"/>
        <v>35.844640426815083</v>
      </c>
      <c r="V745">
        <f t="shared" si="255"/>
        <v>25.284488519445848</v>
      </c>
      <c r="W745">
        <f t="shared" si="256"/>
        <v>16.843916491077451</v>
      </c>
      <c r="X745">
        <f t="shared" si="257"/>
        <v>9.0956225501942463</v>
      </c>
      <c r="Y745">
        <f t="shared" si="258"/>
        <v>5.6457148867541509</v>
      </c>
      <c r="Z745">
        <f t="shared" si="259"/>
        <v>2.0769393184926708</v>
      </c>
      <c r="AD745">
        <f t="shared" si="260"/>
        <v>36.155359573184917</v>
      </c>
      <c r="AE745">
        <f t="shared" si="261"/>
        <v>24.715511480554152</v>
      </c>
      <c r="AF745">
        <f t="shared" si="262"/>
        <v>15.156083508922549</v>
      </c>
      <c r="AG745">
        <f t="shared" si="263"/>
        <v>8.9043774498057537</v>
      </c>
      <c r="AH745">
        <f t="shared" si="264"/>
        <v>2.3542851132458491</v>
      </c>
      <c r="AI745">
        <f t="shared" si="265"/>
        <v>-7.6939318492670772E-2</v>
      </c>
    </row>
    <row r="746" spans="1:35">
      <c r="A746">
        <f t="shared" si="239"/>
        <v>-0.15833333333333333</v>
      </c>
      <c r="B746">
        <f t="shared" si="240"/>
        <v>-57</v>
      </c>
      <c r="C746">
        <f t="shared" si="241"/>
        <v>-0.99483767363676778</v>
      </c>
      <c r="D746">
        <f t="shared" si="242"/>
        <v>36.312868930080462</v>
      </c>
      <c r="E746">
        <f t="shared" si="243"/>
        <v>23.41329331941753</v>
      </c>
      <c r="F746">
        <f t="shared" si="244"/>
        <v>14.172909084714798</v>
      </c>
      <c r="G746">
        <f t="shared" si="245"/>
        <v>8.8430818085443104</v>
      </c>
      <c r="H746">
        <f t="shared" si="246"/>
        <v>5.6773411358908481</v>
      </c>
      <c r="I746">
        <f t="shared" si="247"/>
        <v>2.7576342253239305</v>
      </c>
      <c r="L746">
        <f t="shared" si="248"/>
        <v>35.687131069919538</v>
      </c>
      <c r="M746">
        <f t="shared" si="249"/>
        <v>26.58670668058247</v>
      </c>
      <c r="N746">
        <f t="shared" si="250"/>
        <v>17.827090915285201</v>
      </c>
      <c r="O746">
        <f t="shared" si="251"/>
        <v>9.1569181914556896</v>
      </c>
      <c r="P746">
        <f t="shared" si="252"/>
        <v>2.3226588641091519</v>
      </c>
      <c r="Q746">
        <f t="shared" si="253"/>
        <v>-0.75763422532393077</v>
      </c>
      <c r="U746">
        <f t="shared" si="254"/>
        <v>35.702443965300681</v>
      </c>
      <c r="V746">
        <f t="shared" si="255"/>
        <v>25.793353340291237</v>
      </c>
      <c r="W746">
        <f t="shared" si="256"/>
        <v>16.37987356147471</v>
      </c>
      <c r="X746">
        <f t="shared" si="257"/>
        <v>9.1269494836142346</v>
      </c>
      <c r="Y746">
        <f t="shared" si="258"/>
        <v>5.6681524856453382</v>
      </c>
      <c r="Z746">
        <f t="shared" si="259"/>
        <v>2.1760868549480845</v>
      </c>
      <c r="AD746">
        <f t="shared" si="260"/>
        <v>36.297556034699319</v>
      </c>
      <c r="AE746">
        <f t="shared" si="261"/>
        <v>24.206646659708763</v>
      </c>
      <c r="AF746">
        <f t="shared" si="262"/>
        <v>15.620126438525288</v>
      </c>
      <c r="AG746">
        <f t="shared" si="263"/>
        <v>8.8730505163857654</v>
      </c>
      <c r="AH746">
        <f t="shared" si="264"/>
        <v>2.3318475143546613</v>
      </c>
      <c r="AI746">
        <f t="shared" si="265"/>
        <v>-0.17608685494808429</v>
      </c>
    </row>
    <row r="747" spans="1:35">
      <c r="A747">
        <f t="shared" si="239"/>
        <v>-0.15555555555555556</v>
      </c>
      <c r="B747">
        <f t="shared" si="240"/>
        <v>-56</v>
      </c>
      <c r="C747">
        <f t="shared" si="241"/>
        <v>-0.97738438111682457</v>
      </c>
      <c r="D747">
        <f t="shared" si="242"/>
        <v>36.415823381635519</v>
      </c>
      <c r="E747">
        <f t="shared" si="243"/>
        <v>23.467911113762042</v>
      </c>
      <c r="F747">
        <f t="shared" si="244"/>
        <v>14.145632290866425</v>
      </c>
      <c r="G747">
        <f t="shared" si="245"/>
        <v>8.7909430734646925</v>
      </c>
      <c r="H747">
        <f t="shared" si="246"/>
        <v>5.6580751451100832</v>
      </c>
      <c r="I747">
        <f t="shared" si="247"/>
        <v>2.765895185717854</v>
      </c>
      <c r="L747">
        <f t="shared" si="248"/>
        <v>35.584176618364481</v>
      </c>
      <c r="M747">
        <f t="shared" si="249"/>
        <v>26.532088886237958</v>
      </c>
      <c r="N747">
        <f t="shared" si="250"/>
        <v>17.854367709133577</v>
      </c>
      <c r="O747">
        <f t="shared" si="251"/>
        <v>9.2090569265353075</v>
      </c>
      <c r="P747">
        <f t="shared" si="252"/>
        <v>2.3419248548899168</v>
      </c>
      <c r="Q747">
        <f t="shared" si="253"/>
        <v>-0.76589518571785398</v>
      </c>
      <c r="U747">
        <f t="shared" si="254"/>
        <v>35.586454542357401</v>
      </c>
      <c r="V747">
        <f t="shared" si="255"/>
        <v>26.17364817766693</v>
      </c>
      <c r="W747">
        <f t="shared" si="256"/>
        <v>15.87064584758587</v>
      </c>
      <c r="X747">
        <f t="shared" si="257"/>
        <v>9.1398863880160892</v>
      </c>
      <c r="Y747">
        <f t="shared" si="258"/>
        <v>5.6570650905313737</v>
      </c>
      <c r="Z747">
        <f t="shared" si="259"/>
        <v>2.2702786903132663</v>
      </c>
      <c r="AD747">
        <f t="shared" si="260"/>
        <v>36.413545457642599</v>
      </c>
      <c r="AE747">
        <f t="shared" si="261"/>
        <v>23.82635182233307</v>
      </c>
      <c r="AF747">
        <f t="shared" si="262"/>
        <v>16.12935415241413</v>
      </c>
      <c r="AG747">
        <f t="shared" si="263"/>
        <v>8.8601136119839108</v>
      </c>
      <c r="AH747">
        <f t="shared" si="264"/>
        <v>2.3429349094686263</v>
      </c>
      <c r="AI747">
        <f t="shared" si="265"/>
        <v>-0.27027869031326635</v>
      </c>
    </row>
    <row r="748" spans="1:35">
      <c r="A748">
        <f t="shared" si="239"/>
        <v>-0.15277777777777779</v>
      </c>
      <c r="B748">
        <f t="shared" si="240"/>
        <v>-55</v>
      </c>
      <c r="C748">
        <f t="shared" si="241"/>
        <v>-0.95993108859688125</v>
      </c>
      <c r="D748">
        <f t="shared" si="242"/>
        <v>36.51763809020504</v>
      </c>
      <c r="E748">
        <f t="shared" si="243"/>
        <v>23.525445326379753</v>
      </c>
      <c r="F748">
        <f t="shared" si="244"/>
        <v>14.120614758428182</v>
      </c>
      <c r="G748">
        <f t="shared" si="245"/>
        <v>8.7389476155598977</v>
      </c>
      <c r="H748">
        <f t="shared" si="246"/>
        <v>5.6383040885779838</v>
      </c>
      <c r="I748">
        <f t="shared" si="247"/>
        <v>2.7740216663564432</v>
      </c>
      <c r="L748">
        <f t="shared" si="248"/>
        <v>35.48236190979496</v>
      </c>
      <c r="M748">
        <f t="shared" si="249"/>
        <v>26.474554673620247</v>
      </c>
      <c r="N748">
        <f t="shared" si="250"/>
        <v>17.879385241571818</v>
      </c>
      <c r="O748">
        <f t="shared" si="251"/>
        <v>9.2610523844401023</v>
      </c>
      <c r="P748">
        <f t="shared" si="252"/>
        <v>2.3616959114220162</v>
      </c>
      <c r="Q748">
        <f t="shared" si="253"/>
        <v>-0.77402166635644343</v>
      </c>
      <c r="U748">
        <f t="shared" si="254"/>
        <v>35.551712263915974</v>
      </c>
      <c r="V748">
        <f t="shared" si="255"/>
        <v>26.38562814574632</v>
      </c>
      <c r="W748">
        <f t="shared" si="256"/>
        <v>15.35721239031346</v>
      </c>
      <c r="X748">
        <f t="shared" si="257"/>
        <v>9.1305261922200511</v>
      </c>
      <c r="Y748">
        <f t="shared" si="258"/>
        <v>5.6134145682231971</v>
      </c>
      <c r="Z748">
        <f t="shared" si="259"/>
        <v>2.3589794394850232</v>
      </c>
      <c r="AD748">
        <f t="shared" si="260"/>
        <v>36.448287736084026</v>
      </c>
      <c r="AE748">
        <f t="shared" si="261"/>
        <v>23.61437185425368</v>
      </c>
      <c r="AF748">
        <f t="shared" si="262"/>
        <v>16.64278760968654</v>
      </c>
      <c r="AG748">
        <f t="shared" si="263"/>
        <v>8.8694738077799489</v>
      </c>
      <c r="AH748">
        <f t="shared" si="264"/>
        <v>2.3865854317768025</v>
      </c>
      <c r="AI748">
        <f t="shared" si="265"/>
        <v>-0.3589794394850232</v>
      </c>
    </row>
    <row r="749" spans="1:35">
      <c r="A749">
        <f t="shared" si="239"/>
        <v>-0.15</v>
      </c>
      <c r="B749">
        <f t="shared" si="240"/>
        <v>-54</v>
      </c>
      <c r="C749">
        <f t="shared" si="241"/>
        <v>-0.94247779607693793</v>
      </c>
      <c r="D749">
        <f t="shared" si="242"/>
        <v>36.618033988749893</v>
      </c>
      <c r="E749">
        <f t="shared" si="243"/>
        <v>23.585786437626904</v>
      </c>
      <c r="F749">
        <f t="shared" si="244"/>
        <v>14.097886967409693</v>
      </c>
      <c r="G749">
        <f t="shared" si="245"/>
        <v>8.6871310699195377</v>
      </c>
      <c r="H749">
        <f t="shared" si="246"/>
        <v>5.6180339887498949</v>
      </c>
      <c r="I749">
        <f t="shared" si="247"/>
        <v>2.7820130483767356</v>
      </c>
      <c r="L749">
        <f t="shared" si="248"/>
        <v>35.381966011250107</v>
      </c>
      <c r="M749">
        <f t="shared" si="249"/>
        <v>26.414213562373096</v>
      </c>
      <c r="N749">
        <f t="shared" si="250"/>
        <v>17.902113032590307</v>
      </c>
      <c r="O749">
        <f t="shared" si="251"/>
        <v>9.3128689300804623</v>
      </c>
      <c r="P749">
        <f t="shared" si="252"/>
        <v>2.3819660112501051</v>
      </c>
      <c r="Q749">
        <f t="shared" si="253"/>
        <v>-0.7820130483767358</v>
      </c>
      <c r="U749">
        <f t="shared" si="254"/>
        <v>35.636728735997323</v>
      </c>
      <c r="V749">
        <f t="shared" si="255"/>
        <v>26.414213562373096</v>
      </c>
      <c r="W749">
        <f t="shared" si="256"/>
        <v>14.881966011250103</v>
      </c>
      <c r="X749">
        <f t="shared" si="257"/>
        <v>9.09668181640677</v>
      </c>
      <c r="Y749">
        <f t="shared" si="258"/>
        <v>5.538841768587627</v>
      </c>
      <c r="Z749">
        <f t="shared" si="259"/>
        <v>2.441678840334685</v>
      </c>
      <c r="AD749">
        <f t="shared" si="260"/>
        <v>36.363271264002677</v>
      </c>
      <c r="AE749">
        <f t="shared" si="261"/>
        <v>23.585786437626904</v>
      </c>
      <c r="AF749">
        <f t="shared" si="262"/>
        <v>17.118033988749897</v>
      </c>
      <c r="AG749">
        <f t="shared" si="263"/>
        <v>8.90331818359323</v>
      </c>
      <c r="AH749">
        <f t="shared" si="264"/>
        <v>2.461158231412373</v>
      </c>
      <c r="AI749">
        <f t="shared" si="265"/>
        <v>-0.44167884033468474</v>
      </c>
    </row>
    <row r="750" spans="1:35">
      <c r="A750">
        <f t="shared" si="239"/>
        <v>-0.14722222222222223</v>
      </c>
      <c r="B750">
        <f t="shared" si="240"/>
        <v>-53</v>
      </c>
      <c r="C750">
        <f t="shared" si="241"/>
        <v>-0.92502450355699462</v>
      </c>
      <c r="D750">
        <f t="shared" si="242"/>
        <v>36.716735899090601</v>
      </c>
      <c r="E750">
        <f t="shared" si="243"/>
        <v>23.648819584768681</v>
      </c>
      <c r="F750">
        <f t="shared" si="244"/>
        <v>14.077476608123362</v>
      </c>
      <c r="G750">
        <f t="shared" si="245"/>
        <v>8.6355289490157041</v>
      </c>
      <c r="H750">
        <f t="shared" si="246"/>
        <v>5.5972710200945857</v>
      </c>
      <c r="I750">
        <f t="shared" si="247"/>
        <v>2.7898687232040502</v>
      </c>
      <c r="L750">
        <f t="shared" si="248"/>
        <v>35.283264100909399</v>
      </c>
      <c r="M750">
        <f t="shared" si="249"/>
        <v>26.351180415231319</v>
      </c>
      <c r="N750">
        <f t="shared" si="250"/>
        <v>17.922523391876638</v>
      </c>
      <c r="O750">
        <f t="shared" si="251"/>
        <v>9.3644710509842959</v>
      </c>
      <c r="P750">
        <f t="shared" si="252"/>
        <v>2.4027289799054143</v>
      </c>
      <c r="Q750">
        <f t="shared" si="253"/>
        <v>-0.78986872320405022</v>
      </c>
      <c r="U750">
        <f t="shared" si="254"/>
        <v>35.850982227350286</v>
      </c>
      <c r="V750">
        <f t="shared" si="255"/>
        <v>26.269694265543311</v>
      </c>
      <c r="W750">
        <f t="shared" si="256"/>
        <v>14.485030893140738</v>
      </c>
      <c r="X750">
        <f t="shared" si="257"/>
        <v>9.038097598864935</v>
      </c>
      <c r="Y750">
        <f t="shared" si="258"/>
        <v>5.4356176831872105</v>
      </c>
      <c r="Z750">
        <f t="shared" si="259"/>
        <v>2.5178947630831279</v>
      </c>
      <c r="AD750">
        <f t="shared" si="260"/>
        <v>36.149017772649714</v>
      </c>
      <c r="AE750">
        <f t="shared" si="261"/>
        <v>23.730305734456689</v>
      </c>
      <c r="AF750">
        <f t="shared" si="262"/>
        <v>17.514969106859262</v>
      </c>
      <c r="AG750">
        <f t="shared" si="263"/>
        <v>8.961902401135065</v>
      </c>
      <c r="AH750">
        <f t="shared" si="264"/>
        <v>2.5643823168127895</v>
      </c>
      <c r="AI750">
        <f t="shared" si="265"/>
        <v>-0.51789476308312787</v>
      </c>
    </row>
    <row r="751" spans="1:35">
      <c r="A751">
        <f t="shared" ref="A751:A814" si="266">$B$219*B751/360</f>
        <v>-0.14444444444444443</v>
      </c>
      <c r="B751">
        <f t="shared" ref="B751:B801" si="267">B752-1</f>
        <v>-52</v>
      </c>
      <c r="C751">
        <f t="shared" ref="C751:C801" si="268">B751*PI()/180</f>
        <v>-0.90757121103705141</v>
      </c>
      <c r="D751">
        <f t="shared" si="242"/>
        <v>36.813473286151599</v>
      </c>
      <c r="E751">
        <f t="shared" si="243"/>
        <v>23.714424780626921</v>
      </c>
      <c r="F751">
        <f t="shared" si="244"/>
        <v>14.059408547448006</v>
      </c>
      <c r="G751">
        <f t="shared" si="245"/>
        <v>8.5841766183644808</v>
      </c>
      <c r="H751">
        <f t="shared" si="246"/>
        <v>5.5760215072134436</v>
      </c>
      <c r="I751">
        <f t="shared" si="247"/>
        <v>2.7975880925983341</v>
      </c>
      <c r="L751">
        <f t="shared" si="248"/>
        <v>35.186526713848401</v>
      </c>
      <c r="M751">
        <f t="shared" si="249"/>
        <v>26.285575219373079</v>
      </c>
      <c r="N751">
        <f t="shared" si="250"/>
        <v>17.940591452551992</v>
      </c>
      <c r="O751">
        <f t="shared" si="251"/>
        <v>9.4158233816355192</v>
      </c>
      <c r="P751">
        <f t="shared" si="252"/>
        <v>2.423978492786556</v>
      </c>
      <c r="Q751">
        <f t="shared" si="253"/>
        <v>-0.79758809259833408</v>
      </c>
      <c r="U751">
        <f t="shared" si="254"/>
        <v>36.169130606358856</v>
      </c>
      <c r="V751">
        <f t="shared" si="255"/>
        <v>25.984807753012209</v>
      </c>
      <c r="W751">
        <f t="shared" si="256"/>
        <v>14.200714936883482</v>
      </c>
      <c r="X751">
        <f t="shared" si="257"/>
        <v>8.956534620926881</v>
      </c>
      <c r="Y751">
        <f t="shared" si="258"/>
        <v>5.3065810446347719</v>
      </c>
      <c r="Z751">
        <f t="shared" si="259"/>
        <v>2.5871760793115688</v>
      </c>
      <c r="AD751">
        <f t="shared" si="260"/>
        <v>35.830869393641144</v>
      </c>
      <c r="AE751">
        <f t="shared" si="261"/>
        <v>24.015192246987791</v>
      </c>
      <c r="AF751">
        <f t="shared" si="262"/>
        <v>17.799285063116518</v>
      </c>
      <c r="AG751">
        <f t="shared" si="263"/>
        <v>9.043465379073119</v>
      </c>
      <c r="AH751">
        <f t="shared" si="264"/>
        <v>2.6934189553652281</v>
      </c>
      <c r="AI751">
        <f t="shared" si="265"/>
        <v>-0.58717607931156879</v>
      </c>
    </row>
    <row r="752" spans="1:35">
      <c r="A752">
        <f t="shared" si="266"/>
        <v>-0.14166666666666666</v>
      </c>
      <c r="B752">
        <f t="shared" si="267"/>
        <v>-51</v>
      </c>
      <c r="C752">
        <f t="shared" si="268"/>
        <v>-0.89011791851710798</v>
      </c>
      <c r="D752">
        <f t="shared" ref="D752:D815" si="269">D$220-D$218*SIN($C752*D$217/2)</f>
        <v>36.907980999479093</v>
      </c>
      <c r="E752">
        <f t="shared" ref="E752:E815" si="270">E$220+E$218*COS($C752*E$217/2)</f>
        <v>23.782477141982561</v>
      </c>
      <c r="F752">
        <f t="shared" ref="F752:F815" si="271">F$220+F$218*SIN($C752*F$217/2)</f>
        <v>14.043704798532389</v>
      </c>
      <c r="G752">
        <f t="shared" ref="G752:G815" si="272">G$220-G$218*COS($C752*G$217/2)</f>
        <v>8.5331092722881898</v>
      </c>
      <c r="H752">
        <f t="shared" ref="H752:H815" si="273">H$220-H$218*SIN($C752*H$217/2)</f>
        <v>5.5542919229139418</v>
      </c>
      <c r="I752">
        <f t="shared" ref="I752:I815" si="274">I$220+I$218*COS($C752*I$217/2)</f>
        <v>2.8051705686997215</v>
      </c>
      <c r="L752">
        <f t="shared" ref="L752:L815" si="275">D$220+D$218*SIN($C752*D$217/2)</f>
        <v>35.092019000520907</v>
      </c>
      <c r="M752">
        <f t="shared" ref="M752:M815" si="276">E$220-E$218*COS($C752*E$217/2)</f>
        <v>26.217522858017439</v>
      </c>
      <c r="N752">
        <f t="shared" ref="N752:N815" si="277">F$220-F$218*SIN($C752*F$217/2)</f>
        <v>17.956295201467611</v>
      </c>
      <c r="O752">
        <f t="shared" ref="O752:O815" si="278">G$220+G$218*COS($C752*G$217/2)</f>
        <v>9.4668907277118102</v>
      </c>
      <c r="P752">
        <f t="shared" ref="P752:P815" si="279">H$220+H$218*SIN($C752*H$217/2)</f>
        <v>2.4457080770860582</v>
      </c>
      <c r="Q752">
        <f t="shared" ref="Q752:Q815" si="280">I$220-I$218*COS($C752*I$217/2)</f>
        <v>-0.80517056869972126</v>
      </c>
      <c r="U752">
        <f t="shared" ref="U752:U815" si="281">M$220+M$218*SIN($C752*M$217/2)*SIN($U$621*$C752*M$217/2)</f>
        <v>36.533697840855595</v>
      </c>
      <c r="V752">
        <f t="shared" ref="V752:V815" si="282">N$220-N$218*COS($C752*N$217/2)*COS($U$621*$C752*N$217/2)</f>
        <v>25.608761429008716</v>
      </c>
      <c r="W752">
        <f t="shared" ref="W752:W815" si="283">O$220-O$218*SIN($C752*O$217/2)*SIN($U$621*$C752*O$217/2)</f>
        <v>14.054421588336572</v>
      </c>
      <c r="X752">
        <f t="shared" ref="X752:X815" si="284">P$220+P$218*COS($C752*P$217/2)*COS($U$621*$C752*P$217/2)</f>
        <v>8.8557228306209641</v>
      </c>
      <c r="Y752">
        <f t="shared" ref="Y752:Y815" si="285">Q$220+Q$218*SIN($C752*Q$217/2)*SIN($U$621*$C752*Q$217/2)</f>
        <v>5.1550639997948036</v>
      </c>
      <c r="Z752">
        <f t="shared" ref="Z752:Z815" si="286">R$220-R$218*COS($C752*R$217/2)*COS($U$621*$C752*R$217/2)</f>
        <v>2.6491053733057415</v>
      </c>
      <c r="AD752">
        <f t="shared" ref="AD752:AD815" si="287">V$220-M$218*SIN($C752*V$217/2)*SIN($U$621*$C752*V$217/2)</f>
        <v>35.466302159144405</v>
      </c>
      <c r="AE752">
        <f t="shared" ref="AE752:AE815" si="288">W$220+N$218*COS($C752*W$217/2)*COS($U$621*$C752*W$217/2)</f>
        <v>24.391238570991284</v>
      </c>
      <c r="AF752">
        <f t="shared" ref="AF752:AF815" si="289">X$220+O$218*SIN($C752*X$217/2)*SIN($U$621*$C752*X$217/2)</f>
        <v>17.945578411663426</v>
      </c>
      <c r="AG752">
        <f t="shared" ref="AG752:AG815" si="290">Y$220-P$218*COS($C752*Y$217/2)*COS($U$621*$C752*Y$217/2)</f>
        <v>9.1442771693790359</v>
      </c>
      <c r="AH752">
        <f t="shared" ref="AH752:AH815" si="291">Z$220-Q$218*SIN($C752*Z$217/2)*SIN($U$621*$C752*Z$217/2)</f>
        <v>2.8449360002051964</v>
      </c>
      <c r="AI752">
        <f t="shared" ref="AI752:AI815" si="292">AA$220+R$218*COS($C752*AA$217/2)*COS($U$621*$C752*AA$217/2)</f>
        <v>-0.64910537330574125</v>
      </c>
    </row>
    <row r="753" spans="1:35">
      <c r="A753">
        <f t="shared" si="266"/>
        <v>-0.1388888888888889</v>
      </c>
      <c r="B753">
        <f t="shared" si="267"/>
        <v>-50</v>
      </c>
      <c r="C753">
        <f t="shared" si="268"/>
        <v>-0.87266462599716477</v>
      </c>
      <c r="D753">
        <f t="shared" si="269"/>
        <v>37</v>
      </c>
      <c r="E753">
        <f t="shared" si="270"/>
        <v>23.852847127297906</v>
      </c>
      <c r="F753">
        <f t="shared" si="271"/>
        <v>14.030384493975584</v>
      </c>
      <c r="G753">
        <f t="shared" si="272"/>
        <v>8.4823619097949585</v>
      </c>
      <c r="H753">
        <f t="shared" si="273"/>
        <v>5.5320888862379558</v>
      </c>
      <c r="I753">
        <f t="shared" si="274"/>
        <v>2.8126155740733001</v>
      </c>
      <c r="L753">
        <f t="shared" si="275"/>
        <v>35</v>
      </c>
      <c r="M753">
        <f t="shared" si="276"/>
        <v>26.147152872702094</v>
      </c>
      <c r="N753">
        <f t="shared" si="277"/>
        <v>17.969615506024414</v>
      </c>
      <c r="O753">
        <f t="shared" si="278"/>
        <v>9.5176380902050415</v>
      </c>
      <c r="P753">
        <f t="shared" si="279"/>
        <v>2.4679111137620442</v>
      </c>
      <c r="Q753">
        <f t="shared" si="280"/>
        <v>-0.81261557407329987</v>
      </c>
      <c r="U753">
        <f t="shared" si="281"/>
        <v>36.866025403784441</v>
      </c>
      <c r="V753">
        <f t="shared" si="282"/>
        <v>25.199201005850103</v>
      </c>
      <c r="W753">
        <f t="shared" si="283"/>
        <v>14.060307379214091</v>
      </c>
      <c r="X753">
        <f t="shared" si="284"/>
        <v>8.7411809548974801</v>
      </c>
      <c r="Y753">
        <f t="shared" si="285"/>
        <v>4.9848077530122081</v>
      </c>
      <c r="Z753">
        <f t="shared" si="286"/>
        <v>2.7033014792782932</v>
      </c>
      <c r="AD753">
        <f t="shared" si="287"/>
        <v>35.133974596215559</v>
      </c>
      <c r="AE753">
        <f t="shared" si="288"/>
        <v>24.800798994149897</v>
      </c>
      <c r="AF753">
        <f t="shared" si="289"/>
        <v>17.939692620785909</v>
      </c>
      <c r="AG753">
        <f t="shared" si="290"/>
        <v>9.2588190451025199</v>
      </c>
      <c r="AH753">
        <f t="shared" si="291"/>
        <v>3.0151922469877923</v>
      </c>
      <c r="AI753">
        <f t="shared" si="292"/>
        <v>-0.70330147927829301</v>
      </c>
    </row>
    <row r="754" spans="1:35">
      <c r="A754">
        <f t="shared" si="266"/>
        <v>-0.1361111111111111</v>
      </c>
      <c r="B754">
        <f t="shared" si="267"/>
        <v>-49</v>
      </c>
      <c r="C754">
        <f t="shared" si="268"/>
        <v>-0.85521133347722145</v>
      </c>
      <c r="D754">
        <f t="shared" si="269"/>
        <v>37.089278070030055</v>
      </c>
      <c r="E754">
        <f t="shared" si="270"/>
        <v>23.925400783306351</v>
      </c>
      <c r="F754">
        <f t="shared" si="271"/>
        <v>14.01946386251686</v>
      </c>
      <c r="G754">
        <f t="shared" si="272"/>
        <v>8.4319693105921552</v>
      </c>
      <c r="H754">
        <f t="shared" si="273"/>
        <v>5.5094191604455443</v>
      </c>
      <c r="I754">
        <f t="shared" si="274"/>
        <v>2.8199225417530864</v>
      </c>
      <c r="L754">
        <f t="shared" si="275"/>
        <v>34.910721929969945</v>
      </c>
      <c r="M754">
        <f t="shared" si="276"/>
        <v>26.074599216693649</v>
      </c>
      <c r="N754">
        <f t="shared" si="277"/>
        <v>17.980536137483142</v>
      </c>
      <c r="O754">
        <f t="shared" si="278"/>
        <v>9.5680306894078448</v>
      </c>
      <c r="P754">
        <f t="shared" si="279"/>
        <v>2.4905808395544557</v>
      </c>
      <c r="Q754">
        <f t="shared" si="280"/>
        <v>-0.81992254175308643</v>
      </c>
      <c r="U754">
        <f t="shared" si="281"/>
        <v>37.083310890789384</v>
      </c>
      <c r="V754">
        <f t="shared" si="282"/>
        <v>24.813397804298834</v>
      </c>
      <c r="W754">
        <f t="shared" si="283"/>
        <v>14.219905911149805</v>
      </c>
      <c r="X754">
        <f t="shared" si="284"/>
        <v>8.6199132803660881</v>
      </c>
      <c r="Y754">
        <f t="shared" si="285"/>
        <v>4.7998702909228044</v>
      </c>
      <c r="Z754">
        <f t="shared" si="286"/>
        <v>2.7494218289619479</v>
      </c>
      <c r="AD754">
        <f t="shared" si="287"/>
        <v>34.916689109210616</v>
      </c>
      <c r="AE754">
        <f t="shared" si="288"/>
        <v>25.186602195701166</v>
      </c>
      <c r="AF754">
        <f t="shared" si="289"/>
        <v>17.780094088850195</v>
      </c>
      <c r="AG754">
        <f t="shared" si="290"/>
        <v>9.3800867196339119</v>
      </c>
      <c r="AH754">
        <f t="shared" si="291"/>
        <v>3.2001297090771956</v>
      </c>
      <c r="AI754">
        <f t="shared" si="292"/>
        <v>-0.74942182896194787</v>
      </c>
    </row>
    <row r="755" spans="1:35">
      <c r="A755">
        <f t="shared" si="266"/>
        <v>-0.13333333333333333</v>
      </c>
      <c r="B755">
        <f t="shared" si="267"/>
        <v>-48</v>
      </c>
      <c r="C755">
        <f t="shared" si="268"/>
        <v>-0.83775804095727813</v>
      </c>
      <c r="D755">
        <f t="shared" si="269"/>
        <v>37.175570504584947</v>
      </c>
      <c r="E755">
        <f t="shared" si="270"/>
        <v>24</v>
      </c>
      <c r="F755">
        <f t="shared" si="271"/>
        <v>14.010956209263453</v>
      </c>
      <c r="G755">
        <f t="shared" si="272"/>
        <v>8.3819660112501051</v>
      </c>
      <c r="H755">
        <f t="shared" si="273"/>
        <v>5.486289650954788</v>
      </c>
      <c r="I755">
        <f t="shared" si="274"/>
        <v>2.8270909152852015</v>
      </c>
      <c r="L755">
        <f t="shared" si="275"/>
        <v>34.824429495415053</v>
      </c>
      <c r="M755">
        <f t="shared" si="276"/>
        <v>26</v>
      </c>
      <c r="N755">
        <f t="shared" si="277"/>
        <v>17.989043790736545</v>
      </c>
      <c r="O755">
        <f t="shared" si="278"/>
        <v>9.6180339887498949</v>
      </c>
      <c r="P755">
        <f t="shared" si="279"/>
        <v>2.513710349045212</v>
      </c>
      <c r="Q755">
        <f t="shared" si="280"/>
        <v>-0.82709091528520173</v>
      </c>
      <c r="U755">
        <f t="shared" si="281"/>
        <v>37.118033988749893</v>
      </c>
      <c r="V755">
        <f t="shared" si="282"/>
        <v>24.5</v>
      </c>
      <c r="W755">
        <f t="shared" si="283"/>
        <v>14.521852399266196</v>
      </c>
      <c r="X755">
        <f t="shared" si="284"/>
        <v>8.5</v>
      </c>
      <c r="Y755">
        <f t="shared" si="285"/>
        <v>4.6045284632676529</v>
      </c>
      <c r="Z755">
        <f t="shared" si="286"/>
        <v>2.7871645951087531</v>
      </c>
      <c r="AD755">
        <f t="shared" si="287"/>
        <v>34.881966011250107</v>
      </c>
      <c r="AE755">
        <f t="shared" si="288"/>
        <v>25.5</v>
      </c>
      <c r="AF755">
        <f t="shared" si="289"/>
        <v>17.478147600733806</v>
      </c>
      <c r="AG755">
        <f t="shared" si="290"/>
        <v>9.5</v>
      </c>
      <c r="AH755">
        <f t="shared" si="291"/>
        <v>3.3954715367323471</v>
      </c>
      <c r="AI755">
        <f t="shared" si="292"/>
        <v>-0.78716459510875314</v>
      </c>
    </row>
    <row r="756" spans="1:35">
      <c r="A756">
        <f t="shared" si="266"/>
        <v>-0.13055555555555556</v>
      </c>
      <c r="B756">
        <f t="shared" si="267"/>
        <v>-47</v>
      </c>
      <c r="C756">
        <f t="shared" si="268"/>
        <v>-0.82030474843733492</v>
      </c>
      <c r="D756">
        <f t="shared" si="269"/>
        <v>37.258640782099675</v>
      </c>
      <c r="E756">
        <f t="shared" si="270"/>
        <v>24.076502773529931</v>
      </c>
      <c r="F756">
        <f t="shared" si="271"/>
        <v>14.004871899480351</v>
      </c>
      <c r="G756">
        <f t="shared" si="272"/>
        <v>8.3323862815324574</v>
      </c>
      <c r="H756">
        <f t="shared" si="273"/>
        <v>5.4627074032383405</v>
      </c>
      <c r="I756">
        <f t="shared" si="274"/>
        <v>2.8341201487702481</v>
      </c>
      <c r="L756">
        <f t="shared" si="275"/>
        <v>34.741359217900325</v>
      </c>
      <c r="M756">
        <f t="shared" si="276"/>
        <v>25.923497226470069</v>
      </c>
      <c r="N756">
        <f t="shared" si="277"/>
        <v>17.995128100519647</v>
      </c>
      <c r="O756">
        <f t="shared" si="278"/>
        <v>9.6676137184675426</v>
      </c>
      <c r="P756">
        <f t="shared" si="279"/>
        <v>2.5372925967616591</v>
      </c>
      <c r="Q756">
        <f t="shared" si="280"/>
        <v>-0.83412014877024809</v>
      </c>
      <c r="U756">
        <f t="shared" si="281"/>
        <v>36.935352384352193</v>
      </c>
      <c r="V756">
        <f t="shared" si="282"/>
        <v>24.292560081426817</v>
      </c>
      <c r="W756">
        <f t="shared" si="283"/>
        <v>14.942743184921635</v>
      </c>
      <c r="X756">
        <f t="shared" si="284"/>
        <v>8.3901045200340914</v>
      </c>
      <c r="Y756">
        <f t="shared" si="285"/>
        <v>4.4031768009625658</v>
      </c>
      <c r="Z756">
        <f t="shared" si="286"/>
        <v>2.816270617562715</v>
      </c>
      <c r="AD756">
        <f t="shared" si="287"/>
        <v>35.064647615647807</v>
      </c>
      <c r="AE756">
        <f t="shared" si="288"/>
        <v>25.707439918573183</v>
      </c>
      <c r="AF756">
        <f t="shared" si="289"/>
        <v>17.057256815078365</v>
      </c>
      <c r="AG756">
        <f t="shared" si="290"/>
        <v>9.6098954799659086</v>
      </c>
      <c r="AH756">
        <f t="shared" si="291"/>
        <v>3.5968231990374342</v>
      </c>
      <c r="AI756">
        <f t="shared" si="292"/>
        <v>-0.81627061756271502</v>
      </c>
    </row>
    <row r="757" spans="1:35">
      <c r="A757">
        <f t="shared" si="266"/>
        <v>-0.12777777777777777</v>
      </c>
      <c r="B757">
        <f t="shared" si="267"/>
        <v>-46</v>
      </c>
      <c r="C757">
        <f t="shared" si="268"/>
        <v>-0.80285145591739149</v>
      </c>
      <c r="D757">
        <f t="shared" si="269"/>
        <v>37.338261212717718</v>
      </c>
      <c r="E757">
        <f t="shared" si="270"/>
        <v>24.1547634765186</v>
      </c>
      <c r="F757">
        <f t="shared" si="271"/>
        <v>14.001218345961808</v>
      </c>
      <c r="G757">
        <f t="shared" si="272"/>
        <v>8.283264100909399</v>
      </c>
      <c r="H757">
        <f t="shared" si="273"/>
        <v>5.4386796006773022</v>
      </c>
      <c r="I757">
        <f t="shared" si="274"/>
        <v>2.841009706904881</v>
      </c>
      <c r="L757">
        <f t="shared" si="275"/>
        <v>34.661738787282282</v>
      </c>
      <c r="M757">
        <f t="shared" si="276"/>
        <v>25.8452365234814</v>
      </c>
      <c r="N757">
        <f t="shared" si="277"/>
        <v>17.99878165403819</v>
      </c>
      <c r="O757">
        <f t="shared" si="278"/>
        <v>9.716735899090601</v>
      </c>
      <c r="P757">
        <f t="shared" si="279"/>
        <v>2.5613203993226978</v>
      </c>
      <c r="Q757">
        <f t="shared" si="280"/>
        <v>-0.84100970690488075</v>
      </c>
      <c r="U757">
        <f t="shared" si="281"/>
        <v>36.544319873219351</v>
      </c>
      <c r="V757">
        <f t="shared" si="282"/>
        <v>24.205737476065796</v>
      </c>
      <c r="W757">
        <f t="shared" si="283"/>
        <v>15.449061110025388</v>
      </c>
      <c r="X757">
        <f t="shared" si="284"/>
        <v>8.2989264999447414</v>
      </c>
      <c r="Y757">
        <f t="shared" si="285"/>
        <v>4.2002255013142475</v>
      </c>
      <c r="Z757">
        <f t="shared" si="286"/>
        <v>2.8365250997876847</v>
      </c>
      <c r="AD757">
        <f t="shared" si="287"/>
        <v>35.455680126780649</v>
      </c>
      <c r="AE757">
        <f t="shared" si="288"/>
        <v>25.794262523934204</v>
      </c>
      <c r="AF757">
        <f t="shared" si="289"/>
        <v>16.55093888997461</v>
      </c>
      <c r="AG757">
        <f t="shared" si="290"/>
        <v>9.7010735000552586</v>
      </c>
      <c r="AH757">
        <f t="shared" si="291"/>
        <v>3.7997744986857525</v>
      </c>
      <c r="AI757">
        <f t="shared" si="292"/>
        <v>-0.83652509978768497</v>
      </c>
    </row>
    <row r="758" spans="1:35">
      <c r="A758">
        <f t="shared" si="266"/>
        <v>-0.125</v>
      </c>
      <c r="B758">
        <f t="shared" si="267"/>
        <v>-45</v>
      </c>
      <c r="C758">
        <f t="shared" si="268"/>
        <v>-0.78539816339744828</v>
      </c>
      <c r="D758">
        <f t="shared" si="269"/>
        <v>37.414213562373092</v>
      </c>
      <c r="E758">
        <f t="shared" si="270"/>
        <v>24.234633135269821</v>
      </c>
      <c r="F758">
        <f t="shared" si="271"/>
        <v>14</v>
      </c>
      <c r="G758">
        <f t="shared" si="272"/>
        <v>8.2346331352698208</v>
      </c>
      <c r="H758">
        <f t="shared" si="273"/>
        <v>5.4142135623730949</v>
      </c>
      <c r="I758">
        <f t="shared" si="274"/>
        <v>2.8477590650225735</v>
      </c>
      <c r="L758">
        <f t="shared" si="275"/>
        <v>34.585786437626908</v>
      </c>
      <c r="M758">
        <f t="shared" si="276"/>
        <v>25.765366864730179</v>
      </c>
      <c r="N758">
        <f t="shared" si="277"/>
        <v>18</v>
      </c>
      <c r="O758">
        <f t="shared" si="278"/>
        <v>9.7653668647301792</v>
      </c>
      <c r="P758">
        <f t="shared" si="279"/>
        <v>2.5857864376269051</v>
      </c>
      <c r="Q758">
        <f t="shared" si="280"/>
        <v>-0.84775906502257348</v>
      </c>
      <c r="U758">
        <f t="shared" si="281"/>
        <v>36</v>
      </c>
      <c r="V758">
        <f t="shared" si="282"/>
        <v>24.234633135269821</v>
      </c>
      <c r="W758">
        <f t="shared" si="283"/>
        <v>16</v>
      </c>
      <c r="X758">
        <f t="shared" si="284"/>
        <v>8.2346331352698208</v>
      </c>
      <c r="Y758">
        <f t="shared" si="285"/>
        <v>3.9999999999999996</v>
      </c>
      <c r="Z758">
        <f t="shared" si="286"/>
        <v>2.8477590650225735</v>
      </c>
      <c r="AD758">
        <f t="shared" si="287"/>
        <v>36</v>
      </c>
      <c r="AE758">
        <f t="shared" si="288"/>
        <v>25.765366864730179</v>
      </c>
      <c r="AF758">
        <f t="shared" si="289"/>
        <v>15.999999999999998</v>
      </c>
      <c r="AG758">
        <f t="shared" si="290"/>
        <v>9.7653668647301792</v>
      </c>
      <c r="AH758">
        <f t="shared" si="291"/>
        <v>4</v>
      </c>
      <c r="AI758">
        <f t="shared" si="292"/>
        <v>-0.84775906502257348</v>
      </c>
    </row>
    <row r="759" spans="1:35">
      <c r="A759">
        <f t="shared" si="266"/>
        <v>-0.12222222222222222</v>
      </c>
      <c r="B759">
        <f t="shared" si="267"/>
        <v>-44</v>
      </c>
      <c r="C759">
        <f t="shared" si="268"/>
        <v>-0.76794487087750496</v>
      </c>
      <c r="D759">
        <f t="shared" si="269"/>
        <v>37.486289650954788</v>
      </c>
      <c r="E759">
        <f t="shared" si="270"/>
        <v>24.315959713348661</v>
      </c>
      <c r="F759">
        <f t="shared" si="271"/>
        <v>14.001218345961808</v>
      </c>
      <c r="G759">
        <f t="shared" si="272"/>
        <v>8.1865267138483997</v>
      </c>
      <c r="H759">
        <f t="shared" si="273"/>
        <v>5.3893167409179945</v>
      </c>
      <c r="I759">
        <f t="shared" si="274"/>
        <v>2.8543677091335748</v>
      </c>
      <c r="L759">
        <f t="shared" si="275"/>
        <v>34.513710349045212</v>
      </c>
      <c r="M759">
        <f t="shared" si="276"/>
        <v>25.684040286651339</v>
      </c>
      <c r="N759">
        <f t="shared" si="277"/>
        <v>17.99878165403819</v>
      </c>
      <c r="O759">
        <f t="shared" si="278"/>
        <v>9.8134732861516003</v>
      </c>
      <c r="P759">
        <f t="shared" si="279"/>
        <v>2.6106832590820055</v>
      </c>
      <c r="Q759">
        <f t="shared" si="280"/>
        <v>-0.85436770913357485</v>
      </c>
      <c r="U759">
        <f t="shared" si="281"/>
        <v>35.395471536732344</v>
      </c>
      <c r="V759">
        <f t="shared" si="282"/>
        <v>24.35721239031346</v>
      </c>
      <c r="W759">
        <f t="shared" si="283"/>
        <v>16.550938889974617</v>
      </c>
      <c r="X759">
        <f t="shared" si="284"/>
        <v>8.204303056889767</v>
      </c>
      <c r="Y759">
        <f t="shared" si="285"/>
        <v>3.8066444809507103</v>
      </c>
      <c r="Z759">
        <f t="shared" si="286"/>
        <v>2.8498505625943205</v>
      </c>
      <c r="AD759">
        <f t="shared" si="287"/>
        <v>36.604528463267656</v>
      </c>
      <c r="AE759">
        <f t="shared" si="288"/>
        <v>25.64278760968654</v>
      </c>
      <c r="AF759">
        <f t="shared" si="289"/>
        <v>15.449061110025383</v>
      </c>
      <c r="AG759">
        <f t="shared" si="290"/>
        <v>9.795696943110233</v>
      </c>
      <c r="AH759">
        <f t="shared" si="291"/>
        <v>4.1933555190492902</v>
      </c>
      <c r="AI759">
        <f t="shared" si="292"/>
        <v>-0.84985056259432046</v>
      </c>
    </row>
    <row r="760" spans="1:35">
      <c r="A760">
        <f t="shared" si="266"/>
        <v>-0.11944444444444445</v>
      </c>
      <c r="B760">
        <f t="shared" si="267"/>
        <v>-43</v>
      </c>
      <c r="C760">
        <f t="shared" si="268"/>
        <v>-0.75049157835756164</v>
      </c>
      <c r="D760">
        <f t="shared" si="269"/>
        <v>37.55429192291394</v>
      </c>
      <c r="E760">
        <f t="shared" si="270"/>
        <v>24.398588400991454</v>
      </c>
      <c r="F760">
        <f t="shared" si="271"/>
        <v>14.004871899480351</v>
      </c>
      <c r="G760">
        <f t="shared" si="272"/>
        <v>8.1389778063834086</v>
      </c>
      <c r="H760">
        <f t="shared" si="273"/>
        <v>5.3639967201249972</v>
      </c>
      <c r="I760">
        <f t="shared" si="274"/>
        <v>2.8608351359640491</v>
      </c>
      <c r="L760">
        <f t="shared" si="275"/>
        <v>34.44570807708606</v>
      </c>
      <c r="M760">
        <f t="shared" si="276"/>
        <v>25.601411599008546</v>
      </c>
      <c r="N760">
        <f t="shared" si="277"/>
        <v>17.995128100519647</v>
      </c>
      <c r="O760">
        <f t="shared" si="278"/>
        <v>9.8610221936165914</v>
      </c>
      <c r="P760">
        <f t="shared" si="279"/>
        <v>2.6360032798750028</v>
      </c>
      <c r="Q760">
        <f t="shared" si="280"/>
        <v>-0.86083513596404915</v>
      </c>
      <c r="U760">
        <f t="shared" si="281"/>
        <v>34.844936000205195</v>
      </c>
      <c r="V760">
        <f t="shared" si="282"/>
        <v>24.539291986552204</v>
      </c>
      <c r="W760">
        <f t="shared" si="283"/>
        <v>17.057256815078365</v>
      </c>
      <c r="X760">
        <f t="shared" si="284"/>
        <v>8.2134170860920968</v>
      </c>
      <c r="Y760">
        <f t="shared" si="285"/>
        <v>3.6240315507216856</v>
      </c>
      <c r="Z760">
        <f t="shared" si="286"/>
        <v>2.8427256163375763</v>
      </c>
      <c r="AD760">
        <f t="shared" si="287"/>
        <v>37.155063999794805</v>
      </c>
      <c r="AE760">
        <f t="shared" si="288"/>
        <v>25.460708013447796</v>
      </c>
      <c r="AF760">
        <f t="shared" si="289"/>
        <v>14.942743184921634</v>
      </c>
      <c r="AG760">
        <f t="shared" si="290"/>
        <v>9.7865829139079032</v>
      </c>
      <c r="AH760">
        <f t="shared" si="291"/>
        <v>4.3759684492783144</v>
      </c>
      <c r="AI760">
        <f t="shared" si="292"/>
        <v>-0.84272561633757626</v>
      </c>
    </row>
    <row r="761" spans="1:35">
      <c r="A761">
        <f t="shared" si="266"/>
        <v>-0.11666666666666667</v>
      </c>
      <c r="B761">
        <f t="shared" si="267"/>
        <v>-42</v>
      </c>
      <c r="C761">
        <f t="shared" si="268"/>
        <v>-0.73303828583761843</v>
      </c>
      <c r="D761">
        <f t="shared" si="269"/>
        <v>37.618033988749893</v>
      </c>
      <c r="E761">
        <f t="shared" si="270"/>
        <v>24.482361909794957</v>
      </c>
      <c r="F761">
        <f t="shared" si="271"/>
        <v>14.010956209263453</v>
      </c>
      <c r="G761">
        <f t="shared" si="272"/>
        <v>8.0920190005209065</v>
      </c>
      <c r="H761">
        <f t="shared" si="273"/>
        <v>5.3382612127177165</v>
      </c>
      <c r="I761">
        <f t="shared" si="274"/>
        <v>2.8671608529944033</v>
      </c>
      <c r="L761">
        <f t="shared" si="275"/>
        <v>34.381966011250107</v>
      </c>
      <c r="M761">
        <f t="shared" si="276"/>
        <v>25.517638090205043</v>
      </c>
      <c r="N761">
        <f t="shared" si="277"/>
        <v>17.989043790736545</v>
      </c>
      <c r="O761">
        <f t="shared" si="278"/>
        <v>9.9079809994790935</v>
      </c>
      <c r="P761">
        <f t="shared" si="279"/>
        <v>2.6617387872822835</v>
      </c>
      <c r="Q761">
        <f t="shared" si="280"/>
        <v>-0.86716085299440349</v>
      </c>
      <c r="U761">
        <f t="shared" si="281"/>
        <v>34.461158231412369</v>
      </c>
      <c r="V761">
        <f t="shared" si="282"/>
        <v>24.74118095489748</v>
      </c>
      <c r="W761">
        <f t="shared" si="283"/>
        <v>17.478147600733806</v>
      </c>
      <c r="X761">
        <f t="shared" si="284"/>
        <v>8.2654279408518629</v>
      </c>
      <c r="Y761">
        <f t="shared" si="285"/>
        <v>3.4556801267806465</v>
      </c>
      <c r="Z761">
        <f t="shared" si="286"/>
        <v>2.8263589085405618</v>
      </c>
      <c r="AD761">
        <f t="shared" si="287"/>
        <v>37.538841768587631</v>
      </c>
      <c r="AE761">
        <f t="shared" si="288"/>
        <v>25.25881904510252</v>
      </c>
      <c r="AF761">
        <f t="shared" si="289"/>
        <v>14.521852399266194</v>
      </c>
      <c r="AG761">
        <f t="shared" si="290"/>
        <v>9.7345720591481371</v>
      </c>
      <c r="AH761">
        <f t="shared" si="291"/>
        <v>4.5443198732193535</v>
      </c>
      <c r="AI761">
        <f t="shared" si="292"/>
        <v>-0.82635890854056182</v>
      </c>
    </row>
    <row r="762" spans="1:35">
      <c r="A762">
        <f t="shared" si="266"/>
        <v>-0.11388888888888889</v>
      </c>
      <c r="B762">
        <f t="shared" si="267"/>
        <v>-41</v>
      </c>
      <c r="C762">
        <f t="shared" si="268"/>
        <v>-0.715584993317675</v>
      </c>
      <c r="D762">
        <f t="shared" si="269"/>
        <v>37.677341135890849</v>
      </c>
      <c r="E762">
        <f t="shared" si="270"/>
        <v>24.567120772123793</v>
      </c>
      <c r="F762">
        <f t="shared" si="271"/>
        <v>14.01946386251686</v>
      </c>
      <c r="G762">
        <f t="shared" si="272"/>
        <v>8.0456824794807833</v>
      </c>
      <c r="H762">
        <f t="shared" si="273"/>
        <v>5.3121180579810146</v>
      </c>
      <c r="I762">
        <f t="shared" si="274"/>
        <v>2.8733443784967951</v>
      </c>
      <c r="L762">
        <f t="shared" si="275"/>
        <v>34.322658864109151</v>
      </c>
      <c r="M762">
        <f t="shared" si="276"/>
        <v>25.432879227876207</v>
      </c>
      <c r="N762">
        <f t="shared" si="277"/>
        <v>17.980536137483142</v>
      </c>
      <c r="O762">
        <f t="shared" si="278"/>
        <v>9.9543175205192167</v>
      </c>
      <c r="P762">
        <f t="shared" si="279"/>
        <v>2.6878819420189854</v>
      </c>
      <c r="Q762">
        <f t="shared" si="280"/>
        <v>-0.87334437849679536</v>
      </c>
      <c r="U762">
        <f t="shared" si="281"/>
        <v>34.331847514354664</v>
      </c>
      <c r="V762">
        <f t="shared" si="282"/>
        <v>24.924831310929431</v>
      </c>
      <c r="W762">
        <f t="shared" si="283"/>
        <v>17.780094088850198</v>
      </c>
      <c r="X762">
        <f t="shared" si="284"/>
        <v>8.3614369388360945</v>
      </c>
      <c r="Y762">
        <f t="shared" si="285"/>
        <v>3.3046833641275981</v>
      </c>
      <c r="Z762">
        <f t="shared" si="286"/>
        <v>2.8007741943503452</v>
      </c>
      <c r="AD762">
        <f t="shared" si="287"/>
        <v>37.668152485645336</v>
      </c>
      <c r="AE762">
        <f t="shared" si="288"/>
        <v>25.075168689070569</v>
      </c>
      <c r="AF762">
        <f t="shared" si="289"/>
        <v>14.219905911149803</v>
      </c>
      <c r="AG762">
        <f t="shared" si="290"/>
        <v>9.6385630611639055</v>
      </c>
      <c r="AH762">
        <f t="shared" si="291"/>
        <v>4.6953166358724019</v>
      </c>
      <c r="AI762">
        <f t="shared" si="292"/>
        <v>-0.80077419435034503</v>
      </c>
    </row>
    <row r="763" spans="1:35">
      <c r="A763">
        <f t="shared" si="266"/>
        <v>-0.1111111111111111</v>
      </c>
      <c r="B763">
        <f t="shared" si="267"/>
        <v>-40</v>
      </c>
      <c r="C763">
        <f t="shared" si="268"/>
        <v>-0.69813170079773179</v>
      </c>
      <c r="D763">
        <f t="shared" si="269"/>
        <v>37.732050807568875</v>
      </c>
      <c r="E763">
        <f t="shared" si="270"/>
        <v>24.65270364466614</v>
      </c>
      <c r="F763">
        <f t="shared" si="271"/>
        <v>14.030384493975584</v>
      </c>
      <c r="G763">
        <f t="shared" si="272"/>
        <v>8</v>
      </c>
      <c r="H763">
        <f t="shared" si="273"/>
        <v>5.2855752193730785</v>
      </c>
      <c r="I763">
        <f t="shared" si="274"/>
        <v>2.8793852415718169</v>
      </c>
      <c r="L763">
        <f t="shared" si="275"/>
        <v>34.267949192431125</v>
      </c>
      <c r="M763">
        <f t="shared" si="276"/>
        <v>25.34729635533386</v>
      </c>
      <c r="N763">
        <f t="shared" si="277"/>
        <v>17.969615506024414</v>
      </c>
      <c r="O763">
        <f t="shared" si="278"/>
        <v>10</v>
      </c>
      <c r="P763">
        <f t="shared" si="279"/>
        <v>2.7144247806269215</v>
      </c>
      <c r="Q763">
        <f t="shared" si="280"/>
        <v>-0.87938524157181686</v>
      </c>
      <c r="U763">
        <f t="shared" si="281"/>
        <v>34.5</v>
      </c>
      <c r="V763">
        <f t="shared" si="282"/>
        <v>25.060307379214091</v>
      </c>
      <c r="W763">
        <f t="shared" si="283"/>
        <v>17.939692620785909</v>
      </c>
      <c r="X763">
        <f t="shared" si="284"/>
        <v>8.5</v>
      </c>
      <c r="Y763">
        <f t="shared" si="285"/>
        <v>3.1736481776669301</v>
      </c>
      <c r="Z763">
        <f t="shared" si="286"/>
        <v>2.7660444431189779</v>
      </c>
      <c r="AD763">
        <f t="shared" si="287"/>
        <v>37.5</v>
      </c>
      <c r="AE763">
        <f t="shared" si="288"/>
        <v>24.939692620785909</v>
      </c>
      <c r="AF763">
        <f t="shared" si="289"/>
        <v>14.060307379214091</v>
      </c>
      <c r="AG763">
        <f t="shared" si="290"/>
        <v>9.5</v>
      </c>
      <c r="AH763">
        <f t="shared" si="291"/>
        <v>4.8263518223330699</v>
      </c>
      <c r="AI763">
        <f t="shared" si="292"/>
        <v>-0.7660444431189779</v>
      </c>
    </row>
    <row r="764" spans="1:35">
      <c r="A764">
        <f t="shared" si="266"/>
        <v>-0.10833333333333334</v>
      </c>
      <c r="B764">
        <f t="shared" si="267"/>
        <v>-39</v>
      </c>
      <c r="C764">
        <f t="shared" si="268"/>
        <v>-0.68067840827778847</v>
      </c>
      <c r="D764">
        <f t="shared" si="269"/>
        <v>37.782013048376733</v>
      </c>
      <c r="E764">
        <f t="shared" si="270"/>
        <v>24.738947615559898</v>
      </c>
      <c r="F764">
        <f t="shared" si="271"/>
        <v>14.043704798532389</v>
      </c>
      <c r="G764">
        <f t="shared" si="272"/>
        <v>7.9550028705681024</v>
      </c>
      <c r="H764">
        <f t="shared" si="273"/>
        <v>5.2586407820996746</v>
      </c>
      <c r="I764">
        <f t="shared" si="274"/>
        <v>2.8852829821843571</v>
      </c>
      <c r="L764">
        <f t="shared" si="275"/>
        <v>34.217986951623267</v>
      </c>
      <c r="M764">
        <f t="shared" si="276"/>
        <v>25.261052384440102</v>
      </c>
      <c r="N764">
        <f t="shared" si="277"/>
        <v>17.956295201467611</v>
      </c>
      <c r="O764">
        <f t="shared" si="278"/>
        <v>10.044997129431898</v>
      </c>
      <c r="P764">
        <f t="shared" si="279"/>
        <v>2.7413592179003254</v>
      </c>
      <c r="Q764">
        <f t="shared" si="280"/>
        <v>-0.88528298218435686</v>
      </c>
      <c r="U764">
        <f t="shared" si="281"/>
        <v>34.952559010771402</v>
      </c>
      <c r="V764">
        <f t="shared" si="282"/>
        <v>25.130526192220053</v>
      </c>
      <c r="W764">
        <f t="shared" si="283"/>
        <v>17.945578411663426</v>
      </c>
      <c r="X764">
        <f t="shared" si="284"/>
        <v>8.6770781279325071</v>
      </c>
      <c r="Y764">
        <f t="shared" si="285"/>
        <v>3.0646476156478055</v>
      </c>
      <c r="Z764">
        <f t="shared" si="286"/>
        <v>2.7222917047454152</v>
      </c>
      <c r="AD764">
        <f t="shared" si="287"/>
        <v>37.047440989228598</v>
      </c>
      <c r="AE764">
        <f t="shared" si="288"/>
        <v>24.869473807779947</v>
      </c>
      <c r="AF764">
        <f t="shared" si="289"/>
        <v>14.054421588336574</v>
      </c>
      <c r="AG764">
        <f t="shared" si="290"/>
        <v>9.3229218720674929</v>
      </c>
      <c r="AH764">
        <f t="shared" si="291"/>
        <v>4.9353523843521945</v>
      </c>
      <c r="AI764">
        <f t="shared" si="292"/>
        <v>-0.72229170474541537</v>
      </c>
    </row>
    <row r="765" spans="1:35">
      <c r="A765">
        <f t="shared" si="266"/>
        <v>-0.10555555555555556</v>
      </c>
      <c r="B765">
        <f t="shared" si="267"/>
        <v>-38</v>
      </c>
      <c r="C765">
        <f t="shared" si="268"/>
        <v>-0.66322511575784515</v>
      </c>
      <c r="D765">
        <f t="shared" si="269"/>
        <v>37.827090915285204</v>
      </c>
      <c r="E765">
        <f t="shared" si="270"/>
        <v>24.825688514504684</v>
      </c>
      <c r="F765">
        <f t="shared" si="271"/>
        <v>14.059408547448006</v>
      </c>
      <c r="G765">
        <f t="shared" si="272"/>
        <v>7.9107219299699452</v>
      </c>
      <c r="H765">
        <f t="shared" si="273"/>
        <v>5.2313229506513164</v>
      </c>
      <c r="I765">
        <f t="shared" si="274"/>
        <v>2.8910371511986339</v>
      </c>
      <c r="L765">
        <f t="shared" si="275"/>
        <v>34.172909084714796</v>
      </c>
      <c r="M765">
        <f t="shared" si="276"/>
        <v>25.174311485495316</v>
      </c>
      <c r="N765">
        <f t="shared" si="277"/>
        <v>17.940591452551992</v>
      </c>
      <c r="O765">
        <f t="shared" si="278"/>
        <v>10.089278070030055</v>
      </c>
      <c r="P765">
        <f t="shared" si="279"/>
        <v>2.7686770493486836</v>
      </c>
      <c r="Q765">
        <f t="shared" si="280"/>
        <v>-0.89103715119863369</v>
      </c>
      <c r="U765">
        <f t="shared" si="281"/>
        <v>35.62012643852529</v>
      </c>
      <c r="V765">
        <f t="shared" si="282"/>
        <v>25.133530344835503</v>
      </c>
      <c r="W765">
        <f t="shared" si="283"/>
        <v>17.799285063116518</v>
      </c>
      <c r="X765">
        <f t="shared" si="284"/>
        <v>8.8861394372686053</v>
      </c>
      <c r="Y765">
        <f t="shared" si="285"/>
        <v>2.9791870099607207</v>
      </c>
      <c r="Z765">
        <f t="shared" si="286"/>
        <v>2.6696867006576359</v>
      </c>
      <c r="AD765">
        <f t="shared" si="287"/>
        <v>36.37987356147471</v>
      </c>
      <c r="AE765">
        <f t="shared" si="288"/>
        <v>24.866469655164497</v>
      </c>
      <c r="AF765">
        <f t="shared" si="289"/>
        <v>14.200714936883482</v>
      </c>
      <c r="AG765">
        <f t="shared" si="290"/>
        <v>9.1138605627313947</v>
      </c>
      <c r="AH765">
        <f t="shared" si="291"/>
        <v>5.0208129900392793</v>
      </c>
      <c r="AI765">
        <f t="shared" si="292"/>
        <v>-0.66968670065763591</v>
      </c>
    </row>
    <row r="766" spans="1:35">
      <c r="A766">
        <f t="shared" si="266"/>
        <v>-0.10277777777777777</v>
      </c>
      <c r="B766">
        <f t="shared" si="267"/>
        <v>-37</v>
      </c>
      <c r="C766">
        <f t="shared" si="268"/>
        <v>-0.64577182323790194</v>
      </c>
      <c r="D766">
        <f t="shared" si="269"/>
        <v>37.867160852994402</v>
      </c>
      <c r="E766">
        <f t="shared" si="270"/>
        <v>24.912761225269328</v>
      </c>
      <c r="F766">
        <f t="shared" si="271"/>
        <v>14.077476608123362</v>
      </c>
      <c r="G766">
        <f t="shared" si="272"/>
        <v>7.8671875261503343</v>
      </c>
      <c r="H766">
        <f t="shared" si="273"/>
        <v>5.203630046304097</v>
      </c>
      <c r="I766">
        <f t="shared" si="274"/>
        <v>2.8966473104123986</v>
      </c>
      <c r="L766">
        <f t="shared" si="275"/>
        <v>34.132839147005598</v>
      </c>
      <c r="M766">
        <f t="shared" si="276"/>
        <v>25.087238774730672</v>
      </c>
      <c r="N766">
        <f t="shared" si="277"/>
        <v>17.922523391876638</v>
      </c>
      <c r="O766">
        <f t="shared" si="278"/>
        <v>10.132812473849665</v>
      </c>
      <c r="P766">
        <f t="shared" si="279"/>
        <v>2.7963699536959035</v>
      </c>
      <c r="Q766">
        <f t="shared" si="280"/>
        <v>-0.89664731041239865</v>
      </c>
      <c r="U766">
        <f t="shared" si="281"/>
        <v>36.388204569974796</v>
      </c>
      <c r="V766">
        <f t="shared" si="282"/>
        <v>25.081977632860816</v>
      </c>
      <c r="W766">
        <f t="shared" si="283"/>
        <v>17.514969106859262</v>
      </c>
      <c r="X766">
        <f t="shared" si="284"/>
        <v>9.1184111470619342</v>
      </c>
      <c r="Y766">
        <f t="shared" si="285"/>
        <v>2.9181844804350874</v>
      </c>
      <c r="Z766">
        <f t="shared" si="286"/>
        <v>2.6084481406754403</v>
      </c>
      <c r="AD766">
        <f t="shared" si="287"/>
        <v>35.611795430025204</v>
      </c>
      <c r="AE766">
        <f t="shared" si="288"/>
        <v>24.918022367139184</v>
      </c>
      <c r="AF766">
        <f t="shared" si="289"/>
        <v>14.48503089314074</v>
      </c>
      <c r="AG766">
        <f t="shared" si="290"/>
        <v>8.8815888529380658</v>
      </c>
      <c r="AH766">
        <f t="shared" si="291"/>
        <v>5.0818155195649126</v>
      </c>
      <c r="AI766">
        <f t="shared" si="292"/>
        <v>-0.60844814067544051</v>
      </c>
    </row>
    <row r="767" spans="1:35">
      <c r="A767">
        <f t="shared" si="266"/>
        <v>-0.1</v>
      </c>
      <c r="B767">
        <f t="shared" si="267"/>
        <v>-36</v>
      </c>
      <c r="C767">
        <f t="shared" si="268"/>
        <v>-0.62831853071795862</v>
      </c>
      <c r="D767">
        <f t="shared" si="269"/>
        <v>37.902113032590307</v>
      </c>
      <c r="E767">
        <f t="shared" si="270"/>
        <v>25</v>
      </c>
      <c r="F767">
        <f t="shared" si="271"/>
        <v>14.097886967409693</v>
      </c>
      <c r="G767">
        <f t="shared" si="272"/>
        <v>7.8244294954150533</v>
      </c>
      <c r="H767">
        <f t="shared" si="273"/>
        <v>5.1755705045849467</v>
      </c>
      <c r="I767">
        <f t="shared" si="274"/>
        <v>2.9021130325903073</v>
      </c>
      <c r="L767">
        <f t="shared" si="275"/>
        <v>34.097886967409693</v>
      </c>
      <c r="M767">
        <f t="shared" si="276"/>
        <v>25</v>
      </c>
      <c r="N767">
        <f t="shared" si="277"/>
        <v>17.902113032590307</v>
      </c>
      <c r="O767">
        <f t="shared" si="278"/>
        <v>10.175570504584947</v>
      </c>
      <c r="P767">
        <f t="shared" si="279"/>
        <v>2.8244294954150537</v>
      </c>
      <c r="Q767">
        <f t="shared" si="280"/>
        <v>-0.90211303259030706</v>
      </c>
      <c r="U767">
        <f t="shared" si="281"/>
        <v>37.118033988749893</v>
      </c>
      <c r="V767">
        <f t="shared" si="282"/>
        <v>25</v>
      </c>
      <c r="W767">
        <f t="shared" si="283"/>
        <v>17.118033988749893</v>
      </c>
      <c r="X767">
        <f t="shared" si="284"/>
        <v>9.3632712640026803</v>
      </c>
      <c r="Y767">
        <f t="shared" si="285"/>
        <v>2.8819660112501051</v>
      </c>
      <c r="Z767">
        <f t="shared" si="286"/>
        <v>2.5388417685876266</v>
      </c>
      <c r="AD767">
        <f t="shared" si="287"/>
        <v>34.881966011250107</v>
      </c>
      <c r="AE767">
        <f t="shared" si="288"/>
        <v>25</v>
      </c>
      <c r="AF767">
        <f t="shared" si="289"/>
        <v>14.881966011250105</v>
      </c>
      <c r="AG767">
        <f t="shared" si="290"/>
        <v>8.6367287359973197</v>
      </c>
      <c r="AH767">
        <f t="shared" si="291"/>
        <v>5.1180339887498949</v>
      </c>
      <c r="AI767">
        <f t="shared" si="292"/>
        <v>-0.53884176858762656</v>
      </c>
    </row>
    <row r="768" spans="1:35">
      <c r="A768">
        <f t="shared" si="266"/>
        <v>-9.7222222222222224E-2</v>
      </c>
      <c r="B768">
        <f t="shared" si="267"/>
        <v>-35</v>
      </c>
      <c r="C768">
        <f t="shared" si="268"/>
        <v>-0.6108652381980153</v>
      </c>
      <c r="D768">
        <f t="shared" si="269"/>
        <v>37.931851652578139</v>
      </c>
      <c r="E768">
        <f t="shared" si="270"/>
        <v>25.087238774730672</v>
      </c>
      <c r="F768">
        <f t="shared" si="271"/>
        <v>14.120614758428184</v>
      </c>
      <c r="G768">
        <f t="shared" si="272"/>
        <v>7.7824771419825591</v>
      </c>
      <c r="H768">
        <f t="shared" si="273"/>
        <v>5.1471528727020921</v>
      </c>
      <c r="I768">
        <f t="shared" si="274"/>
        <v>2.9074339014964536</v>
      </c>
      <c r="L768">
        <f t="shared" si="275"/>
        <v>34.068148347421861</v>
      </c>
      <c r="M768">
        <f t="shared" si="276"/>
        <v>24.912761225269328</v>
      </c>
      <c r="N768">
        <f t="shared" si="277"/>
        <v>17.879385241571818</v>
      </c>
      <c r="O768">
        <f t="shared" si="278"/>
        <v>10.217522858017441</v>
      </c>
      <c r="P768">
        <f t="shared" si="279"/>
        <v>2.8528471272979079</v>
      </c>
      <c r="Q768">
        <f t="shared" si="280"/>
        <v>-0.90743390149645387</v>
      </c>
      <c r="U768">
        <f t="shared" si="281"/>
        <v>37.673032607475619</v>
      </c>
      <c r="V768">
        <f t="shared" si="282"/>
        <v>24.918022367139184</v>
      </c>
      <c r="W768">
        <f t="shared" si="283"/>
        <v>16.642787609686536</v>
      </c>
      <c r="X768">
        <f t="shared" si="284"/>
        <v>9.6087614290087213</v>
      </c>
      <c r="Y768">
        <f t="shared" si="285"/>
        <v>2.8702749570727528</v>
      </c>
      <c r="Z768">
        <f t="shared" si="286"/>
        <v>2.4611791408581105</v>
      </c>
      <c r="AD768">
        <f t="shared" si="287"/>
        <v>34.326967392524381</v>
      </c>
      <c r="AE768">
        <f t="shared" si="288"/>
        <v>25.081977632860816</v>
      </c>
      <c r="AF768">
        <f t="shared" si="289"/>
        <v>15.357212390313462</v>
      </c>
      <c r="AG768">
        <f t="shared" si="290"/>
        <v>8.3912385709912787</v>
      </c>
      <c r="AH768">
        <f t="shared" si="291"/>
        <v>5.1297250429272472</v>
      </c>
      <c r="AI768">
        <f t="shared" si="292"/>
        <v>-0.46117914085811029</v>
      </c>
    </row>
    <row r="769" spans="1:35">
      <c r="A769">
        <f t="shared" si="266"/>
        <v>-9.4444444444444442E-2</v>
      </c>
      <c r="B769">
        <f t="shared" si="267"/>
        <v>-34</v>
      </c>
      <c r="C769">
        <f t="shared" si="268"/>
        <v>-0.59341194567807209</v>
      </c>
      <c r="D769">
        <f t="shared" si="269"/>
        <v>37.956295201467611</v>
      </c>
      <c r="E769">
        <f t="shared" si="270"/>
        <v>25.174311485495316</v>
      </c>
      <c r="F769">
        <f t="shared" si="271"/>
        <v>14.145632290866425</v>
      </c>
      <c r="G769">
        <f t="shared" si="272"/>
        <v>7.7413592179003254</v>
      </c>
      <c r="H769">
        <f t="shared" si="273"/>
        <v>5.118385806941494</v>
      </c>
      <c r="I769">
        <f t="shared" si="274"/>
        <v>2.9126095119260711</v>
      </c>
      <c r="L769">
        <f t="shared" si="275"/>
        <v>34.043704798532389</v>
      </c>
      <c r="M769">
        <f t="shared" si="276"/>
        <v>24.825688514504684</v>
      </c>
      <c r="N769">
        <f t="shared" si="277"/>
        <v>17.854367709133577</v>
      </c>
      <c r="O769">
        <f t="shared" si="278"/>
        <v>10.258640782099675</v>
      </c>
      <c r="P769">
        <f t="shared" si="279"/>
        <v>2.881614193058506</v>
      </c>
      <c r="Q769">
        <f t="shared" si="280"/>
        <v>-0.91260951192607087</v>
      </c>
      <c r="U769">
        <f t="shared" si="281"/>
        <v>37.945578411663426</v>
      </c>
      <c r="V769">
        <f t="shared" si="282"/>
        <v>24.866469655164497</v>
      </c>
      <c r="W769">
        <f t="shared" si="283"/>
        <v>16.12935415241413</v>
      </c>
      <c r="X769">
        <f t="shared" si="284"/>
        <v>9.842195069714343</v>
      </c>
      <c r="Y769">
        <f t="shared" si="285"/>
        <v>2.882295483474322</v>
      </c>
      <c r="Z769">
        <f t="shared" si="286"/>
        <v>2.375816144434705</v>
      </c>
      <c r="AD769">
        <f t="shared" si="287"/>
        <v>34.054421588336574</v>
      </c>
      <c r="AE769">
        <f t="shared" si="288"/>
        <v>25.133530344835503</v>
      </c>
      <c r="AF769">
        <f t="shared" si="289"/>
        <v>15.87064584758587</v>
      </c>
      <c r="AG769">
        <f t="shared" si="290"/>
        <v>8.157804930285657</v>
      </c>
      <c r="AH769">
        <f t="shared" si="291"/>
        <v>5.117704516525678</v>
      </c>
      <c r="AI769">
        <f t="shared" si="292"/>
        <v>-0.37581614443470501</v>
      </c>
    </row>
    <row r="770" spans="1:35">
      <c r="A770">
        <f t="shared" si="266"/>
        <v>-9.166666666666666E-2</v>
      </c>
      <c r="B770">
        <f t="shared" si="267"/>
        <v>-33</v>
      </c>
      <c r="C770">
        <f t="shared" si="268"/>
        <v>-0.57595865315812877</v>
      </c>
      <c r="D770">
        <f t="shared" si="269"/>
        <v>37.975376681190276</v>
      </c>
      <c r="E770">
        <f t="shared" si="270"/>
        <v>25.261052384440102</v>
      </c>
      <c r="F770">
        <f t="shared" si="271"/>
        <v>14.172909084714798</v>
      </c>
      <c r="G770">
        <f t="shared" si="272"/>
        <v>7.7011039033396322</v>
      </c>
      <c r="H770">
        <f t="shared" si="273"/>
        <v>5.0892780700300539</v>
      </c>
      <c r="I770">
        <f t="shared" si="274"/>
        <v>2.9176394697363861</v>
      </c>
      <c r="L770">
        <f t="shared" si="275"/>
        <v>34.024623318809724</v>
      </c>
      <c r="M770">
        <f t="shared" si="276"/>
        <v>24.738947615559898</v>
      </c>
      <c r="N770">
        <f t="shared" si="277"/>
        <v>17.827090915285201</v>
      </c>
      <c r="O770">
        <f t="shared" si="278"/>
        <v>10.298896096660368</v>
      </c>
      <c r="P770">
        <f t="shared" si="279"/>
        <v>2.9107219299699461</v>
      </c>
      <c r="Q770">
        <f t="shared" si="280"/>
        <v>-0.9176394697363861</v>
      </c>
      <c r="U770">
        <f t="shared" si="281"/>
        <v>37.878694864783505</v>
      </c>
      <c r="V770">
        <f t="shared" si="282"/>
        <v>24.869473807779947</v>
      </c>
      <c r="W770">
        <f t="shared" si="283"/>
        <v>15.620126438525286</v>
      </c>
      <c r="X770">
        <f t="shared" si="284"/>
        <v>10.050829016125522</v>
      </c>
      <c r="Y770">
        <f t="shared" si="285"/>
        <v>2.9166891092106155</v>
      </c>
      <c r="Z770">
        <f t="shared" si="286"/>
        <v>2.2831512611623874</v>
      </c>
      <c r="AD770">
        <f t="shared" si="287"/>
        <v>34.121305135216495</v>
      </c>
      <c r="AE770">
        <f t="shared" si="288"/>
        <v>25.130526192220053</v>
      </c>
      <c r="AF770">
        <f t="shared" si="289"/>
        <v>16.379873561474714</v>
      </c>
      <c r="AG770">
        <f t="shared" si="290"/>
        <v>7.9491709838744784</v>
      </c>
      <c r="AH770">
        <f t="shared" si="291"/>
        <v>5.0833108907893845</v>
      </c>
      <c r="AI770">
        <f t="shared" si="292"/>
        <v>-0.28315126116238742</v>
      </c>
    </row>
    <row r="771" spans="1:35">
      <c r="A771">
        <f t="shared" si="266"/>
        <v>-8.8888888888888892E-2</v>
      </c>
      <c r="B771">
        <f t="shared" si="267"/>
        <v>-32</v>
      </c>
      <c r="C771">
        <f t="shared" si="268"/>
        <v>-0.55850536063818546</v>
      </c>
      <c r="D771">
        <f t="shared" si="269"/>
        <v>37.989043790736545</v>
      </c>
      <c r="E771">
        <f t="shared" si="270"/>
        <v>25.34729635533386</v>
      </c>
      <c r="F771">
        <f t="shared" si="271"/>
        <v>14.202411907401666</v>
      </c>
      <c r="G771">
        <f t="shared" si="272"/>
        <v>7.6617387872822835</v>
      </c>
      <c r="H771">
        <f t="shared" si="273"/>
        <v>5.0598385284664094</v>
      </c>
      <c r="I771">
        <f t="shared" si="274"/>
        <v>2.9225233918766378</v>
      </c>
      <c r="L771">
        <f t="shared" si="275"/>
        <v>34.010956209263455</v>
      </c>
      <c r="M771">
        <f t="shared" si="276"/>
        <v>24.65270364466614</v>
      </c>
      <c r="N771">
        <f t="shared" si="277"/>
        <v>17.797588092598335</v>
      </c>
      <c r="O771">
        <f t="shared" si="278"/>
        <v>10.338261212717716</v>
      </c>
      <c r="P771">
        <f t="shared" si="279"/>
        <v>2.9401614715335902</v>
      </c>
      <c r="Q771">
        <f t="shared" si="280"/>
        <v>-0.92252339187663779</v>
      </c>
      <c r="U771">
        <f t="shared" si="281"/>
        <v>37.478147600733806</v>
      </c>
      <c r="V771">
        <f t="shared" si="282"/>
        <v>24.939692620785909</v>
      </c>
      <c r="W771">
        <f t="shared" si="283"/>
        <v>15.156083508922551</v>
      </c>
      <c r="X771">
        <f t="shared" si="284"/>
        <v>10.222562452017549</v>
      </c>
      <c r="Y771">
        <f t="shared" si="285"/>
        <v>2.9716432052864015</v>
      </c>
      <c r="Z771">
        <f t="shared" si="286"/>
        <v>2.1836235877908594</v>
      </c>
      <c r="AD771">
        <f t="shared" si="287"/>
        <v>34.521852399266194</v>
      </c>
      <c r="AE771">
        <f t="shared" si="288"/>
        <v>25.060307379214091</v>
      </c>
      <c r="AF771">
        <f t="shared" si="289"/>
        <v>16.843916491077447</v>
      </c>
      <c r="AG771">
        <f t="shared" si="290"/>
        <v>7.7774375479824513</v>
      </c>
      <c r="AH771">
        <f t="shared" si="291"/>
        <v>5.0283567947135985</v>
      </c>
      <c r="AI771">
        <f t="shared" si="292"/>
        <v>-0.18362358779085963</v>
      </c>
    </row>
    <row r="772" spans="1:35">
      <c r="A772">
        <f t="shared" si="266"/>
        <v>-8.611111111111111E-2</v>
      </c>
      <c r="B772">
        <f t="shared" si="267"/>
        <v>-31</v>
      </c>
      <c r="C772">
        <f t="shared" si="268"/>
        <v>-0.54105206811824214</v>
      </c>
      <c r="D772">
        <f t="shared" si="269"/>
        <v>37.997259069509148</v>
      </c>
      <c r="E772">
        <f t="shared" si="270"/>
        <v>25.432879227876207</v>
      </c>
      <c r="F772">
        <f t="shared" si="271"/>
        <v>14.234104814282146</v>
      </c>
      <c r="G772">
        <f t="shared" si="272"/>
        <v>7.6232908486124922</v>
      </c>
      <c r="H772">
        <f t="shared" si="273"/>
        <v>5.0300761498201085</v>
      </c>
      <c r="I772">
        <f t="shared" si="274"/>
        <v>2.9272609064172457</v>
      </c>
      <c r="L772">
        <f t="shared" si="275"/>
        <v>34.002740930490852</v>
      </c>
      <c r="M772">
        <f t="shared" si="276"/>
        <v>24.567120772123793</v>
      </c>
      <c r="N772">
        <f t="shared" si="277"/>
        <v>17.765895185717852</v>
      </c>
      <c r="O772">
        <f t="shared" si="278"/>
        <v>10.376709151387509</v>
      </c>
      <c r="P772">
        <f t="shared" si="279"/>
        <v>2.9699238501798915</v>
      </c>
      <c r="Q772">
        <f t="shared" si="280"/>
        <v>-0.9272609064172459</v>
      </c>
      <c r="U772">
        <f t="shared" si="281"/>
        <v>36.812358449284844</v>
      </c>
      <c r="V772">
        <f t="shared" si="282"/>
        <v>25.075168689070573</v>
      </c>
      <c r="W772">
        <f t="shared" si="283"/>
        <v>14.773306127887846</v>
      </c>
      <c r="X772">
        <f t="shared" si="284"/>
        <v>10.346624753337965</v>
      </c>
      <c r="Y772">
        <f t="shared" si="285"/>
        <v>3.0449300249124764</v>
      </c>
      <c r="Z772">
        <f t="shared" si="286"/>
        <v>2.0777106220051227</v>
      </c>
      <c r="AD772">
        <f t="shared" si="287"/>
        <v>35.187641550715156</v>
      </c>
      <c r="AE772">
        <f t="shared" si="288"/>
        <v>24.924831310929427</v>
      </c>
      <c r="AF772">
        <f t="shared" si="289"/>
        <v>17.226693872112154</v>
      </c>
      <c r="AG772">
        <f t="shared" si="290"/>
        <v>7.6533752466620353</v>
      </c>
      <c r="AH772">
        <f t="shared" si="291"/>
        <v>4.9550699750875236</v>
      </c>
      <c r="AI772">
        <f t="shared" si="292"/>
        <v>-7.7710622005122687E-2</v>
      </c>
    </row>
    <row r="773" spans="1:35">
      <c r="A773">
        <f t="shared" si="266"/>
        <v>-8.3333333333333329E-2</v>
      </c>
      <c r="B773">
        <f t="shared" si="267"/>
        <v>-30</v>
      </c>
      <c r="C773">
        <f t="shared" si="268"/>
        <v>-0.52359877559829882</v>
      </c>
      <c r="D773">
        <f t="shared" si="269"/>
        <v>38</v>
      </c>
      <c r="E773">
        <f t="shared" si="270"/>
        <v>25.517638090205043</v>
      </c>
      <c r="F773">
        <f t="shared" si="271"/>
        <v>14.267949192431123</v>
      </c>
      <c r="G773">
        <f t="shared" si="272"/>
        <v>7.5857864376269051</v>
      </c>
      <c r="H773">
        <f t="shared" si="273"/>
        <v>5</v>
      </c>
      <c r="I773">
        <f t="shared" si="274"/>
        <v>2.9318516525781364</v>
      </c>
      <c r="L773">
        <f t="shared" si="275"/>
        <v>34</v>
      </c>
      <c r="M773">
        <f t="shared" si="276"/>
        <v>24.482361909794957</v>
      </c>
      <c r="N773">
        <f t="shared" si="277"/>
        <v>17.732050807568879</v>
      </c>
      <c r="O773">
        <f t="shared" si="278"/>
        <v>10.414213562373096</v>
      </c>
      <c r="P773">
        <f t="shared" si="279"/>
        <v>3</v>
      </c>
      <c r="Q773">
        <f t="shared" si="280"/>
        <v>-0.93185165257813662</v>
      </c>
      <c r="U773">
        <f t="shared" si="281"/>
        <v>36</v>
      </c>
      <c r="V773">
        <f t="shared" si="282"/>
        <v>25.25881904510252</v>
      </c>
      <c r="W773">
        <f t="shared" si="283"/>
        <v>14.5</v>
      </c>
      <c r="X773">
        <f t="shared" si="284"/>
        <v>10.414213562373096</v>
      </c>
      <c r="Y773">
        <f t="shared" si="285"/>
        <v>3.1339745962155616</v>
      </c>
      <c r="Z773">
        <f t="shared" si="286"/>
        <v>1.9659258262890678</v>
      </c>
      <c r="AD773">
        <f t="shared" si="287"/>
        <v>36</v>
      </c>
      <c r="AE773">
        <f t="shared" si="288"/>
        <v>24.74118095489748</v>
      </c>
      <c r="AF773">
        <f t="shared" si="289"/>
        <v>17.5</v>
      </c>
      <c r="AG773">
        <f t="shared" si="290"/>
        <v>7.5857864376269051</v>
      </c>
      <c r="AH773">
        <f t="shared" si="291"/>
        <v>4.8660254037844384</v>
      </c>
      <c r="AI773">
        <f t="shared" si="292"/>
        <v>3.4074173710932132E-2</v>
      </c>
    </row>
    <row r="774" spans="1:35">
      <c r="A774">
        <f t="shared" si="266"/>
        <v>-8.0555555555555561E-2</v>
      </c>
      <c r="B774">
        <f t="shared" si="267"/>
        <v>-29</v>
      </c>
      <c r="C774">
        <f t="shared" si="268"/>
        <v>-0.50614548307835561</v>
      </c>
      <c r="D774">
        <f t="shared" si="269"/>
        <v>37.997259069509148</v>
      </c>
      <c r="E774">
        <f t="shared" si="270"/>
        <v>25.601411599008546</v>
      </c>
      <c r="F774">
        <f t="shared" si="271"/>
        <v>14.303903807687147</v>
      </c>
      <c r="G774">
        <f t="shared" si="272"/>
        <v>7.549251257975425</v>
      </c>
      <c r="H774">
        <f t="shared" si="273"/>
        <v>4.9696192404926745</v>
      </c>
      <c r="I774">
        <f t="shared" si="274"/>
        <v>2.9362952807562155</v>
      </c>
      <c r="L774">
        <f t="shared" si="275"/>
        <v>34.002740930490852</v>
      </c>
      <c r="M774">
        <f t="shared" si="276"/>
        <v>24.398588400991454</v>
      </c>
      <c r="N774">
        <f t="shared" si="277"/>
        <v>17.696096192312851</v>
      </c>
      <c r="O774">
        <f t="shared" si="278"/>
        <v>10.450748742024576</v>
      </c>
      <c r="P774">
        <f t="shared" si="279"/>
        <v>3.030380759507326</v>
      </c>
      <c r="Q774">
        <f t="shared" si="280"/>
        <v>-0.93629528075621549</v>
      </c>
      <c r="U774">
        <f t="shared" si="281"/>
        <v>35.187641550715156</v>
      </c>
      <c r="V774">
        <f t="shared" si="282"/>
        <v>25.460708013447796</v>
      </c>
      <c r="W774">
        <f t="shared" si="283"/>
        <v>14.354285113245849</v>
      </c>
      <c r="X774">
        <f t="shared" si="284"/>
        <v>10.419046401278925</v>
      </c>
      <c r="Y774">
        <f t="shared" si="285"/>
        <v>3.2359296115877902</v>
      </c>
      <c r="Z774">
        <f t="shared" si="286"/>
        <v>1.8488159827473809</v>
      </c>
      <c r="AD774">
        <f t="shared" si="287"/>
        <v>36.812358449284844</v>
      </c>
      <c r="AE774">
        <f t="shared" si="288"/>
        <v>24.539291986552204</v>
      </c>
      <c r="AF774">
        <f t="shared" si="289"/>
        <v>17.645714886754149</v>
      </c>
      <c r="AG774">
        <f t="shared" si="290"/>
        <v>7.5809535987210754</v>
      </c>
      <c r="AH774">
        <f t="shared" si="291"/>
        <v>4.7640703884122093</v>
      </c>
      <c r="AI774">
        <f t="shared" si="292"/>
        <v>0.15118401725261899</v>
      </c>
    </row>
    <row r="775" spans="1:35">
      <c r="A775">
        <f t="shared" si="266"/>
        <v>-7.7777777777777779E-2</v>
      </c>
      <c r="B775">
        <f t="shared" si="267"/>
        <v>-28</v>
      </c>
      <c r="C775">
        <f t="shared" si="268"/>
        <v>-0.48869219055841229</v>
      </c>
      <c r="D775">
        <f t="shared" si="269"/>
        <v>37.989043790736545</v>
      </c>
      <c r="E775">
        <f t="shared" si="270"/>
        <v>25.684040286651339</v>
      </c>
      <c r="F775">
        <f t="shared" si="271"/>
        <v>14.341924854889916</v>
      </c>
      <c r="G775">
        <f t="shared" si="272"/>
        <v>7.513710349045212</v>
      </c>
      <c r="H775">
        <f t="shared" si="273"/>
        <v>4.9389431255717815</v>
      </c>
      <c r="I775">
        <f t="shared" si="274"/>
        <v>2.9405914525519927</v>
      </c>
      <c r="L775">
        <f t="shared" si="275"/>
        <v>34.010956209263455</v>
      </c>
      <c r="M775">
        <f t="shared" si="276"/>
        <v>24.315959713348661</v>
      </c>
      <c r="N775">
        <f t="shared" si="277"/>
        <v>17.658075145110082</v>
      </c>
      <c r="O775">
        <f t="shared" si="278"/>
        <v>10.486289650954788</v>
      </c>
      <c r="P775">
        <f t="shared" si="279"/>
        <v>3.0610568744282185</v>
      </c>
      <c r="Q775">
        <f t="shared" si="280"/>
        <v>-0.94059145255199295</v>
      </c>
      <c r="U775">
        <f t="shared" si="281"/>
        <v>34.521852399266194</v>
      </c>
      <c r="V775">
        <f t="shared" si="282"/>
        <v>25.64278760968654</v>
      </c>
      <c r="W775">
        <f t="shared" si="283"/>
        <v>14.342934909468626</v>
      </c>
      <c r="X775">
        <f t="shared" si="284"/>
        <v>10.357793159370955</v>
      </c>
      <c r="Y775">
        <f t="shared" si="285"/>
        <v>3.3477552984366286</v>
      </c>
      <c r="Z775">
        <f t="shared" si="286"/>
        <v>1.7269583532525385</v>
      </c>
      <c r="AD775">
        <f t="shared" si="287"/>
        <v>37.478147600733806</v>
      </c>
      <c r="AE775">
        <f t="shared" si="288"/>
        <v>24.35721239031346</v>
      </c>
      <c r="AF775">
        <f t="shared" si="289"/>
        <v>17.657065090531372</v>
      </c>
      <c r="AG775">
        <f t="shared" si="290"/>
        <v>7.6422068406290462</v>
      </c>
      <c r="AH775">
        <f t="shared" si="291"/>
        <v>4.6522447015633714</v>
      </c>
      <c r="AI775">
        <f t="shared" si="292"/>
        <v>0.27304164674746134</v>
      </c>
    </row>
    <row r="776" spans="1:35">
      <c r="A776">
        <f t="shared" si="266"/>
        <v>-7.4999999999999997E-2</v>
      </c>
      <c r="B776">
        <f t="shared" si="267"/>
        <v>-27</v>
      </c>
      <c r="C776">
        <f t="shared" si="268"/>
        <v>-0.47123889803846897</v>
      </c>
      <c r="D776">
        <f t="shared" si="269"/>
        <v>37.975376681190276</v>
      </c>
      <c r="E776">
        <f t="shared" si="270"/>
        <v>25.765366864730179</v>
      </c>
      <c r="F776">
        <f t="shared" si="271"/>
        <v>14.381966011250105</v>
      </c>
      <c r="G776">
        <f t="shared" si="272"/>
        <v>7.4791880687999379</v>
      </c>
      <c r="H776">
        <f t="shared" si="273"/>
        <v>4.9079809994790935</v>
      </c>
      <c r="I776">
        <f t="shared" si="274"/>
        <v>2.9447398407953531</v>
      </c>
      <c r="L776">
        <f t="shared" si="275"/>
        <v>34.024623318809724</v>
      </c>
      <c r="M776">
        <f t="shared" si="276"/>
        <v>24.234633135269821</v>
      </c>
      <c r="N776">
        <f t="shared" si="277"/>
        <v>17.618033988749893</v>
      </c>
      <c r="O776">
        <f t="shared" si="278"/>
        <v>10.520811931200061</v>
      </c>
      <c r="P776">
        <f t="shared" si="279"/>
        <v>3.0920190005209065</v>
      </c>
      <c r="Q776">
        <f t="shared" si="280"/>
        <v>-0.94473984079535311</v>
      </c>
      <c r="U776">
        <f t="shared" si="281"/>
        <v>34.121305135216495</v>
      </c>
      <c r="V776">
        <f t="shared" si="282"/>
        <v>25.765366864730179</v>
      </c>
      <c r="W776">
        <f t="shared" si="283"/>
        <v>14.461158231412373</v>
      </c>
      <c r="X776">
        <f t="shared" si="284"/>
        <v>10.230362697589033</v>
      </c>
      <c r="Y776">
        <f t="shared" si="285"/>
        <v>3.4663021591444094</v>
      </c>
      <c r="Z776">
        <f t="shared" si="286"/>
        <v>1.6009576604437936</v>
      </c>
      <c r="AD776">
        <f t="shared" si="287"/>
        <v>37.878694864783505</v>
      </c>
      <c r="AE776">
        <f t="shared" si="288"/>
        <v>24.234633135269821</v>
      </c>
      <c r="AF776">
        <f t="shared" si="289"/>
        <v>17.538841768587627</v>
      </c>
      <c r="AG776">
        <f t="shared" si="290"/>
        <v>7.7696373024109668</v>
      </c>
      <c r="AH776">
        <f t="shared" si="291"/>
        <v>4.5336978408555906</v>
      </c>
      <c r="AI776">
        <f t="shared" si="292"/>
        <v>0.39904233955620638</v>
      </c>
    </row>
    <row r="777" spans="1:35">
      <c r="A777">
        <f t="shared" si="266"/>
        <v>-7.2222222222222215E-2</v>
      </c>
      <c r="B777">
        <f t="shared" si="267"/>
        <v>-26</v>
      </c>
      <c r="C777">
        <f t="shared" si="268"/>
        <v>-0.4537856055185257</v>
      </c>
      <c r="D777">
        <f t="shared" si="269"/>
        <v>37.956295201467611</v>
      </c>
      <c r="E777">
        <f t="shared" si="270"/>
        <v>25.8452365234814</v>
      </c>
      <c r="F777">
        <f t="shared" si="271"/>
        <v>14.423978492786556</v>
      </c>
      <c r="G777">
        <f t="shared" si="272"/>
        <v>7.4457080770860582</v>
      </c>
      <c r="H777">
        <f t="shared" si="273"/>
        <v>4.8767422935781548</v>
      </c>
      <c r="I777">
        <f t="shared" si="274"/>
        <v>2.9487401295704707</v>
      </c>
      <c r="L777">
        <f t="shared" si="275"/>
        <v>34.043704798532389</v>
      </c>
      <c r="M777">
        <f t="shared" si="276"/>
        <v>24.1547634765186</v>
      </c>
      <c r="N777">
        <f t="shared" si="277"/>
        <v>17.576021507213444</v>
      </c>
      <c r="O777">
        <f t="shared" si="278"/>
        <v>10.554291922913942</v>
      </c>
      <c r="P777">
        <f t="shared" si="279"/>
        <v>3.1232577064218452</v>
      </c>
      <c r="Q777">
        <f t="shared" si="280"/>
        <v>-0.94874012957047049</v>
      </c>
      <c r="U777">
        <f t="shared" si="281"/>
        <v>34.054421588336574</v>
      </c>
      <c r="V777">
        <f t="shared" si="282"/>
        <v>25.794262523934204</v>
      </c>
      <c r="W777">
        <f t="shared" si="283"/>
        <v>14.693418955365228</v>
      </c>
      <c r="X777">
        <f t="shared" si="284"/>
        <v>10.040024296838082</v>
      </c>
      <c r="Y777">
        <f t="shared" si="285"/>
        <v>3.5883944252733775</v>
      </c>
      <c r="Z777">
        <f t="shared" si="286"/>
        <v>1.4714429061768304</v>
      </c>
      <c r="AD777">
        <f t="shared" si="287"/>
        <v>37.945578411663426</v>
      </c>
      <c r="AE777">
        <f t="shared" si="288"/>
        <v>24.205737476065796</v>
      </c>
      <c r="AF777">
        <f t="shared" si="289"/>
        <v>17.306581044634772</v>
      </c>
      <c r="AG777">
        <f t="shared" si="290"/>
        <v>7.959975703161918</v>
      </c>
      <c r="AH777">
        <f t="shared" si="291"/>
        <v>4.4116055747266225</v>
      </c>
      <c r="AI777">
        <f t="shared" si="292"/>
        <v>0.52855709382316962</v>
      </c>
    </row>
    <row r="778" spans="1:35">
      <c r="A778">
        <f t="shared" si="266"/>
        <v>-6.9444444444444448E-2</v>
      </c>
      <c r="B778">
        <f t="shared" si="267"/>
        <v>-25</v>
      </c>
      <c r="C778">
        <f t="shared" si="268"/>
        <v>-0.43633231299858238</v>
      </c>
      <c r="D778">
        <f t="shared" si="269"/>
        <v>37.931851652578139</v>
      </c>
      <c r="E778">
        <f t="shared" si="270"/>
        <v>25.923497226470069</v>
      </c>
      <c r="F778">
        <f t="shared" si="271"/>
        <v>14.467911113762044</v>
      </c>
      <c r="G778">
        <f t="shared" si="272"/>
        <v>7.4132933194175301</v>
      </c>
      <c r="H778">
        <f t="shared" si="273"/>
        <v>4.8452365234813985</v>
      </c>
      <c r="I778">
        <f t="shared" si="274"/>
        <v>2.9525920142398667</v>
      </c>
      <c r="L778">
        <f t="shared" si="275"/>
        <v>34.068148347421861</v>
      </c>
      <c r="M778">
        <f t="shared" si="276"/>
        <v>24.076502773529931</v>
      </c>
      <c r="N778">
        <f t="shared" si="277"/>
        <v>17.532088886237958</v>
      </c>
      <c r="O778">
        <f t="shared" si="278"/>
        <v>10.58670668058247</v>
      </c>
      <c r="P778">
        <f t="shared" si="279"/>
        <v>3.154763476518601</v>
      </c>
      <c r="Q778">
        <f t="shared" si="280"/>
        <v>-0.95259201423986672</v>
      </c>
      <c r="U778">
        <f t="shared" si="281"/>
        <v>34.326967392524381</v>
      </c>
      <c r="V778">
        <f t="shared" si="282"/>
        <v>25.707439918573183</v>
      </c>
      <c r="W778">
        <f t="shared" si="283"/>
        <v>15.015192246987793</v>
      </c>
      <c r="X778">
        <f t="shared" si="284"/>
        <v>9.7933533402912349</v>
      </c>
      <c r="Y778">
        <f t="shared" si="285"/>
        <v>3.7109120830948021</v>
      </c>
      <c r="Z778">
        <f t="shared" si="286"/>
        <v>1.3390640449997537</v>
      </c>
      <c r="AD778">
        <f t="shared" si="287"/>
        <v>37.673032607475619</v>
      </c>
      <c r="AE778">
        <f t="shared" si="288"/>
        <v>24.292560081426817</v>
      </c>
      <c r="AF778">
        <f t="shared" si="289"/>
        <v>16.984807753012209</v>
      </c>
      <c r="AG778">
        <f t="shared" si="290"/>
        <v>8.2066466597087651</v>
      </c>
      <c r="AH778">
        <f t="shared" si="291"/>
        <v>4.2890879169051983</v>
      </c>
      <c r="AI778">
        <f t="shared" si="292"/>
        <v>0.66093595500024627</v>
      </c>
    </row>
    <row r="779" spans="1:35">
      <c r="A779">
        <f t="shared" si="266"/>
        <v>-6.6666666666666666E-2</v>
      </c>
      <c r="B779">
        <f t="shared" si="267"/>
        <v>-24</v>
      </c>
      <c r="C779">
        <f t="shared" si="268"/>
        <v>-0.41887902047863906</v>
      </c>
      <c r="D779">
        <f t="shared" si="269"/>
        <v>37.902113032590307</v>
      </c>
      <c r="E779">
        <f t="shared" si="270"/>
        <v>26</v>
      </c>
      <c r="F779">
        <f t="shared" si="271"/>
        <v>14.513710349045212</v>
      </c>
      <c r="G779">
        <f t="shared" si="272"/>
        <v>7.3819660112501051</v>
      </c>
      <c r="H779">
        <f t="shared" si="273"/>
        <v>4.8134732861516003</v>
      </c>
      <c r="I779">
        <f t="shared" si="274"/>
        <v>2.9562952014676114</v>
      </c>
      <c r="L779">
        <f t="shared" si="275"/>
        <v>34.097886967409693</v>
      </c>
      <c r="M779">
        <f t="shared" si="276"/>
        <v>24</v>
      </c>
      <c r="N779">
        <f t="shared" si="277"/>
        <v>17.486289650954788</v>
      </c>
      <c r="O779">
        <f t="shared" si="278"/>
        <v>10.618033988749895</v>
      </c>
      <c r="P779">
        <f t="shared" si="279"/>
        <v>3.1865267138483997</v>
      </c>
      <c r="Q779">
        <f t="shared" si="280"/>
        <v>-0.95629520146761138</v>
      </c>
      <c r="U779">
        <f t="shared" si="281"/>
        <v>34.881966011250107</v>
      </c>
      <c r="V779">
        <f t="shared" si="282"/>
        <v>25.5</v>
      </c>
      <c r="W779">
        <f t="shared" si="283"/>
        <v>15.395471536732348</v>
      </c>
      <c r="X779">
        <f t="shared" si="284"/>
        <v>9.5</v>
      </c>
      <c r="Y779">
        <f t="shared" si="285"/>
        <v>3.8308693936411422</v>
      </c>
      <c r="Z779">
        <f t="shared" si="286"/>
        <v>1.2044885311072937</v>
      </c>
      <c r="AD779">
        <f t="shared" si="287"/>
        <v>37.118033988749893</v>
      </c>
      <c r="AE779">
        <f t="shared" si="288"/>
        <v>24.5</v>
      </c>
      <c r="AF779">
        <f t="shared" si="289"/>
        <v>16.604528463267652</v>
      </c>
      <c r="AG779">
        <f t="shared" si="290"/>
        <v>8.5</v>
      </c>
      <c r="AH779">
        <f t="shared" si="291"/>
        <v>4.1691306063588582</v>
      </c>
      <c r="AI779">
        <f t="shared" si="292"/>
        <v>0.7955114688927063</v>
      </c>
    </row>
    <row r="780" spans="1:35">
      <c r="A780">
        <f t="shared" si="266"/>
        <v>-6.3888888888888884E-2</v>
      </c>
      <c r="B780">
        <f t="shared" si="267"/>
        <v>-23</v>
      </c>
      <c r="C780">
        <f t="shared" si="268"/>
        <v>-0.40142572795869574</v>
      </c>
      <c r="D780">
        <f t="shared" si="269"/>
        <v>37.867160852994402</v>
      </c>
      <c r="E780">
        <f t="shared" si="270"/>
        <v>26.074599216693649</v>
      </c>
      <c r="F780">
        <f t="shared" si="271"/>
        <v>14.561320399322698</v>
      </c>
      <c r="G780">
        <f t="shared" si="272"/>
        <v>7.351747622755969</v>
      </c>
      <c r="H780">
        <f t="shared" si="273"/>
        <v>4.7814622569785472</v>
      </c>
      <c r="I780">
        <f t="shared" si="274"/>
        <v>2.9598494092416594</v>
      </c>
      <c r="L780">
        <f t="shared" si="275"/>
        <v>34.132839147005598</v>
      </c>
      <c r="M780">
        <f t="shared" si="276"/>
        <v>23.925400783306351</v>
      </c>
      <c r="N780">
        <f t="shared" si="277"/>
        <v>17.438679600677304</v>
      </c>
      <c r="O780">
        <f t="shared" si="278"/>
        <v>10.648252377244031</v>
      </c>
      <c r="P780">
        <f t="shared" si="279"/>
        <v>3.2185377430214528</v>
      </c>
      <c r="Q780">
        <f t="shared" si="280"/>
        <v>-0.95984940924165918</v>
      </c>
      <c r="U780">
        <f t="shared" si="281"/>
        <v>35.611795430025204</v>
      </c>
      <c r="V780">
        <f t="shared" si="282"/>
        <v>25.186602195701163</v>
      </c>
      <c r="W780">
        <f t="shared" si="283"/>
        <v>15.799774498685753</v>
      </c>
      <c r="X780">
        <f t="shared" si="284"/>
        <v>9.1722892880705746</v>
      </c>
      <c r="Y780">
        <f t="shared" si="285"/>
        <v>3.9454879485890513</v>
      </c>
      <c r="Z780">
        <f t="shared" si="286"/>
        <v>1.0683977579952273</v>
      </c>
      <c r="AD780">
        <f t="shared" si="287"/>
        <v>36.388204569974796</v>
      </c>
      <c r="AE780">
        <f t="shared" si="288"/>
        <v>24.813397804298837</v>
      </c>
      <c r="AF780">
        <f t="shared" si="289"/>
        <v>16.200225501314247</v>
      </c>
      <c r="AG780">
        <f t="shared" si="290"/>
        <v>8.8277107119294254</v>
      </c>
      <c r="AH780">
        <f t="shared" si="291"/>
        <v>4.0545120514109483</v>
      </c>
      <c r="AI780">
        <f t="shared" si="292"/>
        <v>0.93160224200477271</v>
      </c>
    </row>
    <row r="781" spans="1:35">
      <c r="A781">
        <f t="shared" si="266"/>
        <v>-6.1111111111111109E-2</v>
      </c>
      <c r="B781">
        <f t="shared" si="267"/>
        <v>-22</v>
      </c>
      <c r="C781">
        <f t="shared" si="268"/>
        <v>-0.38397243543875248</v>
      </c>
      <c r="D781">
        <f t="shared" si="269"/>
        <v>37.827090915285204</v>
      </c>
      <c r="E781">
        <f t="shared" si="270"/>
        <v>26.147152872702094</v>
      </c>
      <c r="F781">
        <f t="shared" si="271"/>
        <v>14.610683259082005</v>
      </c>
      <c r="G781">
        <f t="shared" si="272"/>
        <v>7.3226588641091519</v>
      </c>
      <c r="H781">
        <f t="shared" si="273"/>
        <v>4.7492131868318239</v>
      </c>
      <c r="I781">
        <f t="shared" si="274"/>
        <v>2.963254366895328</v>
      </c>
      <c r="L781">
        <f t="shared" si="275"/>
        <v>34.172909084714796</v>
      </c>
      <c r="M781">
        <f t="shared" si="276"/>
        <v>23.852847127297906</v>
      </c>
      <c r="N781">
        <f t="shared" si="277"/>
        <v>17.389316740917995</v>
      </c>
      <c r="O781">
        <f t="shared" si="278"/>
        <v>10.677341135890849</v>
      </c>
      <c r="P781">
        <f t="shared" si="279"/>
        <v>3.2507868131681761</v>
      </c>
      <c r="Q781">
        <f t="shared" si="280"/>
        <v>-0.96325436689532795</v>
      </c>
      <c r="U781">
        <f t="shared" si="281"/>
        <v>36.379873561474717</v>
      </c>
      <c r="V781">
        <f t="shared" si="282"/>
        <v>24.800798994149897</v>
      </c>
      <c r="W781">
        <f t="shared" si="283"/>
        <v>16.193355519049291</v>
      </c>
      <c r="X781">
        <f t="shared" si="284"/>
        <v>8.8246701086897072</v>
      </c>
      <c r="Y781">
        <f t="shared" si="285"/>
        <v>4.0522624699959868</v>
      </c>
      <c r="Z781">
        <f t="shared" si="286"/>
        <v>0.93148341069636564</v>
      </c>
      <c r="AD781">
        <f t="shared" si="287"/>
        <v>35.620126438525283</v>
      </c>
      <c r="AE781">
        <f t="shared" si="288"/>
        <v>25.199201005850103</v>
      </c>
      <c r="AF781">
        <f t="shared" si="289"/>
        <v>15.806644480950711</v>
      </c>
      <c r="AG781">
        <f t="shared" si="290"/>
        <v>9.1753298913102928</v>
      </c>
      <c r="AH781">
        <f t="shared" si="291"/>
        <v>3.9477375300040132</v>
      </c>
      <c r="AI781">
        <f t="shared" si="292"/>
        <v>1.0685165893036344</v>
      </c>
    </row>
    <row r="782" spans="1:35">
      <c r="A782">
        <f t="shared" si="266"/>
        <v>-5.8333333333333334E-2</v>
      </c>
      <c r="B782">
        <f t="shared" si="267"/>
        <v>-21</v>
      </c>
      <c r="C782">
        <f t="shared" si="268"/>
        <v>-0.36651914291880922</v>
      </c>
      <c r="D782">
        <f t="shared" si="269"/>
        <v>37.782013048376733</v>
      </c>
      <c r="E782">
        <f t="shared" si="270"/>
        <v>26.217522858017443</v>
      </c>
      <c r="F782">
        <f t="shared" si="271"/>
        <v>14.661738787282284</v>
      </c>
      <c r="G782">
        <f t="shared" si="272"/>
        <v>7.2947196712918156</v>
      </c>
      <c r="H782">
        <f t="shared" si="273"/>
        <v>4.716735899090601</v>
      </c>
      <c r="I782">
        <f t="shared" si="274"/>
        <v>2.9665098151279095</v>
      </c>
      <c r="L782">
        <f t="shared" si="275"/>
        <v>34.217986951623267</v>
      </c>
      <c r="M782">
        <f t="shared" si="276"/>
        <v>23.782477141982557</v>
      </c>
      <c r="N782">
        <f t="shared" si="277"/>
        <v>17.338261212717718</v>
      </c>
      <c r="O782">
        <f t="shared" si="278"/>
        <v>10.705280328708184</v>
      </c>
      <c r="P782">
        <f t="shared" si="279"/>
        <v>3.2832641009093995</v>
      </c>
      <c r="Q782">
        <f t="shared" si="280"/>
        <v>-0.96650981512790923</v>
      </c>
      <c r="U782">
        <f t="shared" si="281"/>
        <v>37.047440989228598</v>
      </c>
      <c r="V782">
        <f t="shared" si="282"/>
        <v>24.39123857099128</v>
      </c>
      <c r="W782">
        <f t="shared" si="283"/>
        <v>16.544319873219354</v>
      </c>
      <c r="X782">
        <f t="shared" si="284"/>
        <v>8.4730393982558745</v>
      </c>
      <c r="Y782">
        <f t="shared" si="285"/>
        <v>4.1490177726497137</v>
      </c>
      <c r="Z782">
        <f t="shared" si="286"/>
        <v>0.7944437510239224</v>
      </c>
      <c r="AD782">
        <f t="shared" si="287"/>
        <v>34.952559010771402</v>
      </c>
      <c r="AE782">
        <f t="shared" si="288"/>
        <v>25.60876142900872</v>
      </c>
      <c r="AF782">
        <f t="shared" si="289"/>
        <v>15.455680126780647</v>
      </c>
      <c r="AG782">
        <f t="shared" si="290"/>
        <v>9.5269606017441255</v>
      </c>
      <c r="AH782">
        <f t="shared" si="291"/>
        <v>3.8509822273502863</v>
      </c>
      <c r="AI782">
        <f t="shared" si="292"/>
        <v>1.2055562489760776</v>
      </c>
    </row>
    <row r="783" spans="1:35">
      <c r="A783">
        <f t="shared" si="266"/>
        <v>-5.5555555555555552E-2</v>
      </c>
      <c r="B783">
        <f t="shared" si="267"/>
        <v>-20</v>
      </c>
      <c r="C783">
        <f t="shared" si="268"/>
        <v>-0.3490658503988659</v>
      </c>
      <c r="D783">
        <f t="shared" si="269"/>
        <v>37.732050807568875</v>
      </c>
      <c r="E783">
        <f t="shared" si="270"/>
        <v>26.285575219373079</v>
      </c>
      <c r="F783">
        <f t="shared" si="271"/>
        <v>14.714424780626921</v>
      </c>
      <c r="G783">
        <f t="shared" si="272"/>
        <v>7.2679491924311224</v>
      </c>
      <c r="H783">
        <f t="shared" si="273"/>
        <v>4.6840402866513378</v>
      </c>
      <c r="I783">
        <f t="shared" si="274"/>
        <v>2.9696155060244163</v>
      </c>
      <c r="L783">
        <f t="shared" si="275"/>
        <v>34.267949192431125</v>
      </c>
      <c r="M783">
        <f t="shared" si="276"/>
        <v>23.714424780626921</v>
      </c>
      <c r="N783">
        <f t="shared" si="277"/>
        <v>17.285575219373079</v>
      </c>
      <c r="O783">
        <f t="shared" si="278"/>
        <v>10.732050807568877</v>
      </c>
      <c r="P783">
        <f t="shared" si="279"/>
        <v>3.3159597133486627</v>
      </c>
      <c r="Q783">
        <f t="shared" si="280"/>
        <v>-0.96961550602441604</v>
      </c>
      <c r="U783">
        <f t="shared" si="281"/>
        <v>37.5</v>
      </c>
      <c r="V783">
        <f t="shared" si="282"/>
        <v>24.015192246987791</v>
      </c>
      <c r="W783">
        <f t="shared" si="283"/>
        <v>16.82635182233307</v>
      </c>
      <c r="X783">
        <f t="shared" si="284"/>
        <v>8.1339745962155607</v>
      </c>
      <c r="Y783">
        <f t="shared" si="285"/>
        <v>4.2339555568810221</v>
      </c>
      <c r="Z783">
        <f t="shared" si="286"/>
        <v>0.65797985667433112</v>
      </c>
      <c r="AD783">
        <f t="shared" si="287"/>
        <v>34.5</v>
      </c>
      <c r="AE783">
        <f t="shared" si="288"/>
        <v>25.984807753012209</v>
      </c>
      <c r="AF783">
        <f t="shared" si="289"/>
        <v>15.17364817766693</v>
      </c>
      <c r="AG783">
        <f t="shared" si="290"/>
        <v>9.8660254037844393</v>
      </c>
      <c r="AH783">
        <f t="shared" si="291"/>
        <v>3.7660444431189779</v>
      </c>
      <c r="AI783">
        <f t="shared" si="292"/>
        <v>1.3420201433256689</v>
      </c>
    </row>
    <row r="784" spans="1:35">
      <c r="A784">
        <f t="shared" si="266"/>
        <v>-5.2777777777777778E-2</v>
      </c>
      <c r="B784">
        <f t="shared" si="267"/>
        <v>-19</v>
      </c>
      <c r="C784">
        <f t="shared" si="268"/>
        <v>-0.33161255787892258</v>
      </c>
      <c r="D784">
        <f t="shared" si="269"/>
        <v>37.677341135890849</v>
      </c>
      <c r="E784">
        <f t="shared" si="270"/>
        <v>26.351180415231319</v>
      </c>
      <c r="F784">
        <f t="shared" si="271"/>
        <v>14.768677049348684</v>
      </c>
      <c r="G784">
        <f t="shared" si="272"/>
        <v>7.2423657746760695</v>
      </c>
      <c r="H784">
        <f t="shared" si="273"/>
        <v>4.651136308914313</v>
      </c>
      <c r="I784">
        <f t="shared" si="274"/>
        <v>2.9725712030744629</v>
      </c>
      <c r="L784">
        <f t="shared" si="275"/>
        <v>34.322658864109151</v>
      </c>
      <c r="M784">
        <f t="shared" si="276"/>
        <v>23.648819584768681</v>
      </c>
      <c r="N784">
        <f t="shared" si="277"/>
        <v>17.231322950651318</v>
      </c>
      <c r="O784">
        <f t="shared" si="278"/>
        <v>10.757634225323931</v>
      </c>
      <c r="P784">
        <f t="shared" si="279"/>
        <v>3.3488636910856866</v>
      </c>
      <c r="Q784">
        <f t="shared" si="280"/>
        <v>-0.97257120307446288</v>
      </c>
      <c r="U784">
        <f t="shared" si="281"/>
        <v>37.668152485645336</v>
      </c>
      <c r="V784">
        <f t="shared" si="282"/>
        <v>23.730305734456689</v>
      </c>
      <c r="W784">
        <f t="shared" si="283"/>
        <v>17.020812990039278</v>
      </c>
      <c r="X784">
        <f t="shared" si="284"/>
        <v>7.8239131450519155</v>
      </c>
      <c r="Y784">
        <f t="shared" si="285"/>
        <v>4.3056899805326392</v>
      </c>
      <c r="Z784">
        <f t="shared" si="286"/>
        <v>0.52279183534690854</v>
      </c>
      <c r="AD784">
        <f t="shared" si="287"/>
        <v>34.331847514354664</v>
      </c>
      <c r="AE784">
        <f t="shared" si="288"/>
        <v>26.269694265543311</v>
      </c>
      <c r="AF784">
        <f t="shared" si="289"/>
        <v>14.979187009960722</v>
      </c>
      <c r="AG784">
        <f t="shared" si="290"/>
        <v>10.176086854948085</v>
      </c>
      <c r="AH784">
        <f t="shared" si="291"/>
        <v>3.6943100194673608</v>
      </c>
      <c r="AI784">
        <f t="shared" si="292"/>
        <v>1.4772081646530915</v>
      </c>
    </row>
    <row r="785" spans="1:35">
      <c r="A785">
        <f t="shared" si="266"/>
        <v>-0.05</v>
      </c>
      <c r="B785">
        <f t="shared" si="267"/>
        <v>-18</v>
      </c>
      <c r="C785">
        <f t="shared" si="268"/>
        <v>-0.31415926535897931</v>
      </c>
      <c r="D785">
        <f t="shared" si="269"/>
        <v>37.618033988749893</v>
      </c>
      <c r="E785">
        <f t="shared" si="270"/>
        <v>26.414213562373096</v>
      </c>
      <c r="F785">
        <f t="shared" si="271"/>
        <v>14.824429495415053</v>
      </c>
      <c r="G785">
        <f t="shared" si="272"/>
        <v>7.2179869516232644</v>
      </c>
      <c r="H785">
        <f t="shared" si="273"/>
        <v>4.6180339887498949</v>
      </c>
      <c r="I785">
        <f t="shared" si="274"/>
        <v>2.9753766811902755</v>
      </c>
      <c r="L785">
        <f t="shared" si="275"/>
        <v>34.381966011250107</v>
      </c>
      <c r="M785">
        <f t="shared" si="276"/>
        <v>23.585786437626904</v>
      </c>
      <c r="N785">
        <f t="shared" si="277"/>
        <v>17.175570504584947</v>
      </c>
      <c r="O785">
        <f t="shared" si="278"/>
        <v>10.782013048376736</v>
      </c>
      <c r="P785">
        <f t="shared" si="279"/>
        <v>3.3819660112501051</v>
      </c>
      <c r="Q785">
        <f t="shared" si="280"/>
        <v>-0.97537668119027554</v>
      </c>
      <c r="U785">
        <f t="shared" si="281"/>
        <v>37.538841768587623</v>
      </c>
      <c r="V785">
        <f t="shared" si="282"/>
        <v>23.585786437626904</v>
      </c>
      <c r="W785">
        <f t="shared" si="283"/>
        <v>17.118033988749893</v>
      </c>
      <c r="X785">
        <f t="shared" si="284"/>
        <v>7.558321159665315</v>
      </c>
      <c r="Y785">
        <f t="shared" si="285"/>
        <v>4.3632712640026803</v>
      </c>
      <c r="Z785">
        <f t="shared" si="286"/>
        <v>0.3895750352202223</v>
      </c>
      <c r="AD785">
        <f t="shared" si="287"/>
        <v>34.461158231412377</v>
      </c>
      <c r="AE785">
        <f t="shared" si="288"/>
        <v>26.414213562373096</v>
      </c>
      <c r="AF785">
        <f t="shared" si="289"/>
        <v>14.881966011250105</v>
      </c>
      <c r="AG785">
        <f t="shared" si="290"/>
        <v>10.441678840334685</v>
      </c>
      <c r="AH785">
        <f t="shared" si="291"/>
        <v>3.6367287359973197</v>
      </c>
      <c r="AI785">
        <f t="shared" si="292"/>
        <v>1.6104249647797777</v>
      </c>
    </row>
    <row r="786" spans="1:35">
      <c r="A786">
        <f t="shared" si="266"/>
        <v>-4.7222222222222221E-2</v>
      </c>
      <c r="B786">
        <f t="shared" si="267"/>
        <v>-17</v>
      </c>
      <c r="C786">
        <f t="shared" si="268"/>
        <v>-0.29670597283903605</v>
      </c>
      <c r="D786">
        <f t="shared" si="269"/>
        <v>37.55429192291394</v>
      </c>
      <c r="E786">
        <f t="shared" si="270"/>
        <v>26.474554673620247</v>
      </c>
      <c r="F786">
        <f t="shared" si="271"/>
        <v>14.881614193058507</v>
      </c>
      <c r="G786">
        <f t="shared" si="272"/>
        <v>7.1948294313002785</v>
      </c>
      <c r="H786">
        <f t="shared" si="273"/>
        <v>4.5847434094454735</v>
      </c>
      <c r="I786">
        <f t="shared" si="274"/>
        <v>2.9780317267238336</v>
      </c>
      <c r="L786">
        <f t="shared" si="275"/>
        <v>34.44570807708606</v>
      </c>
      <c r="M786">
        <f t="shared" si="276"/>
        <v>23.525445326379753</v>
      </c>
      <c r="N786">
        <f t="shared" si="277"/>
        <v>17.118385806941493</v>
      </c>
      <c r="O786">
        <f t="shared" si="278"/>
        <v>10.805170568699721</v>
      </c>
      <c r="P786">
        <f t="shared" si="279"/>
        <v>3.4152565905545265</v>
      </c>
      <c r="Q786">
        <f t="shared" si="280"/>
        <v>-0.97803172672383365</v>
      </c>
      <c r="U786">
        <f t="shared" si="281"/>
        <v>37.155063999794805</v>
      </c>
      <c r="V786">
        <f t="shared" si="282"/>
        <v>23.61437185425368</v>
      </c>
      <c r="W786">
        <f t="shared" si="283"/>
        <v>17.117704516525677</v>
      </c>
      <c r="X786">
        <f t="shared" si="284"/>
        <v>7.3508946266942594</v>
      </c>
      <c r="Y786">
        <f t="shared" si="285"/>
        <v>4.406196903942031</v>
      </c>
      <c r="Z786">
        <f t="shared" si="286"/>
        <v>0.2590162731833906</v>
      </c>
      <c r="AD786">
        <f t="shared" si="287"/>
        <v>34.844936000205195</v>
      </c>
      <c r="AE786">
        <f t="shared" si="288"/>
        <v>26.38562814574632</v>
      </c>
      <c r="AF786">
        <f t="shared" si="289"/>
        <v>14.882295483474321</v>
      </c>
      <c r="AG786">
        <f t="shared" si="290"/>
        <v>10.649105373305741</v>
      </c>
      <c r="AH786">
        <f t="shared" si="291"/>
        <v>3.593803096057969</v>
      </c>
      <c r="AI786">
        <f t="shared" si="292"/>
        <v>1.7409837268166095</v>
      </c>
    </row>
    <row r="787" spans="1:35">
      <c r="A787">
        <f t="shared" si="266"/>
        <v>-4.4444444444444446E-2</v>
      </c>
      <c r="B787">
        <f t="shared" si="267"/>
        <v>-16</v>
      </c>
      <c r="C787">
        <f t="shared" si="268"/>
        <v>-0.27925268031909273</v>
      </c>
      <c r="D787">
        <f t="shared" si="269"/>
        <v>37.486289650954788</v>
      </c>
      <c r="E787">
        <f t="shared" si="270"/>
        <v>26.532088886237958</v>
      </c>
      <c r="F787">
        <f t="shared" si="271"/>
        <v>14.940161471533591</v>
      </c>
      <c r="G787">
        <f t="shared" si="272"/>
        <v>7.1729090847147985</v>
      </c>
      <c r="H787">
        <f t="shared" si="273"/>
        <v>4.5512747116339982</v>
      </c>
      <c r="I787">
        <f t="shared" si="274"/>
        <v>2.9805361374831407</v>
      </c>
      <c r="L787">
        <f t="shared" si="275"/>
        <v>34.513710349045212</v>
      </c>
      <c r="M787">
        <f t="shared" si="276"/>
        <v>23.467911113762042</v>
      </c>
      <c r="N787">
        <f t="shared" si="277"/>
        <v>17.059838528466411</v>
      </c>
      <c r="O787">
        <f t="shared" si="278"/>
        <v>10.827090915285202</v>
      </c>
      <c r="P787">
        <f t="shared" si="279"/>
        <v>3.4487252883660018</v>
      </c>
      <c r="Q787">
        <f t="shared" si="280"/>
        <v>-0.98053613748314072</v>
      </c>
      <c r="U787">
        <f t="shared" si="281"/>
        <v>36.604528463267656</v>
      </c>
      <c r="V787">
        <f t="shared" si="282"/>
        <v>23.82635182233307</v>
      </c>
      <c r="W787">
        <f t="shared" si="283"/>
        <v>17.028356794713599</v>
      </c>
      <c r="X787">
        <f t="shared" si="284"/>
        <v>7.2128354048912469</v>
      </c>
      <c r="Y787">
        <f t="shared" si="285"/>
        <v>4.4344104009590355</v>
      </c>
      <c r="Z787">
        <f t="shared" si="286"/>
        <v>0.13179010215430564</v>
      </c>
      <c r="AD787">
        <f t="shared" si="287"/>
        <v>35.395471536732344</v>
      </c>
      <c r="AE787">
        <f t="shared" si="288"/>
        <v>26.17364817766693</v>
      </c>
      <c r="AF787">
        <f t="shared" si="289"/>
        <v>14.971643205286401</v>
      </c>
      <c r="AG787">
        <f t="shared" si="290"/>
        <v>10.787164595108752</v>
      </c>
      <c r="AH787">
        <f t="shared" si="291"/>
        <v>3.5655895990409645</v>
      </c>
      <c r="AI787">
        <f t="shared" si="292"/>
        <v>1.8682098978456945</v>
      </c>
    </row>
    <row r="788" spans="1:35">
      <c r="A788">
        <f t="shared" si="266"/>
        <v>-4.1666666666666664E-2</v>
      </c>
      <c r="B788">
        <f t="shared" si="267"/>
        <v>-15</v>
      </c>
      <c r="C788">
        <f t="shared" si="268"/>
        <v>-0.26179938779914941</v>
      </c>
      <c r="D788">
        <f t="shared" si="269"/>
        <v>37.414213562373092</v>
      </c>
      <c r="E788">
        <f t="shared" si="270"/>
        <v>26.58670668058247</v>
      </c>
      <c r="F788">
        <f t="shared" si="271"/>
        <v>15</v>
      </c>
      <c r="G788">
        <f t="shared" si="272"/>
        <v>7.1522409349774261</v>
      </c>
      <c r="H788">
        <f t="shared" si="273"/>
        <v>4.5176380902050415</v>
      </c>
      <c r="I788">
        <f t="shared" si="274"/>
        <v>2.982889722747621</v>
      </c>
      <c r="L788">
        <f t="shared" si="275"/>
        <v>34.585786437626908</v>
      </c>
      <c r="M788">
        <f t="shared" si="276"/>
        <v>23.41329331941753</v>
      </c>
      <c r="N788">
        <f t="shared" si="277"/>
        <v>17</v>
      </c>
      <c r="O788">
        <f t="shared" si="278"/>
        <v>10.847759065022574</v>
      </c>
      <c r="P788">
        <f t="shared" si="279"/>
        <v>3.4823619097949585</v>
      </c>
      <c r="Q788">
        <f t="shared" si="280"/>
        <v>-0.98288972274762076</v>
      </c>
      <c r="U788">
        <f t="shared" si="281"/>
        <v>36</v>
      </c>
      <c r="V788">
        <f t="shared" si="282"/>
        <v>24.206646659708767</v>
      </c>
      <c r="W788">
        <f t="shared" si="283"/>
        <v>16.866025403784437</v>
      </c>
      <c r="X788">
        <f t="shared" si="284"/>
        <v>7.1522409349774261</v>
      </c>
      <c r="Y788">
        <f t="shared" si="285"/>
        <v>4.4482877360840272</v>
      </c>
      <c r="Z788">
        <f t="shared" si="286"/>
        <v>8.5551386261893958E-3</v>
      </c>
      <c r="AD788">
        <f t="shared" si="287"/>
        <v>36</v>
      </c>
      <c r="AE788">
        <f t="shared" si="288"/>
        <v>25.793353340291233</v>
      </c>
      <c r="AF788">
        <f t="shared" si="289"/>
        <v>15.133974596215563</v>
      </c>
      <c r="AG788">
        <f t="shared" si="290"/>
        <v>10.847759065022574</v>
      </c>
      <c r="AH788">
        <f t="shared" si="291"/>
        <v>3.5517122639159733</v>
      </c>
      <c r="AI788">
        <f t="shared" si="292"/>
        <v>1.9914448613738105</v>
      </c>
    </row>
    <row r="789" spans="1:35">
      <c r="A789">
        <f t="shared" si="266"/>
        <v>-3.888888888888889E-2</v>
      </c>
      <c r="B789">
        <f t="shared" si="267"/>
        <v>-14</v>
      </c>
      <c r="C789">
        <f t="shared" si="268"/>
        <v>-0.24434609527920614</v>
      </c>
      <c r="D789">
        <f t="shared" si="269"/>
        <v>37.338261212717718</v>
      </c>
      <c r="E789">
        <f t="shared" si="270"/>
        <v>26.638304088577982</v>
      </c>
      <c r="F789">
        <f t="shared" si="271"/>
        <v>15.061056874428218</v>
      </c>
      <c r="G789">
        <f t="shared" si="272"/>
        <v>7.1328391470055967</v>
      </c>
      <c r="H789">
        <f t="shared" si="273"/>
        <v>4.4838437911993356</v>
      </c>
      <c r="I789">
        <f t="shared" si="274"/>
        <v>2.9850923032826442</v>
      </c>
      <c r="L789">
        <f t="shared" si="275"/>
        <v>34.661738787282282</v>
      </c>
      <c r="M789">
        <f t="shared" si="276"/>
        <v>23.361695911422018</v>
      </c>
      <c r="N789">
        <f t="shared" si="277"/>
        <v>16.938943125571782</v>
      </c>
      <c r="O789">
        <f t="shared" si="278"/>
        <v>10.867160852994404</v>
      </c>
      <c r="P789">
        <f t="shared" si="279"/>
        <v>3.5161562088006644</v>
      </c>
      <c r="Q789">
        <f t="shared" si="280"/>
        <v>-0.98509230328264397</v>
      </c>
      <c r="U789">
        <f t="shared" si="281"/>
        <v>35.455680126780649</v>
      </c>
      <c r="V789">
        <f t="shared" si="282"/>
        <v>24.715511480554152</v>
      </c>
      <c r="W789">
        <f t="shared" si="283"/>
        <v>16.652244701563372</v>
      </c>
      <c r="X789">
        <f t="shared" si="284"/>
        <v>7.1736410914594382</v>
      </c>
      <c r="Y789">
        <f t="shared" si="285"/>
        <v>4.4486121513324077</v>
      </c>
      <c r="Z789">
        <f t="shared" si="286"/>
        <v>-0.11004952873005402</v>
      </c>
      <c r="AD789">
        <f t="shared" si="287"/>
        <v>36.544319873219351</v>
      </c>
      <c r="AE789">
        <f t="shared" si="288"/>
        <v>25.284488519445848</v>
      </c>
      <c r="AF789">
        <f t="shared" si="289"/>
        <v>15.347755298436628</v>
      </c>
      <c r="AG789">
        <f t="shared" si="290"/>
        <v>10.826358908540563</v>
      </c>
      <c r="AH789">
        <f t="shared" si="291"/>
        <v>3.5513878486675923</v>
      </c>
      <c r="AI789">
        <f t="shared" si="292"/>
        <v>2.110049528730054</v>
      </c>
    </row>
    <row r="790" spans="1:35">
      <c r="A790">
        <f t="shared" si="266"/>
        <v>-3.6111111111111108E-2</v>
      </c>
      <c r="B790">
        <f t="shared" si="267"/>
        <v>-13</v>
      </c>
      <c r="C790">
        <f t="shared" si="268"/>
        <v>-0.22689280275926285</v>
      </c>
      <c r="D790">
        <f t="shared" si="269"/>
        <v>37.258640782099675</v>
      </c>
      <c r="E790">
        <f t="shared" si="270"/>
        <v>26.686782891625771</v>
      </c>
      <c r="F790">
        <f t="shared" si="271"/>
        <v>15.123257706421846</v>
      </c>
      <c r="G790">
        <f t="shared" si="272"/>
        <v>7.1147170178156429</v>
      </c>
      <c r="H790">
        <f t="shared" si="273"/>
        <v>4.4499021086877297</v>
      </c>
      <c r="I790">
        <f t="shared" si="274"/>
        <v>2.9871437113531751</v>
      </c>
      <c r="L790">
        <f t="shared" si="275"/>
        <v>34.741359217900325</v>
      </c>
      <c r="M790">
        <f t="shared" si="276"/>
        <v>23.313217108374229</v>
      </c>
      <c r="N790">
        <f t="shared" si="277"/>
        <v>16.876742293578154</v>
      </c>
      <c r="O790">
        <f t="shared" si="278"/>
        <v>10.885282982184357</v>
      </c>
      <c r="P790">
        <f t="shared" si="279"/>
        <v>3.5500978913122698</v>
      </c>
      <c r="Q790">
        <f t="shared" si="280"/>
        <v>-0.98714371135317491</v>
      </c>
      <c r="U790">
        <f t="shared" si="281"/>
        <v>35.064647615647807</v>
      </c>
      <c r="V790">
        <f t="shared" si="282"/>
        <v>25.292906775250572</v>
      </c>
      <c r="W790">
        <f t="shared" si="283"/>
        <v>16.411605574726622</v>
      </c>
      <c r="X790">
        <f t="shared" si="284"/>
        <v>7.277708295254584</v>
      </c>
      <c r="Y790">
        <f t="shared" si="285"/>
        <v>4.4365380933022633</v>
      </c>
      <c r="Z790">
        <f t="shared" si="286"/>
        <v>-0.2234078290157997</v>
      </c>
      <c r="AD790">
        <f t="shared" si="287"/>
        <v>36.935352384352193</v>
      </c>
      <c r="AE790">
        <f t="shared" si="288"/>
        <v>24.707093224749428</v>
      </c>
      <c r="AF790">
        <f t="shared" si="289"/>
        <v>15.588394425273377</v>
      </c>
      <c r="AG790">
        <f t="shared" si="290"/>
        <v>10.722291704745416</v>
      </c>
      <c r="AH790">
        <f t="shared" si="291"/>
        <v>3.5634619066977367</v>
      </c>
      <c r="AI790">
        <f t="shared" si="292"/>
        <v>2.2234078290157999</v>
      </c>
    </row>
    <row r="791" spans="1:35">
      <c r="A791">
        <f t="shared" si="266"/>
        <v>-3.3333333333333333E-2</v>
      </c>
      <c r="B791">
        <f t="shared" si="267"/>
        <v>-12</v>
      </c>
      <c r="C791">
        <f t="shared" si="268"/>
        <v>-0.20943951023931953</v>
      </c>
      <c r="D791">
        <f t="shared" si="269"/>
        <v>37.175570504584947</v>
      </c>
      <c r="E791">
        <f t="shared" si="270"/>
        <v>26.732050807568879</v>
      </c>
      <c r="F791">
        <f t="shared" si="271"/>
        <v>15.1865267138484</v>
      </c>
      <c r="G791">
        <f t="shared" si="272"/>
        <v>7.0978869674096927</v>
      </c>
      <c r="H791">
        <f t="shared" si="273"/>
        <v>4.4158233816355184</v>
      </c>
      <c r="I791">
        <f t="shared" si="274"/>
        <v>2.9890437907365466</v>
      </c>
      <c r="L791">
        <f t="shared" si="275"/>
        <v>34.824429495415053</v>
      </c>
      <c r="M791">
        <f t="shared" si="276"/>
        <v>23.267949192431121</v>
      </c>
      <c r="N791">
        <f t="shared" si="277"/>
        <v>16.813473286151599</v>
      </c>
      <c r="O791">
        <f t="shared" si="278"/>
        <v>10.902113032590307</v>
      </c>
      <c r="P791">
        <f t="shared" si="279"/>
        <v>3.5841766183644812</v>
      </c>
      <c r="Q791">
        <f t="shared" si="280"/>
        <v>-0.98904379073654658</v>
      </c>
      <c r="U791">
        <f t="shared" si="281"/>
        <v>34.881966011250107</v>
      </c>
      <c r="V791">
        <f t="shared" si="282"/>
        <v>25.866025403784441</v>
      </c>
      <c r="W791">
        <f t="shared" si="283"/>
        <v>16.169130606358859</v>
      </c>
      <c r="X791">
        <f t="shared" si="284"/>
        <v>7.461158231412373</v>
      </c>
      <c r="Y791">
        <f t="shared" si="285"/>
        <v>4.4135454576426012</v>
      </c>
      <c r="Z791">
        <f t="shared" si="286"/>
        <v>-0.33093007776986738</v>
      </c>
      <c r="AD791">
        <f t="shared" si="287"/>
        <v>37.118033988749893</v>
      </c>
      <c r="AE791">
        <f t="shared" si="288"/>
        <v>24.133974596215559</v>
      </c>
      <c r="AF791">
        <f t="shared" si="289"/>
        <v>15.830869393641143</v>
      </c>
      <c r="AG791">
        <f t="shared" si="290"/>
        <v>10.538841768587627</v>
      </c>
      <c r="AH791">
        <f t="shared" si="291"/>
        <v>3.5864545423573992</v>
      </c>
      <c r="AI791">
        <f t="shared" si="292"/>
        <v>2.3309300777698674</v>
      </c>
    </row>
    <row r="792" spans="1:35">
      <c r="A792">
        <f t="shared" si="266"/>
        <v>-3.0555555555555555E-2</v>
      </c>
      <c r="B792">
        <f t="shared" si="267"/>
        <v>-11</v>
      </c>
      <c r="C792">
        <f t="shared" si="268"/>
        <v>-0.19198621771937624</v>
      </c>
      <c r="D792">
        <f t="shared" si="269"/>
        <v>37.089278070030055</v>
      </c>
      <c r="E792">
        <f t="shared" si="270"/>
        <v>26.774021666356443</v>
      </c>
      <c r="F792">
        <f t="shared" si="271"/>
        <v>15.250786813168176</v>
      </c>
      <c r="G792">
        <f t="shared" si="272"/>
        <v>7.0823605302636139</v>
      </c>
      <c r="H792">
        <f t="shared" si="273"/>
        <v>4.3816179907530897</v>
      </c>
      <c r="I792">
        <f t="shared" si="274"/>
        <v>2.9907923967343577</v>
      </c>
      <c r="L792">
        <f t="shared" si="275"/>
        <v>34.910721929969945</v>
      </c>
      <c r="M792">
        <f t="shared" si="276"/>
        <v>23.225978333643557</v>
      </c>
      <c r="N792">
        <f t="shared" si="277"/>
        <v>16.749213186831824</v>
      </c>
      <c r="O792">
        <f t="shared" si="278"/>
        <v>10.917639469736386</v>
      </c>
      <c r="P792">
        <f t="shared" si="279"/>
        <v>3.6183820092469103</v>
      </c>
      <c r="Q792">
        <f t="shared" si="280"/>
        <v>-0.99079239673435771</v>
      </c>
      <c r="U792">
        <f t="shared" si="281"/>
        <v>34.916689109210616</v>
      </c>
      <c r="V792">
        <f t="shared" si="282"/>
        <v>26.358979439485022</v>
      </c>
      <c r="W792">
        <f t="shared" si="283"/>
        <v>15.947737530004014</v>
      </c>
      <c r="X792">
        <f t="shared" si="284"/>
        <v>7.716848738837613</v>
      </c>
      <c r="Y792">
        <f t="shared" si="285"/>
        <v>4.3813855193840956</v>
      </c>
      <c r="Z792">
        <f t="shared" si="286"/>
        <v>-0.4320562051825978</v>
      </c>
      <c r="AD792">
        <f t="shared" si="287"/>
        <v>37.083310890789384</v>
      </c>
      <c r="AE792">
        <f t="shared" si="288"/>
        <v>23.641020560514978</v>
      </c>
      <c r="AF792">
        <f t="shared" si="289"/>
        <v>16.052262469995988</v>
      </c>
      <c r="AG792">
        <f t="shared" si="290"/>
        <v>10.283151261162386</v>
      </c>
      <c r="AH792">
        <f t="shared" si="291"/>
        <v>3.618614480615904</v>
      </c>
      <c r="AI792">
        <f t="shared" si="292"/>
        <v>2.4320562051825978</v>
      </c>
    </row>
    <row r="793" spans="1:35">
      <c r="A793">
        <f t="shared" si="266"/>
        <v>-2.7777777777777776E-2</v>
      </c>
      <c r="B793">
        <f t="shared" si="267"/>
        <v>-10</v>
      </c>
      <c r="C793">
        <f t="shared" si="268"/>
        <v>-0.17453292519943295</v>
      </c>
      <c r="D793">
        <f t="shared" si="269"/>
        <v>37</v>
      </c>
      <c r="E793">
        <f t="shared" si="270"/>
        <v>26.812615574073298</v>
      </c>
      <c r="F793">
        <f t="shared" si="271"/>
        <v>15.315959713348663</v>
      </c>
      <c r="G793">
        <f t="shared" si="272"/>
        <v>7.0681483474218636</v>
      </c>
      <c r="H793">
        <f t="shared" si="273"/>
        <v>4.3472963553338611</v>
      </c>
      <c r="I793">
        <f t="shared" si="274"/>
        <v>2.9923893961834911</v>
      </c>
      <c r="L793">
        <f t="shared" si="275"/>
        <v>35</v>
      </c>
      <c r="M793">
        <f t="shared" si="276"/>
        <v>23.187384425926702</v>
      </c>
      <c r="N793">
        <f t="shared" si="277"/>
        <v>16.684040286651339</v>
      </c>
      <c r="O793">
        <f t="shared" si="278"/>
        <v>10.931851652578137</v>
      </c>
      <c r="P793">
        <f t="shared" si="279"/>
        <v>3.6527036446661394</v>
      </c>
      <c r="Q793">
        <f t="shared" si="280"/>
        <v>-0.99238939618349109</v>
      </c>
      <c r="U793">
        <f t="shared" si="281"/>
        <v>35.133974596215559</v>
      </c>
      <c r="V793">
        <f t="shared" si="282"/>
        <v>26.703301479278291</v>
      </c>
      <c r="W793">
        <f t="shared" si="283"/>
        <v>15.766044443118979</v>
      </c>
      <c r="X793">
        <f t="shared" si="284"/>
        <v>8.0340741737109322</v>
      </c>
      <c r="Y793">
        <f t="shared" si="285"/>
        <v>4.3420201433256684</v>
      </c>
      <c r="Z793">
        <f t="shared" si="286"/>
        <v>-0.52625882547553937</v>
      </c>
      <c r="AD793">
        <f t="shared" si="287"/>
        <v>36.866025403784441</v>
      </c>
      <c r="AE793">
        <f t="shared" si="288"/>
        <v>23.296698520721709</v>
      </c>
      <c r="AF793">
        <f t="shared" si="289"/>
        <v>16.233955556881021</v>
      </c>
      <c r="AG793">
        <f t="shared" si="290"/>
        <v>9.9659258262890678</v>
      </c>
      <c r="AH793">
        <f t="shared" si="291"/>
        <v>3.6579798566743316</v>
      </c>
      <c r="AI793">
        <f t="shared" si="292"/>
        <v>2.5262588254755394</v>
      </c>
    </row>
    <row r="794" spans="1:35">
      <c r="A794">
        <f t="shared" si="266"/>
        <v>-2.5000000000000001E-2</v>
      </c>
      <c r="B794">
        <f t="shared" si="267"/>
        <v>-9</v>
      </c>
      <c r="C794">
        <f t="shared" si="268"/>
        <v>-0.15707963267948966</v>
      </c>
      <c r="D794">
        <f t="shared" si="269"/>
        <v>36.907980999479093</v>
      </c>
      <c r="E794">
        <f t="shared" si="270"/>
        <v>26.847759065022572</v>
      </c>
      <c r="F794">
        <f t="shared" si="271"/>
        <v>15.381966011250105</v>
      </c>
      <c r="G794">
        <f t="shared" si="272"/>
        <v>7.0552601592046464</v>
      </c>
      <c r="H794">
        <f t="shared" si="273"/>
        <v>4.3128689300804615</v>
      </c>
      <c r="I794">
        <f t="shared" si="274"/>
        <v>2.9938346674662561</v>
      </c>
      <c r="L794">
        <f t="shared" si="275"/>
        <v>35.092019000520907</v>
      </c>
      <c r="M794">
        <f t="shared" si="276"/>
        <v>23.152240934977428</v>
      </c>
      <c r="N794">
        <f t="shared" si="277"/>
        <v>16.618033988749893</v>
      </c>
      <c r="O794">
        <f t="shared" si="278"/>
        <v>10.944739840795354</v>
      </c>
      <c r="P794">
        <f t="shared" si="279"/>
        <v>3.6871310699195381</v>
      </c>
      <c r="Q794">
        <f t="shared" si="280"/>
        <v>-0.99383466746625593</v>
      </c>
      <c r="U794">
        <f t="shared" si="281"/>
        <v>35.466302159144412</v>
      </c>
      <c r="V794">
        <f t="shared" si="282"/>
        <v>26.847759065022572</v>
      </c>
      <c r="W794">
        <f t="shared" si="283"/>
        <v>15.63672873599732</v>
      </c>
      <c r="X794">
        <f t="shared" si="284"/>
        <v>8.3990423395562068</v>
      </c>
      <c r="Y794">
        <f t="shared" si="285"/>
        <v>4.2975560346993156</v>
      </c>
      <c r="Z794">
        <f t="shared" si="286"/>
        <v>-0.61304612995412322</v>
      </c>
      <c r="AD794">
        <f t="shared" si="287"/>
        <v>36.533697840855588</v>
      </c>
      <c r="AE794">
        <f t="shared" si="288"/>
        <v>23.152240934977428</v>
      </c>
      <c r="AF794">
        <f t="shared" si="289"/>
        <v>16.36327126400268</v>
      </c>
      <c r="AG794">
        <f t="shared" si="290"/>
        <v>9.6009576604437932</v>
      </c>
      <c r="AH794">
        <f t="shared" si="291"/>
        <v>3.702443965300684</v>
      </c>
      <c r="AI794">
        <f t="shared" si="292"/>
        <v>2.6130461299541232</v>
      </c>
    </row>
    <row r="795" spans="1:35">
      <c r="A795">
        <f t="shared" si="266"/>
        <v>-2.2222222222222223E-2</v>
      </c>
      <c r="B795">
        <f t="shared" si="267"/>
        <v>-8</v>
      </c>
      <c r="C795">
        <f t="shared" si="268"/>
        <v>-0.13962634015954636</v>
      </c>
      <c r="D795">
        <f t="shared" si="269"/>
        <v>36.813473286151599</v>
      </c>
      <c r="E795">
        <f t="shared" si="270"/>
        <v>26.879385241571818</v>
      </c>
      <c r="F795">
        <f t="shared" si="271"/>
        <v>15.448725288366001</v>
      </c>
      <c r="G795">
        <f t="shared" si="272"/>
        <v>7.0437047985323886</v>
      </c>
      <c r="H795">
        <f t="shared" si="273"/>
        <v>4.2783462019201313</v>
      </c>
      <c r="I795">
        <f t="shared" si="274"/>
        <v>2.9951281005196484</v>
      </c>
      <c r="L795">
        <f t="shared" si="275"/>
        <v>35.186526713848401</v>
      </c>
      <c r="M795">
        <f t="shared" si="276"/>
        <v>23.120614758428182</v>
      </c>
      <c r="N795">
        <f t="shared" si="277"/>
        <v>16.551274711633997</v>
      </c>
      <c r="O795">
        <f t="shared" si="278"/>
        <v>10.956295201467611</v>
      </c>
      <c r="P795">
        <f t="shared" si="279"/>
        <v>3.7216537980798692</v>
      </c>
      <c r="Q795">
        <f t="shared" si="280"/>
        <v>-0.9951281005196484</v>
      </c>
      <c r="U795">
        <f t="shared" si="281"/>
        <v>35.830869393641144</v>
      </c>
      <c r="V795">
        <f t="shared" si="282"/>
        <v>26.766044443118979</v>
      </c>
      <c r="W795">
        <f t="shared" si="283"/>
        <v>15.565589599040965</v>
      </c>
      <c r="X795">
        <f t="shared" si="284"/>
        <v>8.7955114688927054</v>
      </c>
      <c r="Y795">
        <f t="shared" si="285"/>
        <v>4.2501759090957991</v>
      </c>
      <c r="Z795">
        <f t="shared" si="286"/>
        <v>-0.69196458723387422</v>
      </c>
      <c r="AD795">
        <f t="shared" si="287"/>
        <v>36.169130606358856</v>
      </c>
      <c r="AE795">
        <f t="shared" si="288"/>
        <v>23.233955556881021</v>
      </c>
      <c r="AF795">
        <f t="shared" si="289"/>
        <v>16.434410400959035</v>
      </c>
      <c r="AG795">
        <f t="shared" si="290"/>
        <v>9.2044885311072946</v>
      </c>
      <c r="AH795">
        <f t="shared" si="291"/>
        <v>3.7498240909042004</v>
      </c>
      <c r="AI795">
        <f t="shared" si="292"/>
        <v>2.6919645872338744</v>
      </c>
    </row>
    <row r="796" spans="1:35">
      <c r="A796">
        <f t="shared" si="266"/>
        <v>-1.9444444444444445E-2</v>
      </c>
      <c r="B796">
        <f t="shared" si="267"/>
        <v>-7</v>
      </c>
      <c r="C796">
        <f t="shared" si="268"/>
        <v>-0.12217304763960307</v>
      </c>
      <c r="D796">
        <f t="shared" si="269"/>
        <v>36.716735899090601</v>
      </c>
      <c r="E796">
        <f t="shared" si="270"/>
        <v>26.907433901496454</v>
      </c>
      <c r="F796">
        <f t="shared" si="271"/>
        <v>15.516156208800664</v>
      </c>
      <c r="G796">
        <f t="shared" si="272"/>
        <v>7.0334901848720905</v>
      </c>
      <c r="H796">
        <f t="shared" si="273"/>
        <v>4.2437386868102953</v>
      </c>
      <c r="I796">
        <f t="shared" si="274"/>
        <v>2.9962695968437338</v>
      </c>
      <c r="L796">
        <f t="shared" si="275"/>
        <v>35.283264100909399</v>
      </c>
      <c r="M796">
        <f t="shared" si="276"/>
        <v>23.092566098503546</v>
      </c>
      <c r="N796">
        <f t="shared" si="277"/>
        <v>16.483843791199334</v>
      </c>
      <c r="O796">
        <f t="shared" si="278"/>
        <v>10.966509815127909</v>
      </c>
      <c r="P796">
        <f t="shared" si="279"/>
        <v>3.7562613131897051</v>
      </c>
      <c r="Q796">
        <f t="shared" si="280"/>
        <v>-0.99626959684373384</v>
      </c>
      <c r="U796">
        <f t="shared" si="281"/>
        <v>36.149017772649714</v>
      </c>
      <c r="V796">
        <f t="shared" si="282"/>
        <v>26.461179140858111</v>
      </c>
      <c r="W796">
        <f t="shared" si="283"/>
        <v>15.551387848667591</v>
      </c>
      <c r="X796">
        <f t="shared" si="284"/>
        <v>9.2055562489760785</v>
      </c>
      <c r="Y796">
        <f t="shared" si="285"/>
        <v>4.2020685292509601</v>
      </c>
      <c r="Z796">
        <f t="shared" si="286"/>
        <v>-0.76260143523063539</v>
      </c>
      <c r="AD796">
        <f t="shared" si="287"/>
        <v>35.850982227350286</v>
      </c>
      <c r="AE796">
        <f t="shared" si="288"/>
        <v>23.538820859141889</v>
      </c>
      <c r="AF796">
        <f t="shared" si="289"/>
        <v>16.448612151332409</v>
      </c>
      <c r="AG796">
        <f t="shared" si="290"/>
        <v>8.7944437510239215</v>
      </c>
      <c r="AH796">
        <f t="shared" si="291"/>
        <v>3.7979314707490395</v>
      </c>
      <c r="AI796">
        <f t="shared" si="292"/>
        <v>2.7626014352306356</v>
      </c>
    </row>
    <row r="797" spans="1:35">
      <c r="A797">
        <f t="shared" si="266"/>
        <v>-1.6666666666666666E-2</v>
      </c>
      <c r="B797">
        <f t="shared" si="267"/>
        <v>-6</v>
      </c>
      <c r="C797">
        <f t="shared" si="268"/>
        <v>-0.10471975511965977</v>
      </c>
      <c r="D797">
        <f t="shared" si="269"/>
        <v>36.618033988749893</v>
      </c>
      <c r="E797">
        <f t="shared" si="270"/>
        <v>26.931851652578136</v>
      </c>
      <c r="F797">
        <f t="shared" si="271"/>
        <v>15.584176618364481</v>
      </c>
      <c r="G797">
        <f t="shared" si="272"/>
        <v>7.0246233188097245</v>
      </c>
      <c r="H797">
        <f t="shared" si="273"/>
        <v>4.2090569265353066</v>
      </c>
      <c r="I797">
        <f t="shared" si="274"/>
        <v>2.9972590695091474</v>
      </c>
      <c r="L797">
        <f t="shared" si="275"/>
        <v>35.381966011250107</v>
      </c>
      <c r="M797">
        <f t="shared" si="276"/>
        <v>23.068148347421864</v>
      </c>
      <c r="N797">
        <f t="shared" si="277"/>
        <v>16.415823381635519</v>
      </c>
      <c r="O797">
        <f t="shared" si="278"/>
        <v>10.975376681190276</v>
      </c>
      <c r="P797">
        <f t="shared" si="279"/>
        <v>3.7909430734646929</v>
      </c>
      <c r="Q797">
        <f t="shared" si="280"/>
        <v>-0.99725906950914767</v>
      </c>
      <c r="U797">
        <f t="shared" si="281"/>
        <v>36.363271264002684</v>
      </c>
      <c r="V797">
        <f t="shared" si="282"/>
        <v>25.96592582628907</v>
      </c>
      <c r="W797">
        <f t="shared" si="283"/>
        <v>15.5864545423574</v>
      </c>
      <c r="X797">
        <f t="shared" si="284"/>
        <v>9.6104249647797779</v>
      </c>
      <c r="Y797">
        <f t="shared" si="285"/>
        <v>4.1553595731849207</v>
      </c>
      <c r="Z797">
        <f t="shared" si="286"/>
        <v>-0.82458695068556942</v>
      </c>
      <c r="AD797">
        <f t="shared" si="287"/>
        <v>35.636728735997316</v>
      </c>
      <c r="AE797">
        <f t="shared" si="288"/>
        <v>24.03407417371093</v>
      </c>
      <c r="AF797">
        <f t="shared" si="289"/>
        <v>16.413545457642602</v>
      </c>
      <c r="AG797">
        <f t="shared" si="290"/>
        <v>8.3895750352202221</v>
      </c>
      <c r="AH797">
        <f t="shared" si="291"/>
        <v>3.8446404268150789</v>
      </c>
      <c r="AI797">
        <f t="shared" si="292"/>
        <v>2.8245869506855694</v>
      </c>
    </row>
    <row r="798" spans="1:35">
      <c r="A798">
        <f t="shared" si="266"/>
        <v>-1.3888888888888888E-2</v>
      </c>
      <c r="B798">
        <f t="shared" si="267"/>
        <v>-5</v>
      </c>
      <c r="C798">
        <f t="shared" si="268"/>
        <v>-8.7266462599716474E-2</v>
      </c>
      <c r="D798">
        <f t="shared" si="269"/>
        <v>36.51763809020504</v>
      </c>
      <c r="E798">
        <f t="shared" si="270"/>
        <v>26.952592014239865</v>
      </c>
      <c r="F798">
        <f t="shared" si="271"/>
        <v>15.65270364466614</v>
      </c>
      <c r="G798">
        <f t="shared" si="272"/>
        <v>7.017110277252379</v>
      </c>
      <c r="H798">
        <f t="shared" si="273"/>
        <v>4.1743114854953163</v>
      </c>
      <c r="I798">
        <f t="shared" si="274"/>
        <v>2.9980964431637158</v>
      </c>
      <c r="L798">
        <f t="shared" si="275"/>
        <v>35.48236190979496</v>
      </c>
      <c r="M798">
        <f t="shared" si="276"/>
        <v>23.047407985760135</v>
      </c>
      <c r="N798">
        <f t="shared" si="277"/>
        <v>16.34729635533386</v>
      </c>
      <c r="O798">
        <f t="shared" si="278"/>
        <v>10.98288972274762</v>
      </c>
      <c r="P798">
        <f t="shared" si="279"/>
        <v>3.8256885145046837</v>
      </c>
      <c r="Q798">
        <f t="shared" si="280"/>
        <v>-0.9980964431637156</v>
      </c>
      <c r="U798">
        <f t="shared" si="281"/>
        <v>36.448287736084026</v>
      </c>
      <c r="V798">
        <f t="shared" si="282"/>
        <v>25.339064044999752</v>
      </c>
      <c r="W798">
        <f t="shared" si="283"/>
        <v>15.657979856674331</v>
      </c>
      <c r="X798">
        <f t="shared" si="284"/>
        <v>9.9914448613738109</v>
      </c>
      <c r="Y798">
        <f t="shared" si="285"/>
        <v>4.112045263102444</v>
      </c>
      <c r="Z798">
        <f t="shared" si="286"/>
        <v>-0.87759648325951378</v>
      </c>
      <c r="AD798">
        <f t="shared" si="287"/>
        <v>35.551712263915974</v>
      </c>
      <c r="AE798">
        <f t="shared" si="288"/>
        <v>24.660935955000248</v>
      </c>
      <c r="AF798">
        <f t="shared" si="289"/>
        <v>16.342020143325669</v>
      </c>
      <c r="AG798">
        <f t="shared" si="290"/>
        <v>8.0085551386261891</v>
      </c>
      <c r="AH798">
        <f t="shared" si="291"/>
        <v>3.8879547368975556</v>
      </c>
      <c r="AI798">
        <f t="shared" si="292"/>
        <v>2.8775964832595138</v>
      </c>
    </row>
    <row r="799" spans="1:35">
      <c r="A799">
        <f t="shared" si="266"/>
        <v>-1.1111111111111112E-2</v>
      </c>
      <c r="B799">
        <f t="shared" si="267"/>
        <v>-4</v>
      </c>
      <c r="C799">
        <f t="shared" si="268"/>
        <v>-6.9813170079773182E-2</v>
      </c>
      <c r="D799">
        <f t="shared" si="269"/>
        <v>36.415823381635519</v>
      </c>
      <c r="E799">
        <f t="shared" si="270"/>
        <v>26.969615506024414</v>
      </c>
      <c r="F799">
        <f t="shared" si="271"/>
        <v>15.721653798079869</v>
      </c>
      <c r="G799">
        <f t="shared" si="272"/>
        <v>7.010956209263453</v>
      </c>
      <c r="H799">
        <f t="shared" si="273"/>
        <v>4.1395129474882504</v>
      </c>
      <c r="I799">
        <f t="shared" si="274"/>
        <v>2.9987816540381917</v>
      </c>
      <c r="L799">
        <f t="shared" si="275"/>
        <v>35.584176618364481</v>
      </c>
      <c r="M799">
        <f t="shared" si="276"/>
        <v>23.030384493975586</v>
      </c>
      <c r="N799">
        <f t="shared" si="277"/>
        <v>16.278346201920129</v>
      </c>
      <c r="O799">
        <f t="shared" si="278"/>
        <v>10.989043790736547</v>
      </c>
      <c r="P799">
        <f t="shared" si="279"/>
        <v>3.8604870525117496</v>
      </c>
      <c r="Q799">
        <f t="shared" si="280"/>
        <v>-0.99878165403819152</v>
      </c>
      <c r="U799">
        <f t="shared" si="281"/>
        <v>36.413545457642599</v>
      </c>
      <c r="V799">
        <f t="shared" si="282"/>
        <v>24.657979856674331</v>
      </c>
      <c r="W799">
        <f t="shared" si="283"/>
        <v>15.7498240909042</v>
      </c>
      <c r="X799">
        <f t="shared" si="284"/>
        <v>10.330930077769867</v>
      </c>
      <c r="Y799">
        <f t="shared" si="285"/>
        <v>4.0739305984839795</v>
      </c>
      <c r="Z799">
        <f t="shared" si="286"/>
        <v>-0.92135224257115023</v>
      </c>
      <c r="AD799">
        <f t="shared" si="287"/>
        <v>35.586454542357401</v>
      </c>
      <c r="AE799">
        <f t="shared" si="288"/>
        <v>25.342020143325669</v>
      </c>
      <c r="AF799">
        <f t="shared" si="289"/>
        <v>16.250175909095798</v>
      </c>
      <c r="AG799">
        <f t="shared" si="290"/>
        <v>7.6690699222301326</v>
      </c>
      <c r="AH799">
        <f t="shared" si="291"/>
        <v>3.9260694015160205</v>
      </c>
      <c r="AI799">
        <f t="shared" si="292"/>
        <v>2.9213522425711504</v>
      </c>
    </row>
    <row r="800" spans="1:35">
      <c r="A800">
        <f t="shared" si="266"/>
        <v>-8.3333333333333332E-3</v>
      </c>
      <c r="B800">
        <f t="shared" si="267"/>
        <v>-3</v>
      </c>
      <c r="C800">
        <f t="shared" si="268"/>
        <v>-5.2359877559829883E-2</v>
      </c>
      <c r="D800">
        <f t="shared" si="269"/>
        <v>36.312868930080462</v>
      </c>
      <c r="E800">
        <f t="shared" si="270"/>
        <v>26.982889722747622</v>
      </c>
      <c r="F800">
        <f t="shared" si="271"/>
        <v>15.790943073464693</v>
      </c>
      <c r="G800">
        <f t="shared" si="272"/>
        <v>7.0061653325337439</v>
      </c>
      <c r="H800">
        <f t="shared" si="273"/>
        <v>4.1046719124858875</v>
      </c>
      <c r="I800">
        <f t="shared" si="274"/>
        <v>2.9993146499511143</v>
      </c>
      <c r="L800">
        <f t="shared" si="275"/>
        <v>35.687131069919538</v>
      </c>
      <c r="M800">
        <f t="shared" si="276"/>
        <v>23.017110277252378</v>
      </c>
      <c r="N800">
        <f t="shared" si="277"/>
        <v>16.209056926535307</v>
      </c>
      <c r="O800">
        <f t="shared" si="278"/>
        <v>10.993834667466256</v>
      </c>
      <c r="P800">
        <f t="shared" si="279"/>
        <v>3.8953280875141125</v>
      </c>
      <c r="Q800">
        <f t="shared" si="280"/>
        <v>-0.99931464995111452</v>
      </c>
      <c r="U800">
        <f t="shared" si="281"/>
        <v>36.297556034699319</v>
      </c>
      <c r="V800">
        <f t="shared" si="282"/>
        <v>24.008555138626189</v>
      </c>
      <c r="W800">
        <f t="shared" si="283"/>
        <v>15.844640426815079</v>
      </c>
      <c r="X800">
        <f t="shared" si="284"/>
        <v>10.613046129954123</v>
      </c>
      <c r="Y800">
        <f t="shared" si="285"/>
        <v>4.0425739023088338</v>
      </c>
      <c r="Z800">
        <f t="shared" si="286"/>
        <v>-0.95562482796163128</v>
      </c>
      <c r="AD800">
        <f t="shared" si="287"/>
        <v>35.702443965300681</v>
      </c>
      <c r="AE800">
        <f t="shared" si="288"/>
        <v>25.991444861373811</v>
      </c>
      <c r="AF800">
        <f t="shared" si="289"/>
        <v>16.155359573184921</v>
      </c>
      <c r="AG800">
        <f t="shared" si="290"/>
        <v>7.3869538700458772</v>
      </c>
      <c r="AH800">
        <f t="shared" si="291"/>
        <v>3.9574260976911662</v>
      </c>
      <c r="AI800">
        <f t="shared" si="292"/>
        <v>2.9556248279616311</v>
      </c>
    </row>
    <row r="801" spans="1:35">
      <c r="A801">
        <f t="shared" si="266"/>
        <v>-5.5555555555555558E-3</v>
      </c>
      <c r="B801">
        <f t="shared" si="267"/>
        <v>-2</v>
      </c>
      <c r="C801">
        <f t="shared" si="268"/>
        <v>-3.4906585039886591E-2</v>
      </c>
      <c r="D801">
        <f t="shared" si="269"/>
        <v>36.209056926535304</v>
      </c>
      <c r="E801">
        <f t="shared" si="270"/>
        <v>26.992389396183491</v>
      </c>
      <c r="F801">
        <f t="shared" si="271"/>
        <v>15.860487052511749</v>
      </c>
      <c r="G801">
        <f t="shared" si="272"/>
        <v>7.0027409304908526</v>
      </c>
      <c r="H801">
        <f t="shared" si="273"/>
        <v>4.0697989934050023</v>
      </c>
      <c r="I801">
        <f t="shared" si="274"/>
        <v>2.9996953903127825</v>
      </c>
      <c r="L801">
        <f t="shared" si="275"/>
        <v>35.790943073464696</v>
      </c>
      <c r="M801">
        <f t="shared" si="276"/>
        <v>23.007610603816509</v>
      </c>
      <c r="N801">
        <f t="shared" si="277"/>
        <v>16.139512947488249</v>
      </c>
      <c r="O801">
        <f t="shared" si="278"/>
        <v>10.997259069509148</v>
      </c>
      <c r="P801">
        <f t="shared" si="279"/>
        <v>3.9302010065949982</v>
      </c>
      <c r="Q801">
        <f t="shared" si="280"/>
        <v>-0.99969539031278254</v>
      </c>
      <c r="U801">
        <f t="shared" si="281"/>
        <v>36.155359573184924</v>
      </c>
      <c r="V801">
        <f t="shared" si="282"/>
        <v>23.473741174524459</v>
      </c>
      <c r="W801">
        <f t="shared" si="283"/>
        <v>15.92606940151602</v>
      </c>
      <c r="X801">
        <f t="shared" si="284"/>
        <v>10.824586950685569</v>
      </c>
      <c r="Y801">
        <f t="shared" si="285"/>
        <v>4.0192392099808432</v>
      </c>
      <c r="Z801">
        <f t="shared" si="286"/>
        <v>-0.98023449223645986</v>
      </c>
      <c r="AD801">
        <f t="shared" si="287"/>
        <v>35.844640426815076</v>
      </c>
      <c r="AE801">
        <f t="shared" si="288"/>
        <v>26.526258825475541</v>
      </c>
      <c r="AF801">
        <f t="shared" si="289"/>
        <v>16.07393059848398</v>
      </c>
      <c r="AG801">
        <f t="shared" si="290"/>
        <v>7.1754130493144306</v>
      </c>
      <c r="AH801">
        <f t="shared" si="291"/>
        <v>3.9807607900191573</v>
      </c>
      <c r="AI801">
        <f t="shared" si="292"/>
        <v>2.9802344922364599</v>
      </c>
    </row>
    <row r="802" spans="1:35">
      <c r="A802">
        <f t="shared" si="266"/>
        <v>-2.7777777777777779E-3</v>
      </c>
      <c r="B802">
        <f>B803-1</f>
        <v>-1</v>
      </c>
      <c r="C802">
        <f>B802*PI()/180</f>
        <v>-1.7453292519943295E-2</v>
      </c>
      <c r="D802">
        <f t="shared" si="269"/>
        <v>36.104671912485891</v>
      </c>
      <c r="E802">
        <f t="shared" si="270"/>
        <v>26.998096443163714</v>
      </c>
      <c r="F802">
        <f t="shared" si="271"/>
        <v>15.930201006594999</v>
      </c>
      <c r="G802">
        <f t="shared" si="272"/>
        <v>7.0006853500488857</v>
      </c>
      <c r="H802">
        <f t="shared" si="273"/>
        <v>4.0349048128745668</v>
      </c>
      <c r="I802">
        <f t="shared" si="274"/>
        <v>2.9999238461283424</v>
      </c>
      <c r="L802">
        <f t="shared" si="275"/>
        <v>35.895328087514109</v>
      </c>
      <c r="M802">
        <f t="shared" si="276"/>
        <v>23.001903556836286</v>
      </c>
      <c r="N802">
        <f t="shared" si="277"/>
        <v>16.069798993405001</v>
      </c>
      <c r="O802">
        <f t="shared" si="278"/>
        <v>10.999314649951115</v>
      </c>
      <c r="P802">
        <f t="shared" si="279"/>
        <v>3.9650951871254332</v>
      </c>
      <c r="Q802">
        <f t="shared" si="280"/>
        <v>-0.99992384612834262</v>
      </c>
      <c r="U802">
        <f t="shared" si="281"/>
        <v>36.042573902308831</v>
      </c>
      <c r="V802">
        <f t="shared" si="282"/>
        <v>23.122403516740487</v>
      </c>
      <c r="W802">
        <f t="shared" si="283"/>
        <v>15.980760790019158</v>
      </c>
      <c r="X802">
        <f t="shared" si="284"/>
        <v>10.955624827961632</v>
      </c>
      <c r="Y802">
        <f t="shared" si="285"/>
        <v>4.0048578110461843</v>
      </c>
      <c r="Z802">
        <f t="shared" si="286"/>
        <v>-0.99505213215499499</v>
      </c>
      <c r="AD802">
        <f t="shared" si="287"/>
        <v>35.957426097691169</v>
      </c>
      <c r="AE802">
        <f t="shared" si="288"/>
        <v>26.877596483259513</v>
      </c>
      <c r="AF802">
        <f t="shared" si="289"/>
        <v>16.019239209980842</v>
      </c>
      <c r="AG802">
        <f t="shared" si="290"/>
        <v>7.0443751720383689</v>
      </c>
      <c r="AH802">
        <f t="shared" si="291"/>
        <v>3.9951421889538157</v>
      </c>
      <c r="AI802">
        <f t="shared" si="292"/>
        <v>2.9950521321549948</v>
      </c>
    </row>
    <row r="803" spans="1:35">
      <c r="A803" s="25">
        <f t="shared" si="266"/>
        <v>0</v>
      </c>
      <c r="B803" s="25">
        <v>0</v>
      </c>
      <c r="C803" s="25">
        <v>0</v>
      </c>
      <c r="D803" s="25">
        <f t="shared" si="269"/>
        <v>36</v>
      </c>
      <c r="E803" s="25">
        <f t="shared" si="270"/>
        <v>27</v>
      </c>
      <c r="F803" s="25">
        <f t="shared" si="271"/>
        <v>16</v>
      </c>
      <c r="G803" s="25">
        <f t="shared" si="272"/>
        <v>7</v>
      </c>
      <c r="H803" s="25">
        <f t="shared" si="273"/>
        <v>4</v>
      </c>
      <c r="I803" s="25">
        <f t="shared" si="274"/>
        <v>3</v>
      </c>
      <c r="J803" s="25"/>
      <c r="K803" s="25"/>
      <c r="L803">
        <f t="shared" si="275"/>
        <v>36</v>
      </c>
      <c r="M803">
        <f t="shared" si="276"/>
        <v>23</v>
      </c>
      <c r="N803">
        <f t="shared" si="277"/>
        <v>16</v>
      </c>
      <c r="O803">
        <f t="shared" si="278"/>
        <v>11</v>
      </c>
      <c r="P803">
        <f t="shared" si="279"/>
        <v>4</v>
      </c>
      <c r="Q803">
        <f t="shared" si="280"/>
        <v>-1</v>
      </c>
      <c r="U803">
        <f t="shared" si="281"/>
        <v>36</v>
      </c>
      <c r="V803">
        <f t="shared" si="282"/>
        <v>23</v>
      </c>
      <c r="W803">
        <f t="shared" si="283"/>
        <v>16</v>
      </c>
      <c r="X803">
        <f t="shared" si="284"/>
        <v>11</v>
      </c>
      <c r="Y803">
        <f t="shared" si="285"/>
        <v>4</v>
      </c>
      <c r="Z803">
        <f t="shared" si="286"/>
        <v>-1</v>
      </c>
      <c r="AD803">
        <f t="shared" si="287"/>
        <v>36</v>
      </c>
      <c r="AE803">
        <f t="shared" si="288"/>
        <v>27</v>
      </c>
      <c r="AF803">
        <f t="shared" si="289"/>
        <v>16</v>
      </c>
      <c r="AG803">
        <f t="shared" si="290"/>
        <v>7</v>
      </c>
      <c r="AH803">
        <f t="shared" si="291"/>
        <v>4</v>
      </c>
      <c r="AI803">
        <f t="shared" si="292"/>
        <v>3</v>
      </c>
    </row>
    <row r="804" spans="1:35">
      <c r="A804">
        <f t="shared" si="266"/>
        <v>2.7777777777777779E-3</v>
      </c>
      <c r="B804">
        <f>B803+1</f>
        <v>1</v>
      </c>
      <c r="C804">
        <f>B804*PI()/180</f>
        <v>1.7453292519943295E-2</v>
      </c>
      <c r="D804">
        <f t="shared" si="269"/>
        <v>35.895328087514109</v>
      </c>
      <c r="E804">
        <f t="shared" si="270"/>
        <v>26.998096443163714</v>
      </c>
      <c r="F804">
        <f t="shared" si="271"/>
        <v>16.069798993405001</v>
      </c>
      <c r="G804">
        <f t="shared" si="272"/>
        <v>7.0006853500488857</v>
      </c>
      <c r="H804">
        <f t="shared" si="273"/>
        <v>3.9650951871254332</v>
      </c>
      <c r="I804">
        <f t="shared" si="274"/>
        <v>2.9999238461283424</v>
      </c>
      <c r="L804">
        <f t="shared" si="275"/>
        <v>36.104671912485891</v>
      </c>
      <c r="M804">
        <f t="shared" si="276"/>
        <v>23.001903556836286</v>
      </c>
      <c r="N804">
        <f t="shared" si="277"/>
        <v>15.930201006594999</v>
      </c>
      <c r="O804">
        <f t="shared" si="278"/>
        <v>10.999314649951115</v>
      </c>
      <c r="P804">
        <f t="shared" si="279"/>
        <v>4.0349048128745668</v>
      </c>
      <c r="Q804">
        <f t="shared" si="280"/>
        <v>-0.99992384612834262</v>
      </c>
      <c r="U804">
        <f t="shared" si="281"/>
        <v>36.042573902308831</v>
      </c>
      <c r="V804">
        <f t="shared" si="282"/>
        <v>23.122403516740487</v>
      </c>
      <c r="W804">
        <f t="shared" si="283"/>
        <v>15.980760790019158</v>
      </c>
      <c r="X804">
        <f t="shared" si="284"/>
        <v>10.955624827961632</v>
      </c>
      <c r="Y804">
        <f t="shared" si="285"/>
        <v>4.0048578110461843</v>
      </c>
      <c r="Z804">
        <f t="shared" si="286"/>
        <v>-0.99505213215499499</v>
      </c>
      <c r="AD804">
        <f t="shared" si="287"/>
        <v>35.957426097691169</v>
      </c>
      <c r="AE804">
        <f t="shared" si="288"/>
        <v>26.877596483259513</v>
      </c>
      <c r="AF804">
        <f t="shared" si="289"/>
        <v>16.019239209980842</v>
      </c>
      <c r="AG804">
        <f t="shared" si="290"/>
        <v>7.0443751720383689</v>
      </c>
      <c r="AH804">
        <f t="shared" si="291"/>
        <v>3.9951421889538157</v>
      </c>
      <c r="AI804">
        <f t="shared" si="292"/>
        <v>2.9950521321549948</v>
      </c>
    </row>
    <row r="805" spans="1:35">
      <c r="A805">
        <f t="shared" si="266"/>
        <v>5.5555555555555558E-3</v>
      </c>
      <c r="B805">
        <f t="shared" ref="B805:B868" si="293">B804+1</f>
        <v>2</v>
      </c>
      <c r="C805">
        <f t="shared" ref="C805:C868" si="294">B805*PI()/180</f>
        <v>3.4906585039886591E-2</v>
      </c>
      <c r="D805">
        <f t="shared" si="269"/>
        <v>35.790943073464696</v>
      </c>
      <c r="E805">
        <f t="shared" si="270"/>
        <v>26.992389396183491</v>
      </c>
      <c r="F805">
        <f t="shared" si="271"/>
        <v>16.139512947488249</v>
      </c>
      <c r="G805">
        <f t="shared" si="272"/>
        <v>7.0027409304908526</v>
      </c>
      <c r="H805">
        <f t="shared" si="273"/>
        <v>3.9302010065949982</v>
      </c>
      <c r="I805">
        <f t="shared" si="274"/>
        <v>2.9996953903127825</v>
      </c>
      <c r="L805">
        <f t="shared" si="275"/>
        <v>36.209056926535304</v>
      </c>
      <c r="M805">
        <f t="shared" si="276"/>
        <v>23.007610603816509</v>
      </c>
      <c r="N805">
        <f t="shared" si="277"/>
        <v>15.860487052511749</v>
      </c>
      <c r="O805">
        <f t="shared" si="278"/>
        <v>10.997259069509148</v>
      </c>
      <c r="P805">
        <f t="shared" si="279"/>
        <v>4.0697989934050023</v>
      </c>
      <c r="Q805">
        <f t="shared" si="280"/>
        <v>-0.99969539031278254</v>
      </c>
      <c r="U805">
        <f t="shared" si="281"/>
        <v>36.155359573184924</v>
      </c>
      <c r="V805">
        <f t="shared" si="282"/>
        <v>23.473741174524459</v>
      </c>
      <c r="W805">
        <f t="shared" si="283"/>
        <v>15.92606940151602</v>
      </c>
      <c r="X805">
        <f t="shared" si="284"/>
        <v>10.824586950685569</v>
      </c>
      <c r="Y805">
        <f t="shared" si="285"/>
        <v>4.0192392099808432</v>
      </c>
      <c r="Z805">
        <f t="shared" si="286"/>
        <v>-0.98023449223645986</v>
      </c>
      <c r="AD805">
        <f t="shared" si="287"/>
        <v>35.844640426815076</v>
      </c>
      <c r="AE805">
        <f t="shared" si="288"/>
        <v>26.526258825475541</v>
      </c>
      <c r="AF805">
        <f t="shared" si="289"/>
        <v>16.07393059848398</v>
      </c>
      <c r="AG805">
        <f t="shared" si="290"/>
        <v>7.1754130493144306</v>
      </c>
      <c r="AH805">
        <f t="shared" si="291"/>
        <v>3.9807607900191573</v>
      </c>
      <c r="AI805">
        <f t="shared" si="292"/>
        <v>2.9802344922364599</v>
      </c>
    </row>
    <row r="806" spans="1:35">
      <c r="A806">
        <f t="shared" si="266"/>
        <v>8.3333333333333332E-3</v>
      </c>
      <c r="B806">
        <f t="shared" si="293"/>
        <v>3</v>
      </c>
      <c r="C806">
        <f t="shared" si="294"/>
        <v>5.2359877559829883E-2</v>
      </c>
      <c r="D806">
        <f t="shared" si="269"/>
        <v>35.687131069919538</v>
      </c>
      <c r="E806">
        <f t="shared" si="270"/>
        <v>26.982889722747622</v>
      </c>
      <c r="F806">
        <f t="shared" si="271"/>
        <v>16.209056926535307</v>
      </c>
      <c r="G806">
        <f t="shared" si="272"/>
        <v>7.0061653325337439</v>
      </c>
      <c r="H806">
        <f t="shared" si="273"/>
        <v>3.8953280875141125</v>
      </c>
      <c r="I806">
        <f t="shared" si="274"/>
        <v>2.9993146499511143</v>
      </c>
      <c r="L806">
        <f t="shared" si="275"/>
        <v>36.312868930080462</v>
      </c>
      <c r="M806">
        <f t="shared" si="276"/>
        <v>23.017110277252378</v>
      </c>
      <c r="N806">
        <f t="shared" si="277"/>
        <v>15.790943073464693</v>
      </c>
      <c r="O806">
        <f t="shared" si="278"/>
        <v>10.993834667466256</v>
      </c>
      <c r="P806">
        <f t="shared" si="279"/>
        <v>4.1046719124858875</v>
      </c>
      <c r="Q806">
        <f t="shared" si="280"/>
        <v>-0.99931464995111452</v>
      </c>
      <c r="U806">
        <f t="shared" si="281"/>
        <v>36.297556034699319</v>
      </c>
      <c r="V806">
        <f t="shared" si="282"/>
        <v>24.008555138626189</v>
      </c>
      <c r="W806">
        <f t="shared" si="283"/>
        <v>15.844640426815079</v>
      </c>
      <c r="X806">
        <f t="shared" si="284"/>
        <v>10.613046129954123</v>
      </c>
      <c r="Y806">
        <f t="shared" si="285"/>
        <v>4.0425739023088338</v>
      </c>
      <c r="Z806">
        <f t="shared" si="286"/>
        <v>-0.95562482796163128</v>
      </c>
      <c r="AD806">
        <f t="shared" si="287"/>
        <v>35.702443965300681</v>
      </c>
      <c r="AE806">
        <f t="shared" si="288"/>
        <v>25.991444861373811</v>
      </c>
      <c r="AF806">
        <f t="shared" si="289"/>
        <v>16.155359573184921</v>
      </c>
      <c r="AG806">
        <f t="shared" si="290"/>
        <v>7.3869538700458772</v>
      </c>
      <c r="AH806">
        <f t="shared" si="291"/>
        <v>3.9574260976911662</v>
      </c>
      <c r="AI806">
        <f t="shared" si="292"/>
        <v>2.9556248279616311</v>
      </c>
    </row>
    <row r="807" spans="1:35">
      <c r="A807">
        <f t="shared" si="266"/>
        <v>1.1111111111111112E-2</v>
      </c>
      <c r="B807">
        <f t="shared" si="293"/>
        <v>4</v>
      </c>
      <c r="C807">
        <f t="shared" si="294"/>
        <v>6.9813170079773182E-2</v>
      </c>
      <c r="D807">
        <f t="shared" si="269"/>
        <v>35.584176618364481</v>
      </c>
      <c r="E807">
        <f t="shared" si="270"/>
        <v>26.969615506024414</v>
      </c>
      <c r="F807">
        <f t="shared" si="271"/>
        <v>16.278346201920129</v>
      </c>
      <c r="G807">
        <f t="shared" si="272"/>
        <v>7.010956209263453</v>
      </c>
      <c r="H807">
        <f t="shared" si="273"/>
        <v>3.8604870525117496</v>
      </c>
      <c r="I807">
        <f t="shared" si="274"/>
        <v>2.9987816540381917</v>
      </c>
      <c r="L807">
        <f t="shared" si="275"/>
        <v>36.415823381635519</v>
      </c>
      <c r="M807">
        <f t="shared" si="276"/>
        <v>23.030384493975586</v>
      </c>
      <c r="N807">
        <f t="shared" si="277"/>
        <v>15.721653798079869</v>
      </c>
      <c r="O807">
        <f t="shared" si="278"/>
        <v>10.989043790736547</v>
      </c>
      <c r="P807">
        <f t="shared" si="279"/>
        <v>4.1395129474882504</v>
      </c>
      <c r="Q807">
        <f t="shared" si="280"/>
        <v>-0.99878165403819152</v>
      </c>
      <c r="U807">
        <f t="shared" si="281"/>
        <v>36.413545457642599</v>
      </c>
      <c r="V807">
        <f t="shared" si="282"/>
        <v>24.657979856674331</v>
      </c>
      <c r="W807">
        <f t="shared" si="283"/>
        <v>15.7498240909042</v>
      </c>
      <c r="X807">
        <f t="shared" si="284"/>
        <v>10.330930077769867</v>
      </c>
      <c r="Y807">
        <f t="shared" si="285"/>
        <v>4.0739305984839795</v>
      </c>
      <c r="Z807">
        <f t="shared" si="286"/>
        <v>-0.92135224257115023</v>
      </c>
      <c r="AD807">
        <f t="shared" si="287"/>
        <v>35.586454542357401</v>
      </c>
      <c r="AE807">
        <f t="shared" si="288"/>
        <v>25.342020143325669</v>
      </c>
      <c r="AF807">
        <f t="shared" si="289"/>
        <v>16.250175909095798</v>
      </c>
      <c r="AG807">
        <f t="shared" si="290"/>
        <v>7.6690699222301326</v>
      </c>
      <c r="AH807">
        <f t="shared" si="291"/>
        <v>3.9260694015160205</v>
      </c>
      <c r="AI807">
        <f t="shared" si="292"/>
        <v>2.9213522425711504</v>
      </c>
    </row>
    <row r="808" spans="1:35">
      <c r="A808">
        <f t="shared" si="266"/>
        <v>1.3888888888888888E-2</v>
      </c>
      <c r="B808">
        <f t="shared" si="293"/>
        <v>5</v>
      </c>
      <c r="C808">
        <f t="shared" si="294"/>
        <v>8.7266462599716474E-2</v>
      </c>
      <c r="D808">
        <f t="shared" si="269"/>
        <v>35.48236190979496</v>
      </c>
      <c r="E808">
        <f t="shared" si="270"/>
        <v>26.952592014239865</v>
      </c>
      <c r="F808">
        <f t="shared" si="271"/>
        <v>16.34729635533386</v>
      </c>
      <c r="G808">
        <f t="shared" si="272"/>
        <v>7.017110277252379</v>
      </c>
      <c r="H808">
        <f t="shared" si="273"/>
        <v>3.8256885145046837</v>
      </c>
      <c r="I808">
        <f t="shared" si="274"/>
        <v>2.9980964431637158</v>
      </c>
      <c r="L808">
        <f t="shared" si="275"/>
        <v>36.51763809020504</v>
      </c>
      <c r="M808">
        <f t="shared" si="276"/>
        <v>23.047407985760135</v>
      </c>
      <c r="N808">
        <f t="shared" si="277"/>
        <v>15.65270364466614</v>
      </c>
      <c r="O808">
        <f t="shared" si="278"/>
        <v>10.98288972274762</v>
      </c>
      <c r="P808">
        <f t="shared" si="279"/>
        <v>4.1743114854953163</v>
      </c>
      <c r="Q808">
        <f t="shared" si="280"/>
        <v>-0.9980964431637156</v>
      </c>
      <c r="U808">
        <f t="shared" si="281"/>
        <v>36.448287736084026</v>
      </c>
      <c r="V808">
        <f t="shared" si="282"/>
        <v>25.339064044999752</v>
      </c>
      <c r="W808">
        <f t="shared" si="283"/>
        <v>15.657979856674331</v>
      </c>
      <c r="X808">
        <f t="shared" si="284"/>
        <v>9.9914448613738109</v>
      </c>
      <c r="Y808">
        <f t="shared" si="285"/>
        <v>4.112045263102444</v>
      </c>
      <c r="Z808">
        <f t="shared" si="286"/>
        <v>-0.87759648325951378</v>
      </c>
      <c r="AD808">
        <f t="shared" si="287"/>
        <v>35.551712263915974</v>
      </c>
      <c r="AE808">
        <f t="shared" si="288"/>
        <v>24.660935955000248</v>
      </c>
      <c r="AF808">
        <f t="shared" si="289"/>
        <v>16.342020143325669</v>
      </c>
      <c r="AG808">
        <f t="shared" si="290"/>
        <v>8.0085551386261891</v>
      </c>
      <c r="AH808">
        <f t="shared" si="291"/>
        <v>3.8879547368975556</v>
      </c>
      <c r="AI808">
        <f t="shared" si="292"/>
        <v>2.8775964832595138</v>
      </c>
    </row>
    <row r="809" spans="1:35">
      <c r="A809">
        <f t="shared" si="266"/>
        <v>1.6666666666666666E-2</v>
      </c>
      <c r="B809">
        <f t="shared" si="293"/>
        <v>6</v>
      </c>
      <c r="C809">
        <f t="shared" si="294"/>
        <v>0.10471975511965977</v>
      </c>
      <c r="D809">
        <f t="shared" si="269"/>
        <v>35.381966011250107</v>
      </c>
      <c r="E809">
        <f t="shared" si="270"/>
        <v>26.931851652578136</v>
      </c>
      <c r="F809">
        <f t="shared" si="271"/>
        <v>16.415823381635519</v>
      </c>
      <c r="G809">
        <f t="shared" si="272"/>
        <v>7.0246233188097245</v>
      </c>
      <c r="H809">
        <f t="shared" si="273"/>
        <v>3.7909430734646929</v>
      </c>
      <c r="I809">
        <f t="shared" si="274"/>
        <v>2.9972590695091474</v>
      </c>
      <c r="L809">
        <f t="shared" si="275"/>
        <v>36.618033988749893</v>
      </c>
      <c r="M809">
        <f t="shared" si="276"/>
        <v>23.068148347421864</v>
      </c>
      <c r="N809">
        <f t="shared" si="277"/>
        <v>15.584176618364481</v>
      </c>
      <c r="O809">
        <f t="shared" si="278"/>
        <v>10.975376681190276</v>
      </c>
      <c r="P809">
        <f t="shared" si="279"/>
        <v>4.2090569265353066</v>
      </c>
      <c r="Q809">
        <f t="shared" si="280"/>
        <v>-0.99725906950914767</v>
      </c>
      <c r="U809">
        <f t="shared" si="281"/>
        <v>36.363271264002684</v>
      </c>
      <c r="V809">
        <f t="shared" si="282"/>
        <v>25.96592582628907</v>
      </c>
      <c r="W809">
        <f t="shared" si="283"/>
        <v>15.5864545423574</v>
      </c>
      <c r="X809">
        <f t="shared" si="284"/>
        <v>9.6104249647797779</v>
      </c>
      <c r="Y809">
        <f t="shared" si="285"/>
        <v>4.1553595731849207</v>
      </c>
      <c r="Z809">
        <f t="shared" si="286"/>
        <v>-0.82458695068556942</v>
      </c>
      <c r="AD809">
        <f t="shared" si="287"/>
        <v>35.636728735997316</v>
      </c>
      <c r="AE809">
        <f t="shared" si="288"/>
        <v>24.03407417371093</v>
      </c>
      <c r="AF809">
        <f t="shared" si="289"/>
        <v>16.413545457642602</v>
      </c>
      <c r="AG809">
        <f t="shared" si="290"/>
        <v>8.3895750352202221</v>
      </c>
      <c r="AH809">
        <f t="shared" si="291"/>
        <v>3.8446404268150789</v>
      </c>
      <c r="AI809">
        <f t="shared" si="292"/>
        <v>2.8245869506855694</v>
      </c>
    </row>
    <row r="810" spans="1:35">
      <c r="A810">
        <f t="shared" si="266"/>
        <v>1.9444444444444445E-2</v>
      </c>
      <c r="B810">
        <f t="shared" si="293"/>
        <v>7</v>
      </c>
      <c r="C810">
        <f t="shared" si="294"/>
        <v>0.12217304763960307</v>
      </c>
      <c r="D810">
        <f t="shared" si="269"/>
        <v>35.283264100909399</v>
      </c>
      <c r="E810">
        <f t="shared" si="270"/>
        <v>26.907433901496454</v>
      </c>
      <c r="F810">
        <f t="shared" si="271"/>
        <v>16.483843791199334</v>
      </c>
      <c r="G810">
        <f t="shared" si="272"/>
        <v>7.0334901848720905</v>
      </c>
      <c r="H810">
        <f t="shared" si="273"/>
        <v>3.7562613131897051</v>
      </c>
      <c r="I810">
        <f t="shared" si="274"/>
        <v>2.9962695968437338</v>
      </c>
      <c r="L810">
        <f t="shared" si="275"/>
        <v>36.716735899090601</v>
      </c>
      <c r="M810">
        <f t="shared" si="276"/>
        <v>23.092566098503546</v>
      </c>
      <c r="N810">
        <f t="shared" si="277"/>
        <v>15.516156208800664</v>
      </c>
      <c r="O810">
        <f t="shared" si="278"/>
        <v>10.966509815127909</v>
      </c>
      <c r="P810">
        <f t="shared" si="279"/>
        <v>4.2437386868102953</v>
      </c>
      <c r="Q810">
        <f t="shared" si="280"/>
        <v>-0.99626959684373384</v>
      </c>
      <c r="U810">
        <f t="shared" si="281"/>
        <v>36.149017772649714</v>
      </c>
      <c r="V810">
        <f t="shared" si="282"/>
        <v>26.461179140858111</v>
      </c>
      <c r="W810">
        <f t="shared" si="283"/>
        <v>15.551387848667591</v>
      </c>
      <c r="X810">
        <f t="shared" si="284"/>
        <v>9.2055562489760785</v>
      </c>
      <c r="Y810">
        <f t="shared" si="285"/>
        <v>4.2020685292509601</v>
      </c>
      <c r="Z810">
        <f t="shared" si="286"/>
        <v>-0.76260143523063539</v>
      </c>
      <c r="AD810">
        <f t="shared" si="287"/>
        <v>35.850982227350286</v>
      </c>
      <c r="AE810">
        <f t="shared" si="288"/>
        <v>23.538820859141889</v>
      </c>
      <c r="AF810">
        <f t="shared" si="289"/>
        <v>16.448612151332409</v>
      </c>
      <c r="AG810">
        <f t="shared" si="290"/>
        <v>8.7944437510239215</v>
      </c>
      <c r="AH810">
        <f t="shared" si="291"/>
        <v>3.7979314707490395</v>
      </c>
      <c r="AI810">
        <f t="shared" si="292"/>
        <v>2.7626014352306356</v>
      </c>
    </row>
    <row r="811" spans="1:35">
      <c r="A811">
        <f t="shared" si="266"/>
        <v>2.2222222222222223E-2</v>
      </c>
      <c r="B811">
        <f t="shared" si="293"/>
        <v>8</v>
      </c>
      <c r="C811">
        <f t="shared" si="294"/>
        <v>0.13962634015954636</v>
      </c>
      <c r="D811">
        <f t="shared" si="269"/>
        <v>35.186526713848401</v>
      </c>
      <c r="E811">
        <f t="shared" si="270"/>
        <v>26.879385241571818</v>
      </c>
      <c r="F811">
        <f t="shared" si="271"/>
        <v>16.551274711633997</v>
      </c>
      <c r="G811">
        <f t="shared" si="272"/>
        <v>7.0437047985323886</v>
      </c>
      <c r="H811">
        <f t="shared" si="273"/>
        <v>3.7216537980798692</v>
      </c>
      <c r="I811">
        <f t="shared" si="274"/>
        <v>2.9951281005196484</v>
      </c>
      <c r="L811">
        <f t="shared" si="275"/>
        <v>36.813473286151599</v>
      </c>
      <c r="M811">
        <f t="shared" si="276"/>
        <v>23.120614758428182</v>
      </c>
      <c r="N811">
        <f t="shared" si="277"/>
        <v>15.448725288366001</v>
      </c>
      <c r="O811">
        <f t="shared" si="278"/>
        <v>10.956295201467611</v>
      </c>
      <c r="P811">
        <f t="shared" si="279"/>
        <v>4.2783462019201313</v>
      </c>
      <c r="Q811">
        <f t="shared" si="280"/>
        <v>-0.9951281005196484</v>
      </c>
      <c r="U811">
        <f t="shared" si="281"/>
        <v>35.830869393641144</v>
      </c>
      <c r="V811">
        <f t="shared" si="282"/>
        <v>26.766044443118979</v>
      </c>
      <c r="W811">
        <f t="shared" si="283"/>
        <v>15.565589599040965</v>
      </c>
      <c r="X811">
        <f t="shared" si="284"/>
        <v>8.7955114688927054</v>
      </c>
      <c r="Y811">
        <f t="shared" si="285"/>
        <v>4.2501759090957991</v>
      </c>
      <c r="Z811">
        <f t="shared" si="286"/>
        <v>-0.69196458723387422</v>
      </c>
      <c r="AD811">
        <f t="shared" si="287"/>
        <v>36.169130606358856</v>
      </c>
      <c r="AE811">
        <f t="shared" si="288"/>
        <v>23.233955556881021</v>
      </c>
      <c r="AF811">
        <f t="shared" si="289"/>
        <v>16.434410400959035</v>
      </c>
      <c r="AG811">
        <f t="shared" si="290"/>
        <v>9.2044885311072946</v>
      </c>
      <c r="AH811">
        <f t="shared" si="291"/>
        <v>3.7498240909042004</v>
      </c>
      <c r="AI811">
        <f t="shared" si="292"/>
        <v>2.6919645872338744</v>
      </c>
    </row>
    <row r="812" spans="1:35">
      <c r="A812">
        <f t="shared" si="266"/>
        <v>2.5000000000000001E-2</v>
      </c>
      <c r="B812">
        <f t="shared" si="293"/>
        <v>9</v>
      </c>
      <c r="C812">
        <f t="shared" si="294"/>
        <v>0.15707963267948966</v>
      </c>
      <c r="D812">
        <f t="shared" si="269"/>
        <v>35.092019000520907</v>
      </c>
      <c r="E812">
        <f t="shared" si="270"/>
        <v>26.847759065022572</v>
      </c>
      <c r="F812">
        <f t="shared" si="271"/>
        <v>16.618033988749893</v>
      </c>
      <c r="G812">
        <f t="shared" si="272"/>
        <v>7.0552601592046464</v>
      </c>
      <c r="H812">
        <f t="shared" si="273"/>
        <v>3.6871310699195381</v>
      </c>
      <c r="I812">
        <f t="shared" si="274"/>
        <v>2.9938346674662561</v>
      </c>
      <c r="L812">
        <f t="shared" si="275"/>
        <v>36.907980999479093</v>
      </c>
      <c r="M812">
        <f t="shared" si="276"/>
        <v>23.152240934977428</v>
      </c>
      <c r="N812">
        <f t="shared" si="277"/>
        <v>15.381966011250105</v>
      </c>
      <c r="O812">
        <f t="shared" si="278"/>
        <v>10.944739840795354</v>
      </c>
      <c r="P812">
        <f t="shared" si="279"/>
        <v>4.3128689300804615</v>
      </c>
      <c r="Q812">
        <f t="shared" si="280"/>
        <v>-0.99383466746625593</v>
      </c>
      <c r="U812">
        <f t="shared" si="281"/>
        <v>35.466302159144412</v>
      </c>
      <c r="V812">
        <f t="shared" si="282"/>
        <v>26.847759065022572</v>
      </c>
      <c r="W812">
        <f t="shared" si="283"/>
        <v>15.63672873599732</v>
      </c>
      <c r="X812">
        <f t="shared" si="284"/>
        <v>8.3990423395562068</v>
      </c>
      <c r="Y812">
        <f t="shared" si="285"/>
        <v>4.2975560346993156</v>
      </c>
      <c r="Z812">
        <f t="shared" si="286"/>
        <v>-0.61304612995412322</v>
      </c>
      <c r="AD812">
        <f t="shared" si="287"/>
        <v>36.533697840855588</v>
      </c>
      <c r="AE812">
        <f t="shared" si="288"/>
        <v>23.152240934977428</v>
      </c>
      <c r="AF812">
        <f t="shared" si="289"/>
        <v>16.36327126400268</v>
      </c>
      <c r="AG812">
        <f t="shared" si="290"/>
        <v>9.6009576604437932</v>
      </c>
      <c r="AH812">
        <f t="shared" si="291"/>
        <v>3.702443965300684</v>
      </c>
      <c r="AI812">
        <f t="shared" si="292"/>
        <v>2.6130461299541232</v>
      </c>
    </row>
    <row r="813" spans="1:35">
      <c r="A813">
        <f t="shared" si="266"/>
        <v>2.7777777777777776E-2</v>
      </c>
      <c r="B813">
        <f t="shared" si="293"/>
        <v>10</v>
      </c>
      <c r="C813">
        <f t="shared" si="294"/>
        <v>0.17453292519943295</v>
      </c>
      <c r="D813">
        <f t="shared" si="269"/>
        <v>35</v>
      </c>
      <c r="E813">
        <f t="shared" si="270"/>
        <v>26.812615574073298</v>
      </c>
      <c r="F813">
        <f t="shared" si="271"/>
        <v>16.684040286651339</v>
      </c>
      <c r="G813">
        <f t="shared" si="272"/>
        <v>7.0681483474218636</v>
      </c>
      <c r="H813">
        <f t="shared" si="273"/>
        <v>3.6527036446661394</v>
      </c>
      <c r="I813">
        <f t="shared" si="274"/>
        <v>2.9923893961834911</v>
      </c>
      <c r="L813">
        <f t="shared" si="275"/>
        <v>37</v>
      </c>
      <c r="M813">
        <f t="shared" si="276"/>
        <v>23.187384425926702</v>
      </c>
      <c r="N813">
        <f t="shared" si="277"/>
        <v>15.315959713348663</v>
      </c>
      <c r="O813">
        <f t="shared" si="278"/>
        <v>10.931851652578137</v>
      </c>
      <c r="P813">
        <f t="shared" si="279"/>
        <v>4.3472963553338611</v>
      </c>
      <c r="Q813">
        <f t="shared" si="280"/>
        <v>-0.99238939618349109</v>
      </c>
      <c r="U813">
        <f t="shared" si="281"/>
        <v>35.133974596215559</v>
      </c>
      <c r="V813">
        <f t="shared" si="282"/>
        <v>26.703301479278291</v>
      </c>
      <c r="W813">
        <f t="shared" si="283"/>
        <v>15.766044443118979</v>
      </c>
      <c r="X813">
        <f t="shared" si="284"/>
        <v>8.0340741737109322</v>
      </c>
      <c r="Y813">
        <f t="shared" si="285"/>
        <v>4.3420201433256684</v>
      </c>
      <c r="Z813">
        <f t="shared" si="286"/>
        <v>-0.52625882547553937</v>
      </c>
      <c r="AD813">
        <f t="shared" si="287"/>
        <v>36.866025403784441</v>
      </c>
      <c r="AE813">
        <f t="shared" si="288"/>
        <v>23.296698520721709</v>
      </c>
      <c r="AF813">
        <f t="shared" si="289"/>
        <v>16.233955556881021</v>
      </c>
      <c r="AG813">
        <f t="shared" si="290"/>
        <v>9.9659258262890678</v>
      </c>
      <c r="AH813">
        <f t="shared" si="291"/>
        <v>3.6579798566743316</v>
      </c>
      <c r="AI813">
        <f t="shared" si="292"/>
        <v>2.5262588254755394</v>
      </c>
    </row>
    <row r="814" spans="1:35">
      <c r="A814">
        <f t="shared" si="266"/>
        <v>3.0555555555555555E-2</v>
      </c>
      <c r="B814">
        <f t="shared" si="293"/>
        <v>11</v>
      </c>
      <c r="C814">
        <f t="shared" si="294"/>
        <v>0.19198621771937624</v>
      </c>
      <c r="D814">
        <f t="shared" si="269"/>
        <v>34.910721929969945</v>
      </c>
      <c r="E814">
        <f t="shared" si="270"/>
        <v>26.774021666356443</v>
      </c>
      <c r="F814">
        <f t="shared" si="271"/>
        <v>16.749213186831824</v>
      </c>
      <c r="G814">
        <f t="shared" si="272"/>
        <v>7.0823605302636139</v>
      </c>
      <c r="H814">
        <f t="shared" si="273"/>
        <v>3.6183820092469103</v>
      </c>
      <c r="I814">
        <f t="shared" si="274"/>
        <v>2.9907923967343577</v>
      </c>
      <c r="L814">
        <f t="shared" si="275"/>
        <v>37.089278070030055</v>
      </c>
      <c r="M814">
        <f t="shared" si="276"/>
        <v>23.225978333643557</v>
      </c>
      <c r="N814">
        <f t="shared" si="277"/>
        <v>15.250786813168176</v>
      </c>
      <c r="O814">
        <f t="shared" si="278"/>
        <v>10.917639469736386</v>
      </c>
      <c r="P814">
        <f t="shared" si="279"/>
        <v>4.3816179907530897</v>
      </c>
      <c r="Q814">
        <f t="shared" si="280"/>
        <v>-0.99079239673435771</v>
      </c>
      <c r="U814">
        <f t="shared" si="281"/>
        <v>34.916689109210616</v>
      </c>
      <c r="V814">
        <f t="shared" si="282"/>
        <v>26.358979439485022</v>
      </c>
      <c r="W814">
        <f t="shared" si="283"/>
        <v>15.947737530004014</v>
      </c>
      <c r="X814">
        <f t="shared" si="284"/>
        <v>7.716848738837613</v>
      </c>
      <c r="Y814">
        <f t="shared" si="285"/>
        <v>4.3813855193840956</v>
      </c>
      <c r="Z814">
        <f t="shared" si="286"/>
        <v>-0.4320562051825978</v>
      </c>
      <c r="AD814">
        <f t="shared" si="287"/>
        <v>37.083310890789384</v>
      </c>
      <c r="AE814">
        <f t="shared" si="288"/>
        <v>23.641020560514978</v>
      </c>
      <c r="AF814">
        <f t="shared" si="289"/>
        <v>16.052262469995988</v>
      </c>
      <c r="AG814">
        <f t="shared" si="290"/>
        <v>10.283151261162386</v>
      </c>
      <c r="AH814">
        <f t="shared" si="291"/>
        <v>3.618614480615904</v>
      </c>
      <c r="AI814">
        <f t="shared" si="292"/>
        <v>2.4320562051825978</v>
      </c>
    </row>
    <row r="815" spans="1:35">
      <c r="A815">
        <f t="shared" ref="A815:A878" si="295">$B$219*B815/360</f>
        <v>3.3333333333333333E-2</v>
      </c>
      <c r="B815">
        <f t="shared" si="293"/>
        <v>12</v>
      </c>
      <c r="C815">
        <f t="shared" si="294"/>
        <v>0.20943951023931953</v>
      </c>
      <c r="D815">
        <f t="shared" si="269"/>
        <v>34.824429495415053</v>
      </c>
      <c r="E815">
        <f t="shared" si="270"/>
        <v>26.732050807568879</v>
      </c>
      <c r="F815">
        <f t="shared" si="271"/>
        <v>16.813473286151599</v>
      </c>
      <c r="G815">
        <f t="shared" si="272"/>
        <v>7.0978869674096927</v>
      </c>
      <c r="H815">
        <f t="shared" si="273"/>
        <v>3.5841766183644812</v>
      </c>
      <c r="I815">
        <f t="shared" si="274"/>
        <v>2.9890437907365466</v>
      </c>
      <c r="L815">
        <f t="shared" si="275"/>
        <v>37.175570504584947</v>
      </c>
      <c r="M815">
        <f t="shared" si="276"/>
        <v>23.267949192431121</v>
      </c>
      <c r="N815">
        <f t="shared" si="277"/>
        <v>15.1865267138484</v>
      </c>
      <c r="O815">
        <f t="shared" si="278"/>
        <v>10.902113032590307</v>
      </c>
      <c r="P815">
        <f t="shared" si="279"/>
        <v>4.4158233816355184</v>
      </c>
      <c r="Q815">
        <f t="shared" si="280"/>
        <v>-0.98904379073654658</v>
      </c>
      <c r="U815">
        <f t="shared" si="281"/>
        <v>34.881966011250107</v>
      </c>
      <c r="V815">
        <f t="shared" si="282"/>
        <v>25.866025403784441</v>
      </c>
      <c r="W815">
        <f t="shared" si="283"/>
        <v>16.169130606358859</v>
      </c>
      <c r="X815">
        <f t="shared" si="284"/>
        <v>7.461158231412373</v>
      </c>
      <c r="Y815">
        <f t="shared" si="285"/>
        <v>4.4135454576426012</v>
      </c>
      <c r="Z815">
        <f t="shared" si="286"/>
        <v>-0.33093007776986738</v>
      </c>
      <c r="AD815">
        <f t="shared" si="287"/>
        <v>37.118033988749893</v>
      </c>
      <c r="AE815">
        <f t="shared" si="288"/>
        <v>24.133974596215559</v>
      </c>
      <c r="AF815">
        <f t="shared" si="289"/>
        <v>15.830869393641143</v>
      </c>
      <c r="AG815">
        <f t="shared" si="290"/>
        <v>10.538841768587627</v>
      </c>
      <c r="AH815">
        <f t="shared" si="291"/>
        <v>3.5864545423573992</v>
      </c>
      <c r="AI815">
        <f t="shared" si="292"/>
        <v>2.3309300777698674</v>
      </c>
    </row>
    <row r="816" spans="1:35">
      <c r="A816">
        <f t="shared" si="295"/>
        <v>3.6111111111111108E-2</v>
      </c>
      <c r="B816">
        <f t="shared" si="293"/>
        <v>13</v>
      </c>
      <c r="C816">
        <f t="shared" si="294"/>
        <v>0.22689280275926285</v>
      </c>
      <c r="D816">
        <f t="shared" ref="D816:D879" si="296">D$220-D$218*SIN($C816*D$217/2)</f>
        <v>34.741359217900325</v>
      </c>
      <c r="E816">
        <f t="shared" ref="E816:E879" si="297">E$220+E$218*COS($C816*E$217/2)</f>
        <v>26.686782891625771</v>
      </c>
      <c r="F816">
        <f t="shared" ref="F816:F879" si="298">F$220+F$218*SIN($C816*F$217/2)</f>
        <v>16.876742293578154</v>
      </c>
      <c r="G816">
        <f t="shared" ref="G816:G879" si="299">G$220-G$218*COS($C816*G$217/2)</f>
        <v>7.1147170178156429</v>
      </c>
      <c r="H816">
        <f t="shared" ref="H816:H879" si="300">H$220-H$218*SIN($C816*H$217/2)</f>
        <v>3.5500978913122698</v>
      </c>
      <c r="I816">
        <f t="shared" ref="I816:I879" si="301">I$220+I$218*COS($C816*I$217/2)</f>
        <v>2.9871437113531751</v>
      </c>
      <c r="L816">
        <f t="shared" ref="L816:L879" si="302">D$220+D$218*SIN($C816*D$217/2)</f>
        <v>37.258640782099675</v>
      </c>
      <c r="M816">
        <f t="shared" ref="M816:M879" si="303">E$220-E$218*COS($C816*E$217/2)</f>
        <v>23.313217108374229</v>
      </c>
      <c r="N816">
        <f t="shared" ref="N816:N879" si="304">F$220-F$218*SIN($C816*F$217/2)</f>
        <v>15.123257706421846</v>
      </c>
      <c r="O816">
        <f t="shared" ref="O816:O879" si="305">G$220+G$218*COS($C816*G$217/2)</f>
        <v>10.885282982184357</v>
      </c>
      <c r="P816">
        <f t="shared" ref="P816:P879" si="306">H$220+H$218*SIN($C816*H$217/2)</f>
        <v>4.4499021086877297</v>
      </c>
      <c r="Q816">
        <f t="shared" ref="Q816:Q879" si="307">I$220-I$218*COS($C816*I$217/2)</f>
        <v>-0.98714371135317491</v>
      </c>
      <c r="U816">
        <f t="shared" ref="U816:U879" si="308">M$220+M$218*SIN($C816*M$217/2)*SIN($U$621*$C816*M$217/2)</f>
        <v>35.064647615647807</v>
      </c>
      <c r="V816">
        <f t="shared" ref="V816:V879" si="309">N$220-N$218*COS($C816*N$217/2)*COS($U$621*$C816*N$217/2)</f>
        <v>25.292906775250572</v>
      </c>
      <c r="W816">
        <f t="shared" ref="W816:W879" si="310">O$220-O$218*SIN($C816*O$217/2)*SIN($U$621*$C816*O$217/2)</f>
        <v>16.411605574726622</v>
      </c>
      <c r="X816">
        <f t="shared" ref="X816:X879" si="311">P$220+P$218*COS($C816*P$217/2)*COS($U$621*$C816*P$217/2)</f>
        <v>7.277708295254584</v>
      </c>
      <c r="Y816">
        <f t="shared" ref="Y816:Y879" si="312">Q$220+Q$218*SIN($C816*Q$217/2)*SIN($U$621*$C816*Q$217/2)</f>
        <v>4.4365380933022633</v>
      </c>
      <c r="Z816">
        <f t="shared" ref="Z816:Z879" si="313">R$220-R$218*COS($C816*R$217/2)*COS($U$621*$C816*R$217/2)</f>
        <v>-0.2234078290157997</v>
      </c>
      <c r="AD816">
        <f t="shared" ref="AD816:AD879" si="314">V$220-M$218*SIN($C816*V$217/2)*SIN($U$621*$C816*V$217/2)</f>
        <v>36.935352384352193</v>
      </c>
      <c r="AE816">
        <f t="shared" ref="AE816:AE879" si="315">W$220+N$218*COS($C816*W$217/2)*COS($U$621*$C816*W$217/2)</f>
        <v>24.707093224749428</v>
      </c>
      <c r="AF816">
        <f t="shared" ref="AF816:AF879" si="316">X$220+O$218*SIN($C816*X$217/2)*SIN($U$621*$C816*X$217/2)</f>
        <v>15.588394425273377</v>
      </c>
      <c r="AG816">
        <f t="shared" ref="AG816:AG879" si="317">Y$220-P$218*COS($C816*Y$217/2)*COS($U$621*$C816*Y$217/2)</f>
        <v>10.722291704745416</v>
      </c>
      <c r="AH816">
        <f t="shared" ref="AH816:AH879" si="318">Z$220-Q$218*SIN($C816*Z$217/2)*SIN($U$621*$C816*Z$217/2)</f>
        <v>3.5634619066977367</v>
      </c>
      <c r="AI816">
        <f t="shared" ref="AI816:AI879" si="319">AA$220+R$218*COS($C816*AA$217/2)*COS($U$621*$C816*AA$217/2)</f>
        <v>2.2234078290157999</v>
      </c>
    </row>
    <row r="817" spans="1:35">
      <c r="A817">
        <f t="shared" si="295"/>
        <v>3.888888888888889E-2</v>
      </c>
      <c r="B817">
        <f t="shared" si="293"/>
        <v>14</v>
      </c>
      <c r="C817">
        <f t="shared" si="294"/>
        <v>0.24434609527920614</v>
      </c>
      <c r="D817">
        <f t="shared" si="296"/>
        <v>34.661738787282282</v>
      </c>
      <c r="E817">
        <f t="shared" si="297"/>
        <v>26.638304088577982</v>
      </c>
      <c r="F817">
        <f t="shared" si="298"/>
        <v>16.938943125571782</v>
      </c>
      <c r="G817">
        <f t="shared" si="299"/>
        <v>7.1328391470055967</v>
      </c>
      <c r="H817">
        <f t="shared" si="300"/>
        <v>3.5161562088006644</v>
      </c>
      <c r="I817">
        <f t="shared" si="301"/>
        <v>2.9850923032826442</v>
      </c>
      <c r="L817">
        <f t="shared" si="302"/>
        <v>37.338261212717718</v>
      </c>
      <c r="M817">
        <f t="shared" si="303"/>
        <v>23.361695911422018</v>
      </c>
      <c r="N817">
        <f t="shared" si="304"/>
        <v>15.061056874428218</v>
      </c>
      <c r="O817">
        <f t="shared" si="305"/>
        <v>10.867160852994404</v>
      </c>
      <c r="P817">
        <f t="shared" si="306"/>
        <v>4.4838437911993356</v>
      </c>
      <c r="Q817">
        <f t="shared" si="307"/>
        <v>-0.98509230328264397</v>
      </c>
      <c r="U817">
        <f t="shared" si="308"/>
        <v>35.455680126780649</v>
      </c>
      <c r="V817">
        <f t="shared" si="309"/>
        <v>24.715511480554152</v>
      </c>
      <c r="W817">
        <f t="shared" si="310"/>
        <v>16.652244701563372</v>
      </c>
      <c r="X817">
        <f t="shared" si="311"/>
        <v>7.1736410914594382</v>
      </c>
      <c r="Y817">
        <f t="shared" si="312"/>
        <v>4.4486121513324077</v>
      </c>
      <c r="Z817">
        <f t="shared" si="313"/>
        <v>-0.11004952873005402</v>
      </c>
      <c r="AD817">
        <f t="shared" si="314"/>
        <v>36.544319873219351</v>
      </c>
      <c r="AE817">
        <f t="shared" si="315"/>
        <v>25.284488519445848</v>
      </c>
      <c r="AF817">
        <f t="shared" si="316"/>
        <v>15.347755298436628</v>
      </c>
      <c r="AG817">
        <f t="shared" si="317"/>
        <v>10.826358908540563</v>
      </c>
      <c r="AH817">
        <f t="shared" si="318"/>
        <v>3.5513878486675923</v>
      </c>
      <c r="AI817">
        <f t="shared" si="319"/>
        <v>2.110049528730054</v>
      </c>
    </row>
    <row r="818" spans="1:35">
      <c r="A818">
        <f t="shared" si="295"/>
        <v>4.1666666666666664E-2</v>
      </c>
      <c r="B818">
        <f t="shared" si="293"/>
        <v>15</v>
      </c>
      <c r="C818">
        <f t="shared" si="294"/>
        <v>0.26179938779914941</v>
      </c>
      <c r="D818">
        <f t="shared" si="296"/>
        <v>34.585786437626908</v>
      </c>
      <c r="E818">
        <f t="shared" si="297"/>
        <v>26.58670668058247</v>
      </c>
      <c r="F818">
        <f t="shared" si="298"/>
        <v>17</v>
      </c>
      <c r="G818">
        <f t="shared" si="299"/>
        <v>7.1522409349774261</v>
      </c>
      <c r="H818">
        <f t="shared" si="300"/>
        <v>3.4823619097949585</v>
      </c>
      <c r="I818">
        <f t="shared" si="301"/>
        <v>2.982889722747621</v>
      </c>
      <c r="L818">
        <f t="shared" si="302"/>
        <v>37.414213562373092</v>
      </c>
      <c r="M818">
        <f t="shared" si="303"/>
        <v>23.41329331941753</v>
      </c>
      <c r="N818">
        <f t="shared" si="304"/>
        <v>15</v>
      </c>
      <c r="O818">
        <f t="shared" si="305"/>
        <v>10.847759065022574</v>
      </c>
      <c r="P818">
        <f t="shared" si="306"/>
        <v>4.5176380902050415</v>
      </c>
      <c r="Q818">
        <f t="shared" si="307"/>
        <v>-0.98288972274762076</v>
      </c>
      <c r="U818">
        <f t="shared" si="308"/>
        <v>36</v>
      </c>
      <c r="V818">
        <f t="shared" si="309"/>
        <v>24.206646659708767</v>
      </c>
      <c r="W818">
        <f t="shared" si="310"/>
        <v>16.866025403784437</v>
      </c>
      <c r="X818">
        <f t="shared" si="311"/>
        <v>7.1522409349774261</v>
      </c>
      <c r="Y818">
        <f t="shared" si="312"/>
        <v>4.4482877360840272</v>
      </c>
      <c r="Z818">
        <f t="shared" si="313"/>
        <v>8.5551386261893958E-3</v>
      </c>
      <c r="AD818">
        <f t="shared" si="314"/>
        <v>36</v>
      </c>
      <c r="AE818">
        <f t="shared" si="315"/>
        <v>25.793353340291233</v>
      </c>
      <c r="AF818">
        <f t="shared" si="316"/>
        <v>15.133974596215563</v>
      </c>
      <c r="AG818">
        <f t="shared" si="317"/>
        <v>10.847759065022574</v>
      </c>
      <c r="AH818">
        <f t="shared" si="318"/>
        <v>3.5517122639159733</v>
      </c>
      <c r="AI818">
        <f t="shared" si="319"/>
        <v>1.9914448613738105</v>
      </c>
    </row>
    <row r="819" spans="1:35">
      <c r="A819">
        <f t="shared" si="295"/>
        <v>4.4444444444444446E-2</v>
      </c>
      <c r="B819">
        <f t="shared" si="293"/>
        <v>16</v>
      </c>
      <c r="C819">
        <f t="shared" si="294"/>
        <v>0.27925268031909273</v>
      </c>
      <c r="D819">
        <f t="shared" si="296"/>
        <v>34.513710349045212</v>
      </c>
      <c r="E819">
        <f t="shared" si="297"/>
        <v>26.532088886237958</v>
      </c>
      <c r="F819">
        <f t="shared" si="298"/>
        <v>17.059838528466411</v>
      </c>
      <c r="G819">
        <f t="shared" si="299"/>
        <v>7.1729090847147985</v>
      </c>
      <c r="H819">
        <f t="shared" si="300"/>
        <v>3.4487252883660018</v>
      </c>
      <c r="I819">
        <f t="shared" si="301"/>
        <v>2.9805361374831407</v>
      </c>
      <c r="L819">
        <f t="shared" si="302"/>
        <v>37.486289650954788</v>
      </c>
      <c r="M819">
        <f t="shared" si="303"/>
        <v>23.467911113762042</v>
      </c>
      <c r="N819">
        <f t="shared" si="304"/>
        <v>14.940161471533591</v>
      </c>
      <c r="O819">
        <f t="shared" si="305"/>
        <v>10.827090915285202</v>
      </c>
      <c r="P819">
        <f t="shared" si="306"/>
        <v>4.5512747116339982</v>
      </c>
      <c r="Q819">
        <f t="shared" si="307"/>
        <v>-0.98053613748314072</v>
      </c>
      <c r="U819">
        <f t="shared" si="308"/>
        <v>36.604528463267656</v>
      </c>
      <c r="V819">
        <f t="shared" si="309"/>
        <v>23.82635182233307</v>
      </c>
      <c r="W819">
        <f t="shared" si="310"/>
        <v>17.028356794713599</v>
      </c>
      <c r="X819">
        <f t="shared" si="311"/>
        <v>7.2128354048912469</v>
      </c>
      <c r="Y819">
        <f t="shared" si="312"/>
        <v>4.4344104009590355</v>
      </c>
      <c r="Z819">
        <f t="shared" si="313"/>
        <v>0.13179010215430564</v>
      </c>
      <c r="AD819">
        <f t="shared" si="314"/>
        <v>35.395471536732344</v>
      </c>
      <c r="AE819">
        <f t="shared" si="315"/>
        <v>26.17364817766693</v>
      </c>
      <c r="AF819">
        <f t="shared" si="316"/>
        <v>14.971643205286401</v>
      </c>
      <c r="AG819">
        <f t="shared" si="317"/>
        <v>10.787164595108752</v>
      </c>
      <c r="AH819">
        <f t="shared" si="318"/>
        <v>3.5655895990409645</v>
      </c>
      <c r="AI819">
        <f t="shared" si="319"/>
        <v>1.8682098978456945</v>
      </c>
    </row>
    <row r="820" spans="1:35">
      <c r="A820">
        <f t="shared" si="295"/>
        <v>4.7222222222222221E-2</v>
      </c>
      <c r="B820">
        <f t="shared" si="293"/>
        <v>17</v>
      </c>
      <c r="C820">
        <f t="shared" si="294"/>
        <v>0.29670597283903605</v>
      </c>
      <c r="D820">
        <f t="shared" si="296"/>
        <v>34.44570807708606</v>
      </c>
      <c r="E820">
        <f t="shared" si="297"/>
        <v>26.474554673620247</v>
      </c>
      <c r="F820">
        <f t="shared" si="298"/>
        <v>17.118385806941493</v>
      </c>
      <c r="G820">
        <f t="shared" si="299"/>
        <v>7.1948294313002785</v>
      </c>
      <c r="H820">
        <f t="shared" si="300"/>
        <v>3.4152565905545265</v>
      </c>
      <c r="I820">
        <f t="shared" si="301"/>
        <v>2.9780317267238336</v>
      </c>
      <c r="L820">
        <f t="shared" si="302"/>
        <v>37.55429192291394</v>
      </c>
      <c r="M820">
        <f t="shared" si="303"/>
        <v>23.525445326379753</v>
      </c>
      <c r="N820">
        <f t="shared" si="304"/>
        <v>14.881614193058507</v>
      </c>
      <c r="O820">
        <f t="shared" si="305"/>
        <v>10.805170568699721</v>
      </c>
      <c r="P820">
        <f t="shared" si="306"/>
        <v>4.5847434094454735</v>
      </c>
      <c r="Q820">
        <f t="shared" si="307"/>
        <v>-0.97803172672383365</v>
      </c>
      <c r="U820">
        <f t="shared" si="308"/>
        <v>37.155063999794805</v>
      </c>
      <c r="V820">
        <f t="shared" si="309"/>
        <v>23.61437185425368</v>
      </c>
      <c r="W820">
        <f t="shared" si="310"/>
        <v>17.117704516525677</v>
      </c>
      <c r="X820">
        <f t="shared" si="311"/>
        <v>7.3508946266942594</v>
      </c>
      <c r="Y820">
        <f t="shared" si="312"/>
        <v>4.406196903942031</v>
      </c>
      <c r="Z820">
        <f t="shared" si="313"/>
        <v>0.2590162731833906</v>
      </c>
      <c r="AD820">
        <f t="shared" si="314"/>
        <v>34.844936000205195</v>
      </c>
      <c r="AE820">
        <f t="shared" si="315"/>
        <v>26.38562814574632</v>
      </c>
      <c r="AF820">
        <f t="shared" si="316"/>
        <v>14.882295483474321</v>
      </c>
      <c r="AG820">
        <f t="shared" si="317"/>
        <v>10.649105373305741</v>
      </c>
      <c r="AH820">
        <f t="shared" si="318"/>
        <v>3.593803096057969</v>
      </c>
      <c r="AI820">
        <f t="shared" si="319"/>
        <v>1.7409837268166095</v>
      </c>
    </row>
    <row r="821" spans="1:35">
      <c r="A821">
        <f t="shared" si="295"/>
        <v>0.05</v>
      </c>
      <c r="B821">
        <f t="shared" si="293"/>
        <v>18</v>
      </c>
      <c r="C821">
        <f t="shared" si="294"/>
        <v>0.31415926535897931</v>
      </c>
      <c r="D821">
        <f t="shared" si="296"/>
        <v>34.381966011250107</v>
      </c>
      <c r="E821">
        <f t="shared" si="297"/>
        <v>26.414213562373096</v>
      </c>
      <c r="F821">
        <f t="shared" si="298"/>
        <v>17.175570504584947</v>
      </c>
      <c r="G821">
        <f t="shared" si="299"/>
        <v>7.2179869516232644</v>
      </c>
      <c r="H821">
        <f t="shared" si="300"/>
        <v>3.3819660112501051</v>
      </c>
      <c r="I821">
        <f t="shared" si="301"/>
        <v>2.9753766811902755</v>
      </c>
      <c r="L821">
        <f t="shared" si="302"/>
        <v>37.618033988749893</v>
      </c>
      <c r="M821">
        <f t="shared" si="303"/>
        <v>23.585786437626904</v>
      </c>
      <c r="N821">
        <f t="shared" si="304"/>
        <v>14.824429495415053</v>
      </c>
      <c r="O821">
        <f t="shared" si="305"/>
        <v>10.782013048376736</v>
      </c>
      <c r="P821">
        <f t="shared" si="306"/>
        <v>4.6180339887498949</v>
      </c>
      <c r="Q821">
        <f t="shared" si="307"/>
        <v>-0.97537668119027554</v>
      </c>
      <c r="U821">
        <f t="shared" si="308"/>
        <v>37.538841768587623</v>
      </c>
      <c r="V821">
        <f t="shared" si="309"/>
        <v>23.585786437626904</v>
      </c>
      <c r="W821">
        <f t="shared" si="310"/>
        <v>17.118033988749893</v>
      </c>
      <c r="X821">
        <f t="shared" si="311"/>
        <v>7.558321159665315</v>
      </c>
      <c r="Y821">
        <f t="shared" si="312"/>
        <v>4.3632712640026803</v>
      </c>
      <c r="Z821">
        <f t="shared" si="313"/>
        <v>0.3895750352202223</v>
      </c>
      <c r="AD821">
        <f t="shared" si="314"/>
        <v>34.461158231412377</v>
      </c>
      <c r="AE821">
        <f t="shared" si="315"/>
        <v>26.414213562373096</v>
      </c>
      <c r="AF821">
        <f t="shared" si="316"/>
        <v>14.881966011250105</v>
      </c>
      <c r="AG821">
        <f t="shared" si="317"/>
        <v>10.441678840334685</v>
      </c>
      <c r="AH821">
        <f t="shared" si="318"/>
        <v>3.6367287359973197</v>
      </c>
      <c r="AI821">
        <f t="shared" si="319"/>
        <v>1.6104249647797777</v>
      </c>
    </row>
    <row r="822" spans="1:35">
      <c r="A822">
        <f t="shared" si="295"/>
        <v>5.2777777777777778E-2</v>
      </c>
      <c r="B822">
        <f t="shared" si="293"/>
        <v>19</v>
      </c>
      <c r="C822">
        <f t="shared" si="294"/>
        <v>0.33161255787892258</v>
      </c>
      <c r="D822">
        <f t="shared" si="296"/>
        <v>34.322658864109151</v>
      </c>
      <c r="E822">
        <f t="shared" si="297"/>
        <v>26.351180415231319</v>
      </c>
      <c r="F822">
        <f t="shared" si="298"/>
        <v>17.231322950651318</v>
      </c>
      <c r="G822">
        <f t="shared" si="299"/>
        <v>7.2423657746760695</v>
      </c>
      <c r="H822">
        <f t="shared" si="300"/>
        <v>3.3488636910856866</v>
      </c>
      <c r="I822">
        <f t="shared" si="301"/>
        <v>2.9725712030744629</v>
      </c>
      <c r="L822">
        <f t="shared" si="302"/>
        <v>37.677341135890849</v>
      </c>
      <c r="M822">
        <f t="shared" si="303"/>
        <v>23.648819584768681</v>
      </c>
      <c r="N822">
        <f t="shared" si="304"/>
        <v>14.768677049348684</v>
      </c>
      <c r="O822">
        <f t="shared" si="305"/>
        <v>10.757634225323931</v>
      </c>
      <c r="P822">
        <f t="shared" si="306"/>
        <v>4.651136308914313</v>
      </c>
      <c r="Q822">
        <f t="shared" si="307"/>
        <v>-0.97257120307446288</v>
      </c>
      <c r="U822">
        <f t="shared" si="308"/>
        <v>37.668152485645336</v>
      </c>
      <c r="V822">
        <f t="shared" si="309"/>
        <v>23.730305734456689</v>
      </c>
      <c r="W822">
        <f t="shared" si="310"/>
        <v>17.020812990039278</v>
      </c>
      <c r="X822">
        <f t="shared" si="311"/>
        <v>7.8239131450519155</v>
      </c>
      <c r="Y822">
        <f t="shared" si="312"/>
        <v>4.3056899805326392</v>
      </c>
      <c r="Z822">
        <f t="shared" si="313"/>
        <v>0.52279183534690854</v>
      </c>
      <c r="AD822">
        <f t="shared" si="314"/>
        <v>34.331847514354664</v>
      </c>
      <c r="AE822">
        <f t="shared" si="315"/>
        <v>26.269694265543311</v>
      </c>
      <c r="AF822">
        <f t="shared" si="316"/>
        <v>14.979187009960722</v>
      </c>
      <c r="AG822">
        <f t="shared" si="317"/>
        <v>10.176086854948085</v>
      </c>
      <c r="AH822">
        <f t="shared" si="318"/>
        <v>3.6943100194673608</v>
      </c>
      <c r="AI822">
        <f t="shared" si="319"/>
        <v>1.4772081646530915</v>
      </c>
    </row>
    <row r="823" spans="1:35">
      <c r="A823">
        <f t="shared" si="295"/>
        <v>5.5555555555555552E-2</v>
      </c>
      <c r="B823">
        <f t="shared" si="293"/>
        <v>20</v>
      </c>
      <c r="C823">
        <f t="shared" si="294"/>
        <v>0.3490658503988659</v>
      </c>
      <c r="D823">
        <f t="shared" si="296"/>
        <v>34.267949192431125</v>
      </c>
      <c r="E823">
        <f t="shared" si="297"/>
        <v>26.285575219373079</v>
      </c>
      <c r="F823">
        <f t="shared" si="298"/>
        <v>17.285575219373079</v>
      </c>
      <c r="G823">
        <f t="shared" si="299"/>
        <v>7.2679491924311224</v>
      </c>
      <c r="H823">
        <f t="shared" si="300"/>
        <v>3.3159597133486627</v>
      </c>
      <c r="I823">
        <f t="shared" si="301"/>
        <v>2.9696155060244163</v>
      </c>
      <c r="L823">
        <f t="shared" si="302"/>
        <v>37.732050807568875</v>
      </c>
      <c r="M823">
        <f t="shared" si="303"/>
        <v>23.714424780626921</v>
      </c>
      <c r="N823">
        <f t="shared" si="304"/>
        <v>14.714424780626921</v>
      </c>
      <c r="O823">
        <f t="shared" si="305"/>
        <v>10.732050807568877</v>
      </c>
      <c r="P823">
        <f t="shared" si="306"/>
        <v>4.6840402866513378</v>
      </c>
      <c r="Q823">
        <f t="shared" si="307"/>
        <v>-0.96961550602441604</v>
      </c>
      <c r="U823">
        <f t="shared" si="308"/>
        <v>37.5</v>
      </c>
      <c r="V823">
        <f t="shared" si="309"/>
        <v>24.015192246987791</v>
      </c>
      <c r="W823">
        <f t="shared" si="310"/>
        <v>16.82635182233307</v>
      </c>
      <c r="X823">
        <f t="shared" si="311"/>
        <v>8.1339745962155607</v>
      </c>
      <c r="Y823">
        <f t="shared" si="312"/>
        <v>4.2339555568810221</v>
      </c>
      <c r="Z823">
        <f t="shared" si="313"/>
        <v>0.65797985667433112</v>
      </c>
      <c r="AD823">
        <f t="shared" si="314"/>
        <v>34.5</v>
      </c>
      <c r="AE823">
        <f t="shared" si="315"/>
        <v>25.984807753012209</v>
      </c>
      <c r="AF823">
        <f t="shared" si="316"/>
        <v>15.17364817766693</v>
      </c>
      <c r="AG823">
        <f t="shared" si="317"/>
        <v>9.8660254037844393</v>
      </c>
      <c r="AH823">
        <f t="shared" si="318"/>
        <v>3.7660444431189779</v>
      </c>
      <c r="AI823">
        <f t="shared" si="319"/>
        <v>1.3420201433256689</v>
      </c>
    </row>
    <row r="824" spans="1:35">
      <c r="A824">
        <f t="shared" si="295"/>
        <v>5.8333333333333334E-2</v>
      </c>
      <c r="B824">
        <f t="shared" si="293"/>
        <v>21</v>
      </c>
      <c r="C824">
        <f t="shared" si="294"/>
        <v>0.36651914291880922</v>
      </c>
      <c r="D824">
        <f t="shared" si="296"/>
        <v>34.217986951623267</v>
      </c>
      <c r="E824">
        <f t="shared" si="297"/>
        <v>26.217522858017443</v>
      </c>
      <c r="F824">
        <f t="shared" si="298"/>
        <v>17.338261212717718</v>
      </c>
      <c r="G824">
        <f t="shared" si="299"/>
        <v>7.2947196712918156</v>
      </c>
      <c r="H824">
        <f t="shared" si="300"/>
        <v>3.2832641009093995</v>
      </c>
      <c r="I824">
        <f t="shared" si="301"/>
        <v>2.9665098151279095</v>
      </c>
      <c r="L824">
        <f t="shared" si="302"/>
        <v>37.782013048376733</v>
      </c>
      <c r="M824">
        <f t="shared" si="303"/>
        <v>23.782477141982557</v>
      </c>
      <c r="N824">
        <f t="shared" si="304"/>
        <v>14.661738787282284</v>
      </c>
      <c r="O824">
        <f t="shared" si="305"/>
        <v>10.705280328708184</v>
      </c>
      <c r="P824">
        <f t="shared" si="306"/>
        <v>4.716735899090601</v>
      </c>
      <c r="Q824">
        <f t="shared" si="307"/>
        <v>-0.96650981512790923</v>
      </c>
      <c r="U824">
        <f t="shared" si="308"/>
        <v>37.047440989228598</v>
      </c>
      <c r="V824">
        <f t="shared" si="309"/>
        <v>24.39123857099128</v>
      </c>
      <c r="W824">
        <f t="shared" si="310"/>
        <v>16.544319873219354</v>
      </c>
      <c r="X824">
        <f t="shared" si="311"/>
        <v>8.4730393982558745</v>
      </c>
      <c r="Y824">
        <f t="shared" si="312"/>
        <v>4.1490177726497137</v>
      </c>
      <c r="Z824">
        <f t="shared" si="313"/>
        <v>0.7944437510239224</v>
      </c>
      <c r="AD824">
        <f t="shared" si="314"/>
        <v>34.952559010771402</v>
      </c>
      <c r="AE824">
        <f t="shared" si="315"/>
        <v>25.60876142900872</v>
      </c>
      <c r="AF824">
        <f t="shared" si="316"/>
        <v>15.455680126780647</v>
      </c>
      <c r="AG824">
        <f t="shared" si="317"/>
        <v>9.5269606017441255</v>
      </c>
      <c r="AH824">
        <f t="shared" si="318"/>
        <v>3.8509822273502863</v>
      </c>
      <c r="AI824">
        <f t="shared" si="319"/>
        <v>1.2055562489760776</v>
      </c>
    </row>
    <row r="825" spans="1:35">
      <c r="A825">
        <f t="shared" si="295"/>
        <v>6.1111111111111109E-2</v>
      </c>
      <c r="B825">
        <f t="shared" si="293"/>
        <v>22</v>
      </c>
      <c r="C825">
        <f t="shared" si="294"/>
        <v>0.38397243543875248</v>
      </c>
      <c r="D825">
        <f t="shared" si="296"/>
        <v>34.172909084714796</v>
      </c>
      <c r="E825">
        <f t="shared" si="297"/>
        <v>26.147152872702094</v>
      </c>
      <c r="F825">
        <f t="shared" si="298"/>
        <v>17.389316740917995</v>
      </c>
      <c r="G825">
        <f t="shared" si="299"/>
        <v>7.3226588641091519</v>
      </c>
      <c r="H825">
        <f t="shared" si="300"/>
        <v>3.2507868131681761</v>
      </c>
      <c r="I825">
        <f t="shared" si="301"/>
        <v>2.963254366895328</v>
      </c>
      <c r="L825">
        <f t="shared" si="302"/>
        <v>37.827090915285204</v>
      </c>
      <c r="M825">
        <f t="shared" si="303"/>
        <v>23.852847127297906</v>
      </c>
      <c r="N825">
        <f t="shared" si="304"/>
        <v>14.610683259082005</v>
      </c>
      <c r="O825">
        <f t="shared" si="305"/>
        <v>10.677341135890849</v>
      </c>
      <c r="P825">
        <f t="shared" si="306"/>
        <v>4.7492131868318239</v>
      </c>
      <c r="Q825">
        <f t="shared" si="307"/>
        <v>-0.96325436689532795</v>
      </c>
      <c r="U825">
        <f t="shared" si="308"/>
        <v>36.379873561474717</v>
      </c>
      <c r="V825">
        <f t="shared" si="309"/>
        <v>24.800798994149897</v>
      </c>
      <c r="W825">
        <f t="shared" si="310"/>
        <v>16.193355519049291</v>
      </c>
      <c r="X825">
        <f t="shared" si="311"/>
        <v>8.8246701086897072</v>
      </c>
      <c r="Y825">
        <f t="shared" si="312"/>
        <v>4.0522624699959868</v>
      </c>
      <c r="Z825">
        <f t="shared" si="313"/>
        <v>0.93148341069636564</v>
      </c>
      <c r="AD825">
        <f t="shared" si="314"/>
        <v>35.620126438525283</v>
      </c>
      <c r="AE825">
        <f t="shared" si="315"/>
        <v>25.199201005850103</v>
      </c>
      <c r="AF825">
        <f t="shared" si="316"/>
        <v>15.806644480950711</v>
      </c>
      <c r="AG825">
        <f t="shared" si="317"/>
        <v>9.1753298913102928</v>
      </c>
      <c r="AH825">
        <f t="shared" si="318"/>
        <v>3.9477375300040132</v>
      </c>
      <c r="AI825">
        <f t="shared" si="319"/>
        <v>1.0685165893036344</v>
      </c>
    </row>
    <row r="826" spans="1:35">
      <c r="A826">
        <f t="shared" si="295"/>
        <v>6.3888888888888884E-2</v>
      </c>
      <c r="B826">
        <f t="shared" si="293"/>
        <v>23</v>
      </c>
      <c r="C826">
        <f t="shared" si="294"/>
        <v>0.40142572795869574</v>
      </c>
      <c r="D826">
        <f t="shared" si="296"/>
        <v>34.132839147005598</v>
      </c>
      <c r="E826">
        <f t="shared" si="297"/>
        <v>26.074599216693649</v>
      </c>
      <c r="F826">
        <f t="shared" si="298"/>
        <v>17.438679600677304</v>
      </c>
      <c r="G826">
        <f t="shared" si="299"/>
        <v>7.351747622755969</v>
      </c>
      <c r="H826">
        <f t="shared" si="300"/>
        <v>3.2185377430214528</v>
      </c>
      <c r="I826">
        <f t="shared" si="301"/>
        <v>2.9598494092416594</v>
      </c>
      <c r="L826">
        <f t="shared" si="302"/>
        <v>37.867160852994402</v>
      </c>
      <c r="M826">
        <f t="shared" si="303"/>
        <v>23.925400783306351</v>
      </c>
      <c r="N826">
        <f t="shared" si="304"/>
        <v>14.561320399322698</v>
      </c>
      <c r="O826">
        <f t="shared" si="305"/>
        <v>10.648252377244031</v>
      </c>
      <c r="P826">
        <f t="shared" si="306"/>
        <v>4.7814622569785472</v>
      </c>
      <c r="Q826">
        <f t="shared" si="307"/>
        <v>-0.95984940924165918</v>
      </c>
      <c r="U826">
        <f t="shared" si="308"/>
        <v>35.611795430025204</v>
      </c>
      <c r="V826">
        <f t="shared" si="309"/>
        <v>25.186602195701163</v>
      </c>
      <c r="W826">
        <f t="shared" si="310"/>
        <v>15.799774498685753</v>
      </c>
      <c r="X826">
        <f t="shared" si="311"/>
        <v>9.1722892880705746</v>
      </c>
      <c r="Y826">
        <f t="shared" si="312"/>
        <v>3.9454879485890513</v>
      </c>
      <c r="Z826">
        <f t="shared" si="313"/>
        <v>1.0683977579952273</v>
      </c>
      <c r="AD826">
        <f t="shared" si="314"/>
        <v>36.388204569974796</v>
      </c>
      <c r="AE826">
        <f t="shared" si="315"/>
        <v>24.813397804298837</v>
      </c>
      <c r="AF826">
        <f t="shared" si="316"/>
        <v>16.200225501314247</v>
      </c>
      <c r="AG826">
        <f t="shared" si="317"/>
        <v>8.8277107119294254</v>
      </c>
      <c r="AH826">
        <f t="shared" si="318"/>
        <v>4.0545120514109483</v>
      </c>
      <c r="AI826">
        <f t="shared" si="319"/>
        <v>0.93160224200477271</v>
      </c>
    </row>
    <row r="827" spans="1:35">
      <c r="A827">
        <f t="shared" si="295"/>
        <v>6.6666666666666666E-2</v>
      </c>
      <c r="B827">
        <f t="shared" si="293"/>
        <v>24</v>
      </c>
      <c r="C827">
        <f t="shared" si="294"/>
        <v>0.41887902047863906</v>
      </c>
      <c r="D827">
        <f t="shared" si="296"/>
        <v>34.097886967409693</v>
      </c>
      <c r="E827">
        <f t="shared" si="297"/>
        <v>26</v>
      </c>
      <c r="F827">
        <f t="shared" si="298"/>
        <v>17.486289650954788</v>
      </c>
      <c r="G827">
        <f t="shared" si="299"/>
        <v>7.3819660112501051</v>
      </c>
      <c r="H827">
        <f t="shared" si="300"/>
        <v>3.1865267138483997</v>
      </c>
      <c r="I827">
        <f t="shared" si="301"/>
        <v>2.9562952014676114</v>
      </c>
      <c r="L827">
        <f t="shared" si="302"/>
        <v>37.902113032590307</v>
      </c>
      <c r="M827">
        <f t="shared" si="303"/>
        <v>24</v>
      </c>
      <c r="N827">
        <f t="shared" si="304"/>
        <v>14.513710349045212</v>
      </c>
      <c r="O827">
        <f t="shared" si="305"/>
        <v>10.618033988749895</v>
      </c>
      <c r="P827">
        <f t="shared" si="306"/>
        <v>4.8134732861516003</v>
      </c>
      <c r="Q827">
        <f t="shared" si="307"/>
        <v>-0.95629520146761138</v>
      </c>
      <c r="U827">
        <f t="shared" si="308"/>
        <v>34.881966011250107</v>
      </c>
      <c r="V827">
        <f t="shared" si="309"/>
        <v>25.5</v>
      </c>
      <c r="W827">
        <f t="shared" si="310"/>
        <v>15.395471536732348</v>
      </c>
      <c r="X827">
        <f t="shared" si="311"/>
        <v>9.5</v>
      </c>
      <c r="Y827">
        <f t="shared" si="312"/>
        <v>3.8308693936411422</v>
      </c>
      <c r="Z827">
        <f t="shared" si="313"/>
        <v>1.2044885311072937</v>
      </c>
      <c r="AD827">
        <f t="shared" si="314"/>
        <v>37.118033988749893</v>
      </c>
      <c r="AE827">
        <f t="shared" si="315"/>
        <v>24.5</v>
      </c>
      <c r="AF827">
        <f t="shared" si="316"/>
        <v>16.604528463267652</v>
      </c>
      <c r="AG827">
        <f t="shared" si="317"/>
        <v>8.5</v>
      </c>
      <c r="AH827">
        <f t="shared" si="318"/>
        <v>4.1691306063588582</v>
      </c>
      <c r="AI827">
        <f t="shared" si="319"/>
        <v>0.7955114688927063</v>
      </c>
    </row>
    <row r="828" spans="1:35">
      <c r="A828">
        <f t="shared" si="295"/>
        <v>6.9444444444444448E-2</v>
      </c>
      <c r="B828">
        <f t="shared" si="293"/>
        <v>25</v>
      </c>
      <c r="C828">
        <f t="shared" si="294"/>
        <v>0.43633231299858238</v>
      </c>
      <c r="D828">
        <f t="shared" si="296"/>
        <v>34.068148347421861</v>
      </c>
      <c r="E828">
        <f t="shared" si="297"/>
        <v>25.923497226470069</v>
      </c>
      <c r="F828">
        <f t="shared" si="298"/>
        <v>17.532088886237958</v>
      </c>
      <c r="G828">
        <f t="shared" si="299"/>
        <v>7.4132933194175301</v>
      </c>
      <c r="H828">
        <f t="shared" si="300"/>
        <v>3.154763476518601</v>
      </c>
      <c r="I828">
        <f t="shared" si="301"/>
        <v>2.9525920142398667</v>
      </c>
      <c r="L828">
        <f t="shared" si="302"/>
        <v>37.931851652578139</v>
      </c>
      <c r="M828">
        <f t="shared" si="303"/>
        <v>24.076502773529931</v>
      </c>
      <c r="N828">
        <f t="shared" si="304"/>
        <v>14.467911113762044</v>
      </c>
      <c r="O828">
        <f t="shared" si="305"/>
        <v>10.58670668058247</v>
      </c>
      <c r="P828">
        <f t="shared" si="306"/>
        <v>4.8452365234813985</v>
      </c>
      <c r="Q828">
        <f t="shared" si="307"/>
        <v>-0.95259201423986672</v>
      </c>
      <c r="U828">
        <f t="shared" si="308"/>
        <v>34.326967392524381</v>
      </c>
      <c r="V828">
        <f t="shared" si="309"/>
        <v>25.707439918573183</v>
      </c>
      <c r="W828">
        <f t="shared" si="310"/>
        <v>15.015192246987793</v>
      </c>
      <c r="X828">
        <f t="shared" si="311"/>
        <v>9.7933533402912349</v>
      </c>
      <c r="Y828">
        <f t="shared" si="312"/>
        <v>3.7109120830948021</v>
      </c>
      <c r="Z828">
        <f t="shared" si="313"/>
        <v>1.3390640449997537</v>
      </c>
      <c r="AD828">
        <f t="shared" si="314"/>
        <v>37.673032607475619</v>
      </c>
      <c r="AE828">
        <f t="shared" si="315"/>
        <v>24.292560081426817</v>
      </c>
      <c r="AF828">
        <f t="shared" si="316"/>
        <v>16.984807753012209</v>
      </c>
      <c r="AG828">
        <f t="shared" si="317"/>
        <v>8.2066466597087651</v>
      </c>
      <c r="AH828">
        <f t="shared" si="318"/>
        <v>4.2890879169051983</v>
      </c>
      <c r="AI828">
        <f t="shared" si="319"/>
        <v>0.66093595500024627</v>
      </c>
    </row>
    <row r="829" spans="1:35">
      <c r="A829">
        <f t="shared" si="295"/>
        <v>7.2222222222222215E-2</v>
      </c>
      <c r="B829">
        <f t="shared" si="293"/>
        <v>26</v>
      </c>
      <c r="C829">
        <f t="shared" si="294"/>
        <v>0.4537856055185257</v>
      </c>
      <c r="D829">
        <f t="shared" si="296"/>
        <v>34.043704798532389</v>
      </c>
      <c r="E829">
        <f t="shared" si="297"/>
        <v>25.8452365234814</v>
      </c>
      <c r="F829">
        <f t="shared" si="298"/>
        <v>17.576021507213444</v>
      </c>
      <c r="G829">
        <f t="shared" si="299"/>
        <v>7.4457080770860582</v>
      </c>
      <c r="H829">
        <f t="shared" si="300"/>
        <v>3.1232577064218452</v>
      </c>
      <c r="I829">
        <f t="shared" si="301"/>
        <v>2.9487401295704707</v>
      </c>
      <c r="L829">
        <f t="shared" si="302"/>
        <v>37.956295201467611</v>
      </c>
      <c r="M829">
        <f t="shared" si="303"/>
        <v>24.1547634765186</v>
      </c>
      <c r="N829">
        <f t="shared" si="304"/>
        <v>14.423978492786556</v>
      </c>
      <c r="O829">
        <f t="shared" si="305"/>
        <v>10.554291922913942</v>
      </c>
      <c r="P829">
        <f t="shared" si="306"/>
        <v>4.8767422935781548</v>
      </c>
      <c r="Q829">
        <f t="shared" si="307"/>
        <v>-0.94874012957047049</v>
      </c>
      <c r="U829">
        <f t="shared" si="308"/>
        <v>34.054421588336574</v>
      </c>
      <c r="V829">
        <f t="shared" si="309"/>
        <v>25.794262523934204</v>
      </c>
      <c r="W829">
        <f t="shared" si="310"/>
        <v>14.693418955365228</v>
      </c>
      <c r="X829">
        <f t="shared" si="311"/>
        <v>10.040024296838082</v>
      </c>
      <c r="Y829">
        <f t="shared" si="312"/>
        <v>3.5883944252733775</v>
      </c>
      <c r="Z829">
        <f t="shared" si="313"/>
        <v>1.4714429061768304</v>
      </c>
      <c r="AD829">
        <f t="shared" si="314"/>
        <v>37.945578411663426</v>
      </c>
      <c r="AE829">
        <f t="shared" si="315"/>
        <v>24.205737476065796</v>
      </c>
      <c r="AF829">
        <f t="shared" si="316"/>
        <v>17.306581044634772</v>
      </c>
      <c r="AG829">
        <f t="shared" si="317"/>
        <v>7.959975703161918</v>
      </c>
      <c r="AH829">
        <f t="shared" si="318"/>
        <v>4.4116055747266225</v>
      </c>
      <c r="AI829">
        <f t="shared" si="319"/>
        <v>0.52855709382316962</v>
      </c>
    </row>
    <row r="830" spans="1:35">
      <c r="A830">
        <f t="shared" si="295"/>
        <v>7.4999999999999997E-2</v>
      </c>
      <c r="B830">
        <f t="shared" si="293"/>
        <v>27</v>
      </c>
      <c r="C830">
        <f t="shared" si="294"/>
        <v>0.47123889803846897</v>
      </c>
      <c r="D830">
        <f t="shared" si="296"/>
        <v>34.024623318809724</v>
      </c>
      <c r="E830">
        <f t="shared" si="297"/>
        <v>25.765366864730179</v>
      </c>
      <c r="F830">
        <f t="shared" si="298"/>
        <v>17.618033988749893</v>
      </c>
      <c r="G830">
        <f t="shared" si="299"/>
        <v>7.4791880687999379</v>
      </c>
      <c r="H830">
        <f t="shared" si="300"/>
        <v>3.0920190005209065</v>
      </c>
      <c r="I830">
        <f t="shared" si="301"/>
        <v>2.9447398407953531</v>
      </c>
      <c r="L830">
        <f t="shared" si="302"/>
        <v>37.975376681190276</v>
      </c>
      <c r="M830">
        <f t="shared" si="303"/>
        <v>24.234633135269821</v>
      </c>
      <c r="N830">
        <f t="shared" si="304"/>
        <v>14.381966011250105</v>
      </c>
      <c r="O830">
        <f t="shared" si="305"/>
        <v>10.520811931200061</v>
      </c>
      <c r="P830">
        <f t="shared" si="306"/>
        <v>4.9079809994790935</v>
      </c>
      <c r="Q830">
        <f t="shared" si="307"/>
        <v>-0.94473984079535311</v>
      </c>
      <c r="U830">
        <f t="shared" si="308"/>
        <v>34.121305135216495</v>
      </c>
      <c r="V830">
        <f t="shared" si="309"/>
        <v>25.765366864730179</v>
      </c>
      <c r="W830">
        <f t="shared" si="310"/>
        <v>14.461158231412373</v>
      </c>
      <c r="X830">
        <f t="shared" si="311"/>
        <v>10.230362697589033</v>
      </c>
      <c r="Y830">
        <f t="shared" si="312"/>
        <v>3.4663021591444094</v>
      </c>
      <c r="Z830">
        <f t="shared" si="313"/>
        <v>1.6009576604437936</v>
      </c>
      <c r="AD830">
        <f t="shared" si="314"/>
        <v>37.878694864783505</v>
      </c>
      <c r="AE830">
        <f t="shared" si="315"/>
        <v>24.234633135269821</v>
      </c>
      <c r="AF830">
        <f t="shared" si="316"/>
        <v>17.538841768587627</v>
      </c>
      <c r="AG830">
        <f t="shared" si="317"/>
        <v>7.7696373024109668</v>
      </c>
      <c r="AH830">
        <f t="shared" si="318"/>
        <v>4.5336978408555906</v>
      </c>
      <c r="AI830">
        <f t="shared" si="319"/>
        <v>0.39904233955620638</v>
      </c>
    </row>
    <row r="831" spans="1:35">
      <c r="A831">
        <f t="shared" si="295"/>
        <v>7.7777777777777779E-2</v>
      </c>
      <c r="B831">
        <f t="shared" si="293"/>
        <v>28</v>
      </c>
      <c r="C831">
        <f t="shared" si="294"/>
        <v>0.48869219055841229</v>
      </c>
      <c r="D831">
        <f t="shared" si="296"/>
        <v>34.010956209263455</v>
      </c>
      <c r="E831">
        <f t="shared" si="297"/>
        <v>25.684040286651339</v>
      </c>
      <c r="F831">
        <f t="shared" si="298"/>
        <v>17.658075145110082</v>
      </c>
      <c r="G831">
        <f t="shared" si="299"/>
        <v>7.513710349045212</v>
      </c>
      <c r="H831">
        <f t="shared" si="300"/>
        <v>3.0610568744282185</v>
      </c>
      <c r="I831">
        <f t="shared" si="301"/>
        <v>2.9405914525519927</v>
      </c>
      <c r="L831">
        <f t="shared" si="302"/>
        <v>37.989043790736545</v>
      </c>
      <c r="M831">
        <f t="shared" si="303"/>
        <v>24.315959713348661</v>
      </c>
      <c r="N831">
        <f t="shared" si="304"/>
        <v>14.341924854889916</v>
      </c>
      <c r="O831">
        <f t="shared" si="305"/>
        <v>10.486289650954788</v>
      </c>
      <c r="P831">
        <f t="shared" si="306"/>
        <v>4.9389431255717815</v>
      </c>
      <c r="Q831">
        <f t="shared" si="307"/>
        <v>-0.94059145255199295</v>
      </c>
      <c r="U831">
        <f t="shared" si="308"/>
        <v>34.521852399266194</v>
      </c>
      <c r="V831">
        <f t="shared" si="309"/>
        <v>25.64278760968654</v>
      </c>
      <c r="W831">
        <f t="shared" si="310"/>
        <v>14.342934909468626</v>
      </c>
      <c r="X831">
        <f t="shared" si="311"/>
        <v>10.357793159370955</v>
      </c>
      <c r="Y831">
        <f t="shared" si="312"/>
        <v>3.3477552984366286</v>
      </c>
      <c r="Z831">
        <f t="shared" si="313"/>
        <v>1.7269583532525385</v>
      </c>
      <c r="AD831">
        <f t="shared" si="314"/>
        <v>37.478147600733806</v>
      </c>
      <c r="AE831">
        <f t="shared" si="315"/>
        <v>24.35721239031346</v>
      </c>
      <c r="AF831">
        <f t="shared" si="316"/>
        <v>17.657065090531372</v>
      </c>
      <c r="AG831">
        <f t="shared" si="317"/>
        <v>7.6422068406290462</v>
      </c>
      <c r="AH831">
        <f t="shared" si="318"/>
        <v>4.6522447015633714</v>
      </c>
      <c r="AI831">
        <f t="shared" si="319"/>
        <v>0.27304164674746134</v>
      </c>
    </row>
    <row r="832" spans="1:35">
      <c r="A832">
        <f t="shared" si="295"/>
        <v>8.0555555555555561E-2</v>
      </c>
      <c r="B832">
        <f t="shared" si="293"/>
        <v>29</v>
      </c>
      <c r="C832">
        <f t="shared" si="294"/>
        <v>0.50614548307835561</v>
      </c>
      <c r="D832">
        <f t="shared" si="296"/>
        <v>34.002740930490852</v>
      </c>
      <c r="E832">
        <f t="shared" si="297"/>
        <v>25.601411599008546</v>
      </c>
      <c r="F832">
        <f t="shared" si="298"/>
        <v>17.696096192312851</v>
      </c>
      <c r="G832">
        <f t="shared" si="299"/>
        <v>7.549251257975425</v>
      </c>
      <c r="H832">
        <f t="shared" si="300"/>
        <v>3.030380759507326</v>
      </c>
      <c r="I832">
        <f t="shared" si="301"/>
        <v>2.9362952807562155</v>
      </c>
      <c r="L832">
        <f t="shared" si="302"/>
        <v>37.997259069509148</v>
      </c>
      <c r="M832">
        <f t="shared" si="303"/>
        <v>24.398588400991454</v>
      </c>
      <c r="N832">
        <f t="shared" si="304"/>
        <v>14.303903807687147</v>
      </c>
      <c r="O832">
        <f t="shared" si="305"/>
        <v>10.450748742024576</v>
      </c>
      <c r="P832">
        <f t="shared" si="306"/>
        <v>4.9696192404926745</v>
      </c>
      <c r="Q832">
        <f t="shared" si="307"/>
        <v>-0.93629528075621549</v>
      </c>
      <c r="U832">
        <f t="shared" si="308"/>
        <v>35.187641550715156</v>
      </c>
      <c r="V832">
        <f t="shared" si="309"/>
        <v>25.460708013447796</v>
      </c>
      <c r="W832">
        <f t="shared" si="310"/>
        <v>14.354285113245849</v>
      </c>
      <c r="X832">
        <f t="shared" si="311"/>
        <v>10.419046401278925</v>
      </c>
      <c r="Y832">
        <f t="shared" si="312"/>
        <v>3.2359296115877902</v>
      </c>
      <c r="Z832">
        <f t="shared" si="313"/>
        <v>1.8488159827473809</v>
      </c>
      <c r="AD832">
        <f t="shared" si="314"/>
        <v>36.812358449284844</v>
      </c>
      <c r="AE832">
        <f t="shared" si="315"/>
        <v>24.539291986552204</v>
      </c>
      <c r="AF832">
        <f t="shared" si="316"/>
        <v>17.645714886754149</v>
      </c>
      <c r="AG832">
        <f t="shared" si="317"/>
        <v>7.5809535987210754</v>
      </c>
      <c r="AH832">
        <f t="shared" si="318"/>
        <v>4.7640703884122093</v>
      </c>
      <c r="AI832">
        <f t="shared" si="319"/>
        <v>0.15118401725261899</v>
      </c>
    </row>
    <row r="833" spans="1:35">
      <c r="A833">
        <f t="shared" si="295"/>
        <v>8.3333333333333329E-2</v>
      </c>
      <c r="B833">
        <f t="shared" si="293"/>
        <v>30</v>
      </c>
      <c r="C833">
        <f t="shared" si="294"/>
        <v>0.52359877559829882</v>
      </c>
      <c r="D833">
        <f t="shared" si="296"/>
        <v>34</v>
      </c>
      <c r="E833">
        <f t="shared" si="297"/>
        <v>25.517638090205043</v>
      </c>
      <c r="F833">
        <f t="shared" si="298"/>
        <v>17.732050807568879</v>
      </c>
      <c r="G833">
        <f t="shared" si="299"/>
        <v>7.5857864376269051</v>
      </c>
      <c r="H833">
        <f t="shared" si="300"/>
        <v>3</v>
      </c>
      <c r="I833">
        <f t="shared" si="301"/>
        <v>2.9318516525781364</v>
      </c>
      <c r="L833">
        <f t="shared" si="302"/>
        <v>38</v>
      </c>
      <c r="M833">
        <f t="shared" si="303"/>
        <v>24.482361909794957</v>
      </c>
      <c r="N833">
        <f t="shared" si="304"/>
        <v>14.267949192431123</v>
      </c>
      <c r="O833">
        <f t="shared" si="305"/>
        <v>10.414213562373096</v>
      </c>
      <c r="P833">
        <f t="shared" si="306"/>
        <v>5</v>
      </c>
      <c r="Q833">
        <f t="shared" si="307"/>
        <v>-0.93185165257813662</v>
      </c>
      <c r="U833">
        <f t="shared" si="308"/>
        <v>36</v>
      </c>
      <c r="V833">
        <f t="shared" si="309"/>
        <v>25.25881904510252</v>
      </c>
      <c r="W833">
        <f t="shared" si="310"/>
        <v>14.5</v>
      </c>
      <c r="X833">
        <f t="shared" si="311"/>
        <v>10.414213562373096</v>
      </c>
      <c r="Y833">
        <f t="shared" si="312"/>
        <v>3.1339745962155616</v>
      </c>
      <c r="Z833">
        <f t="shared" si="313"/>
        <v>1.9659258262890678</v>
      </c>
      <c r="AD833">
        <f t="shared" si="314"/>
        <v>36</v>
      </c>
      <c r="AE833">
        <f t="shared" si="315"/>
        <v>24.74118095489748</v>
      </c>
      <c r="AF833">
        <f t="shared" si="316"/>
        <v>17.5</v>
      </c>
      <c r="AG833">
        <f t="shared" si="317"/>
        <v>7.5857864376269051</v>
      </c>
      <c r="AH833">
        <f t="shared" si="318"/>
        <v>4.8660254037844384</v>
      </c>
      <c r="AI833">
        <f t="shared" si="319"/>
        <v>3.4074173710932132E-2</v>
      </c>
    </row>
    <row r="834" spans="1:35">
      <c r="A834">
        <f t="shared" si="295"/>
        <v>8.611111111111111E-2</v>
      </c>
      <c r="B834">
        <f t="shared" si="293"/>
        <v>31</v>
      </c>
      <c r="C834">
        <f t="shared" si="294"/>
        <v>0.54105206811824214</v>
      </c>
      <c r="D834">
        <f t="shared" si="296"/>
        <v>34.002740930490852</v>
      </c>
      <c r="E834">
        <f t="shared" si="297"/>
        <v>25.432879227876207</v>
      </c>
      <c r="F834">
        <f t="shared" si="298"/>
        <v>17.765895185717852</v>
      </c>
      <c r="G834">
        <f t="shared" si="299"/>
        <v>7.6232908486124922</v>
      </c>
      <c r="H834">
        <f t="shared" si="300"/>
        <v>2.9699238501798915</v>
      </c>
      <c r="I834">
        <f t="shared" si="301"/>
        <v>2.9272609064172457</v>
      </c>
      <c r="L834">
        <f t="shared" si="302"/>
        <v>37.997259069509148</v>
      </c>
      <c r="M834">
        <f t="shared" si="303"/>
        <v>24.567120772123793</v>
      </c>
      <c r="N834">
        <f t="shared" si="304"/>
        <v>14.234104814282146</v>
      </c>
      <c r="O834">
        <f t="shared" si="305"/>
        <v>10.376709151387509</v>
      </c>
      <c r="P834">
        <f t="shared" si="306"/>
        <v>5.0300761498201085</v>
      </c>
      <c r="Q834">
        <f t="shared" si="307"/>
        <v>-0.9272609064172459</v>
      </c>
      <c r="U834">
        <f t="shared" si="308"/>
        <v>36.812358449284844</v>
      </c>
      <c r="V834">
        <f t="shared" si="309"/>
        <v>25.075168689070573</v>
      </c>
      <c r="W834">
        <f t="shared" si="310"/>
        <v>14.773306127887846</v>
      </c>
      <c r="X834">
        <f t="shared" si="311"/>
        <v>10.346624753337965</v>
      </c>
      <c r="Y834">
        <f t="shared" si="312"/>
        <v>3.0449300249124764</v>
      </c>
      <c r="Z834">
        <f t="shared" si="313"/>
        <v>2.0777106220051227</v>
      </c>
      <c r="AD834">
        <f t="shared" si="314"/>
        <v>35.187641550715156</v>
      </c>
      <c r="AE834">
        <f t="shared" si="315"/>
        <v>24.924831310929427</v>
      </c>
      <c r="AF834">
        <f t="shared" si="316"/>
        <v>17.226693872112154</v>
      </c>
      <c r="AG834">
        <f t="shared" si="317"/>
        <v>7.6533752466620353</v>
      </c>
      <c r="AH834">
        <f t="shared" si="318"/>
        <v>4.9550699750875236</v>
      </c>
      <c r="AI834">
        <f t="shared" si="319"/>
        <v>-7.7710622005122687E-2</v>
      </c>
    </row>
    <row r="835" spans="1:35">
      <c r="A835">
        <f t="shared" si="295"/>
        <v>8.8888888888888892E-2</v>
      </c>
      <c r="B835">
        <f t="shared" si="293"/>
        <v>32</v>
      </c>
      <c r="C835">
        <f t="shared" si="294"/>
        <v>0.55850536063818546</v>
      </c>
      <c r="D835">
        <f t="shared" si="296"/>
        <v>34.010956209263455</v>
      </c>
      <c r="E835">
        <f t="shared" si="297"/>
        <v>25.34729635533386</v>
      </c>
      <c r="F835">
        <f t="shared" si="298"/>
        <v>17.797588092598335</v>
      </c>
      <c r="G835">
        <f t="shared" si="299"/>
        <v>7.6617387872822835</v>
      </c>
      <c r="H835">
        <f t="shared" si="300"/>
        <v>2.9401614715335902</v>
      </c>
      <c r="I835">
        <f t="shared" si="301"/>
        <v>2.9225233918766378</v>
      </c>
      <c r="L835">
        <f t="shared" si="302"/>
        <v>37.989043790736545</v>
      </c>
      <c r="M835">
        <f t="shared" si="303"/>
        <v>24.65270364466614</v>
      </c>
      <c r="N835">
        <f t="shared" si="304"/>
        <v>14.202411907401666</v>
      </c>
      <c r="O835">
        <f t="shared" si="305"/>
        <v>10.338261212717716</v>
      </c>
      <c r="P835">
        <f t="shared" si="306"/>
        <v>5.0598385284664094</v>
      </c>
      <c r="Q835">
        <f t="shared" si="307"/>
        <v>-0.92252339187663779</v>
      </c>
      <c r="U835">
        <f t="shared" si="308"/>
        <v>37.478147600733806</v>
      </c>
      <c r="V835">
        <f t="shared" si="309"/>
        <v>24.939692620785909</v>
      </c>
      <c r="W835">
        <f t="shared" si="310"/>
        <v>15.156083508922551</v>
      </c>
      <c r="X835">
        <f t="shared" si="311"/>
        <v>10.222562452017549</v>
      </c>
      <c r="Y835">
        <f t="shared" si="312"/>
        <v>2.9716432052864015</v>
      </c>
      <c r="Z835">
        <f t="shared" si="313"/>
        <v>2.1836235877908594</v>
      </c>
      <c r="AD835">
        <f t="shared" si="314"/>
        <v>34.521852399266194</v>
      </c>
      <c r="AE835">
        <f t="shared" si="315"/>
        <v>25.060307379214091</v>
      </c>
      <c r="AF835">
        <f t="shared" si="316"/>
        <v>16.843916491077447</v>
      </c>
      <c r="AG835">
        <f t="shared" si="317"/>
        <v>7.7774375479824513</v>
      </c>
      <c r="AH835">
        <f t="shared" si="318"/>
        <v>5.0283567947135985</v>
      </c>
      <c r="AI835">
        <f t="shared" si="319"/>
        <v>-0.18362358779085963</v>
      </c>
    </row>
    <row r="836" spans="1:35">
      <c r="A836">
        <f t="shared" si="295"/>
        <v>9.166666666666666E-2</v>
      </c>
      <c r="B836">
        <f t="shared" si="293"/>
        <v>33</v>
      </c>
      <c r="C836">
        <f t="shared" si="294"/>
        <v>0.57595865315812877</v>
      </c>
      <c r="D836">
        <f t="shared" si="296"/>
        <v>34.024623318809724</v>
      </c>
      <c r="E836">
        <f t="shared" si="297"/>
        <v>25.261052384440102</v>
      </c>
      <c r="F836">
        <f t="shared" si="298"/>
        <v>17.827090915285201</v>
      </c>
      <c r="G836">
        <f t="shared" si="299"/>
        <v>7.7011039033396322</v>
      </c>
      <c r="H836">
        <f t="shared" si="300"/>
        <v>2.9107219299699461</v>
      </c>
      <c r="I836">
        <f t="shared" si="301"/>
        <v>2.9176394697363861</v>
      </c>
      <c r="L836">
        <f t="shared" si="302"/>
        <v>37.975376681190276</v>
      </c>
      <c r="M836">
        <f t="shared" si="303"/>
        <v>24.738947615559898</v>
      </c>
      <c r="N836">
        <f t="shared" si="304"/>
        <v>14.172909084714798</v>
      </c>
      <c r="O836">
        <f t="shared" si="305"/>
        <v>10.298896096660368</v>
      </c>
      <c r="P836">
        <f t="shared" si="306"/>
        <v>5.0892780700300539</v>
      </c>
      <c r="Q836">
        <f t="shared" si="307"/>
        <v>-0.9176394697363861</v>
      </c>
      <c r="U836">
        <f t="shared" si="308"/>
        <v>37.878694864783505</v>
      </c>
      <c r="V836">
        <f t="shared" si="309"/>
        <v>24.869473807779947</v>
      </c>
      <c r="W836">
        <f t="shared" si="310"/>
        <v>15.620126438525286</v>
      </c>
      <c r="X836">
        <f t="shared" si="311"/>
        <v>10.050829016125522</v>
      </c>
      <c r="Y836">
        <f t="shared" si="312"/>
        <v>2.9166891092106155</v>
      </c>
      <c r="Z836">
        <f t="shared" si="313"/>
        <v>2.2831512611623874</v>
      </c>
      <c r="AD836">
        <f t="shared" si="314"/>
        <v>34.121305135216495</v>
      </c>
      <c r="AE836">
        <f t="shared" si="315"/>
        <v>25.130526192220053</v>
      </c>
      <c r="AF836">
        <f t="shared" si="316"/>
        <v>16.379873561474714</v>
      </c>
      <c r="AG836">
        <f t="shared" si="317"/>
        <v>7.9491709838744784</v>
      </c>
      <c r="AH836">
        <f t="shared" si="318"/>
        <v>5.0833108907893845</v>
      </c>
      <c r="AI836">
        <f t="shared" si="319"/>
        <v>-0.28315126116238742</v>
      </c>
    </row>
    <row r="837" spans="1:35">
      <c r="A837">
        <f t="shared" si="295"/>
        <v>9.4444444444444442E-2</v>
      </c>
      <c r="B837">
        <f t="shared" si="293"/>
        <v>34</v>
      </c>
      <c r="C837">
        <f t="shared" si="294"/>
        <v>0.59341194567807209</v>
      </c>
      <c r="D837">
        <f t="shared" si="296"/>
        <v>34.043704798532389</v>
      </c>
      <c r="E837">
        <f t="shared" si="297"/>
        <v>25.174311485495316</v>
      </c>
      <c r="F837">
        <f t="shared" si="298"/>
        <v>17.854367709133577</v>
      </c>
      <c r="G837">
        <f t="shared" si="299"/>
        <v>7.7413592179003254</v>
      </c>
      <c r="H837">
        <f t="shared" si="300"/>
        <v>2.881614193058506</v>
      </c>
      <c r="I837">
        <f t="shared" si="301"/>
        <v>2.9126095119260711</v>
      </c>
      <c r="L837">
        <f t="shared" si="302"/>
        <v>37.956295201467611</v>
      </c>
      <c r="M837">
        <f t="shared" si="303"/>
        <v>24.825688514504684</v>
      </c>
      <c r="N837">
        <f t="shared" si="304"/>
        <v>14.145632290866425</v>
      </c>
      <c r="O837">
        <f t="shared" si="305"/>
        <v>10.258640782099675</v>
      </c>
      <c r="P837">
        <f t="shared" si="306"/>
        <v>5.118385806941494</v>
      </c>
      <c r="Q837">
        <f t="shared" si="307"/>
        <v>-0.91260951192607087</v>
      </c>
      <c r="U837">
        <f t="shared" si="308"/>
        <v>37.945578411663426</v>
      </c>
      <c r="V837">
        <f t="shared" si="309"/>
        <v>24.866469655164497</v>
      </c>
      <c r="W837">
        <f t="shared" si="310"/>
        <v>16.12935415241413</v>
      </c>
      <c r="X837">
        <f t="shared" si="311"/>
        <v>9.842195069714343</v>
      </c>
      <c r="Y837">
        <f t="shared" si="312"/>
        <v>2.882295483474322</v>
      </c>
      <c r="Z837">
        <f t="shared" si="313"/>
        <v>2.375816144434705</v>
      </c>
      <c r="AD837">
        <f t="shared" si="314"/>
        <v>34.054421588336574</v>
      </c>
      <c r="AE837">
        <f t="shared" si="315"/>
        <v>25.133530344835503</v>
      </c>
      <c r="AF837">
        <f t="shared" si="316"/>
        <v>15.87064584758587</v>
      </c>
      <c r="AG837">
        <f t="shared" si="317"/>
        <v>8.157804930285657</v>
      </c>
      <c r="AH837">
        <f t="shared" si="318"/>
        <v>5.117704516525678</v>
      </c>
      <c r="AI837">
        <f t="shared" si="319"/>
        <v>-0.37581614443470501</v>
      </c>
    </row>
    <row r="838" spans="1:35">
      <c r="A838">
        <f t="shared" si="295"/>
        <v>9.7222222222222224E-2</v>
      </c>
      <c r="B838">
        <f t="shared" si="293"/>
        <v>35</v>
      </c>
      <c r="C838">
        <f t="shared" si="294"/>
        <v>0.6108652381980153</v>
      </c>
      <c r="D838">
        <f t="shared" si="296"/>
        <v>34.068148347421861</v>
      </c>
      <c r="E838">
        <f t="shared" si="297"/>
        <v>25.087238774730672</v>
      </c>
      <c r="F838">
        <f t="shared" si="298"/>
        <v>17.879385241571818</v>
      </c>
      <c r="G838">
        <f t="shared" si="299"/>
        <v>7.7824771419825591</v>
      </c>
      <c r="H838">
        <f t="shared" si="300"/>
        <v>2.8528471272979079</v>
      </c>
      <c r="I838">
        <f t="shared" si="301"/>
        <v>2.9074339014964536</v>
      </c>
      <c r="L838">
        <f t="shared" si="302"/>
        <v>37.931851652578139</v>
      </c>
      <c r="M838">
        <f t="shared" si="303"/>
        <v>24.912761225269328</v>
      </c>
      <c r="N838">
        <f t="shared" si="304"/>
        <v>14.120614758428184</v>
      </c>
      <c r="O838">
        <f t="shared" si="305"/>
        <v>10.217522858017441</v>
      </c>
      <c r="P838">
        <f t="shared" si="306"/>
        <v>5.1471528727020921</v>
      </c>
      <c r="Q838">
        <f t="shared" si="307"/>
        <v>-0.90743390149645387</v>
      </c>
      <c r="U838">
        <f t="shared" si="308"/>
        <v>37.673032607475619</v>
      </c>
      <c r="V838">
        <f t="shared" si="309"/>
        <v>24.918022367139184</v>
      </c>
      <c r="W838">
        <f t="shared" si="310"/>
        <v>16.642787609686536</v>
      </c>
      <c r="X838">
        <f t="shared" si="311"/>
        <v>9.6087614290087213</v>
      </c>
      <c r="Y838">
        <f t="shared" si="312"/>
        <v>2.8702749570727528</v>
      </c>
      <c r="Z838">
        <f t="shared" si="313"/>
        <v>2.4611791408581105</v>
      </c>
      <c r="AD838">
        <f t="shared" si="314"/>
        <v>34.326967392524381</v>
      </c>
      <c r="AE838">
        <f t="shared" si="315"/>
        <v>25.081977632860816</v>
      </c>
      <c r="AF838">
        <f t="shared" si="316"/>
        <v>15.357212390313462</v>
      </c>
      <c r="AG838">
        <f t="shared" si="317"/>
        <v>8.3912385709912787</v>
      </c>
      <c r="AH838">
        <f t="shared" si="318"/>
        <v>5.1297250429272472</v>
      </c>
      <c r="AI838">
        <f t="shared" si="319"/>
        <v>-0.46117914085811029</v>
      </c>
    </row>
    <row r="839" spans="1:35">
      <c r="A839">
        <f t="shared" si="295"/>
        <v>0.1</v>
      </c>
      <c r="B839">
        <f t="shared" si="293"/>
        <v>36</v>
      </c>
      <c r="C839">
        <f t="shared" si="294"/>
        <v>0.62831853071795862</v>
      </c>
      <c r="D839">
        <f t="shared" si="296"/>
        <v>34.097886967409693</v>
      </c>
      <c r="E839">
        <f t="shared" si="297"/>
        <v>25</v>
      </c>
      <c r="F839">
        <f t="shared" si="298"/>
        <v>17.902113032590307</v>
      </c>
      <c r="G839">
        <f t="shared" si="299"/>
        <v>7.8244294954150533</v>
      </c>
      <c r="H839">
        <f t="shared" si="300"/>
        <v>2.8244294954150537</v>
      </c>
      <c r="I839">
        <f t="shared" si="301"/>
        <v>2.9021130325903073</v>
      </c>
      <c r="L839">
        <f t="shared" si="302"/>
        <v>37.902113032590307</v>
      </c>
      <c r="M839">
        <f t="shared" si="303"/>
        <v>25</v>
      </c>
      <c r="N839">
        <f t="shared" si="304"/>
        <v>14.097886967409693</v>
      </c>
      <c r="O839">
        <f t="shared" si="305"/>
        <v>10.175570504584947</v>
      </c>
      <c r="P839">
        <f t="shared" si="306"/>
        <v>5.1755705045849467</v>
      </c>
      <c r="Q839">
        <f t="shared" si="307"/>
        <v>-0.90211303259030706</v>
      </c>
      <c r="U839">
        <f t="shared" si="308"/>
        <v>37.118033988749893</v>
      </c>
      <c r="V839">
        <f t="shared" si="309"/>
        <v>25</v>
      </c>
      <c r="W839">
        <f t="shared" si="310"/>
        <v>17.118033988749893</v>
      </c>
      <c r="X839">
        <f t="shared" si="311"/>
        <v>9.3632712640026803</v>
      </c>
      <c r="Y839">
        <f t="shared" si="312"/>
        <v>2.8819660112501051</v>
      </c>
      <c r="Z839">
        <f t="shared" si="313"/>
        <v>2.5388417685876266</v>
      </c>
      <c r="AD839">
        <f t="shared" si="314"/>
        <v>34.881966011250107</v>
      </c>
      <c r="AE839">
        <f t="shared" si="315"/>
        <v>25</v>
      </c>
      <c r="AF839">
        <f t="shared" si="316"/>
        <v>14.881966011250105</v>
      </c>
      <c r="AG839">
        <f t="shared" si="317"/>
        <v>8.6367287359973197</v>
      </c>
      <c r="AH839">
        <f t="shared" si="318"/>
        <v>5.1180339887498949</v>
      </c>
      <c r="AI839">
        <f t="shared" si="319"/>
        <v>-0.53884176858762656</v>
      </c>
    </row>
    <row r="840" spans="1:35">
      <c r="A840">
        <f t="shared" si="295"/>
        <v>0.10277777777777777</v>
      </c>
      <c r="B840">
        <f t="shared" si="293"/>
        <v>37</v>
      </c>
      <c r="C840">
        <f t="shared" si="294"/>
        <v>0.64577182323790194</v>
      </c>
      <c r="D840">
        <f t="shared" si="296"/>
        <v>34.132839147005598</v>
      </c>
      <c r="E840">
        <f t="shared" si="297"/>
        <v>24.912761225269328</v>
      </c>
      <c r="F840">
        <f t="shared" si="298"/>
        <v>17.922523391876638</v>
      </c>
      <c r="G840">
        <f t="shared" si="299"/>
        <v>7.8671875261503343</v>
      </c>
      <c r="H840">
        <f t="shared" si="300"/>
        <v>2.7963699536959035</v>
      </c>
      <c r="I840">
        <f t="shared" si="301"/>
        <v>2.8966473104123986</v>
      </c>
      <c r="L840">
        <f t="shared" si="302"/>
        <v>37.867160852994402</v>
      </c>
      <c r="M840">
        <f t="shared" si="303"/>
        <v>25.087238774730672</v>
      </c>
      <c r="N840">
        <f t="shared" si="304"/>
        <v>14.077476608123362</v>
      </c>
      <c r="O840">
        <f t="shared" si="305"/>
        <v>10.132812473849665</v>
      </c>
      <c r="P840">
        <f t="shared" si="306"/>
        <v>5.203630046304097</v>
      </c>
      <c r="Q840">
        <f t="shared" si="307"/>
        <v>-0.89664731041239865</v>
      </c>
      <c r="U840">
        <f t="shared" si="308"/>
        <v>36.388204569974796</v>
      </c>
      <c r="V840">
        <f t="shared" si="309"/>
        <v>25.081977632860816</v>
      </c>
      <c r="W840">
        <f t="shared" si="310"/>
        <v>17.514969106859262</v>
      </c>
      <c r="X840">
        <f t="shared" si="311"/>
        <v>9.1184111470619342</v>
      </c>
      <c r="Y840">
        <f t="shared" si="312"/>
        <v>2.9181844804350874</v>
      </c>
      <c r="Z840">
        <f t="shared" si="313"/>
        <v>2.6084481406754403</v>
      </c>
      <c r="AD840">
        <f t="shared" si="314"/>
        <v>35.611795430025204</v>
      </c>
      <c r="AE840">
        <f t="shared" si="315"/>
        <v>24.918022367139184</v>
      </c>
      <c r="AF840">
        <f t="shared" si="316"/>
        <v>14.48503089314074</v>
      </c>
      <c r="AG840">
        <f t="shared" si="317"/>
        <v>8.8815888529380658</v>
      </c>
      <c r="AH840">
        <f t="shared" si="318"/>
        <v>5.0818155195649126</v>
      </c>
      <c r="AI840">
        <f t="shared" si="319"/>
        <v>-0.60844814067544051</v>
      </c>
    </row>
    <row r="841" spans="1:35">
      <c r="A841">
        <f t="shared" si="295"/>
        <v>0.10555555555555556</v>
      </c>
      <c r="B841">
        <f t="shared" si="293"/>
        <v>38</v>
      </c>
      <c r="C841">
        <f t="shared" si="294"/>
        <v>0.66322511575784515</v>
      </c>
      <c r="D841">
        <f t="shared" si="296"/>
        <v>34.172909084714796</v>
      </c>
      <c r="E841">
        <f t="shared" si="297"/>
        <v>24.825688514504684</v>
      </c>
      <c r="F841">
        <f t="shared" si="298"/>
        <v>17.940591452551992</v>
      </c>
      <c r="G841">
        <f t="shared" si="299"/>
        <v>7.9107219299699452</v>
      </c>
      <c r="H841">
        <f t="shared" si="300"/>
        <v>2.7686770493486836</v>
      </c>
      <c r="I841">
        <f t="shared" si="301"/>
        <v>2.8910371511986339</v>
      </c>
      <c r="L841">
        <f t="shared" si="302"/>
        <v>37.827090915285204</v>
      </c>
      <c r="M841">
        <f t="shared" si="303"/>
        <v>25.174311485495316</v>
      </c>
      <c r="N841">
        <f t="shared" si="304"/>
        <v>14.059408547448006</v>
      </c>
      <c r="O841">
        <f t="shared" si="305"/>
        <v>10.089278070030055</v>
      </c>
      <c r="P841">
        <f t="shared" si="306"/>
        <v>5.2313229506513164</v>
      </c>
      <c r="Q841">
        <f t="shared" si="307"/>
        <v>-0.89103715119863369</v>
      </c>
      <c r="U841">
        <f t="shared" si="308"/>
        <v>35.62012643852529</v>
      </c>
      <c r="V841">
        <f t="shared" si="309"/>
        <v>25.133530344835503</v>
      </c>
      <c r="W841">
        <f t="shared" si="310"/>
        <v>17.799285063116518</v>
      </c>
      <c r="X841">
        <f t="shared" si="311"/>
        <v>8.8861394372686053</v>
      </c>
      <c r="Y841">
        <f t="shared" si="312"/>
        <v>2.9791870099607207</v>
      </c>
      <c r="Z841">
        <f t="shared" si="313"/>
        <v>2.6696867006576359</v>
      </c>
      <c r="AD841">
        <f t="shared" si="314"/>
        <v>36.37987356147471</v>
      </c>
      <c r="AE841">
        <f t="shared" si="315"/>
        <v>24.866469655164497</v>
      </c>
      <c r="AF841">
        <f t="shared" si="316"/>
        <v>14.200714936883482</v>
      </c>
      <c r="AG841">
        <f t="shared" si="317"/>
        <v>9.1138605627313947</v>
      </c>
      <c r="AH841">
        <f t="shared" si="318"/>
        <v>5.0208129900392793</v>
      </c>
      <c r="AI841">
        <f t="shared" si="319"/>
        <v>-0.66968670065763591</v>
      </c>
    </row>
    <row r="842" spans="1:35">
      <c r="A842">
        <f t="shared" si="295"/>
        <v>0.10833333333333334</v>
      </c>
      <c r="B842">
        <f t="shared" si="293"/>
        <v>39</v>
      </c>
      <c r="C842">
        <f t="shared" si="294"/>
        <v>0.68067840827778847</v>
      </c>
      <c r="D842">
        <f t="shared" si="296"/>
        <v>34.217986951623267</v>
      </c>
      <c r="E842">
        <f t="shared" si="297"/>
        <v>24.738947615559898</v>
      </c>
      <c r="F842">
        <f t="shared" si="298"/>
        <v>17.956295201467611</v>
      </c>
      <c r="G842">
        <f t="shared" si="299"/>
        <v>7.9550028705681024</v>
      </c>
      <c r="H842">
        <f t="shared" si="300"/>
        <v>2.7413592179003254</v>
      </c>
      <c r="I842">
        <f t="shared" si="301"/>
        <v>2.8852829821843571</v>
      </c>
      <c r="L842">
        <f t="shared" si="302"/>
        <v>37.782013048376733</v>
      </c>
      <c r="M842">
        <f t="shared" si="303"/>
        <v>25.261052384440102</v>
      </c>
      <c r="N842">
        <f t="shared" si="304"/>
        <v>14.043704798532389</v>
      </c>
      <c r="O842">
        <f t="shared" si="305"/>
        <v>10.044997129431898</v>
      </c>
      <c r="P842">
        <f t="shared" si="306"/>
        <v>5.2586407820996746</v>
      </c>
      <c r="Q842">
        <f t="shared" si="307"/>
        <v>-0.88528298218435686</v>
      </c>
      <c r="U842">
        <f t="shared" si="308"/>
        <v>34.952559010771402</v>
      </c>
      <c r="V842">
        <f t="shared" si="309"/>
        <v>25.130526192220053</v>
      </c>
      <c r="W842">
        <f t="shared" si="310"/>
        <v>17.945578411663426</v>
      </c>
      <c r="X842">
        <f t="shared" si="311"/>
        <v>8.6770781279325071</v>
      </c>
      <c r="Y842">
        <f t="shared" si="312"/>
        <v>3.0646476156478055</v>
      </c>
      <c r="Z842">
        <f t="shared" si="313"/>
        <v>2.7222917047454152</v>
      </c>
      <c r="AD842">
        <f t="shared" si="314"/>
        <v>37.047440989228598</v>
      </c>
      <c r="AE842">
        <f t="shared" si="315"/>
        <v>24.869473807779947</v>
      </c>
      <c r="AF842">
        <f t="shared" si="316"/>
        <v>14.054421588336574</v>
      </c>
      <c r="AG842">
        <f t="shared" si="317"/>
        <v>9.3229218720674929</v>
      </c>
      <c r="AH842">
        <f t="shared" si="318"/>
        <v>4.9353523843521945</v>
      </c>
      <c r="AI842">
        <f t="shared" si="319"/>
        <v>-0.72229170474541537</v>
      </c>
    </row>
    <row r="843" spans="1:35">
      <c r="A843">
        <f t="shared" si="295"/>
        <v>0.1111111111111111</v>
      </c>
      <c r="B843">
        <f t="shared" si="293"/>
        <v>40</v>
      </c>
      <c r="C843">
        <f t="shared" si="294"/>
        <v>0.69813170079773179</v>
      </c>
      <c r="D843">
        <f t="shared" si="296"/>
        <v>34.267949192431125</v>
      </c>
      <c r="E843">
        <f t="shared" si="297"/>
        <v>24.65270364466614</v>
      </c>
      <c r="F843">
        <f t="shared" si="298"/>
        <v>17.969615506024414</v>
      </c>
      <c r="G843">
        <f t="shared" si="299"/>
        <v>8</v>
      </c>
      <c r="H843">
        <f t="shared" si="300"/>
        <v>2.7144247806269215</v>
      </c>
      <c r="I843">
        <f t="shared" si="301"/>
        <v>2.8793852415718169</v>
      </c>
      <c r="L843">
        <f t="shared" si="302"/>
        <v>37.732050807568875</v>
      </c>
      <c r="M843">
        <f t="shared" si="303"/>
        <v>25.34729635533386</v>
      </c>
      <c r="N843">
        <f t="shared" si="304"/>
        <v>14.030384493975584</v>
      </c>
      <c r="O843">
        <f t="shared" si="305"/>
        <v>10</v>
      </c>
      <c r="P843">
        <f t="shared" si="306"/>
        <v>5.2855752193730785</v>
      </c>
      <c r="Q843">
        <f t="shared" si="307"/>
        <v>-0.87938524157181686</v>
      </c>
      <c r="U843">
        <f t="shared" si="308"/>
        <v>34.5</v>
      </c>
      <c r="V843">
        <f t="shared" si="309"/>
        <v>25.060307379214091</v>
      </c>
      <c r="W843">
        <f t="shared" si="310"/>
        <v>17.939692620785909</v>
      </c>
      <c r="X843">
        <f t="shared" si="311"/>
        <v>8.5</v>
      </c>
      <c r="Y843">
        <f t="shared" si="312"/>
        <v>3.1736481776669301</v>
      </c>
      <c r="Z843">
        <f t="shared" si="313"/>
        <v>2.7660444431189779</v>
      </c>
      <c r="AD843">
        <f t="shared" si="314"/>
        <v>37.5</v>
      </c>
      <c r="AE843">
        <f t="shared" si="315"/>
        <v>24.939692620785909</v>
      </c>
      <c r="AF843">
        <f t="shared" si="316"/>
        <v>14.060307379214091</v>
      </c>
      <c r="AG843">
        <f t="shared" si="317"/>
        <v>9.5</v>
      </c>
      <c r="AH843">
        <f t="shared" si="318"/>
        <v>4.8263518223330699</v>
      </c>
      <c r="AI843">
        <f t="shared" si="319"/>
        <v>-0.7660444431189779</v>
      </c>
    </row>
    <row r="844" spans="1:35">
      <c r="A844">
        <f t="shared" si="295"/>
        <v>0.11388888888888889</v>
      </c>
      <c r="B844">
        <f t="shared" si="293"/>
        <v>41</v>
      </c>
      <c r="C844">
        <f t="shared" si="294"/>
        <v>0.715584993317675</v>
      </c>
      <c r="D844">
        <f t="shared" si="296"/>
        <v>34.322658864109151</v>
      </c>
      <c r="E844">
        <f t="shared" si="297"/>
        <v>24.567120772123793</v>
      </c>
      <c r="F844">
        <f t="shared" si="298"/>
        <v>17.980536137483142</v>
      </c>
      <c r="G844">
        <f t="shared" si="299"/>
        <v>8.0456824794807833</v>
      </c>
      <c r="H844">
        <f t="shared" si="300"/>
        <v>2.6878819420189854</v>
      </c>
      <c r="I844">
        <f t="shared" si="301"/>
        <v>2.8733443784967951</v>
      </c>
      <c r="L844">
        <f t="shared" si="302"/>
        <v>37.677341135890849</v>
      </c>
      <c r="M844">
        <f t="shared" si="303"/>
        <v>25.432879227876207</v>
      </c>
      <c r="N844">
        <f t="shared" si="304"/>
        <v>14.01946386251686</v>
      </c>
      <c r="O844">
        <f t="shared" si="305"/>
        <v>9.9543175205192167</v>
      </c>
      <c r="P844">
        <f t="shared" si="306"/>
        <v>5.3121180579810146</v>
      </c>
      <c r="Q844">
        <f t="shared" si="307"/>
        <v>-0.87334437849679536</v>
      </c>
      <c r="U844">
        <f t="shared" si="308"/>
        <v>34.331847514354664</v>
      </c>
      <c r="V844">
        <f t="shared" si="309"/>
        <v>24.924831310929431</v>
      </c>
      <c r="W844">
        <f t="shared" si="310"/>
        <v>17.780094088850198</v>
      </c>
      <c r="X844">
        <f t="shared" si="311"/>
        <v>8.3614369388360945</v>
      </c>
      <c r="Y844">
        <f t="shared" si="312"/>
        <v>3.3046833641275981</v>
      </c>
      <c r="Z844">
        <f t="shared" si="313"/>
        <v>2.8007741943503452</v>
      </c>
      <c r="AD844">
        <f t="shared" si="314"/>
        <v>37.668152485645336</v>
      </c>
      <c r="AE844">
        <f t="shared" si="315"/>
        <v>25.075168689070569</v>
      </c>
      <c r="AF844">
        <f t="shared" si="316"/>
        <v>14.219905911149803</v>
      </c>
      <c r="AG844">
        <f t="shared" si="317"/>
        <v>9.6385630611639055</v>
      </c>
      <c r="AH844">
        <f t="shared" si="318"/>
        <v>4.6953166358724019</v>
      </c>
      <c r="AI844">
        <f t="shared" si="319"/>
        <v>-0.80077419435034503</v>
      </c>
    </row>
    <row r="845" spans="1:35">
      <c r="A845">
        <f t="shared" si="295"/>
        <v>0.11666666666666667</v>
      </c>
      <c r="B845">
        <f t="shared" si="293"/>
        <v>42</v>
      </c>
      <c r="C845">
        <f t="shared" si="294"/>
        <v>0.73303828583761843</v>
      </c>
      <c r="D845">
        <f t="shared" si="296"/>
        <v>34.381966011250107</v>
      </c>
      <c r="E845">
        <f t="shared" si="297"/>
        <v>24.482361909794957</v>
      </c>
      <c r="F845">
        <f t="shared" si="298"/>
        <v>17.989043790736545</v>
      </c>
      <c r="G845">
        <f t="shared" si="299"/>
        <v>8.0920190005209065</v>
      </c>
      <c r="H845">
        <f t="shared" si="300"/>
        <v>2.6617387872822835</v>
      </c>
      <c r="I845">
        <f t="shared" si="301"/>
        <v>2.8671608529944033</v>
      </c>
      <c r="L845">
        <f t="shared" si="302"/>
        <v>37.618033988749893</v>
      </c>
      <c r="M845">
        <f t="shared" si="303"/>
        <v>25.517638090205043</v>
      </c>
      <c r="N845">
        <f t="shared" si="304"/>
        <v>14.010956209263453</v>
      </c>
      <c r="O845">
        <f t="shared" si="305"/>
        <v>9.9079809994790935</v>
      </c>
      <c r="P845">
        <f t="shared" si="306"/>
        <v>5.3382612127177165</v>
      </c>
      <c r="Q845">
        <f t="shared" si="307"/>
        <v>-0.86716085299440349</v>
      </c>
      <c r="U845">
        <f t="shared" si="308"/>
        <v>34.461158231412369</v>
      </c>
      <c r="V845">
        <f t="shared" si="309"/>
        <v>24.74118095489748</v>
      </c>
      <c r="W845">
        <f t="shared" si="310"/>
        <v>17.478147600733806</v>
      </c>
      <c r="X845">
        <f t="shared" si="311"/>
        <v>8.2654279408518629</v>
      </c>
      <c r="Y845">
        <f t="shared" si="312"/>
        <v>3.4556801267806465</v>
      </c>
      <c r="Z845">
        <f t="shared" si="313"/>
        <v>2.8263589085405618</v>
      </c>
      <c r="AD845">
        <f t="shared" si="314"/>
        <v>37.538841768587631</v>
      </c>
      <c r="AE845">
        <f t="shared" si="315"/>
        <v>25.25881904510252</v>
      </c>
      <c r="AF845">
        <f t="shared" si="316"/>
        <v>14.521852399266194</v>
      </c>
      <c r="AG845">
        <f t="shared" si="317"/>
        <v>9.7345720591481371</v>
      </c>
      <c r="AH845">
        <f t="shared" si="318"/>
        <v>4.5443198732193535</v>
      </c>
      <c r="AI845">
        <f t="shared" si="319"/>
        <v>-0.82635890854056182</v>
      </c>
    </row>
    <row r="846" spans="1:35">
      <c r="A846">
        <f t="shared" si="295"/>
        <v>0.11944444444444445</v>
      </c>
      <c r="B846">
        <f t="shared" si="293"/>
        <v>43</v>
      </c>
      <c r="C846">
        <f t="shared" si="294"/>
        <v>0.75049157835756164</v>
      </c>
      <c r="D846">
        <f t="shared" si="296"/>
        <v>34.44570807708606</v>
      </c>
      <c r="E846">
        <f t="shared" si="297"/>
        <v>24.398588400991454</v>
      </c>
      <c r="F846">
        <f t="shared" si="298"/>
        <v>17.995128100519647</v>
      </c>
      <c r="G846">
        <f t="shared" si="299"/>
        <v>8.1389778063834086</v>
      </c>
      <c r="H846">
        <f t="shared" si="300"/>
        <v>2.6360032798750028</v>
      </c>
      <c r="I846">
        <f t="shared" si="301"/>
        <v>2.8608351359640491</v>
      </c>
      <c r="L846">
        <f t="shared" si="302"/>
        <v>37.55429192291394</v>
      </c>
      <c r="M846">
        <f t="shared" si="303"/>
        <v>25.601411599008546</v>
      </c>
      <c r="N846">
        <f t="shared" si="304"/>
        <v>14.004871899480351</v>
      </c>
      <c r="O846">
        <f t="shared" si="305"/>
        <v>9.8610221936165914</v>
      </c>
      <c r="P846">
        <f t="shared" si="306"/>
        <v>5.3639967201249972</v>
      </c>
      <c r="Q846">
        <f t="shared" si="307"/>
        <v>-0.86083513596404915</v>
      </c>
      <c r="U846">
        <f t="shared" si="308"/>
        <v>34.844936000205195</v>
      </c>
      <c r="V846">
        <f t="shared" si="309"/>
        <v>24.539291986552204</v>
      </c>
      <c r="W846">
        <f t="shared" si="310"/>
        <v>17.057256815078365</v>
      </c>
      <c r="X846">
        <f t="shared" si="311"/>
        <v>8.2134170860920968</v>
      </c>
      <c r="Y846">
        <f t="shared" si="312"/>
        <v>3.6240315507216856</v>
      </c>
      <c r="Z846">
        <f t="shared" si="313"/>
        <v>2.8427256163375763</v>
      </c>
      <c r="AD846">
        <f t="shared" si="314"/>
        <v>37.155063999794805</v>
      </c>
      <c r="AE846">
        <f t="shared" si="315"/>
        <v>25.460708013447796</v>
      </c>
      <c r="AF846">
        <f t="shared" si="316"/>
        <v>14.942743184921634</v>
      </c>
      <c r="AG846">
        <f t="shared" si="317"/>
        <v>9.7865829139079032</v>
      </c>
      <c r="AH846">
        <f t="shared" si="318"/>
        <v>4.3759684492783144</v>
      </c>
      <c r="AI846">
        <f t="shared" si="319"/>
        <v>-0.84272561633757626</v>
      </c>
    </row>
    <row r="847" spans="1:35">
      <c r="A847">
        <f t="shared" si="295"/>
        <v>0.12222222222222222</v>
      </c>
      <c r="B847">
        <f t="shared" si="293"/>
        <v>44</v>
      </c>
      <c r="C847">
        <f t="shared" si="294"/>
        <v>0.76794487087750496</v>
      </c>
      <c r="D847">
        <f t="shared" si="296"/>
        <v>34.513710349045212</v>
      </c>
      <c r="E847">
        <f t="shared" si="297"/>
        <v>24.315959713348661</v>
      </c>
      <c r="F847">
        <f t="shared" si="298"/>
        <v>17.99878165403819</v>
      </c>
      <c r="G847">
        <f t="shared" si="299"/>
        <v>8.1865267138483997</v>
      </c>
      <c r="H847">
        <f t="shared" si="300"/>
        <v>2.6106832590820055</v>
      </c>
      <c r="I847">
        <f t="shared" si="301"/>
        <v>2.8543677091335748</v>
      </c>
      <c r="L847">
        <f t="shared" si="302"/>
        <v>37.486289650954788</v>
      </c>
      <c r="M847">
        <f t="shared" si="303"/>
        <v>25.684040286651339</v>
      </c>
      <c r="N847">
        <f t="shared" si="304"/>
        <v>14.001218345961808</v>
      </c>
      <c r="O847">
        <f t="shared" si="305"/>
        <v>9.8134732861516003</v>
      </c>
      <c r="P847">
        <f t="shared" si="306"/>
        <v>5.3893167409179945</v>
      </c>
      <c r="Q847">
        <f t="shared" si="307"/>
        <v>-0.85436770913357485</v>
      </c>
      <c r="U847">
        <f t="shared" si="308"/>
        <v>35.395471536732344</v>
      </c>
      <c r="V847">
        <f t="shared" si="309"/>
        <v>24.35721239031346</v>
      </c>
      <c r="W847">
        <f t="shared" si="310"/>
        <v>16.550938889974617</v>
      </c>
      <c r="X847">
        <f t="shared" si="311"/>
        <v>8.204303056889767</v>
      </c>
      <c r="Y847">
        <f t="shared" si="312"/>
        <v>3.8066444809507103</v>
      </c>
      <c r="Z847">
        <f t="shared" si="313"/>
        <v>2.8498505625943205</v>
      </c>
      <c r="AD847">
        <f t="shared" si="314"/>
        <v>36.604528463267656</v>
      </c>
      <c r="AE847">
        <f t="shared" si="315"/>
        <v>25.64278760968654</v>
      </c>
      <c r="AF847">
        <f t="shared" si="316"/>
        <v>15.449061110025383</v>
      </c>
      <c r="AG847">
        <f t="shared" si="317"/>
        <v>9.795696943110233</v>
      </c>
      <c r="AH847">
        <f t="shared" si="318"/>
        <v>4.1933555190492902</v>
      </c>
      <c r="AI847">
        <f t="shared" si="319"/>
        <v>-0.84985056259432046</v>
      </c>
    </row>
    <row r="848" spans="1:35">
      <c r="A848">
        <f t="shared" si="295"/>
        <v>0.125</v>
      </c>
      <c r="B848">
        <f t="shared" si="293"/>
        <v>45</v>
      </c>
      <c r="C848">
        <f t="shared" si="294"/>
        <v>0.78539816339744828</v>
      </c>
      <c r="D848">
        <f t="shared" si="296"/>
        <v>34.585786437626908</v>
      </c>
      <c r="E848">
        <f t="shared" si="297"/>
        <v>24.234633135269821</v>
      </c>
      <c r="F848">
        <f t="shared" si="298"/>
        <v>18</v>
      </c>
      <c r="G848">
        <f t="shared" si="299"/>
        <v>8.2346331352698208</v>
      </c>
      <c r="H848">
        <f t="shared" si="300"/>
        <v>2.5857864376269051</v>
      </c>
      <c r="I848">
        <f t="shared" si="301"/>
        <v>2.8477590650225735</v>
      </c>
      <c r="L848">
        <f t="shared" si="302"/>
        <v>37.414213562373092</v>
      </c>
      <c r="M848">
        <f t="shared" si="303"/>
        <v>25.765366864730179</v>
      </c>
      <c r="N848">
        <f t="shared" si="304"/>
        <v>14</v>
      </c>
      <c r="O848">
        <f t="shared" si="305"/>
        <v>9.7653668647301792</v>
      </c>
      <c r="P848">
        <f t="shared" si="306"/>
        <v>5.4142135623730949</v>
      </c>
      <c r="Q848">
        <f t="shared" si="307"/>
        <v>-0.84775906502257348</v>
      </c>
      <c r="U848">
        <f t="shared" si="308"/>
        <v>36</v>
      </c>
      <c r="V848">
        <f t="shared" si="309"/>
        <v>24.234633135269821</v>
      </c>
      <c r="W848">
        <f t="shared" si="310"/>
        <v>16</v>
      </c>
      <c r="X848">
        <f t="shared" si="311"/>
        <v>8.2346331352698208</v>
      </c>
      <c r="Y848">
        <f t="shared" si="312"/>
        <v>3.9999999999999996</v>
      </c>
      <c r="Z848">
        <f t="shared" si="313"/>
        <v>2.8477590650225735</v>
      </c>
      <c r="AD848">
        <f t="shared" si="314"/>
        <v>36</v>
      </c>
      <c r="AE848">
        <f t="shared" si="315"/>
        <v>25.765366864730179</v>
      </c>
      <c r="AF848">
        <f t="shared" si="316"/>
        <v>15.999999999999998</v>
      </c>
      <c r="AG848">
        <f t="shared" si="317"/>
        <v>9.7653668647301792</v>
      </c>
      <c r="AH848">
        <f t="shared" si="318"/>
        <v>4</v>
      </c>
      <c r="AI848">
        <f t="shared" si="319"/>
        <v>-0.84775906502257348</v>
      </c>
    </row>
    <row r="849" spans="1:35">
      <c r="A849">
        <f t="shared" si="295"/>
        <v>0.12777777777777777</v>
      </c>
      <c r="B849">
        <f t="shared" si="293"/>
        <v>46</v>
      </c>
      <c r="C849">
        <f t="shared" si="294"/>
        <v>0.80285145591739149</v>
      </c>
      <c r="D849">
        <f t="shared" si="296"/>
        <v>34.661738787282282</v>
      </c>
      <c r="E849">
        <f t="shared" si="297"/>
        <v>24.1547634765186</v>
      </c>
      <c r="F849">
        <f t="shared" si="298"/>
        <v>17.99878165403819</v>
      </c>
      <c r="G849">
        <f t="shared" si="299"/>
        <v>8.283264100909399</v>
      </c>
      <c r="H849">
        <f t="shared" si="300"/>
        <v>2.5613203993226978</v>
      </c>
      <c r="I849">
        <f t="shared" si="301"/>
        <v>2.841009706904881</v>
      </c>
      <c r="L849">
        <f t="shared" si="302"/>
        <v>37.338261212717718</v>
      </c>
      <c r="M849">
        <f t="shared" si="303"/>
        <v>25.8452365234814</v>
      </c>
      <c r="N849">
        <f t="shared" si="304"/>
        <v>14.001218345961808</v>
      </c>
      <c r="O849">
        <f t="shared" si="305"/>
        <v>9.716735899090601</v>
      </c>
      <c r="P849">
        <f t="shared" si="306"/>
        <v>5.4386796006773022</v>
      </c>
      <c r="Q849">
        <f t="shared" si="307"/>
        <v>-0.84100970690488075</v>
      </c>
      <c r="U849">
        <f t="shared" si="308"/>
        <v>36.544319873219351</v>
      </c>
      <c r="V849">
        <f t="shared" si="309"/>
        <v>24.205737476065796</v>
      </c>
      <c r="W849">
        <f t="shared" si="310"/>
        <v>15.449061110025388</v>
      </c>
      <c r="X849">
        <f t="shared" si="311"/>
        <v>8.2989264999447414</v>
      </c>
      <c r="Y849">
        <f t="shared" si="312"/>
        <v>4.2002255013142475</v>
      </c>
      <c r="Z849">
        <f t="shared" si="313"/>
        <v>2.8365250997876847</v>
      </c>
      <c r="AD849">
        <f t="shared" si="314"/>
        <v>35.455680126780649</v>
      </c>
      <c r="AE849">
        <f t="shared" si="315"/>
        <v>25.794262523934204</v>
      </c>
      <c r="AF849">
        <f t="shared" si="316"/>
        <v>16.55093888997461</v>
      </c>
      <c r="AG849">
        <f t="shared" si="317"/>
        <v>9.7010735000552586</v>
      </c>
      <c r="AH849">
        <f t="shared" si="318"/>
        <v>3.7997744986857525</v>
      </c>
      <c r="AI849">
        <f t="shared" si="319"/>
        <v>-0.83652509978768497</v>
      </c>
    </row>
    <row r="850" spans="1:35">
      <c r="A850">
        <f t="shared" si="295"/>
        <v>0.13055555555555556</v>
      </c>
      <c r="B850">
        <f t="shared" si="293"/>
        <v>47</v>
      </c>
      <c r="C850">
        <f t="shared" si="294"/>
        <v>0.82030474843733492</v>
      </c>
      <c r="D850">
        <f t="shared" si="296"/>
        <v>34.741359217900325</v>
      </c>
      <c r="E850">
        <f t="shared" si="297"/>
        <v>24.076502773529931</v>
      </c>
      <c r="F850">
        <f t="shared" si="298"/>
        <v>17.995128100519647</v>
      </c>
      <c r="G850">
        <f t="shared" si="299"/>
        <v>8.3323862815324574</v>
      </c>
      <c r="H850">
        <f t="shared" si="300"/>
        <v>2.5372925967616591</v>
      </c>
      <c r="I850">
        <f t="shared" si="301"/>
        <v>2.8341201487702481</v>
      </c>
      <c r="L850">
        <f t="shared" si="302"/>
        <v>37.258640782099675</v>
      </c>
      <c r="M850">
        <f t="shared" si="303"/>
        <v>25.923497226470069</v>
      </c>
      <c r="N850">
        <f t="shared" si="304"/>
        <v>14.004871899480351</v>
      </c>
      <c r="O850">
        <f t="shared" si="305"/>
        <v>9.6676137184675426</v>
      </c>
      <c r="P850">
        <f t="shared" si="306"/>
        <v>5.4627074032383405</v>
      </c>
      <c r="Q850">
        <f t="shared" si="307"/>
        <v>-0.83412014877024809</v>
      </c>
      <c r="U850">
        <f t="shared" si="308"/>
        <v>36.935352384352193</v>
      </c>
      <c r="V850">
        <f t="shared" si="309"/>
        <v>24.292560081426817</v>
      </c>
      <c r="W850">
        <f t="shared" si="310"/>
        <v>14.942743184921635</v>
      </c>
      <c r="X850">
        <f t="shared" si="311"/>
        <v>8.3901045200340914</v>
      </c>
      <c r="Y850">
        <f t="shared" si="312"/>
        <v>4.4031768009625658</v>
      </c>
      <c r="Z850">
        <f t="shared" si="313"/>
        <v>2.816270617562715</v>
      </c>
      <c r="AD850">
        <f t="shared" si="314"/>
        <v>35.064647615647807</v>
      </c>
      <c r="AE850">
        <f t="shared" si="315"/>
        <v>25.707439918573183</v>
      </c>
      <c r="AF850">
        <f t="shared" si="316"/>
        <v>17.057256815078365</v>
      </c>
      <c r="AG850">
        <f t="shared" si="317"/>
        <v>9.6098954799659086</v>
      </c>
      <c r="AH850">
        <f t="shared" si="318"/>
        <v>3.5968231990374342</v>
      </c>
      <c r="AI850">
        <f t="shared" si="319"/>
        <v>-0.81627061756271502</v>
      </c>
    </row>
    <row r="851" spans="1:35">
      <c r="A851">
        <f t="shared" si="295"/>
        <v>0.13333333333333333</v>
      </c>
      <c r="B851">
        <f t="shared" si="293"/>
        <v>48</v>
      </c>
      <c r="C851">
        <f t="shared" si="294"/>
        <v>0.83775804095727813</v>
      </c>
      <c r="D851">
        <f t="shared" si="296"/>
        <v>34.824429495415053</v>
      </c>
      <c r="E851">
        <f t="shared" si="297"/>
        <v>24</v>
      </c>
      <c r="F851">
        <f t="shared" si="298"/>
        <v>17.989043790736545</v>
      </c>
      <c r="G851">
        <f t="shared" si="299"/>
        <v>8.3819660112501051</v>
      </c>
      <c r="H851">
        <f t="shared" si="300"/>
        <v>2.513710349045212</v>
      </c>
      <c r="I851">
        <f t="shared" si="301"/>
        <v>2.8270909152852015</v>
      </c>
      <c r="L851">
        <f t="shared" si="302"/>
        <v>37.175570504584947</v>
      </c>
      <c r="M851">
        <f t="shared" si="303"/>
        <v>26</v>
      </c>
      <c r="N851">
        <f t="shared" si="304"/>
        <v>14.010956209263453</v>
      </c>
      <c r="O851">
        <f t="shared" si="305"/>
        <v>9.6180339887498949</v>
      </c>
      <c r="P851">
        <f t="shared" si="306"/>
        <v>5.486289650954788</v>
      </c>
      <c r="Q851">
        <f t="shared" si="307"/>
        <v>-0.82709091528520173</v>
      </c>
      <c r="U851">
        <f t="shared" si="308"/>
        <v>37.118033988749893</v>
      </c>
      <c r="V851">
        <f t="shared" si="309"/>
        <v>24.5</v>
      </c>
      <c r="W851">
        <f t="shared" si="310"/>
        <v>14.521852399266196</v>
      </c>
      <c r="X851">
        <f t="shared" si="311"/>
        <v>8.5</v>
      </c>
      <c r="Y851">
        <f t="shared" si="312"/>
        <v>4.6045284632676529</v>
      </c>
      <c r="Z851">
        <f t="shared" si="313"/>
        <v>2.7871645951087531</v>
      </c>
      <c r="AD851">
        <f t="shared" si="314"/>
        <v>34.881966011250107</v>
      </c>
      <c r="AE851">
        <f t="shared" si="315"/>
        <v>25.5</v>
      </c>
      <c r="AF851">
        <f t="shared" si="316"/>
        <v>17.478147600733806</v>
      </c>
      <c r="AG851">
        <f t="shared" si="317"/>
        <v>9.5</v>
      </c>
      <c r="AH851">
        <f t="shared" si="318"/>
        <v>3.3954715367323471</v>
      </c>
      <c r="AI851">
        <f t="shared" si="319"/>
        <v>-0.78716459510875314</v>
      </c>
    </row>
    <row r="852" spans="1:35">
      <c r="A852">
        <f t="shared" si="295"/>
        <v>0.1361111111111111</v>
      </c>
      <c r="B852">
        <f t="shared" si="293"/>
        <v>49</v>
      </c>
      <c r="C852">
        <f t="shared" si="294"/>
        <v>0.85521133347722145</v>
      </c>
      <c r="D852">
        <f t="shared" si="296"/>
        <v>34.910721929969945</v>
      </c>
      <c r="E852">
        <f t="shared" si="297"/>
        <v>23.925400783306351</v>
      </c>
      <c r="F852">
        <f t="shared" si="298"/>
        <v>17.980536137483142</v>
      </c>
      <c r="G852">
        <f t="shared" si="299"/>
        <v>8.4319693105921552</v>
      </c>
      <c r="H852">
        <f t="shared" si="300"/>
        <v>2.4905808395544557</v>
      </c>
      <c r="I852">
        <f t="shared" si="301"/>
        <v>2.8199225417530864</v>
      </c>
      <c r="L852">
        <f t="shared" si="302"/>
        <v>37.089278070030055</v>
      </c>
      <c r="M852">
        <f t="shared" si="303"/>
        <v>26.074599216693649</v>
      </c>
      <c r="N852">
        <f t="shared" si="304"/>
        <v>14.01946386251686</v>
      </c>
      <c r="O852">
        <f t="shared" si="305"/>
        <v>9.5680306894078448</v>
      </c>
      <c r="P852">
        <f t="shared" si="306"/>
        <v>5.5094191604455443</v>
      </c>
      <c r="Q852">
        <f t="shared" si="307"/>
        <v>-0.81992254175308643</v>
      </c>
      <c r="U852">
        <f t="shared" si="308"/>
        <v>37.083310890789384</v>
      </c>
      <c r="V852">
        <f t="shared" si="309"/>
        <v>24.813397804298834</v>
      </c>
      <c r="W852">
        <f t="shared" si="310"/>
        <v>14.219905911149805</v>
      </c>
      <c r="X852">
        <f t="shared" si="311"/>
        <v>8.6199132803660881</v>
      </c>
      <c r="Y852">
        <f t="shared" si="312"/>
        <v>4.7998702909228044</v>
      </c>
      <c r="Z852">
        <f t="shared" si="313"/>
        <v>2.7494218289619479</v>
      </c>
      <c r="AD852">
        <f t="shared" si="314"/>
        <v>34.916689109210616</v>
      </c>
      <c r="AE852">
        <f t="shared" si="315"/>
        <v>25.186602195701166</v>
      </c>
      <c r="AF852">
        <f t="shared" si="316"/>
        <v>17.780094088850195</v>
      </c>
      <c r="AG852">
        <f t="shared" si="317"/>
        <v>9.3800867196339119</v>
      </c>
      <c r="AH852">
        <f t="shared" si="318"/>
        <v>3.2001297090771956</v>
      </c>
      <c r="AI852">
        <f t="shared" si="319"/>
        <v>-0.74942182896194787</v>
      </c>
    </row>
    <row r="853" spans="1:35">
      <c r="A853">
        <f t="shared" si="295"/>
        <v>0.1388888888888889</v>
      </c>
      <c r="B853">
        <f t="shared" si="293"/>
        <v>50</v>
      </c>
      <c r="C853">
        <f t="shared" si="294"/>
        <v>0.87266462599716477</v>
      </c>
      <c r="D853">
        <f t="shared" si="296"/>
        <v>35</v>
      </c>
      <c r="E853">
        <f t="shared" si="297"/>
        <v>23.852847127297906</v>
      </c>
      <c r="F853">
        <f t="shared" si="298"/>
        <v>17.969615506024414</v>
      </c>
      <c r="G853">
        <f t="shared" si="299"/>
        <v>8.4823619097949585</v>
      </c>
      <c r="H853">
        <f t="shared" si="300"/>
        <v>2.4679111137620442</v>
      </c>
      <c r="I853">
        <f t="shared" si="301"/>
        <v>2.8126155740733001</v>
      </c>
      <c r="L853">
        <f t="shared" si="302"/>
        <v>37</v>
      </c>
      <c r="M853">
        <f t="shared" si="303"/>
        <v>26.147152872702094</v>
      </c>
      <c r="N853">
        <f t="shared" si="304"/>
        <v>14.030384493975584</v>
      </c>
      <c r="O853">
        <f t="shared" si="305"/>
        <v>9.5176380902050415</v>
      </c>
      <c r="P853">
        <f t="shared" si="306"/>
        <v>5.5320888862379558</v>
      </c>
      <c r="Q853">
        <f t="shared" si="307"/>
        <v>-0.81261557407329987</v>
      </c>
      <c r="U853">
        <f t="shared" si="308"/>
        <v>36.866025403784441</v>
      </c>
      <c r="V853">
        <f t="shared" si="309"/>
        <v>25.199201005850103</v>
      </c>
      <c r="W853">
        <f t="shared" si="310"/>
        <v>14.060307379214091</v>
      </c>
      <c r="X853">
        <f t="shared" si="311"/>
        <v>8.7411809548974801</v>
      </c>
      <c r="Y853">
        <f t="shared" si="312"/>
        <v>4.9848077530122081</v>
      </c>
      <c r="Z853">
        <f t="shared" si="313"/>
        <v>2.7033014792782932</v>
      </c>
      <c r="AD853">
        <f t="shared" si="314"/>
        <v>35.133974596215559</v>
      </c>
      <c r="AE853">
        <f t="shared" si="315"/>
        <v>24.800798994149897</v>
      </c>
      <c r="AF853">
        <f t="shared" si="316"/>
        <v>17.939692620785909</v>
      </c>
      <c r="AG853">
        <f t="shared" si="317"/>
        <v>9.2588190451025199</v>
      </c>
      <c r="AH853">
        <f t="shared" si="318"/>
        <v>3.0151922469877923</v>
      </c>
      <c r="AI853">
        <f t="shared" si="319"/>
        <v>-0.70330147927829301</v>
      </c>
    </row>
    <row r="854" spans="1:35">
      <c r="A854">
        <f t="shared" si="295"/>
        <v>0.14166666666666666</v>
      </c>
      <c r="B854">
        <f t="shared" si="293"/>
        <v>51</v>
      </c>
      <c r="C854">
        <f t="shared" si="294"/>
        <v>0.89011791851710798</v>
      </c>
      <c r="D854">
        <f t="shared" si="296"/>
        <v>35.092019000520907</v>
      </c>
      <c r="E854">
        <f t="shared" si="297"/>
        <v>23.782477141982561</v>
      </c>
      <c r="F854">
        <f t="shared" si="298"/>
        <v>17.956295201467611</v>
      </c>
      <c r="G854">
        <f t="shared" si="299"/>
        <v>8.5331092722881898</v>
      </c>
      <c r="H854">
        <f t="shared" si="300"/>
        <v>2.4457080770860582</v>
      </c>
      <c r="I854">
        <f t="shared" si="301"/>
        <v>2.8051705686997215</v>
      </c>
      <c r="L854">
        <f t="shared" si="302"/>
        <v>36.907980999479093</v>
      </c>
      <c r="M854">
        <f t="shared" si="303"/>
        <v>26.217522858017439</v>
      </c>
      <c r="N854">
        <f t="shared" si="304"/>
        <v>14.043704798532389</v>
      </c>
      <c r="O854">
        <f t="shared" si="305"/>
        <v>9.4668907277118102</v>
      </c>
      <c r="P854">
        <f t="shared" si="306"/>
        <v>5.5542919229139418</v>
      </c>
      <c r="Q854">
        <f t="shared" si="307"/>
        <v>-0.80517056869972126</v>
      </c>
      <c r="U854">
        <f t="shared" si="308"/>
        <v>36.533697840855595</v>
      </c>
      <c r="V854">
        <f t="shared" si="309"/>
        <v>25.608761429008716</v>
      </c>
      <c r="W854">
        <f t="shared" si="310"/>
        <v>14.054421588336572</v>
      </c>
      <c r="X854">
        <f t="shared" si="311"/>
        <v>8.8557228306209641</v>
      </c>
      <c r="Y854">
        <f t="shared" si="312"/>
        <v>5.1550639997948036</v>
      </c>
      <c r="Z854">
        <f t="shared" si="313"/>
        <v>2.6491053733057415</v>
      </c>
      <c r="AD854">
        <f t="shared" si="314"/>
        <v>35.466302159144405</v>
      </c>
      <c r="AE854">
        <f t="shared" si="315"/>
        <v>24.391238570991284</v>
      </c>
      <c r="AF854">
        <f t="shared" si="316"/>
        <v>17.945578411663426</v>
      </c>
      <c r="AG854">
        <f t="shared" si="317"/>
        <v>9.1442771693790359</v>
      </c>
      <c r="AH854">
        <f t="shared" si="318"/>
        <v>2.8449360002051964</v>
      </c>
      <c r="AI854">
        <f t="shared" si="319"/>
        <v>-0.64910537330574125</v>
      </c>
    </row>
    <row r="855" spans="1:35">
      <c r="A855">
        <f t="shared" si="295"/>
        <v>0.14444444444444443</v>
      </c>
      <c r="B855">
        <f t="shared" si="293"/>
        <v>52</v>
      </c>
      <c r="C855">
        <f t="shared" si="294"/>
        <v>0.90757121103705141</v>
      </c>
      <c r="D855">
        <f t="shared" si="296"/>
        <v>35.186526713848401</v>
      </c>
      <c r="E855">
        <f t="shared" si="297"/>
        <v>23.714424780626921</v>
      </c>
      <c r="F855">
        <f t="shared" si="298"/>
        <v>17.940591452551992</v>
      </c>
      <c r="G855">
        <f t="shared" si="299"/>
        <v>8.5841766183644808</v>
      </c>
      <c r="H855">
        <f t="shared" si="300"/>
        <v>2.423978492786556</v>
      </c>
      <c r="I855">
        <f t="shared" si="301"/>
        <v>2.7975880925983341</v>
      </c>
      <c r="L855">
        <f t="shared" si="302"/>
        <v>36.813473286151599</v>
      </c>
      <c r="M855">
        <f t="shared" si="303"/>
        <v>26.285575219373079</v>
      </c>
      <c r="N855">
        <f t="shared" si="304"/>
        <v>14.059408547448006</v>
      </c>
      <c r="O855">
        <f t="shared" si="305"/>
        <v>9.4158233816355192</v>
      </c>
      <c r="P855">
        <f t="shared" si="306"/>
        <v>5.5760215072134436</v>
      </c>
      <c r="Q855">
        <f t="shared" si="307"/>
        <v>-0.79758809259833408</v>
      </c>
      <c r="U855">
        <f t="shared" si="308"/>
        <v>36.169130606358856</v>
      </c>
      <c r="V855">
        <f t="shared" si="309"/>
        <v>25.984807753012209</v>
      </c>
      <c r="W855">
        <f t="shared" si="310"/>
        <v>14.200714936883482</v>
      </c>
      <c r="X855">
        <f t="shared" si="311"/>
        <v>8.956534620926881</v>
      </c>
      <c r="Y855">
        <f t="shared" si="312"/>
        <v>5.3065810446347719</v>
      </c>
      <c r="Z855">
        <f t="shared" si="313"/>
        <v>2.5871760793115688</v>
      </c>
      <c r="AD855">
        <f t="shared" si="314"/>
        <v>35.830869393641144</v>
      </c>
      <c r="AE855">
        <f t="shared" si="315"/>
        <v>24.015192246987791</v>
      </c>
      <c r="AF855">
        <f t="shared" si="316"/>
        <v>17.799285063116518</v>
      </c>
      <c r="AG855">
        <f t="shared" si="317"/>
        <v>9.043465379073119</v>
      </c>
      <c r="AH855">
        <f t="shared" si="318"/>
        <v>2.6934189553652281</v>
      </c>
      <c r="AI855">
        <f t="shared" si="319"/>
        <v>-0.58717607931156879</v>
      </c>
    </row>
    <row r="856" spans="1:35">
      <c r="A856">
        <f t="shared" si="295"/>
        <v>0.14722222222222223</v>
      </c>
      <c r="B856">
        <f t="shared" si="293"/>
        <v>53</v>
      </c>
      <c r="C856">
        <f t="shared" si="294"/>
        <v>0.92502450355699462</v>
      </c>
      <c r="D856">
        <f t="shared" si="296"/>
        <v>35.283264100909399</v>
      </c>
      <c r="E856">
        <f t="shared" si="297"/>
        <v>23.648819584768681</v>
      </c>
      <c r="F856">
        <f t="shared" si="298"/>
        <v>17.922523391876638</v>
      </c>
      <c r="G856">
        <f t="shared" si="299"/>
        <v>8.6355289490157041</v>
      </c>
      <c r="H856">
        <f t="shared" si="300"/>
        <v>2.4027289799054143</v>
      </c>
      <c r="I856">
        <f t="shared" si="301"/>
        <v>2.7898687232040502</v>
      </c>
      <c r="L856">
        <f t="shared" si="302"/>
        <v>36.716735899090601</v>
      </c>
      <c r="M856">
        <f t="shared" si="303"/>
        <v>26.351180415231319</v>
      </c>
      <c r="N856">
        <f t="shared" si="304"/>
        <v>14.077476608123362</v>
      </c>
      <c r="O856">
        <f t="shared" si="305"/>
        <v>9.3644710509842959</v>
      </c>
      <c r="P856">
        <f t="shared" si="306"/>
        <v>5.5972710200945857</v>
      </c>
      <c r="Q856">
        <f t="shared" si="307"/>
        <v>-0.78986872320405022</v>
      </c>
      <c r="U856">
        <f t="shared" si="308"/>
        <v>35.850982227350286</v>
      </c>
      <c r="V856">
        <f t="shared" si="309"/>
        <v>26.269694265543311</v>
      </c>
      <c r="W856">
        <f t="shared" si="310"/>
        <v>14.485030893140738</v>
      </c>
      <c r="X856">
        <f t="shared" si="311"/>
        <v>9.038097598864935</v>
      </c>
      <c r="Y856">
        <f t="shared" si="312"/>
        <v>5.4356176831872105</v>
      </c>
      <c r="Z856">
        <f t="shared" si="313"/>
        <v>2.5178947630831279</v>
      </c>
      <c r="AD856">
        <f t="shared" si="314"/>
        <v>36.149017772649714</v>
      </c>
      <c r="AE856">
        <f t="shared" si="315"/>
        <v>23.730305734456689</v>
      </c>
      <c r="AF856">
        <f t="shared" si="316"/>
        <v>17.514969106859262</v>
      </c>
      <c r="AG856">
        <f t="shared" si="317"/>
        <v>8.961902401135065</v>
      </c>
      <c r="AH856">
        <f t="shared" si="318"/>
        <v>2.5643823168127895</v>
      </c>
      <c r="AI856">
        <f t="shared" si="319"/>
        <v>-0.51789476308312787</v>
      </c>
    </row>
    <row r="857" spans="1:35">
      <c r="A857">
        <f t="shared" si="295"/>
        <v>0.15</v>
      </c>
      <c r="B857">
        <f t="shared" si="293"/>
        <v>54</v>
      </c>
      <c r="C857">
        <f t="shared" si="294"/>
        <v>0.94247779607693793</v>
      </c>
      <c r="D857">
        <f t="shared" si="296"/>
        <v>35.381966011250107</v>
      </c>
      <c r="E857">
        <f t="shared" si="297"/>
        <v>23.585786437626904</v>
      </c>
      <c r="F857">
        <f t="shared" si="298"/>
        <v>17.902113032590307</v>
      </c>
      <c r="G857">
        <f t="shared" si="299"/>
        <v>8.6871310699195377</v>
      </c>
      <c r="H857">
        <f t="shared" si="300"/>
        <v>2.3819660112501051</v>
      </c>
      <c r="I857">
        <f t="shared" si="301"/>
        <v>2.7820130483767356</v>
      </c>
      <c r="L857">
        <f t="shared" si="302"/>
        <v>36.618033988749893</v>
      </c>
      <c r="M857">
        <f t="shared" si="303"/>
        <v>26.414213562373096</v>
      </c>
      <c r="N857">
        <f t="shared" si="304"/>
        <v>14.097886967409693</v>
      </c>
      <c r="O857">
        <f t="shared" si="305"/>
        <v>9.3128689300804623</v>
      </c>
      <c r="P857">
        <f t="shared" si="306"/>
        <v>5.6180339887498949</v>
      </c>
      <c r="Q857">
        <f t="shared" si="307"/>
        <v>-0.7820130483767358</v>
      </c>
      <c r="U857">
        <f t="shared" si="308"/>
        <v>35.636728735997323</v>
      </c>
      <c r="V857">
        <f t="shared" si="309"/>
        <v>26.414213562373096</v>
      </c>
      <c r="W857">
        <f t="shared" si="310"/>
        <v>14.881966011250103</v>
      </c>
      <c r="X857">
        <f t="shared" si="311"/>
        <v>9.09668181640677</v>
      </c>
      <c r="Y857">
        <f t="shared" si="312"/>
        <v>5.538841768587627</v>
      </c>
      <c r="Z857">
        <f t="shared" si="313"/>
        <v>2.441678840334685</v>
      </c>
      <c r="AD857">
        <f t="shared" si="314"/>
        <v>36.363271264002677</v>
      </c>
      <c r="AE857">
        <f t="shared" si="315"/>
        <v>23.585786437626904</v>
      </c>
      <c r="AF857">
        <f t="shared" si="316"/>
        <v>17.118033988749897</v>
      </c>
      <c r="AG857">
        <f t="shared" si="317"/>
        <v>8.90331818359323</v>
      </c>
      <c r="AH857">
        <f t="shared" si="318"/>
        <v>2.461158231412373</v>
      </c>
      <c r="AI857">
        <f t="shared" si="319"/>
        <v>-0.44167884033468474</v>
      </c>
    </row>
    <row r="858" spans="1:35">
      <c r="A858">
        <f t="shared" si="295"/>
        <v>0.15277777777777779</v>
      </c>
      <c r="B858">
        <f t="shared" si="293"/>
        <v>55</v>
      </c>
      <c r="C858">
        <f t="shared" si="294"/>
        <v>0.95993108859688125</v>
      </c>
      <c r="D858">
        <f t="shared" si="296"/>
        <v>35.48236190979496</v>
      </c>
      <c r="E858">
        <f t="shared" si="297"/>
        <v>23.525445326379753</v>
      </c>
      <c r="F858">
        <f t="shared" si="298"/>
        <v>17.879385241571818</v>
      </c>
      <c r="G858">
        <f t="shared" si="299"/>
        <v>8.7389476155598977</v>
      </c>
      <c r="H858">
        <f t="shared" si="300"/>
        <v>2.3616959114220162</v>
      </c>
      <c r="I858">
        <f t="shared" si="301"/>
        <v>2.7740216663564432</v>
      </c>
      <c r="L858">
        <f t="shared" si="302"/>
        <v>36.51763809020504</v>
      </c>
      <c r="M858">
        <f t="shared" si="303"/>
        <v>26.474554673620247</v>
      </c>
      <c r="N858">
        <f t="shared" si="304"/>
        <v>14.120614758428182</v>
      </c>
      <c r="O858">
        <f t="shared" si="305"/>
        <v>9.2610523844401023</v>
      </c>
      <c r="P858">
        <f t="shared" si="306"/>
        <v>5.6383040885779838</v>
      </c>
      <c r="Q858">
        <f t="shared" si="307"/>
        <v>-0.77402166635644343</v>
      </c>
      <c r="U858">
        <f t="shared" si="308"/>
        <v>35.551712263915974</v>
      </c>
      <c r="V858">
        <f t="shared" si="309"/>
        <v>26.38562814574632</v>
      </c>
      <c r="W858">
        <f t="shared" si="310"/>
        <v>15.35721239031346</v>
      </c>
      <c r="X858">
        <f t="shared" si="311"/>
        <v>9.1305261922200511</v>
      </c>
      <c r="Y858">
        <f t="shared" si="312"/>
        <v>5.6134145682231971</v>
      </c>
      <c r="Z858">
        <f t="shared" si="313"/>
        <v>2.3589794394850232</v>
      </c>
      <c r="AD858">
        <f t="shared" si="314"/>
        <v>36.448287736084026</v>
      </c>
      <c r="AE858">
        <f t="shared" si="315"/>
        <v>23.61437185425368</v>
      </c>
      <c r="AF858">
        <f t="shared" si="316"/>
        <v>16.64278760968654</v>
      </c>
      <c r="AG858">
        <f t="shared" si="317"/>
        <v>8.8694738077799489</v>
      </c>
      <c r="AH858">
        <f t="shared" si="318"/>
        <v>2.3865854317768025</v>
      </c>
      <c r="AI858">
        <f t="shared" si="319"/>
        <v>-0.3589794394850232</v>
      </c>
    </row>
    <row r="859" spans="1:35">
      <c r="A859">
        <f t="shared" si="295"/>
        <v>0.15555555555555556</v>
      </c>
      <c r="B859">
        <f t="shared" si="293"/>
        <v>56</v>
      </c>
      <c r="C859">
        <f t="shared" si="294"/>
        <v>0.97738438111682457</v>
      </c>
      <c r="D859">
        <f t="shared" si="296"/>
        <v>35.584176618364481</v>
      </c>
      <c r="E859">
        <f t="shared" si="297"/>
        <v>23.467911113762042</v>
      </c>
      <c r="F859">
        <f t="shared" si="298"/>
        <v>17.854367709133577</v>
      </c>
      <c r="G859">
        <f t="shared" si="299"/>
        <v>8.7909430734646925</v>
      </c>
      <c r="H859">
        <f t="shared" si="300"/>
        <v>2.3419248548899168</v>
      </c>
      <c r="I859">
        <f t="shared" si="301"/>
        <v>2.765895185717854</v>
      </c>
      <c r="L859">
        <f t="shared" si="302"/>
        <v>36.415823381635519</v>
      </c>
      <c r="M859">
        <f t="shared" si="303"/>
        <v>26.532088886237958</v>
      </c>
      <c r="N859">
        <f t="shared" si="304"/>
        <v>14.145632290866425</v>
      </c>
      <c r="O859">
        <f t="shared" si="305"/>
        <v>9.2090569265353075</v>
      </c>
      <c r="P859">
        <f t="shared" si="306"/>
        <v>5.6580751451100832</v>
      </c>
      <c r="Q859">
        <f t="shared" si="307"/>
        <v>-0.76589518571785398</v>
      </c>
      <c r="U859">
        <f t="shared" si="308"/>
        <v>35.586454542357401</v>
      </c>
      <c r="V859">
        <f t="shared" si="309"/>
        <v>26.17364817766693</v>
      </c>
      <c r="W859">
        <f t="shared" si="310"/>
        <v>15.87064584758587</v>
      </c>
      <c r="X859">
        <f t="shared" si="311"/>
        <v>9.1398863880160892</v>
      </c>
      <c r="Y859">
        <f t="shared" si="312"/>
        <v>5.6570650905313737</v>
      </c>
      <c r="Z859">
        <f t="shared" si="313"/>
        <v>2.2702786903132663</v>
      </c>
      <c r="AD859">
        <f t="shared" si="314"/>
        <v>36.413545457642599</v>
      </c>
      <c r="AE859">
        <f t="shared" si="315"/>
        <v>23.82635182233307</v>
      </c>
      <c r="AF859">
        <f t="shared" si="316"/>
        <v>16.12935415241413</v>
      </c>
      <c r="AG859">
        <f t="shared" si="317"/>
        <v>8.8601136119839108</v>
      </c>
      <c r="AH859">
        <f t="shared" si="318"/>
        <v>2.3429349094686263</v>
      </c>
      <c r="AI859">
        <f t="shared" si="319"/>
        <v>-0.27027869031326635</v>
      </c>
    </row>
    <row r="860" spans="1:35">
      <c r="A860">
        <f t="shared" si="295"/>
        <v>0.15833333333333333</v>
      </c>
      <c r="B860">
        <f t="shared" si="293"/>
        <v>57</v>
      </c>
      <c r="C860">
        <f t="shared" si="294"/>
        <v>0.99483767363676778</v>
      </c>
      <c r="D860">
        <f t="shared" si="296"/>
        <v>35.687131069919538</v>
      </c>
      <c r="E860">
        <f t="shared" si="297"/>
        <v>23.41329331941753</v>
      </c>
      <c r="F860">
        <f t="shared" si="298"/>
        <v>17.827090915285201</v>
      </c>
      <c r="G860">
        <f t="shared" si="299"/>
        <v>8.8430818085443104</v>
      </c>
      <c r="H860">
        <f t="shared" si="300"/>
        <v>2.3226588641091519</v>
      </c>
      <c r="I860">
        <f t="shared" si="301"/>
        <v>2.7576342253239305</v>
      </c>
      <c r="L860">
        <f t="shared" si="302"/>
        <v>36.312868930080462</v>
      </c>
      <c r="M860">
        <f t="shared" si="303"/>
        <v>26.58670668058247</v>
      </c>
      <c r="N860">
        <f t="shared" si="304"/>
        <v>14.172909084714798</v>
      </c>
      <c r="O860">
        <f t="shared" si="305"/>
        <v>9.1569181914556896</v>
      </c>
      <c r="P860">
        <f t="shared" si="306"/>
        <v>5.6773411358908481</v>
      </c>
      <c r="Q860">
        <f t="shared" si="307"/>
        <v>-0.75763422532393077</v>
      </c>
      <c r="U860">
        <f t="shared" si="308"/>
        <v>35.702443965300681</v>
      </c>
      <c r="V860">
        <f t="shared" si="309"/>
        <v>25.793353340291237</v>
      </c>
      <c r="W860">
        <f t="shared" si="310"/>
        <v>16.37987356147471</v>
      </c>
      <c r="X860">
        <f t="shared" si="311"/>
        <v>9.1269494836142346</v>
      </c>
      <c r="Y860">
        <f t="shared" si="312"/>
        <v>5.6681524856453382</v>
      </c>
      <c r="Z860">
        <f t="shared" si="313"/>
        <v>2.1760868549480845</v>
      </c>
      <c r="AD860">
        <f t="shared" si="314"/>
        <v>36.297556034699319</v>
      </c>
      <c r="AE860">
        <f t="shared" si="315"/>
        <v>24.206646659708763</v>
      </c>
      <c r="AF860">
        <f t="shared" si="316"/>
        <v>15.620126438525288</v>
      </c>
      <c r="AG860">
        <f t="shared" si="317"/>
        <v>8.8730505163857654</v>
      </c>
      <c r="AH860">
        <f t="shared" si="318"/>
        <v>2.3318475143546613</v>
      </c>
      <c r="AI860">
        <f t="shared" si="319"/>
        <v>-0.17608685494808429</v>
      </c>
    </row>
    <row r="861" spans="1:35">
      <c r="A861">
        <f t="shared" si="295"/>
        <v>0.16111111111111112</v>
      </c>
      <c r="B861">
        <f t="shared" si="293"/>
        <v>58</v>
      </c>
      <c r="C861">
        <f t="shared" si="294"/>
        <v>1.0122909661567112</v>
      </c>
      <c r="D861">
        <f t="shared" si="296"/>
        <v>35.790943073464696</v>
      </c>
      <c r="E861">
        <f t="shared" si="297"/>
        <v>23.361695911422018</v>
      </c>
      <c r="F861">
        <f t="shared" si="298"/>
        <v>17.797588092598335</v>
      </c>
      <c r="G861">
        <f t="shared" si="299"/>
        <v>8.8953280875141125</v>
      </c>
      <c r="H861">
        <f t="shared" si="300"/>
        <v>2.3039038076871483</v>
      </c>
      <c r="I861">
        <f t="shared" si="301"/>
        <v>2.7492394142787915</v>
      </c>
      <c r="L861">
        <f t="shared" si="302"/>
        <v>36.209056926535304</v>
      </c>
      <c r="M861">
        <f t="shared" si="303"/>
        <v>26.638304088577982</v>
      </c>
      <c r="N861">
        <f t="shared" si="304"/>
        <v>14.202411907401666</v>
      </c>
      <c r="O861">
        <f t="shared" si="305"/>
        <v>9.1046719124858875</v>
      </c>
      <c r="P861">
        <f t="shared" si="306"/>
        <v>5.6960961923128517</v>
      </c>
      <c r="Q861">
        <f t="shared" si="307"/>
        <v>-0.74923941427879148</v>
      </c>
      <c r="U861">
        <f t="shared" si="308"/>
        <v>35.844640426815083</v>
      </c>
      <c r="V861">
        <f t="shared" si="309"/>
        <v>25.284488519445848</v>
      </c>
      <c r="W861">
        <f t="shared" si="310"/>
        <v>16.843916491077451</v>
      </c>
      <c r="X861">
        <f t="shared" si="311"/>
        <v>9.0956225501942463</v>
      </c>
      <c r="Y861">
        <f t="shared" si="312"/>
        <v>5.6457148867541509</v>
      </c>
      <c r="Z861">
        <f t="shared" si="313"/>
        <v>2.0769393184926708</v>
      </c>
      <c r="AD861">
        <f t="shared" si="314"/>
        <v>36.155359573184917</v>
      </c>
      <c r="AE861">
        <f t="shared" si="315"/>
        <v>24.715511480554152</v>
      </c>
      <c r="AF861">
        <f t="shared" si="316"/>
        <v>15.156083508922549</v>
      </c>
      <c r="AG861">
        <f t="shared" si="317"/>
        <v>8.9043774498057537</v>
      </c>
      <c r="AH861">
        <f t="shared" si="318"/>
        <v>2.3542851132458491</v>
      </c>
      <c r="AI861">
        <f t="shared" si="319"/>
        <v>-7.6939318492670772E-2</v>
      </c>
    </row>
    <row r="862" spans="1:35">
      <c r="A862">
        <f t="shared" si="295"/>
        <v>0.16388888888888889</v>
      </c>
      <c r="B862">
        <f t="shared" si="293"/>
        <v>59</v>
      </c>
      <c r="C862">
        <f t="shared" si="294"/>
        <v>1.0297442586766543</v>
      </c>
      <c r="D862">
        <f t="shared" si="296"/>
        <v>35.895328087514109</v>
      </c>
      <c r="E862">
        <f t="shared" si="297"/>
        <v>23.313217108374229</v>
      </c>
      <c r="F862">
        <f t="shared" si="298"/>
        <v>17.765895185717856</v>
      </c>
      <c r="G862">
        <f t="shared" si="299"/>
        <v>8.9476461033842529</v>
      </c>
      <c r="H862">
        <f t="shared" si="300"/>
        <v>2.2856653985957758</v>
      </c>
      <c r="I862">
        <f t="shared" si="301"/>
        <v>2.7407113918797994</v>
      </c>
      <c r="L862">
        <f t="shared" si="302"/>
        <v>36.104671912485891</v>
      </c>
      <c r="M862">
        <f t="shared" si="303"/>
        <v>26.686782891625771</v>
      </c>
      <c r="N862">
        <f t="shared" si="304"/>
        <v>14.234104814282146</v>
      </c>
      <c r="O862">
        <f t="shared" si="305"/>
        <v>9.0523538966157471</v>
      </c>
      <c r="P862">
        <f t="shared" si="306"/>
        <v>5.7143346014042242</v>
      </c>
      <c r="Q862">
        <f t="shared" si="307"/>
        <v>-0.7407113918797994</v>
      </c>
      <c r="U862">
        <f t="shared" si="308"/>
        <v>35.957426097691169</v>
      </c>
      <c r="V862">
        <f t="shared" si="309"/>
        <v>24.707093224749435</v>
      </c>
      <c r="W862">
        <f t="shared" si="310"/>
        <v>17.226693872112151</v>
      </c>
      <c r="X862">
        <f t="shared" si="311"/>
        <v>9.0512098383637589</v>
      </c>
      <c r="Y862">
        <f t="shared" si="312"/>
        <v>5.5895033637471867</v>
      </c>
      <c r="Z862">
        <f t="shared" si="313"/>
        <v>1.9733934573298706</v>
      </c>
      <c r="AD862">
        <f t="shared" si="314"/>
        <v>36.042573902308831</v>
      </c>
      <c r="AE862">
        <f t="shared" si="315"/>
        <v>25.292906775250565</v>
      </c>
      <c r="AF862">
        <f t="shared" si="316"/>
        <v>14.773306127887849</v>
      </c>
      <c r="AG862">
        <f t="shared" si="317"/>
        <v>8.9487901616362411</v>
      </c>
      <c r="AH862">
        <f t="shared" si="318"/>
        <v>2.4104966362528133</v>
      </c>
      <c r="AI862">
        <f t="shared" si="319"/>
        <v>2.6606542670129296E-2</v>
      </c>
    </row>
    <row r="863" spans="1:35">
      <c r="A863">
        <f t="shared" si="295"/>
        <v>0.16666666666666666</v>
      </c>
      <c r="B863">
        <f t="shared" si="293"/>
        <v>60</v>
      </c>
      <c r="C863">
        <f t="shared" si="294"/>
        <v>1.0471975511965976</v>
      </c>
      <c r="D863">
        <f t="shared" si="296"/>
        <v>36</v>
      </c>
      <c r="E863">
        <f t="shared" si="297"/>
        <v>23.267949192431121</v>
      </c>
      <c r="F863">
        <f t="shared" si="298"/>
        <v>17.732050807568879</v>
      </c>
      <c r="G863">
        <f t="shared" si="299"/>
        <v>9</v>
      </c>
      <c r="H863">
        <f t="shared" si="300"/>
        <v>2.2679491924311228</v>
      </c>
      <c r="I863">
        <f t="shared" si="301"/>
        <v>2.7320508075688776</v>
      </c>
      <c r="L863">
        <f t="shared" si="302"/>
        <v>36</v>
      </c>
      <c r="M863">
        <f t="shared" si="303"/>
        <v>26.732050807568879</v>
      </c>
      <c r="N863">
        <f t="shared" si="304"/>
        <v>14.267949192431123</v>
      </c>
      <c r="O863">
        <f t="shared" si="305"/>
        <v>9</v>
      </c>
      <c r="P863">
        <f t="shared" si="306"/>
        <v>5.7320508075688767</v>
      </c>
      <c r="Q863">
        <f t="shared" si="307"/>
        <v>-0.73205080756887742</v>
      </c>
      <c r="U863">
        <f t="shared" si="308"/>
        <v>36</v>
      </c>
      <c r="V863">
        <f t="shared" si="309"/>
        <v>24.133974596215566</v>
      </c>
      <c r="W863">
        <f t="shared" si="310"/>
        <v>17.5</v>
      </c>
      <c r="X863">
        <f t="shared" si="311"/>
        <v>9</v>
      </c>
      <c r="Y863">
        <f t="shared" si="312"/>
        <v>5.5000000000000009</v>
      </c>
      <c r="Z863">
        <f t="shared" si="313"/>
        <v>1.8660254037844395</v>
      </c>
      <c r="AD863">
        <f t="shared" si="314"/>
        <v>36</v>
      </c>
      <c r="AE863">
        <f t="shared" si="315"/>
        <v>25.866025403784434</v>
      </c>
      <c r="AF863">
        <f t="shared" si="316"/>
        <v>14.500000000000002</v>
      </c>
      <c r="AG863">
        <f t="shared" si="317"/>
        <v>9</v>
      </c>
      <c r="AH863">
        <f t="shared" si="318"/>
        <v>2.4999999999999991</v>
      </c>
      <c r="AI863">
        <f t="shared" si="319"/>
        <v>0.13397459621556052</v>
      </c>
    </row>
    <row r="864" spans="1:35">
      <c r="A864">
        <f t="shared" si="295"/>
        <v>0.16944444444444445</v>
      </c>
      <c r="B864">
        <f t="shared" si="293"/>
        <v>61</v>
      </c>
      <c r="C864">
        <f t="shared" si="294"/>
        <v>1.064650843716541</v>
      </c>
      <c r="D864">
        <f t="shared" si="296"/>
        <v>36.104671912485884</v>
      </c>
      <c r="E864">
        <f t="shared" si="297"/>
        <v>23.225978333643557</v>
      </c>
      <c r="F864">
        <f t="shared" si="298"/>
        <v>17.696096192312851</v>
      </c>
      <c r="G864">
        <f t="shared" si="299"/>
        <v>9.0523538966157453</v>
      </c>
      <c r="H864">
        <f t="shared" si="300"/>
        <v>2.2507605857212085</v>
      </c>
      <c r="I864">
        <f t="shared" si="301"/>
        <v>2.7232583208830516</v>
      </c>
      <c r="L864">
        <f t="shared" si="302"/>
        <v>35.895328087514116</v>
      </c>
      <c r="M864">
        <f t="shared" si="303"/>
        <v>26.774021666356443</v>
      </c>
      <c r="N864">
        <f t="shared" si="304"/>
        <v>14.303903807687147</v>
      </c>
      <c r="O864">
        <f t="shared" si="305"/>
        <v>8.9476461033842547</v>
      </c>
      <c r="P864">
        <f t="shared" si="306"/>
        <v>5.7492394142787919</v>
      </c>
      <c r="Q864">
        <f t="shared" si="307"/>
        <v>-0.72325832088305164</v>
      </c>
      <c r="U864">
        <f t="shared" si="308"/>
        <v>35.957426097691169</v>
      </c>
      <c r="V864">
        <f t="shared" si="309"/>
        <v>23.641020560514981</v>
      </c>
      <c r="W864">
        <f t="shared" si="310"/>
        <v>17.645714886754149</v>
      </c>
      <c r="X864">
        <f t="shared" si="311"/>
        <v>8.9487901616362429</v>
      </c>
      <c r="Y864">
        <f t="shared" si="312"/>
        <v>5.3784194690844123</v>
      </c>
      <c r="Z864">
        <f t="shared" si="313"/>
        <v>1.7554267263393237</v>
      </c>
      <c r="AD864">
        <f t="shared" si="314"/>
        <v>36.042573902308831</v>
      </c>
      <c r="AE864">
        <f t="shared" si="315"/>
        <v>26.358979439485019</v>
      </c>
      <c r="AF864">
        <f t="shared" si="316"/>
        <v>14.354285113245849</v>
      </c>
      <c r="AG864">
        <f t="shared" si="317"/>
        <v>9.0512098383637571</v>
      </c>
      <c r="AH864">
        <f t="shared" si="318"/>
        <v>2.6215805309155877</v>
      </c>
      <c r="AI864">
        <f t="shared" si="319"/>
        <v>0.24457327366067616</v>
      </c>
    </row>
    <row r="865" spans="1:35">
      <c r="A865">
        <f t="shared" si="295"/>
        <v>0.17222222222222222</v>
      </c>
      <c r="B865">
        <f t="shared" si="293"/>
        <v>62</v>
      </c>
      <c r="C865">
        <f t="shared" si="294"/>
        <v>1.0821041362364843</v>
      </c>
      <c r="D865">
        <f t="shared" si="296"/>
        <v>36.209056926535304</v>
      </c>
      <c r="E865">
        <f t="shared" si="297"/>
        <v>23.187384425926702</v>
      </c>
      <c r="F865">
        <f t="shared" si="298"/>
        <v>17.658075145110082</v>
      </c>
      <c r="G865">
        <f t="shared" si="299"/>
        <v>9.1046719124858875</v>
      </c>
      <c r="H865">
        <f t="shared" si="300"/>
        <v>2.234104814282146</v>
      </c>
      <c r="I865">
        <f t="shared" si="301"/>
        <v>2.7143346014042247</v>
      </c>
      <c r="L865">
        <f t="shared" si="302"/>
        <v>35.790943073464696</v>
      </c>
      <c r="M865">
        <f t="shared" si="303"/>
        <v>26.812615574073298</v>
      </c>
      <c r="N865">
        <f t="shared" si="304"/>
        <v>14.341924854889916</v>
      </c>
      <c r="O865">
        <f t="shared" si="305"/>
        <v>8.8953280875141125</v>
      </c>
      <c r="P865">
        <f t="shared" si="306"/>
        <v>5.765895185717854</v>
      </c>
      <c r="Q865">
        <f t="shared" si="307"/>
        <v>-0.71433460140422467</v>
      </c>
      <c r="U865">
        <f t="shared" si="308"/>
        <v>35.844640426815083</v>
      </c>
      <c r="V865">
        <f t="shared" si="309"/>
        <v>23.296698520721709</v>
      </c>
      <c r="W865">
        <f t="shared" si="310"/>
        <v>17.657065090531372</v>
      </c>
      <c r="X865">
        <f t="shared" si="311"/>
        <v>8.9043774498057537</v>
      </c>
      <c r="Y865">
        <f t="shared" si="312"/>
        <v>5.2266938721121532</v>
      </c>
      <c r="Z865">
        <f t="shared" si="313"/>
        <v>1.6422010450070625</v>
      </c>
      <c r="AD865">
        <f t="shared" si="314"/>
        <v>36.155359573184917</v>
      </c>
      <c r="AE865">
        <f t="shared" si="315"/>
        <v>26.703301479278291</v>
      </c>
      <c r="AF865">
        <f t="shared" si="316"/>
        <v>14.342934909468626</v>
      </c>
      <c r="AG865">
        <f t="shared" si="317"/>
        <v>9.0956225501942463</v>
      </c>
      <c r="AH865">
        <f t="shared" si="318"/>
        <v>2.7733061278878468</v>
      </c>
      <c r="AI865">
        <f t="shared" si="319"/>
        <v>0.35779895499293757</v>
      </c>
    </row>
    <row r="866" spans="1:35">
      <c r="A866">
        <f t="shared" si="295"/>
        <v>0.17499999999999999</v>
      </c>
      <c r="B866">
        <f t="shared" si="293"/>
        <v>63</v>
      </c>
      <c r="C866">
        <f t="shared" si="294"/>
        <v>1.0995574287564276</v>
      </c>
      <c r="D866">
        <f t="shared" si="296"/>
        <v>36.312868930080462</v>
      </c>
      <c r="E866">
        <f t="shared" si="297"/>
        <v>23.152240934977428</v>
      </c>
      <c r="F866">
        <f t="shared" si="298"/>
        <v>17.618033988749893</v>
      </c>
      <c r="G866">
        <f t="shared" si="299"/>
        <v>9.1569181914556896</v>
      </c>
      <c r="H866">
        <f t="shared" si="300"/>
        <v>2.2179869516232644</v>
      </c>
      <c r="I866">
        <f t="shared" si="301"/>
        <v>2.7052803287081844</v>
      </c>
      <c r="L866">
        <f t="shared" si="302"/>
        <v>35.687131069919538</v>
      </c>
      <c r="M866">
        <f t="shared" si="303"/>
        <v>26.847759065022572</v>
      </c>
      <c r="N866">
        <f t="shared" si="304"/>
        <v>14.381966011250105</v>
      </c>
      <c r="O866">
        <f t="shared" si="305"/>
        <v>8.8430818085443104</v>
      </c>
      <c r="P866">
        <f t="shared" si="306"/>
        <v>5.7820130483767356</v>
      </c>
      <c r="Q866">
        <f t="shared" si="307"/>
        <v>-0.70528032870818436</v>
      </c>
      <c r="U866">
        <f t="shared" si="308"/>
        <v>35.702443965300688</v>
      </c>
      <c r="V866">
        <f t="shared" si="309"/>
        <v>23.152240934977428</v>
      </c>
      <c r="W866">
        <f t="shared" si="310"/>
        <v>17.538841768587627</v>
      </c>
      <c r="X866">
        <f t="shared" si="311"/>
        <v>8.8730505163857654</v>
      </c>
      <c r="Y866">
        <f t="shared" si="312"/>
        <v>5.0474409892285994</v>
      </c>
      <c r="Z866">
        <f t="shared" si="313"/>
        <v>1.5269606017441257</v>
      </c>
      <c r="AD866">
        <f t="shared" si="314"/>
        <v>36.297556034699312</v>
      </c>
      <c r="AE866">
        <f t="shared" si="315"/>
        <v>26.847759065022572</v>
      </c>
      <c r="AF866">
        <f t="shared" si="316"/>
        <v>14.461158231412373</v>
      </c>
      <c r="AG866">
        <f t="shared" si="317"/>
        <v>9.1269494836142346</v>
      </c>
      <c r="AH866">
        <f t="shared" si="318"/>
        <v>2.952559010771401</v>
      </c>
      <c r="AI866">
        <f t="shared" si="319"/>
        <v>0.47303939825587427</v>
      </c>
    </row>
    <row r="867" spans="1:35">
      <c r="A867">
        <f t="shared" si="295"/>
        <v>0.17777777777777778</v>
      </c>
      <c r="B867">
        <f t="shared" si="293"/>
        <v>64</v>
      </c>
      <c r="C867">
        <f t="shared" si="294"/>
        <v>1.1170107212763709</v>
      </c>
      <c r="D867">
        <f t="shared" si="296"/>
        <v>36.415823381635519</v>
      </c>
      <c r="E867">
        <f t="shared" si="297"/>
        <v>23.120614758428182</v>
      </c>
      <c r="F867">
        <f t="shared" si="298"/>
        <v>17.576021507213444</v>
      </c>
      <c r="G867">
        <f t="shared" si="299"/>
        <v>9.2090569265353075</v>
      </c>
      <c r="H867">
        <f t="shared" si="300"/>
        <v>2.2024119074016659</v>
      </c>
      <c r="I867">
        <f t="shared" si="301"/>
        <v>2.6960961923128517</v>
      </c>
      <c r="L867">
        <f t="shared" si="302"/>
        <v>35.584176618364481</v>
      </c>
      <c r="M867">
        <f t="shared" si="303"/>
        <v>26.879385241571818</v>
      </c>
      <c r="N867">
        <f t="shared" si="304"/>
        <v>14.423978492786556</v>
      </c>
      <c r="O867">
        <f t="shared" si="305"/>
        <v>8.7909430734646925</v>
      </c>
      <c r="P867">
        <f t="shared" si="306"/>
        <v>5.7975880925983336</v>
      </c>
      <c r="Q867">
        <f t="shared" si="307"/>
        <v>-0.69609619231285191</v>
      </c>
      <c r="U867">
        <f t="shared" si="308"/>
        <v>35.586454542357401</v>
      </c>
      <c r="V867">
        <f t="shared" si="309"/>
        <v>23.233955556881021</v>
      </c>
      <c r="W867">
        <f t="shared" si="310"/>
        <v>17.306581044634772</v>
      </c>
      <c r="X867">
        <f t="shared" si="311"/>
        <v>8.8601136119839108</v>
      </c>
      <c r="Y867">
        <f t="shared" si="312"/>
        <v>4.843916491077449</v>
      </c>
      <c r="Z867">
        <f t="shared" si="313"/>
        <v>1.4103228059637039</v>
      </c>
      <c r="AD867">
        <f t="shared" si="314"/>
        <v>36.413545457642599</v>
      </c>
      <c r="AE867">
        <f t="shared" si="315"/>
        <v>26.766044443118979</v>
      </c>
      <c r="AF867">
        <f t="shared" si="316"/>
        <v>14.693418955365228</v>
      </c>
      <c r="AG867">
        <f t="shared" si="317"/>
        <v>9.1398863880160892</v>
      </c>
      <c r="AH867">
        <f t="shared" si="318"/>
        <v>3.1560835089225514</v>
      </c>
      <c r="AI867">
        <f t="shared" si="319"/>
        <v>0.58967719403629615</v>
      </c>
    </row>
    <row r="868" spans="1:35">
      <c r="A868">
        <f t="shared" si="295"/>
        <v>0.18055555555555555</v>
      </c>
      <c r="B868">
        <f t="shared" si="293"/>
        <v>65</v>
      </c>
      <c r="C868">
        <f t="shared" si="294"/>
        <v>1.1344640137963142</v>
      </c>
      <c r="D868">
        <f t="shared" si="296"/>
        <v>36.51763809020504</v>
      </c>
      <c r="E868">
        <f t="shared" si="297"/>
        <v>23.092566098503546</v>
      </c>
      <c r="F868">
        <f t="shared" si="298"/>
        <v>17.532088886237958</v>
      </c>
      <c r="G868">
        <f t="shared" si="299"/>
        <v>9.261052384440104</v>
      </c>
      <c r="H868">
        <f t="shared" si="300"/>
        <v>2.1873844259266999</v>
      </c>
      <c r="I868">
        <f t="shared" si="301"/>
        <v>2.6867828916257714</v>
      </c>
      <c r="L868">
        <f t="shared" si="302"/>
        <v>35.48236190979496</v>
      </c>
      <c r="M868">
        <f t="shared" si="303"/>
        <v>26.907433901496454</v>
      </c>
      <c r="N868">
        <f t="shared" si="304"/>
        <v>14.467911113762044</v>
      </c>
      <c r="O868">
        <f t="shared" si="305"/>
        <v>8.738947615559896</v>
      </c>
      <c r="P868">
        <f t="shared" si="306"/>
        <v>5.8126155740733001</v>
      </c>
      <c r="Q868">
        <f t="shared" si="307"/>
        <v>-0.68678289162577144</v>
      </c>
      <c r="U868">
        <f t="shared" si="308"/>
        <v>35.551712263915974</v>
      </c>
      <c r="V868">
        <f t="shared" si="309"/>
        <v>23.538820859141893</v>
      </c>
      <c r="W868">
        <f t="shared" si="310"/>
        <v>16.984807753012209</v>
      </c>
      <c r="X868">
        <f t="shared" si="311"/>
        <v>8.8694738077799489</v>
      </c>
      <c r="Y868">
        <f t="shared" si="312"/>
        <v>4.6199510384388898</v>
      </c>
      <c r="Z868">
        <f t="shared" si="313"/>
        <v>1.2929067752505705</v>
      </c>
      <c r="AD868">
        <f t="shared" si="314"/>
        <v>36.448287736084026</v>
      </c>
      <c r="AE868">
        <f t="shared" si="315"/>
        <v>26.461179140858107</v>
      </c>
      <c r="AF868">
        <f t="shared" si="316"/>
        <v>15.015192246987793</v>
      </c>
      <c r="AG868">
        <f t="shared" si="317"/>
        <v>9.1305261922200511</v>
      </c>
      <c r="AH868">
        <f t="shared" si="318"/>
        <v>3.3800489615611107</v>
      </c>
      <c r="AI868">
        <f t="shared" si="319"/>
        <v>0.70709322474942948</v>
      </c>
    </row>
    <row r="869" spans="1:35">
      <c r="A869">
        <f t="shared" si="295"/>
        <v>0.18333333333333332</v>
      </c>
      <c r="B869">
        <f t="shared" ref="B869:B932" si="320">B868+1</f>
        <v>66</v>
      </c>
      <c r="C869">
        <f t="shared" ref="C869:C932" si="321">B869*PI()/180</f>
        <v>1.1519173063162575</v>
      </c>
      <c r="D869">
        <f t="shared" si="296"/>
        <v>36.618033988749893</v>
      </c>
      <c r="E869">
        <f t="shared" si="297"/>
        <v>23.068148347421864</v>
      </c>
      <c r="F869">
        <f t="shared" si="298"/>
        <v>17.486289650954788</v>
      </c>
      <c r="G869">
        <f t="shared" si="299"/>
        <v>9.3128689300804623</v>
      </c>
      <c r="H869">
        <f t="shared" si="300"/>
        <v>2.1729090847147985</v>
      </c>
      <c r="I869">
        <f t="shared" si="301"/>
        <v>2.6773411358908481</v>
      </c>
      <c r="L869">
        <f t="shared" si="302"/>
        <v>35.381966011250107</v>
      </c>
      <c r="M869">
        <f t="shared" si="303"/>
        <v>26.931851652578136</v>
      </c>
      <c r="N869">
        <f t="shared" si="304"/>
        <v>14.513710349045212</v>
      </c>
      <c r="O869">
        <f t="shared" si="305"/>
        <v>8.6871310699195377</v>
      </c>
      <c r="P869">
        <f t="shared" si="306"/>
        <v>5.8270909152852015</v>
      </c>
      <c r="Q869">
        <f t="shared" si="307"/>
        <v>-0.6773411358908481</v>
      </c>
      <c r="U869">
        <f t="shared" si="308"/>
        <v>35.636728735997316</v>
      </c>
      <c r="V869">
        <f t="shared" si="309"/>
        <v>24.034074173710934</v>
      </c>
      <c r="W869">
        <f t="shared" si="310"/>
        <v>16.604528463267652</v>
      </c>
      <c r="X869">
        <f t="shared" si="311"/>
        <v>8.90331818359323</v>
      </c>
      <c r="Y869">
        <f t="shared" si="312"/>
        <v>4.3798735614747137</v>
      </c>
      <c r="Z869">
        <f t="shared" si="313"/>
        <v>1.1753298913102905</v>
      </c>
      <c r="AD869">
        <f t="shared" si="314"/>
        <v>36.363271264002684</v>
      </c>
      <c r="AE869">
        <f t="shared" si="315"/>
        <v>25.965925826289066</v>
      </c>
      <c r="AF869">
        <f t="shared" si="316"/>
        <v>15.395471536732348</v>
      </c>
      <c r="AG869">
        <f t="shared" si="317"/>
        <v>9.09668181640677</v>
      </c>
      <c r="AH869">
        <f t="shared" si="318"/>
        <v>3.6201264385252867</v>
      </c>
      <c r="AI869">
        <f t="shared" si="319"/>
        <v>0.82467010868970947</v>
      </c>
    </row>
    <row r="870" spans="1:35">
      <c r="A870">
        <f t="shared" si="295"/>
        <v>0.18611111111111112</v>
      </c>
      <c r="B870">
        <f t="shared" si="320"/>
        <v>67</v>
      </c>
      <c r="C870">
        <f t="shared" si="321"/>
        <v>1.1693705988362006</v>
      </c>
      <c r="D870">
        <f t="shared" si="296"/>
        <v>36.716735899090601</v>
      </c>
      <c r="E870">
        <f t="shared" si="297"/>
        <v>23.047407985760135</v>
      </c>
      <c r="F870">
        <f t="shared" si="298"/>
        <v>17.438679600677304</v>
      </c>
      <c r="G870">
        <f t="shared" si="299"/>
        <v>9.3644710509842941</v>
      </c>
      <c r="H870">
        <f t="shared" si="300"/>
        <v>2.1589902930951195</v>
      </c>
      <c r="I870">
        <f t="shared" si="301"/>
        <v>2.6677716441343362</v>
      </c>
      <c r="L870">
        <f t="shared" si="302"/>
        <v>35.283264100909399</v>
      </c>
      <c r="M870">
        <f t="shared" si="303"/>
        <v>26.952592014239865</v>
      </c>
      <c r="N870">
        <f t="shared" si="304"/>
        <v>14.561320399322698</v>
      </c>
      <c r="O870">
        <f t="shared" si="305"/>
        <v>8.6355289490157059</v>
      </c>
      <c r="P870">
        <f t="shared" si="306"/>
        <v>5.841009706904881</v>
      </c>
      <c r="Q870">
        <f t="shared" si="307"/>
        <v>-0.66777164413433643</v>
      </c>
      <c r="U870">
        <f t="shared" si="308"/>
        <v>35.850982227350279</v>
      </c>
      <c r="V870">
        <f t="shared" si="309"/>
        <v>24.660935955000241</v>
      </c>
      <c r="W870">
        <f t="shared" si="310"/>
        <v>16.200225501314254</v>
      </c>
      <c r="X870">
        <f t="shared" si="311"/>
        <v>8.9619024011350632</v>
      </c>
      <c r="Y870">
        <f t="shared" si="312"/>
        <v>4.1284223452823925</v>
      </c>
      <c r="Z870">
        <f t="shared" si="313"/>
        <v>1.0582043909949921</v>
      </c>
      <c r="AD870">
        <f t="shared" si="314"/>
        <v>36.149017772649721</v>
      </c>
      <c r="AE870">
        <f t="shared" si="315"/>
        <v>25.339064044999759</v>
      </c>
      <c r="AF870">
        <f t="shared" si="316"/>
        <v>15.799774498685748</v>
      </c>
      <c r="AG870">
        <f t="shared" si="317"/>
        <v>9.0380975988649368</v>
      </c>
      <c r="AH870">
        <f t="shared" si="318"/>
        <v>3.8715776547176075</v>
      </c>
      <c r="AI870">
        <f t="shared" si="319"/>
        <v>0.94179560900500792</v>
      </c>
    </row>
    <row r="871" spans="1:35">
      <c r="A871">
        <f t="shared" si="295"/>
        <v>0.18888888888888888</v>
      </c>
      <c r="B871">
        <f t="shared" si="320"/>
        <v>68</v>
      </c>
      <c r="C871">
        <f t="shared" si="321"/>
        <v>1.1868238913561442</v>
      </c>
      <c r="D871">
        <f t="shared" si="296"/>
        <v>36.813473286151599</v>
      </c>
      <c r="E871">
        <f t="shared" si="297"/>
        <v>23.030384493975586</v>
      </c>
      <c r="F871">
        <f t="shared" si="298"/>
        <v>17.389316740917995</v>
      </c>
      <c r="G871">
        <f t="shared" si="299"/>
        <v>9.4158233816355192</v>
      </c>
      <c r="H871">
        <f t="shared" si="300"/>
        <v>2.1456322908664252</v>
      </c>
      <c r="I871">
        <f t="shared" si="301"/>
        <v>2.6580751451100832</v>
      </c>
      <c r="L871">
        <f t="shared" si="302"/>
        <v>35.186526713848401</v>
      </c>
      <c r="M871">
        <f t="shared" si="303"/>
        <v>26.969615506024414</v>
      </c>
      <c r="N871">
        <f t="shared" si="304"/>
        <v>14.610683259082005</v>
      </c>
      <c r="O871">
        <f t="shared" si="305"/>
        <v>8.5841766183644808</v>
      </c>
      <c r="P871">
        <f t="shared" si="306"/>
        <v>5.8543677091335748</v>
      </c>
      <c r="Q871">
        <f t="shared" si="307"/>
        <v>-0.65807514511008325</v>
      </c>
      <c r="U871">
        <f t="shared" si="308"/>
        <v>36.169130606358863</v>
      </c>
      <c r="V871">
        <f t="shared" si="309"/>
        <v>25.342020143325669</v>
      </c>
      <c r="W871">
        <f t="shared" si="310"/>
        <v>15.806644480950709</v>
      </c>
      <c r="X871">
        <f t="shared" si="311"/>
        <v>9.0434653790731208</v>
      </c>
      <c r="Y871">
        <f t="shared" si="312"/>
        <v>3.8706458475858687</v>
      </c>
      <c r="Z871">
        <f t="shared" si="313"/>
        <v>0.94213401194073132</v>
      </c>
      <c r="AD871">
        <f t="shared" si="314"/>
        <v>35.830869393641137</v>
      </c>
      <c r="AE871">
        <f t="shared" si="315"/>
        <v>24.657979856674331</v>
      </c>
      <c r="AF871">
        <f t="shared" si="316"/>
        <v>16.193355519049291</v>
      </c>
      <c r="AG871">
        <f t="shared" si="317"/>
        <v>8.9565346209268792</v>
      </c>
      <c r="AH871">
        <f t="shared" si="318"/>
        <v>4.1293541524141313</v>
      </c>
      <c r="AI871">
        <f t="shared" si="319"/>
        <v>1.0578659880592687</v>
      </c>
    </row>
    <row r="872" spans="1:35">
      <c r="A872">
        <f t="shared" si="295"/>
        <v>0.19166666666666668</v>
      </c>
      <c r="B872">
        <f t="shared" si="320"/>
        <v>69</v>
      </c>
      <c r="C872">
        <f t="shared" si="321"/>
        <v>1.2042771838760873</v>
      </c>
      <c r="D872">
        <f t="shared" si="296"/>
        <v>36.907980999479093</v>
      </c>
      <c r="E872">
        <f t="shared" si="297"/>
        <v>23.017110277252378</v>
      </c>
      <c r="F872">
        <f t="shared" si="298"/>
        <v>17.338261212717718</v>
      </c>
      <c r="G872">
        <f t="shared" si="299"/>
        <v>9.4668907277118102</v>
      </c>
      <c r="H872">
        <f t="shared" si="300"/>
        <v>2.1328391470055967</v>
      </c>
      <c r="I872">
        <f t="shared" si="301"/>
        <v>2.6482523772440314</v>
      </c>
      <c r="L872">
        <f t="shared" si="302"/>
        <v>35.092019000520907</v>
      </c>
      <c r="M872">
        <f t="shared" si="303"/>
        <v>26.982889722747622</v>
      </c>
      <c r="N872">
        <f t="shared" si="304"/>
        <v>14.661738787282284</v>
      </c>
      <c r="O872">
        <f t="shared" si="305"/>
        <v>8.5331092722881898</v>
      </c>
      <c r="P872">
        <f t="shared" si="306"/>
        <v>5.8671608529944033</v>
      </c>
      <c r="Q872">
        <f t="shared" si="307"/>
        <v>-0.6482523772440314</v>
      </c>
      <c r="U872">
        <f t="shared" si="308"/>
        <v>36.533697840855588</v>
      </c>
      <c r="V872">
        <f t="shared" si="309"/>
        <v>25.991444861373804</v>
      </c>
      <c r="W872">
        <f t="shared" si="310"/>
        <v>15.455680126780649</v>
      </c>
      <c r="X872">
        <f t="shared" si="311"/>
        <v>9.1442771693790359</v>
      </c>
      <c r="Y872">
        <f t="shared" si="312"/>
        <v>3.6117954300252055</v>
      </c>
      <c r="Z872">
        <f t="shared" si="313"/>
        <v>0.82771071192942558</v>
      </c>
      <c r="AD872">
        <f t="shared" si="314"/>
        <v>35.466302159144412</v>
      </c>
      <c r="AE872">
        <f t="shared" si="315"/>
        <v>24.008555138626196</v>
      </c>
      <c r="AF872">
        <f t="shared" si="316"/>
        <v>16.544319873219351</v>
      </c>
      <c r="AG872">
        <f t="shared" si="317"/>
        <v>8.8557228306209641</v>
      </c>
      <c r="AH872">
        <f t="shared" si="318"/>
        <v>4.3882045699747945</v>
      </c>
      <c r="AI872">
        <f t="shared" si="319"/>
        <v>1.1722892880705744</v>
      </c>
    </row>
    <row r="873" spans="1:35">
      <c r="A873">
        <f t="shared" si="295"/>
        <v>0.19444444444444445</v>
      </c>
      <c r="B873">
        <f t="shared" si="320"/>
        <v>70</v>
      </c>
      <c r="C873">
        <f t="shared" si="321"/>
        <v>1.2217304763960306</v>
      </c>
      <c r="D873">
        <f t="shared" si="296"/>
        <v>37</v>
      </c>
      <c r="E873">
        <f t="shared" si="297"/>
        <v>23.007610603816509</v>
      </c>
      <c r="F873">
        <f t="shared" si="298"/>
        <v>17.285575219373079</v>
      </c>
      <c r="G873">
        <f t="shared" si="299"/>
        <v>9.5176380902050415</v>
      </c>
      <c r="H873">
        <f t="shared" si="300"/>
        <v>2.1206147584281831</v>
      </c>
      <c r="I873">
        <f t="shared" si="301"/>
        <v>2.6383040885779838</v>
      </c>
      <c r="L873">
        <f t="shared" si="302"/>
        <v>35</v>
      </c>
      <c r="M873">
        <f t="shared" si="303"/>
        <v>26.992389396183491</v>
      </c>
      <c r="N873">
        <f t="shared" si="304"/>
        <v>14.714424780626921</v>
      </c>
      <c r="O873">
        <f t="shared" si="305"/>
        <v>8.4823619097949585</v>
      </c>
      <c r="P873">
        <f t="shared" si="306"/>
        <v>5.8793852415718169</v>
      </c>
      <c r="Q873">
        <f t="shared" si="307"/>
        <v>-0.6383040885779836</v>
      </c>
      <c r="U873">
        <f t="shared" si="308"/>
        <v>36.866025403784434</v>
      </c>
      <c r="V873">
        <f t="shared" si="309"/>
        <v>26.526258825475541</v>
      </c>
      <c r="W873">
        <f t="shared" si="310"/>
        <v>15.173648177666932</v>
      </c>
      <c r="X873">
        <f t="shared" si="311"/>
        <v>9.2588190451025199</v>
      </c>
      <c r="Y873">
        <f t="shared" si="312"/>
        <v>3.3572123903134621</v>
      </c>
      <c r="Z873">
        <f t="shared" si="313"/>
        <v>0.71551148055415248</v>
      </c>
      <c r="AD873">
        <f t="shared" si="314"/>
        <v>35.133974596215566</v>
      </c>
      <c r="AE873">
        <f t="shared" si="315"/>
        <v>23.473741174524459</v>
      </c>
      <c r="AF873">
        <f t="shared" si="316"/>
        <v>16.82635182233307</v>
      </c>
      <c r="AG873">
        <f t="shared" si="317"/>
        <v>8.7411809548974801</v>
      </c>
      <c r="AH873">
        <f t="shared" si="318"/>
        <v>4.6427876096865379</v>
      </c>
      <c r="AI873">
        <f t="shared" si="319"/>
        <v>1.2844885194458475</v>
      </c>
    </row>
    <row r="874" spans="1:35">
      <c r="A874">
        <f t="shared" si="295"/>
        <v>0.19722222222222222</v>
      </c>
      <c r="B874">
        <f t="shared" si="320"/>
        <v>71</v>
      </c>
      <c r="C874">
        <f t="shared" si="321"/>
        <v>1.2391837689159739</v>
      </c>
      <c r="D874">
        <f t="shared" si="296"/>
        <v>37.089278070030055</v>
      </c>
      <c r="E874">
        <f t="shared" si="297"/>
        <v>23.001903556836286</v>
      </c>
      <c r="F874">
        <f t="shared" si="298"/>
        <v>17.231322950651318</v>
      </c>
      <c r="G874">
        <f t="shared" si="299"/>
        <v>9.5680306894078448</v>
      </c>
      <c r="H874">
        <f t="shared" si="300"/>
        <v>2.1089628488013665</v>
      </c>
      <c r="I874">
        <f t="shared" si="301"/>
        <v>2.6282310367126387</v>
      </c>
      <c r="L874">
        <f t="shared" si="302"/>
        <v>34.910721929969945</v>
      </c>
      <c r="M874">
        <f t="shared" si="303"/>
        <v>26.998096443163714</v>
      </c>
      <c r="N874">
        <f t="shared" si="304"/>
        <v>14.768677049348684</v>
      </c>
      <c r="O874">
        <f t="shared" si="305"/>
        <v>8.4319693105921552</v>
      </c>
      <c r="P874">
        <f t="shared" si="306"/>
        <v>5.891037151198633</v>
      </c>
      <c r="Q874">
        <f t="shared" si="307"/>
        <v>-0.62823103671263847</v>
      </c>
      <c r="U874">
        <f t="shared" si="308"/>
        <v>37.083310890789384</v>
      </c>
      <c r="V874">
        <f t="shared" si="309"/>
        <v>26.877596483259513</v>
      </c>
      <c r="W874">
        <f t="shared" si="310"/>
        <v>14.979187009960722</v>
      </c>
      <c r="X874">
        <f t="shared" si="311"/>
        <v>9.3800867196339102</v>
      </c>
      <c r="Y874">
        <f t="shared" si="312"/>
        <v>3.1122118333405995</v>
      </c>
      <c r="Z874">
        <f t="shared" si="313"/>
        <v>0.6060952611242667</v>
      </c>
      <c r="AD874">
        <f t="shared" si="314"/>
        <v>34.916689109210616</v>
      </c>
      <c r="AE874">
        <f t="shared" si="315"/>
        <v>23.122403516740487</v>
      </c>
      <c r="AF874">
        <f t="shared" si="316"/>
        <v>17.020812990039278</v>
      </c>
      <c r="AG874">
        <f t="shared" si="317"/>
        <v>8.6199132803660898</v>
      </c>
      <c r="AH874">
        <f t="shared" si="318"/>
        <v>4.8877881666594005</v>
      </c>
      <c r="AI874">
        <f t="shared" si="319"/>
        <v>1.3939047388757333</v>
      </c>
    </row>
    <row r="875" spans="1:35">
      <c r="A875">
        <f t="shared" si="295"/>
        <v>0.2</v>
      </c>
      <c r="B875">
        <f t="shared" si="320"/>
        <v>72</v>
      </c>
      <c r="C875">
        <f t="shared" si="321"/>
        <v>1.2566370614359172</v>
      </c>
      <c r="D875">
        <f t="shared" si="296"/>
        <v>37.175570504584947</v>
      </c>
      <c r="E875">
        <f t="shared" si="297"/>
        <v>23</v>
      </c>
      <c r="F875">
        <f t="shared" si="298"/>
        <v>17.175570504584947</v>
      </c>
      <c r="G875">
        <f t="shared" si="299"/>
        <v>9.6180339887498949</v>
      </c>
      <c r="H875">
        <f t="shared" si="300"/>
        <v>2.0978869674096927</v>
      </c>
      <c r="I875">
        <f t="shared" si="301"/>
        <v>2.6180339887498949</v>
      </c>
      <c r="L875">
        <f t="shared" si="302"/>
        <v>34.824429495415053</v>
      </c>
      <c r="M875">
        <f t="shared" si="303"/>
        <v>27</v>
      </c>
      <c r="N875">
        <f t="shared" si="304"/>
        <v>14.824429495415053</v>
      </c>
      <c r="O875">
        <f t="shared" si="305"/>
        <v>8.3819660112501051</v>
      </c>
      <c r="P875">
        <f t="shared" si="306"/>
        <v>5.9021130325903073</v>
      </c>
      <c r="Q875">
        <f t="shared" si="307"/>
        <v>-0.6180339887498949</v>
      </c>
      <c r="U875">
        <f t="shared" si="308"/>
        <v>37.118033988749893</v>
      </c>
      <c r="V875">
        <f t="shared" si="309"/>
        <v>27</v>
      </c>
      <c r="W875">
        <f t="shared" si="310"/>
        <v>14.881966011250105</v>
      </c>
      <c r="X875">
        <f t="shared" si="311"/>
        <v>9.5</v>
      </c>
      <c r="Y875">
        <f t="shared" si="312"/>
        <v>2.881966011250106</v>
      </c>
      <c r="Z875">
        <f t="shared" si="313"/>
        <v>0.50000000000000022</v>
      </c>
      <c r="AD875">
        <f t="shared" si="314"/>
        <v>34.881966011250107</v>
      </c>
      <c r="AE875">
        <f t="shared" si="315"/>
        <v>23</v>
      </c>
      <c r="AF875">
        <f t="shared" si="316"/>
        <v>17.118033988749893</v>
      </c>
      <c r="AG875">
        <f t="shared" si="317"/>
        <v>8.5</v>
      </c>
      <c r="AH875">
        <f t="shared" si="318"/>
        <v>5.118033988749894</v>
      </c>
      <c r="AI875">
        <f t="shared" si="319"/>
        <v>1.4999999999999998</v>
      </c>
    </row>
    <row r="876" spans="1:35">
      <c r="A876">
        <f t="shared" si="295"/>
        <v>0.20277777777777778</v>
      </c>
      <c r="B876">
        <f t="shared" si="320"/>
        <v>73</v>
      </c>
      <c r="C876">
        <f t="shared" si="321"/>
        <v>1.2740903539558606</v>
      </c>
      <c r="D876">
        <f t="shared" si="296"/>
        <v>37.258640782099675</v>
      </c>
      <c r="E876">
        <f t="shared" si="297"/>
        <v>23.001903556836286</v>
      </c>
      <c r="F876">
        <f t="shared" si="298"/>
        <v>17.118385806941493</v>
      </c>
      <c r="G876">
        <f t="shared" si="299"/>
        <v>9.6676137184675426</v>
      </c>
      <c r="H876">
        <f t="shared" si="300"/>
        <v>2.0873904880739289</v>
      </c>
      <c r="I876">
        <f t="shared" si="301"/>
        <v>2.6077137212344343</v>
      </c>
      <c r="L876">
        <f t="shared" si="302"/>
        <v>34.741359217900325</v>
      </c>
      <c r="M876">
        <f t="shared" si="303"/>
        <v>26.998096443163714</v>
      </c>
      <c r="N876">
        <f t="shared" si="304"/>
        <v>14.881614193058507</v>
      </c>
      <c r="O876">
        <f t="shared" si="305"/>
        <v>8.3323862815324574</v>
      </c>
      <c r="P876">
        <f t="shared" si="306"/>
        <v>5.9126095119260711</v>
      </c>
      <c r="Q876">
        <f t="shared" si="307"/>
        <v>-0.60771372123443457</v>
      </c>
      <c r="U876">
        <f t="shared" si="308"/>
        <v>36.935352384352193</v>
      </c>
      <c r="V876">
        <f t="shared" si="309"/>
        <v>26.877596483259516</v>
      </c>
      <c r="W876">
        <f t="shared" si="310"/>
        <v>14.882295483474321</v>
      </c>
      <c r="X876">
        <f t="shared" si="311"/>
        <v>9.6098954799659086</v>
      </c>
      <c r="Y876">
        <f t="shared" si="312"/>
        <v>2.6713897931210577</v>
      </c>
      <c r="Z876">
        <f t="shared" si="313"/>
        <v>0.39773983970034932</v>
      </c>
      <c r="AD876">
        <f t="shared" si="314"/>
        <v>35.064647615647807</v>
      </c>
      <c r="AE876">
        <f t="shared" si="315"/>
        <v>23.122403516740484</v>
      </c>
      <c r="AF876">
        <f t="shared" si="316"/>
        <v>17.117704516525677</v>
      </c>
      <c r="AG876">
        <f t="shared" si="317"/>
        <v>8.3901045200340914</v>
      </c>
      <c r="AH876">
        <f t="shared" si="318"/>
        <v>5.3286102068789418</v>
      </c>
      <c r="AI876">
        <f t="shared" si="319"/>
        <v>1.6022601602996507</v>
      </c>
    </row>
    <row r="877" spans="1:35">
      <c r="A877">
        <f t="shared" si="295"/>
        <v>0.20555555555555555</v>
      </c>
      <c r="B877">
        <f t="shared" si="320"/>
        <v>74</v>
      </c>
      <c r="C877">
        <f t="shared" si="321"/>
        <v>1.2915436464758039</v>
      </c>
      <c r="D877">
        <f t="shared" si="296"/>
        <v>37.338261212717718</v>
      </c>
      <c r="E877">
        <f t="shared" si="297"/>
        <v>23.007610603816509</v>
      </c>
      <c r="F877">
        <f t="shared" si="298"/>
        <v>17.059838528466411</v>
      </c>
      <c r="G877">
        <f t="shared" si="299"/>
        <v>9.716735899090601</v>
      </c>
      <c r="H877">
        <f t="shared" si="300"/>
        <v>2.0774766081233622</v>
      </c>
      <c r="I877">
        <f t="shared" si="301"/>
        <v>2.5972710200945857</v>
      </c>
      <c r="L877">
        <f t="shared" si="302"/>
        <v>34.661738787282282</v>
      </c>
      <c r="M877">
        <f t="shared" si="303"/>
        <v>26.992389396183491</v>
      </c>
      <c r="N877">
        <f t="shared" si="304"/>
        <v>14.940161471533591</v>
      </c>
      <c r="O877">
        <f t="shared" si="305"/>
        <v>8.283264100909399</v>
      </c>
      <c r="P877">
        <f t="shared" si="306"/>
        <v>5.9225233918766378</v>
      </c>
      <c r="Q877">
        <f t="shared" si="307"/>
        <v>-0.59727102009458566</v>
      </c>
      <c r="U877">
        <f t="shared" si="308"/>
        <v>36.544319873219351</v>
      </c>
      <c r="V877">
        <f t="shared" si="309"/>
        <v>26.526258825475541</v>
      </c>
      <c r="W877">
        <f t="shared" si="310"/>
        <v>14.971643205286401</v>
      </c>
      <c r="X877">
        <f t="shared" si="311"/>
        <v>9.7010735000552586</v>
      </c>
      <c r="Y877">
        <f t="shared" si="312"/>
        <v>2.4850308931407392</v>
      </c>
      <c r="Z877">
        <f t="shared" si="313"/>
        <v>0.29980247118817693</v>
      </c>
      <c r="AD877">
        <f t="shared" si="314"/>
        <v>35.455680126780649</v>
      </c>
      <c r="AE877">
        <f t="shared" si="315"/>
        <v>23.473741174524459</v>
      </c>
      <c r="AF877">
        <f t="shared" si="316"/>
        <v>17.028356794713599</v>
      </c>
      <c r="AG877">
        <f t="shared" si="317"/>
        <v>8.2989264999447414</v>
      </c>
      <c r="AH877">
        <f t="shared" si="318"/>
        <v>5.5149691068592608</v>
      </c>
      <c r="AI877">
        <f t="shared" si="319"/>
        <v>1.700197528811823</v>
      </c>
    </row>
    <row r="878" spans="1:35">
      <c r="A878">
        <f t="shared" si="295"/>
        <v>0.20833333333333334</v>
      </c>
      <c r="B878">
        <f t="shared" si="320"/>
        <v>75</v>
      </c>
      <c r="C878">
        <f t="shared" si="321"/>
        <v>1.3089969389957472</v>
      </c>
      <c r="D878">
        <f t="shared" si="296"/>
        <v>37.414213562373092</v>
      </c>
      <c r="E878">
        <f t="shared" si="297"/>
        <v>23.017110277252378</v>
      </c>
      <c r="F878">
        <f t="shared" si="298"/>
        <v>17</v>
      </c>
      <c r="G878">
        <f t="shared" si="299"/>
        <v>9.7653668647301792</v>
      </c>
      <c r="H878">
        <f t="shared" si="300"/>
        <v>2.0681483474218636</v>
      </c>
      <c r="I878">
        <f t="shared" si="301"/>
        <v>2.5867066805824703</v>
      </c>
      <c r="L878">
        <f t="shared" si="302"/>
        <v>34.585786437626908</v>
      </c>
      <c r="M878">
        <f t="shared" si="303"/>
        <v>26.982889722747622</v>
      </c>
      <c r="N878">
        <f t="shared" si="304"/>
        <v>15</v>
      </c>
      <c r="O878">
        <f t="shared" si="305"/>
        <v>8.2346331352698208</v>
      </c>
      <c r="P878">
        <f t="shared" si="306"/>
        <v>5.9318516525781364</v>
      </c>
      <c r="Q878">
        <f t="shared" si="307"/>
        <v>-0.58670668058247033</v>
      </c>
      <c r="U878">
        <f t="shared" si="308"/>
        <v>36</v>
      </c>
      <c r="V878">
        <f t="shared" si="309"/>
        <v>25.991444861373807</v>
      </c>
      <c r="W878">
        <f t="shared" si="310"/>
        <v>15.133974596215563</v>
      </c>
      <c r="X878">
        <f t="shared" si="311"/>
        <v>9.7653668647301792</v>
      </c>
      <c r="Y878">
        <f t="shared" si="312"/>
        <v>2.3269673925243843</v>
      </c>
      <c r="Z878">
        <f t="shared" si="313"/>
        <v>0.20664665970876461</v>
      </c>
      <c r="AD878">
        <f t="shared" si="314"/>
        <v>36</v>
      </c>
      <c r="AE878">
        <f t="shared" si="315"/>
        <v>24.008555138626193</v>
      </c>
      <c r="AF878">
        <f t="shared" si="316"/>
        <v>16.866025403784437</v>
      </c>
      <c r="AG878">
        <f t="shared" si="317"/>
        <v>8.2346331352698208</v>
      </c>
      <c r="AH878">
        <f t="shared" si="318"/>
        <v>5.6730326074756157</v>
      </c>
      <c r="AI878">
        <f t="shared" si="319"/>
        <v>1.7933533402912354</v>
      </c>
    </row>
    <row r="879" spans="1:35">
      <c r="A879">
        <f t="shared" ref="A879:A942" si="322">$B$219*B879/360</f>
        <v>0.21111111111111111</v>
      </c>
      <c r="B879">
        <f t="shared" si="320"/>
        <v>76</v>
      </c>
      <c r="C879">
        <f t="shared" si="321"/>
        <v>1.3264502315156903</v>
      </c>
      <c r="D879">
        <f t="shared" si="296"/>
        <v>37.486289650954788</v>
      </c>
      <c r="E879">
        <f t="shared" si="297"/>
        <v>23.030384493975582</v>
      </c>
      <c r="F879">
        <f t="shared" si="298"/>
        <v>16.938943125571782</v>
      </c>
      <c r="G879">
        <f t="shared" si="299"/>
        <v>9.8134732861516003</v>
      </c>
      <c r="H879">
        <f t="shared" si="300"/>
        <v>2.0594085474480073</v>
      </c>
      <c r="I879">
        <f t="shared" si="301"/>
        <v>2.576021507213444</v>
      </c>
      <c r="L879">
        <f t="shared" si="302"/>
        <v>34.513710349045212</v>
      </c>
      <c r="M879">
        <f t="shared" si="303"/>
        <v>26.969615506024418</v>
      </c>
      <c r="N879">
        <f t="shared" si="304"/>
        <v>15.061056874428218</v>
      </c>
      <c r="O879">
        <f t="shared" si="305"/>
        <v>8.1865267138483997</v>
      </c>
      <c r="P879">
        <f t="shared" si="306"/>
        <v>5.9405914525519927</v>
      </c>
      <c r="Q879">
        <f t="shared" si="307"/>
        <v>-0.57602150721344403</v>
      </c>
      <c r="U879">
        <f t="shared" si="308"/>
        <v>35.395471536732352</v>
      </c>
      <c r="V879">
        <f t="shared" si="309"/>
        <v>25.342020143325673</v>
      </c>
      <c r="W879">
        <f t="shared" si="310"/>
        <v>15.347755298436626</v>
      </c>
      <c r="X879">
        <f t="shared" si="311"/>
        <v>9.795696943110233</v>
      </c>
      <c r="Y879">
        <f t="shared" si="312"/>
        <v>2.2007149368834833</v>
      </c>
      <c r="Z879">
        <f t="shared" si="313"/>
        <v>0.11869995744897255</v>
      </c>
      <c r="AD879">
        <f t="shared" si="314"/>
        <v>36.604528463267648</v>
      </c>
      <c r="AE879">
        <f t="shared" si="315"/>
        <v>24.657979856674327</v>
      </c>
      <c r="AF879">
        <f t="shared" si="316"/>
        <v>16.652244701563372</v>
      </c>
      <c r="AG879">
        <f t="shared" si="317"/>
        <v>8.204303056889767</v>
      </c>
      <c r="AH879">
        <f t="shared" si="318"/>
        <v>5.7992850631165167</v>
      </c>
      <c r="AI879">
        <f t="shared" si="319"/>
        <v>1.8813000425510276</v>
      </c>
    </row>
    <row r="880" spans="1:35">
      <c r="A880">
        <f t="shared" si="322"/>
        <v>0.21388888888888888</v>
      </c>
      <c r="B880">
        <f t="shared" si="320"/>
        <v>77</v>
      </c>
      <c r="C880">
        <f t="shared" si="321"/>
        <v>1.3439035240356338</v>
      </c>
      <c r="D880">
        <f t="shared" ref="D880:D943" si="323">D$220-D$218*SIN($C880*D$217/2)</f>
        <v>37.55429192291394</v>
      </c>
      <c r="E880">
        <f t="shared" ref="E880:E943" si="324">E$220+E$218*COS($C880*E$217/2)</f>
        <v>23.047407985760135</v>
      </c>
      <c r="F880">
        <f t="shared" ref="F880:F943" si="325">F$220+F$218*SIN($C880*F$217/2)</f>
        <v>16.876742293578154</v>
      </c>
      <c r="G880">
        <f t="shared" ref="G880:G943" si="326">G$220-G$218*COS($C880*G$217/2)</f>
        <v>9.8610221936165914</v>
      </c>
      <c r="H880">
        <f t="shared" ref="H880:H943" si="327">H$220-H$218*SIN($C880*H$217/2)</f>
        <v>2.0512598704295293</v>
      </c>
      <c r="I880">
        <f t="shared" ref="I880:I943" si="328">I$220+I$218*COS($C880*I$217/2)</f>
        <v>2.5652163137048278</v>
      </c>
      <c r="L880">
        <f t="shared" ref="L880:L943" si="329">D$220+D$218*SIN($C880*D$217/2)</f>
        <v>34.44570807708606</v>
      </c>
      <c r="M880">
        <f t="shared" ref="M880:M943" si="330">E$220-E$218*COS($C880*E$217/2)</f>
        <v>26.952592014239865</v>
      </c>
      <c r="N880">
        <f t="shared" ref="N880:N943" si="331">F$220-F$218*SIN($C880*F$217/2)</f>
        <v>15.123257706421846</v>
      </c>
      <c r="O880">
        <f t="shared" ref="O880:O943" si="332">G$220+G$218*COS($C880*G$217/2)</f>
        <v>8.1389778063834086</v>
      </c>
      <c r="P880">
        <f t="shared" ref="P880:P943" si="333">H$220+H$218*SIN($C880*H$217/2)</f>
        <v>5.9487401295704707</v>
      </c>
      <c r="Q880">
        <f t="shared" ref="Q880:Q943" si="334">I$220-I$218*COS($C880*I$217/2)</f>
        <v>-0.56521631370482783</v>
      </c>
      <c r="U880">
        <f t="shared" ref="U880:U943" si="335">M$220+M$218*SIN($C880*M$217/2)*SIN($U$621*$C880*M$217/2)</f>
        <v>34.844936000205195</v>
      </c>
      <c r="V880">
        <f t="shared" ref="V880:V943" si="336">N$220-N$218*COS($C880*N$217/2)*COS($U$621*$C880*N$217/2)</f>
        <v>24.660935955000244</v>
      </c>
      <c r="W880">
        <f t="shared" ref="W880:W943" si="337">O$220-O$218*SIN($C880*O$217/2)*SIN($U$621*$C880*O$217/2)</f>
        <v>15.588394425273378</v>
      </c>
      <c r="X880">
        <f t="shared" ref="X880:X943" si="338">P$220+P$218*COS($C880*P$217/2)*COS($U$621*$C880*P$217/2)</f>
        <v>9.7865829139079032</v>
      </c>
      <c r="Y880">
        <f t="shared" ref="Y880:Y943" si="339">Q$220+Q$218*SIN($C880*Q$217/2)*SIN($U$621*$C880*Q$217/2)</f>
        <v>2.1091457806552407</v>
      </c>
      <c r="Z880">
        <f t="shared" ref="Z880:Z943" si="340">R$220-R$218*COS($C880*R$217/2)*COS($U$621*$C880*R$217/2)</f>
        <v>3.6356615100696987E-2</v>
      </c>
      <c r="AD880">
        <f t="shared" ref="AD880:AD943" si="341">V$220-M$218*SIN($C880*V$217/2)*SIN($U$621*$C880*V$217/2)</f>
        <v>37.155063999794805</v>
      </c>
      <c r="AE880">
        <f t="shared" ref="AE880:AE943" si="342">W$220+N$218*COS($C880*W$217/2)*COS($U$621*$C880*W$217/2)</f>
        <v>25.339064044999756</v>
      </c>
      <c r="AF880">
        <f t="shared" ref="AF880:AF943" si="343">X$220+O$218*SIN($C880*X$217/2)*SIN($U$621*$C880*X$217/2)</f>
        <v>16.411605574726622</v>
      </c>
      <c r="AG880">
        <f t="shared" ref="AG880:AG943" si="344">Y$220-P$218*COS($C880*Y$217/2)*COS($U$621*$C880*Y$217/2)</f>
        <v>8.2134170860920968</v>
      </c>
      <c r="AH880">
        <f t="shared" ref="AH880:AH943" si="345">Z$220-Q$218*SIN($C880*Z$217/2)*SIN($U$621*$C880*Z$217/2)</f>
        <v>5.8908542193447593</v>
      </c>
      <c r="AI880">
        <f t="shared" ref="AI880:AI943" si="346">AA$220+R$218*COS($C880*AA$217/2)*COS($U$621*$C880*AA$217/2)</f>
        <v>1.9636433848993029</v>
      </c>
    </row>
    <row r="881" spans="1:35">
      <c r="A881">
        <f t="shared" si="322"/>
        <v>0.21666666666666667</v>
      </c>
      <c r="B881">
        <f t="shared" si="320"/>
        <v>78</v>
      </c>
      <c r="C881">
        <f t="shared" si="321"/>
        <v>1.3613568165555769</v>
      </c>
      <c r="D881">
        <f t="shared" si="323"/>
        <v>37.618033988749893</v>
      </c>
      <c r="E881">
        <f t="shared" si="324"/>
        <v>23.068148347421864</v>
      </c>
      <c r="F881">
        <f t="shared" si="325"/>
        <v>16.813473286151602</v>
      </c>
      <c r="G881">
        <f t="shared" si="326"/>
        <v>9.9079809994790935</v>
      </c>
      <c r="H881">
        <f t="shared" si="327"/>
        <v>2.0437047985323886</v>
      </c>
      <c r="I881">
        <f t="shared" si="328"/>
        <v>2.5542919229139418</v>
      </c>
      <c r="L881">
        <f t="shared" si="329"/>
        <v>34.381966011250107</v>
      </c>
      <c r="M881">
        <f t="shared" si="330"/>
        <v>26.931851652578136</v>
      </c>
      <c r="N881">
        <f t="shared" si="331"/>
        <v>15.1865267138484</v>
      </c>
      <c r="O881">
        <f t="shared" si="332"/>
        <v>8.0920190005209065</v>
      </c>
      <c r="P881">
        <f t="shared" si="333"/>
        <v>5.9562952014676114</v>
      </c>
      <c r="Q881">
        <f t="shared" si="334"/>
        <v>-0.5542919229139418</v>
      </c>
      <c r="U881">
        <f t="shared" si="335"/>
        <v>34.461158231412377</v>
      </c>
      <c r="V881">
        <f t="shared" si="336"/>
        <v>24.034074173710938</v>
      </c>
      <c r="W881">
        <f t="shared" si="337"/>
        <v>15.830869393641141</v>
      </c>
      <c r="X881">
        <f t="shared" si="338"/>
        <v>9.7345720591481371</v>
      </c>
      <c r="Y881">
        <f t="shared" si="339"/>
        <v>2.0544215883365737</v>
      </c>
      <c r="Z881">
        <f t="shared" si="340"/>
        <v>-4.0024296838080842E-2</v>
      </c>
      <c r="AD881">
        <f t="shared" si="341"/>
        <v>37.538841768587623</v>
      </c>
      <c r="AE881">
        <f t="shared" si="342"/>
        <v>25.965925826289062</v>
      </c>
      <c r="AF881">
        <f t="shared" si="343"/>
        <v>16.169130606358859</v>
      </c>
      <c r="AG881">
        <f t="shared" si="344"/>
        <v>8.2654279408518629</v>
      </c>
      <c r="AH881">
        <f t="shared" si="345"/>
        <v>5.9455784116634263</v>
      </c>
      <c r="AI881">
        <f t="shared" si="346"/>
        <v>2.0400242968380811</v>
      </c>
    </row>
    <row r="882" spans="1:35">
      <c r="A882">
        <f t="shared" si="322"/>
        <v>0.21944444444444444</v>
      </c>
      <c r="B882">
        <f t="shared" si="320"/>
        <v>79</v>
      </c>
      <c r="C882">
        <f t="shared" si="321"/>
        <v>1.3788101090755203</v>
      </c>
      <c r="D882">
        <f t="shared" si="323"/>
        <v>37.677341135890849</v>
      </c>
      <c r="E882">
        <f t="shared" si="324"/>
        <v>23.092566098503546</v>
      </c>
      <c r="F882">
        <f t="shared" si="325"/>
        <v>16.749213186831824</v>
      </c>
      <c r="G882">
        <f t="shared" si="326"/>
        <v>9.9543175205192167</v>
      </c>
      <c r="H882">
        <f t="shared" si="327"/>
        <v>2.036745633104672</v>
      </c>
      <c r="I882">
        <f t="shared" si="328"/>
        <v>2.54324916677544</v>
      </c>
      <c r="L882">
        <f t="shared" si="329"/>
        <v>34.322658864109151</v>
      </c>
      <c r="M882">
        <f t="shared" si="330"/>
        <v>26.907433901496454</v>
      </c>
      <c r="N882">
        <f t="shared" si="331"/>
        <v>15.250786813168176</v>
      </c>
      <c r="O882">
        <f t="shared" si="332"/>
        <v>8.0456824794807833</v>
      </c>
      <c r="P882">
        <f t="shared" si="333"/>
        <v>5.9632543668953275</v>
      </c>
      <c r="Q882">
        <f t="shared" si="334"/>
        <v>-0.54324916677544</v>
      </c>
      <c r="U882">
        <f t="shared" si="335"/>
        <v>34.331847514354664</v>
      </c>
      <c r="V882">
        <f t="shared" si="336"/>
        <v>23.538820859141893</v>
      </c>
      <c r="W882">
        <f t="shared" si="337"/>
        <v>16.052262469995984</v>
      </c>
      <c r="X882">
        <f t="shared" si="338"/>
        <v>9.6385630611639055</v>
      </c>
      <c r="Y882">
        <f t="shared" si="339"/>
        <v>2.0379415946196269</v>
      </c>
      <c r="Z882">
        <f t="shared" si="340"/>
        <v>-0.11012054750103428</v>
      </c>
      <c r="AD882">
        <f t="shared" si="341"/>
        <v>37.668152485645336</v>
      </c>
      <c r="AE882">
        <f t="shared" si="342"/>
        <v>26.461179140858107</v>
      </c>
      <c r="AF882">
        <f t="shared" si="343"/>
        <v>15.947737530004014</v>
      </c>
      <c r="AG882">
        <f t="shared" si="344"/>
        <v>8.3614369388360945</v>
      </c>
      <c r="AH882">
        <f t="shared" si="345"/>
        <v>5.9620584053803736</v>
      </c>
      <c r="AI882">
        <f t="shared" si="346"/>
        <v>2.1101205475010341</v>
      </c>
    </row>
    <row r="883" spans="1:35">
      <c r="A883">
        <f t="shared" si="322"/>
        <v>0.22222222222222221</v>
      </c>
      <c r="B883">
        <f t="shared" si="320"/>
        <v>80</v>
      </c>
      <c r="C883">
        <f t="shared" si="321"/>
        <v>1.3962634015954636</v>
      </c>
      <c r="D883">
        <f t="shared" si="323"/>
        <v>37.732050807568875</v>
      </c>
      <c r="E883">
        <f t="shared" si="324"/>
        <v>23.120614758428182</v>
      </c>
      <c r="F883">
        <f t="shared" si="325"/>
        <v>16.684040286651339</v>
      </c>
      <c r="G883">
        <f t="shared" si="326"/>
        <v>10</v>
      </c>
      <c r="H883">
        <f t="shared" si="327"/>
        <v>2.0303844939755837</v>
      </c>
      <c r="I883">
        <f t="shared" si="328"/>
        <v>2.5320888862379558</v>
      </c>
      <c r="L883">
        <f t="shared" si="329"/>
        <v>34.267949192431125</v>
      </c>
      <c r="M883">
        <f t="shared" si="330"/>
        <v>26.879385241571818</v>
      </c>
      <c r="N883">
        <f t="shared" si="331"/>
        <v>15.315959713348661</v>
      </c>
      <c r="O883">
        <f t="shared" si="332"/>
        <v>8</v>
      </c>
      <c r="P883">
        <f t="shared" si="333"/>
        <v>5.9696155060244163</v>
      </c>
      <c r="Q883">
        <f t="shared" si="334"/>
        <v>-0.53208888623795603</v>
      </c>
      <c r="U883">
        <f t="shared" si="335"/>
        <v>34.5</v>
      </c>
      <c r="V883">
        <f t="shared" si="336"/>
        <v>23.233955556881021</v>
      </c>
      <c r="W883">
        <f t="shared" si="337"/>
        <v>16.233955556881021</v>
      </c>
      <c r="X883">
        <f t="shared" si="338"/>
        <v>9.5000000000000018</v>
      </c>
      <c r="Y883">
        <f t="shared" si="339"/>
        <v>2.0603073792140916</v>
      </c>
      <c r="Z883">
        <f t="shared" si="340"/>
        <v>-0.17364817766692986</v>
      </c>
      <c r="AD883">
        <f t="shared" si="341"/>
        <v>37.5</v>
      </c>
      <c r="AE883">
        <f t="shared" si="342"/>
        <v>26.766044443118979</v>
      </c>
      <c r="AF883">
        <f t="shared" si="343"/>
        <v>15.766044443118979</v>
      </c>
      <c r="AG883">
        <f t="shared" si="344"/>
        <v>8.4999999999999982</v>
      </c>
      <c r="AH883">
        <f t="shared" si="345"/>
        <v>5.9396926207859089</v>
      </c>
      <c r="AI883">
        <f t="shared" si="346"/>
        <v>2.1736481776669301</v>
      </c>
    </row>
    <row r="884" spans="1:35">
      <c r="A884">
        <f t="shared" si="322"/>
        <v>0.22500000000000001</v>
      </c>
      <c r="B884">
        <f t="shared" si="320"/>
        <v>81</v>
      </c>
      <c r="C884">
        <f t="shared" si="321"/>
        <v>1.4137166941154069</v>
      </c>
      <c r="D884">
        <f t="shared" si="323"/>
        <v>37.782013048376733</v>
      </c>
      <c r="E884">
        <f t="shared" si="324"/>
        <v>23.152240934977428</v>
      </c>
      <c r="F884">
        <f t="shared" si="325"/>
        <v>16.618033988749897</v>
      </c>
      <c r="G884">
        <f t="shared" si="326"/>
        <v>10.044997129431898</v>
      </c>
      <c r="H884">
        <f t="shared" si="327"/>
        <v>2.0246233188097245</v>
      </c>
      <c r="I884">
        <f t="shared" si="328"/>
        <v>2.5208119312000621</v>
      </c>
      <c r="L884">
        <f t="shared" si="329"/>
        <v>34.217986951623267</v>
      </c>
      <c r="M884">
        <f t="shared" si="330"/>
        <v>26.847759065022572</v>
      </c>
      <c r="N884">
        <f t="shared" si="331"/>
        <v>15.381966011250105</v>
      </c>
      <c r="O884">
        <f t="shared" si="332"/>
        <v>7.9550028705681024</v>
      </c>
      <c r="P884">
        <f t="shared" si="333"/>
        <v>5.9753766811902755</v>
      </c>
      <c r="Q884">
        <f t="shared" si="334"/>
        <v>-0.52081193120006186</v>
      </c>
      <c r="U884">
        <f t="shared" si="335"/>
        <v>34.952559010771402</v>
      </c>
      <c r="V884">
        <f t="shared" si="336"/>
        <v>23.152240934977428</v>
      </c>
      <c r="W884">
        <f t="shared" si="337"/>
        <v>16.36327126400268</v>
      </c>
      <c r="X884">
        <f t="shared" si="338"/>
        <v>9.3229218720674929</v>
      </c>
      <c r="Y884">
        <f t="shared" si="339"/>
        <v>2.121305135216494</v>
      </c>
      <c r="Z884">
        <f t="shared" si="340"/>
        <v>-0.23036269758903316</v>
      </c>
      <c r="AD884">
        <f t="shared" si="341"/>
        <v>37.047440989228598</v>
      </c>
      <c r="AE884">
        <f t="shared" si="342"/>
        <v>26.847759065022572</v>
      </c>
      <c r="AF884">
        <f t="shared" si="343"/>
        <v>15.63672873599732</v>
      </c>
      <c r="AG884">
        <f t="shared" si="344"/>
        <v>8.6770781279325071</v>
      </c>
      <c r="AH884">
        <f t="shared" si="345"/>
        <v>5.8786948647835064</v>
      </c>
      <c r="AI884">
        <f t="shared" si="346"/>
        <v>2.2303626975890332</v>
      </c>
    </row>
    <row r="885" spans="1:35">
      <c r="A885">
        <f t="shared" si="322"/>
        <v>0.22777777777777777</v>
      </c>
      <c r="B885">
        <f t="shared" si="320"/>
        <v>82</v>
      </c>
      <c r="C885">
        <f t="shared" si="321"/>
        <v>1.43116998663535</v>
      </c>
      <c r="D885">
        <f t="shared" si="323"/>
        <v>37.827090915285204</v>
      </c>
      <c r="E885">
        <f t="shared" si="324"/>
        <v>23.187384425926698</v>
      </c>
      <c r="F885">
        <f t="shared" si="325"/>
        <v>16.551274711634001</v>
      </c>
      <c r="G885">
        <f t="shared" si="326"/>
        <v>10.089278070030053</v>
      </c>
      <c r="H885">
        <f t="shared" si="327"/>
        <v>2.0194638625168597</v>
      </c>
      <c r="I885">
        <f t="shared" si="328"/>
        <v>2.5094191604455443</v>
      </c>
      <c r="L885">
        <f t="shared" si="329"/>
        <v>34.172909084714796</v>
      </c>
      <c r="M885">
        <f t="shared" si="330"/>
        <v>26.812615574073302</v>
      </c>
      <c r="N885">
        <f t="shared" si="331"/>
        <v>15.448725288366001</v>
      </c>
      <c r="O885">
        <f t="shared" si="332"/>
        <v>7.9107219299699469</v>
      </c>
      <c r="P885">
        <f t="shared" si="333"/>
        <v>5.9805361374831403</v>
      </c>
      <c r="Q885">
        <f t="shared" si="334"/>
        <v>-0.50941916044554425</v>
      </c>
      <c r="U885">
        <f t="shared" si="335"/>
        <v>35.620126438525276</v>
      </c>
      <c r="V885">
        <f t="shared" si="336"/>
        <v>23.296698520721705</v>
      </c>
      <c r="W885">
        <f t="shared" si="337"/>
        <v>16.434410400959035</v>
      </c>
      <c r="X885">
        <f t="shared" si="338"/>
        <v>9.1138605627314</v>
      </c>
      <c r="Y885">
        <f t="shared" si="339"/>
        <v>2.219905911149803</v>
      </c>
      <c r="Z885">
        <f t="shared" si="340"/>
        <v>-0.28006004531787387</v>
      </c>
      <c r="AD885">
        <f t="shared" si="341"/>
        <v>36.379873561474724</v>
      </c>
      <c r="AE885">
        <f t="shared" si="342"/>
        <v>26.703301479278295</v>
      </c>
      <c r="AF885">
        <f t="shared" si="343"/>
        <v>15.565589599040965</v>
      </c>
      <c r="AG885">
        <f t="shared" si="344"/>
        <v>8.8861394372686</v>
      </c>
      <c r="AH885">
        <f t="shared" si="345"/>
        <v>5.7800940888501966</v>
      </c>
      <c r="AI885">
        <f t="shared" si="346"/>
        <v>2.2800600453178737</v>
      </c>
    </row>
    <row r="886" spans="1:35">
      <c r="A886">
        <f t="shared" si="322"/>
        <v>0.23055555555555557</v>
      </c>
      <c r="B886">
        <f t="shared" si="320"/>
        <v>83</v>
      </c>
      <c r="C886">
        <f t="shared" si="321"/>
        <v>1.4486232791552935</v>
      </c>
      <c r="D886">
        <f t="shared" si="323"/>
        <v>37.867160852994402</v>
      </c>
      <c r="E886">
        <f t="shared" si="324"/>
        <v>23.225978333643557</v>
      </c>
      <c r="F886">
        <f t="shared" si="325"/>
        <v>16.483843791199334</v>
      </c>
      <c r="G886">
        <f t="shared" si="326"/>
        <v>10.132812473849665</v>
      </c>
      <c r="H886">
        <f t="shared" si="327"/>
        <v>2.0149076967173558</v>
      </c>
      <c r="I886">
        <f t="shared" si="328"/>
        <v>2.4979114415780046</v>
      </c>
      <c r="L886">
        <f t="shared" si="329"/>
        <v>34.132839147005598</v>
      </c>
      <c r="M886">
        <f t="shared" si="330"/>
        <v>26.774021666356443</v>
      </c>
      <c r="N886">
        <f t="shared" si="331"/>
        <v>15.516156208800664</v>
      </c>
      <c r="O886">
        <f t="shared" si="332"/>
        <v>7.8671875261503352</v>
      </c>
      <c r="P886">
        <f t="shared" si="333"/>
        <v>5.9850923032826442</v>
      </c>
      <c r="Q886">
        <f t="shared" si="334"/>
        <v>-0.49791144157800438</v>
      </c>
      <c r="U886">
        <f t="shared" si="335"/>
        <v>36.388204569974789</v>
      </c>
      <c r="V886">
        <f t="shared" si="336"/>
        <v>23.641020560514978</v>
      </c>
      <c r="W886">
        <f t="shared" si="337"/>
        <v>16.448612151332409</v>
      </c>
      <c r="X886">
        <f t="shared" si="338"/>
        <v>8.8815888529380675</v>
      </c>
      <c r="Y886">
        <f t="shared" si="339"/>
        <v>2.3542838955888601</v>
      </c>
      <c r="Z886">
        <f t="shared" si="340"/>
        <v>-0.32257730165714404</v>
      </c>
      <c r="AD886">
        <f t="shared" si="341"/>
        <v>35.611795430025211</v>
      </c>
      <c r="AE886">
        <f t="shared" si="342"/>
        <v>26.358979439485022</v>
      </c>
      <c r="AF886">
        <f t="shared" si="343"/>
        <v>15.551387848667593</v>
      </c>
      <c r="AG886">
        <f t="shared" si="344"/>
        <v>9.1184111470619325</v>
      </c>
      <c r="AH886">
        <f t="shared" si="345"/>
        <v>5.6457161044111395</v>
      </c>
      <c r="AI886">
        <f t="shared" si="346"/>
        <v>2.322577301657144</v>
      </c>
    </row>
    <row r="887" spans="1:35">
      <c r="A887">
        <f t="shared" si="322"/>
        <v>0.23333333333333334</v>
      </c>
      <c r="B887">
        <f t="shared" si="320"/>
        <v>84</v>
      </c>
      <c r="C887">
        <f t="shared" si="321"/>
        <v>1.4660765716752369</v>
      </c>
      <c r="D887">
        <f t="shared" si="323"/>
        <v>37.902113032590307</v>
      </c>
      <c r="E887">
        <f t="shared" si="324"/>
        <v>23.267949192431121</v>
      </c>
      <c r="F887">
        <f t="shared" si="325"/>
        <v>16.415823381635519</v>
      </c>
      <c r="G887">
        <f t="shared" si="326"/>
        <v>10.175570504584947</v>
      </c>
      <c r="H887">
        <f t="shared" si="327"/>
        <v>2.0109562092634534</v>
      </c>
      <c r="I887">
        <f t="shared" si="328"/>
        <v>2.4862896509547885</v>
      </c>
      <c r="L887">
        <f t="shared" si="329"/>
        <v>34.097886967409693</v>
      </c>
      <c r="M887">
        <f t="shared" si="330"/>
        <v>26.732050807568879</v>
      </c>
      <c r="N887">
        <f t="shared" si="331"/>
        <v>15.584176618364481</v>
      </c>
      <c r="O887">
        <f t="shared" si="332"/>
        <v>7.8244294954150542</v>
      </c>
      <c r="P887">
        <f t="shared" si="333"/>
        <v>5.989043790736547</v>
      </c>
      <c r="Q887">
        <f t="shared" si="334"/>
        <v>-0.48628965095478849</v>
      </c>
      <c r="U887">
        <f t="shared" si="335"/>
        <v>37.118033988749893</v>
      </c>
      <c r="V887">
        <f t="shared" si="336"/>
        <v>24.133974596215563</v>
      </c>
      <c r="W887">
        <f t="shared" si="337"/>
        <v>16.413545457642602</v>
      </c>
      <c r="X887">
        <f t="shared" si="338"/>
        <v>8.6367287359973197</v>
      </c>
      <c r="Y887">
        <f t="shared" si="339"/>
        <v>2.5218523992661943</v>
      </c>
      <c r="Z887">
        <f t="shared" si="340"/>
        <v>-0.35779315937095402</v>
      </c>
      <c r="AD887">
        <f t="shared" si="341"/>
        <v>34.881966011250107</v>
      </c>
      <c r="AE887">
        <f t="shared" si="342"/>
        <v>25.866025403784437</v>
      </c>
      <c r="AF887">
        <f t="shared" si="343"/>
        <v>15.5864545423574</v>
      </c>
      <c r="AG887">
        <f t="shared" si="344"/>
        <v>9.3632712640026803</v>
      </c>
      <c r="AH887">
        <f t="shared" si="345"/>
        <v>5.4781476007338057</v>
      </c>
      <c r="AI887">
        <f t="shared" si="346"/>
        <v>2.3577931593709538</v>
      </c>
    </row>
    <row r="888" spans="1:35">
      <c r="A888">
        <f t="shared" si="322"/>
        <v>0.2361111111111111</v>
      </c>
      <c r="B888">
        <f t="shared" si="320"/>
        <v>85</v>
      </c>
      <c r="C888">
        <f t="shared" si="321"/>
        <v>1.4835298641951802</v>
      </c>
      <c r="D888">
        <f t="shared" si="323"/>
        <v>37.931851652578139</v>
      </c>
      <c r="E888">
        <f t="shared" si="324"/>
        <v>23.313217108374229</v>
      </c>
      <c r="F888">
        <f t="shared" si="325"/>
        <v>16.34729635533386</v>
      </c>
      <c r="G888">
        <f t="shared" si="326"/>
        <v>10.217522858017441</v>
      </c>
      <c r="H888">
        <f t="shared" si="327"/>
        <v>2.0076106038165089</v>
      </c>
      <c r="I888">
        <f t="shared" si="328"/>
        <v>2.4745546736202479</v>
      </c>
      <c r="L888">
        <f t="shared" si="329"/>
        <v>34.068148347421861</v>
      </c>
      <c r="M888">
        <f t="shared" si="330"/>
        <v>26.686782891625771</v>
      </c>
      <c r="N888">
        <f t="shared" si="331"/>
        <v>15.65270364466614</v>
      </c>
      <c r="O888">
        <f t="shared" si="332"/>
        <v>7.7824771419825591</v>
      </c>
      <c r="P888">
        <f t="shared" si="333"/>
        <v>5.9923893961834906</v>
      </c>
      <c r="Q888">
        <f t="shared" si="334"/>
        <v>-0.47455467362024795</v>
      </c>
      <c r="U888">
        <f t="shared" si="335"/>
        <v>37.673032607475619</v>
      </c>
      <c r="V888">
        <f t="shared" si="336"/>
        <v>24.707093224749432</v>
      </c>
      <c r="W888">
        <f t="shared" si="337"/>
        <v>16.342020143325669</v>
      </c>
      <c r="X888">
        <f t="shared" si="338"/>
        <v>8.3912385709912787</v>
      </c>
      <c r="Y888">
        <f t="shared" si="339"/>
        <v>2.7193167824624069</v>
      </c>
      <c r="Z888">
        <f t="shared" si="340"/>
        <v>-0.38562814574632065</v>
      </c>
      <c r="AD888">
        <f t="shared" si="341"/>
        <v>34.326967392524381</v>
      </c>
      <c r="AE888">
        <f t="shared" si="342"/>
        <v>25.292906775250568</v>
      </c>
      <c r="AF888">
        <f t="shared" si="343"/>
        <v>15.657979856674331</v>
      </c>
      <c r="AG888">
        <f t="shared" si="344"/>
        <v>9.6087614290087213</v>
      </c>
      <c r="AH888">
        <f t="shared" si="345"/>
        <v>5.2806832175375931</v>
      </c>
      <c r="AI888">
        <f t="shared" si="346"/>
        <v>2.3856281457463204</v>
      </c>
    </row>
    <row r="889" spans="1:35">
      <c r="A889">
        <f t="shared" si="322"/>
        <v>0.2388888888888889</v>
      </c>
      <c r="B889">
        <f t="shared" si="320"/>
        <v>86</v>
      </c>
      <c r="C889">
        <f t="shared" si="321"/>
        <v>1.5009831567151233</v>
      </c>
      <c r="D889">
        <f t="shared" si="323"/>
        <v>37.956295201467611</v>
      </c>
      <c r="E889">
        <f t="shared" si="324"/>
        <v>23.361695911422014</v>
      </c>
      <c r="F889">
        <f t="shared" si="325"/>
        <v>16.278346201920133</v>
      </c>
      <c r="G889">
        <f t="shared" si="326"/>
        <v>10.258640782099675</v>
      </c>
      <c r="H889">
        <f t="shared" si="327"/>
        <v>2.0048718994803516</v>
      </c>
      <c r="I889">
        <f t="shared" si="328"/>
        <v>2.4627074032383414</v>
      </c>
      <c r="L889">
        <f t="shared" si="329"/>
        <v>34.043704798532389</v>
      </c>
      <c r="M889">
        <f t="shared" si="330"/>
        <v>26.638304088577986</v>
      </c>
      <c r="N889">
        <f t="shared" si="331"/>
        <v>15.721653798079869</v>
      </c>
      <c r="O889">
        <f t="shared" si="332"/>
        <v>7.7413592179003254</v>
      </c>
      <c r="P889">
        <f t="shared" si="333"/>
        <v>5.9951281005196488</v>
      </c>
      <c r="Q889">
        <f t="shared" si="334"/>
        <v>-0.46270740323834114</v>
      </c>
      <c r="U889">
        <f t="shared" si="335"/>
        <v>37.945578411663426</v>
      </c>
      <c r="V889">
        <f t="shared" si="336"/>
        <v>25.284488519445844</v>
      </c>
      <c r="W889">
        <f t="shared" si="337"/>
        <v>16.250175909095802</v>
      </c>
      <c r="X889">
        <f t="shared" si="338"/>
        <v>8.1578049302856588</v>
      </c>
      <c r="Y889">
        <f t="shared" si="339"/>
        <v>2.9427431849216341</v>
      </c>
      <c r="Z889">
        <f t="shared" si="340"/>
        <v>-0.40604459909842205</v>
      </c>
      <c r="AD889">
        <f t="shared" si="341"/>
        <v>34.054421588336574</v>
      </c>
      <c r="AE889">
        <f t="shared" si="342"/>
        <v>24.715511480554156</v>
      </c>
      <c r="AF889">
        <f t="shared" si="343"/>
        <v>15.7498240909042</v>
      </c>
      <c r="AG889">
        <f t="shared" si="344"/>
        <v>9.8421950697143412</v>
      </c>
      <c r="AH889">
        <f t="shared" si="345"/>
        <v>5.0572568150783663</v>
      </c>
      <c r="AI889">
        <f t="shared" si="346"/>
        <v>2.4060445990984221</v>
      </c>
    </row>
    <row r="890" spans="1:35">
      <c r="A890">
        <f t="shared" si="322"/>
        <v>0.24166666666666667</v>
      </c>
      <c r="B890">
        <f t="shared" si="320"/>
        <v>87</v>
      </c>
      <c r="C890">
        <f t="shared" si="321"/>
        <v>1.5184364492350666</v>
      </c>
      <c r="D890">
        <f t="shared" si="323"/>
        <v>37.975376681190276</v>
      </c>
      <c r="E890">
        <f t="shared" si="324"/>
        <v>23.41329331941753</v>
      </c>
      <c r="F890">
        <f t="shared" si="325"/>
        <v>16.209056926535307</v>
      </c>
      <c r="G890">
        <f t="shared" si="326"/>
        <v>10.298896096660368</v>
      </c>
      <c r="H890">
        <f t="shared" si="327"/>
        <v>2.0027409304908526</v>
      </c>
      <c r="I890">
        <f t="shared" si="328"/>
        <v>2.450748742024575</v>
      </c>
      <c r="L890">
        <f t="shared" si="329"/>
        <v>34.024623318809724</v>
      </c>
      <c r="M890">
        <f t="shared" si="330"/>
        <v>26.58670668058247</v>
      </c>
      <c r="N890">
        <f t="shared" si="331"/>
        <v>15.790943073464693</v>
      </c>
      <c r="O890">
        <f t="shared" si="332"/>
        <v>7.7011039033396331</v>
      </c>
      <c r="P890">
        <f t="shared" si="333"/>
        <v>5.9972590695091474</v>
      </c>
      <c r="Q890">
        <f t="shared" si="334"/>
        <v>-0.45074874202457527</v>
      </c>
      <c r="U890">
        <f t="shared" si="335"/>
        <v>37.878694864783505</v>
      </c>
      <c r="V890">
        <f t="shared" si="336"/>
        <v>25.79335334029123</v>
      </c>
      <c r="W890">
        <f t="shared" si="337"/>
        <v>16.155359573184921</v>
      </c>
      <c r="X890">
        <f t="shared" si="338"/>
        <v>7.9491709838744793</v>
      </c>
      <c r="Y890">
        <f t="shared" si="339"/>
        <v>3.187641550715151</v>
      </c>
      <c r="Z890">
        <f t="shared" si="340"/>
        <v>-0.41904640127892501</v>
      </c>
      <c r="AD890">
        <f t="shared" si="341"/>
        <v>34.121305135216495</v>
      </c>
      <c r="AE890">
        <f t="shared" si="342"/>
        <v>24.20664665970877</v>
      </c>
      <c r="AF890">
        <f t="shared" si="343"/>
        <v>15.844640426815078</v>
      </c>
      <c r="AG890">
        <f t="shared" si="344"/>
        <v>10.050829016125521</v>
      </c>
      <c r="AH890">
        <f t="shared" si="345"/>
        <v>4.812358449284849</v>
      </c>
      <c r="AI890">
        <f t="shared" si="346"/>
        <v>2.419046401278925</v>
      </c>
    </row>
    <row r="891" spans="1:35">
      <c r="A891">
        <f t="shared" si="322"/>
        <v>0.24444444444444444</v>
      </c>
      <c r="B891">
        <f t="shared" si="320"/>
        <v>88</v>
      </c>
      <c r="C891">
        <f t="shared" si="321"/>
        <v>1.5358897417550099</v>
      </c>
      <c r="D891">
        <f t="shared" si="323"/>
        <v>37.989043790736545</v>
      </c>
      <c r="E891">
        <f t="shared" si="324"/>
        <v>23.467911113762042</v>
      </c>
      <c r="F891">
        <f t="shared" si="325"/>
        <v>16.139512947488249</v>
      </c>
      <c r="G891">
        <f t="shared" si="326"/>
        <v>10.338261212717716</v>
      </c>
      <c r="H891">
        <f t="shared" si="327"/>
        <v>2.0012183459618083</v>
      </c>
      <c r="I891">
        <f t="shared" si="328"/>
        <v>2.4386796006773022</v>
      </c>
      <c r="L891">
        <f t="shared" si="329"/>
        <v>34.010956209263455</v>
      </c>
      <c r="M891">
        <f t="shared" si="330"/>
        <v>26.532088886237958</v>
      </c>
      <c r="N891">
        <f t="shared" si="331"/>
        <v>15.860487052511749</v>
      </c>
      <c r="O891">
        <f t="shared" si="332"/>
        <v>7.6617387872822844</v>
      </c>
      <c r="P891">
        <f t="shared" si="333"/>
        <v>5.9987816540381917</v>
      </c>
      <c r="Q891">
        <f t="shared" si="334"/>
        <v>-0.43867960067730238</v>
      </c>
      <c r="U891">
        <f t="shared" si="335"/>
        <v>37.478147600733813</v>
      </c>
      <c r="V891">
        <f t="shared" si="336"/>
        <v>26.17364817766693</v>
      </c>
      <c r="W891">
        <f t="shared" si="337"/>
        <v>16.07393059848398</v>
      </c>
      <c r="X891">
        <f t="shared" si="338"/>
        <v>7.777437547982454</v>
      </c>
      <c r="Y891">
        <f t="shared" si="339"/>
        <v>3.449061110025383</v>
      </c>
      <c r="Z891">
        <f t="shared" si="340"/>
        <v>-0.42467846970060563</v>
      </c>
      <c r="AD891">
        <f t="shared" si="341"/>
        <v>34.521852399266187</v>
      </c>
      <c r="AE891">
        <f t="shared" si="342"/>
        <v>23.82635182233307</v>
      </c>
      <c r="AF891">
        <f t="shared" si="343"/>
        <v>15.92606940151602</v>
      </c>
      <c r="AG891">
        <f t="shared" si="344"/>
        <v>10.222562452017545</v>
      </c>
      <c r="AH891">
        <f t="shared" si="345"/>
        <v>4.550938889974617</v>
      </c>
      <c r="AI891">
        <f t="shared" si="346"/>
        <v>2.4246784697006056</v>
      </c>
    </row>
    <row r="892" spans="1:35">
      <c r="A892">
        <f t="shared" si="322"/>
        <v>0.24722222222222223</v>
      </c>
      <c r="B892">
        <f t="shared" si="320"/>
        <v>89</v>
      </c>
      <c r="C892">
        <f t="shared" si="321"/>
        <v>1.5533430342749535</v>
      </c>
      <c r="D892">
        <f t="shared" si="323"/>
        <v>37.997259069509148</v>
      </c>
      <c r="E892">
        <f t="shared" si="324"/>
        <v>23.525445326379753</v>
      </c>
      <c r="F892">
        <f t="shared" si="325"/>
        <v>16.069798993405001</v>
      </c>
      <c r="G892">
        <f t="shared" si="326"/>
        <v>10.376709151387509</v>
      </c>
      <c r="H892">
        <f t="shared" si="327"/>
        <v>2.0003046096872175</v>
      </c>
      <c r="I892">
        <f t="shared" si="328"/>
        <v>2.4265008983083631</v>
      </c>
      <c r="L892">
        <f t="shared" si="329"/>
        <v>34.002740930490852</v>
      </c>
      <c r="M892">
        <f t="shared" si="330"/>
        <v>26.474554673620247</v>
      </c>
      <c r="N892">
        <f t="shared" si="331"/>
        <v>15.930201006594999</v>
      </c>
      <c r="O892">
        <f t="shared" si="332"/>
        <v>7.6232908486124913</v>
      </c>
      <c r="P892">
        <f t="shared" si="333"/>
        <v>5.9996953903127821</v>
      </c>
      <c r="Q892">
        <f t="shared" si="334"/>
        <v>-0.42650089830836313</v>
      </c>
      <c r="U892">
        <f t="shared" si="335"/>
        <v>36.812358449284844</v>
      </c>
      <c r="V892">
        <f t="shared" si="336"/>
        <v>26.38562814574632</v>
      </c>
      <c r="W892">
        <f t="shared" si="337"/>
        <v>16.019239209980842</v>
      </c>
      <c r="X892">
        <f t="shared" si="338"/>
        <v>7.6533752466620344</v>
      </c>
      <c r="Y892">
        <f t="shared" si="339"/>
        <v>3.7216961915546238</v>
      </c>
      <c r="Z892">
        <f t="shared" si="340"/>
        <v>-0.42302601381576843</v>
      </c>
      <c r="AD892">
        <f t="shared" si="341"/>
        <v>35.187641550715156</v>
      </c>
      <c r="AE892">
        <f t="shared" si="342"/>
        <v>23.61437185425368</v>
      </c>
      <c r="AF892">
        <f t="shared" si="343"/>
        <v>15.980760790019158</v>
      </c>
      <c r="AG892">
        <f t="shared" si="344"/>
        <v>10.346624753337965</v>
      </c>
      <c r="AH892">
        <f t="shared" si="345"/>
        <v>4.2783038084453757</v>
      </c>
      <c r="AI892">
        <f t="shared" si="346"/>
        <v>2.4230260138157682</v>
      </c>
    </row>
    <row r="893" spans="1:35">
      <c r="A893">
        <f t="shared" si="322"/>
        <v>0.25</v>
      </c>
      <c r="B893">
        <f t="shared" si="320"/>
        <v>90</v>
      </c>
      <c r="C893">
        <f t="shared" si="321"/>
        <v>1.5707963267948966</v>
      </c>
      <c r="D893">
        <f t="shared" si="323"/>
        <v>38</v>
      </c>
      <c r="E893">
        <f t="shared" si="324"/>
        <v>23.585786437626904</v>
      </c>
      <c r="F893">
        <f t="shared" si="325"/>
        <v>16</v>
      </c>
      <c r="G893">
        <f t="shared" si="326"/>
        <v>10.414213562373096</v>
      </c>
      <c r="H893">
        <f t="shared" si="327"/>
        <v>2</v>
      </c>
      <c r="I893">
        <f t="shared" si="328"/>
        <v>2.4142135623730949</v>
      </c>
      <c r="L893">
        <f t="shared" si="329"/>
        <v>34</v>
      </c>
      <c r="M893">
        <f t="shared" si="330"/>
        <v>26.414213562373096</v>
      </c>
      <c r="N893">
        <f t="shared" si="331"/>
        <v>16</v>
      </c>
      <c r="O893">
        <f t="shared" si="332"/>
        <v>7.5857864376269051</v>
      </c>
      <c r="P893">
        <f t="shared" si="333"/>
        <v>6</v>
      </c>
      <c r="Q893">
        <f t="shared" si="334"/>
        <v>-0.41421356237309515</v>
      </c>
      <c r="U893">
        <f t="shared" si="335"/>
        <v>36</v>
      </c>
      <c r="V893">
        <f t="shared" si="336"/>
        <v>26.414213562373096</v>
      </c>
      <c r="W893">
        <f t="shared" si="337"/>
        <v>16</v>
      </c>
      <c r="X893">
        <f t="shared" si="338"/>
        <v>7.5857864376269051</v>
      </c>
      <c r="Y893">
        <f t="shared" si="339"/>
        <v>3.9999999999999991</v>
      </c>
      <c r="Z893">
        <f t="shared" si="340"/>
        <v>-0.41421356237309515</v>
      </c>
      <c r="AD893">
        <f t="shared" si="341"/>
        <v>36</v>
      </c>
      <c r="AE893">
        <f t="shared" si="342"/>
        <v>23.585786437626904</v>
      </c>
      <c r="AF893">
        <f t="shared" si="343"/>
        <v>16</v>
      </c>
      <c r="AG893">
        <f t="shared" si="344"/>
        <v>10.414213562373096</v>
      </c>
      <c r="AH893">
        <f t="shared" si="345"/>
        <v>4.0000000000000009</v>
      </c>
      <c r="AI893">
        <f t="shared" si="346"/>
        <v>2.4142135623730949</v>
      </c>
    </row>
    <row r="894" spans="1:35">
      <c r="A894">
        <f t="shared" si="322"/>
        <v>0.25277777777777777</v>
      </c>
      <c r="B894">
        <f t="shared" si="320"/>
        <v>91</v>
      </c>
      <c r="C894">
        <f t="shared" si="321"/>
        <v>1.5882496193148399</v>
      </c>
      <c r="D894">
        <f t="shared" si="323"/>
        <v>37.997259069509148</v>
      </c>
      <c r="E894">
        <f t="shared" si="324"/>
        <v>23.648819584768681</v>
      </c>
      <c r="F894">
        <f t="shared" si="325"/>
        <v>15.930201006594999</v>
      </c>
      <c r="G894">
        <f t="shared" si="326"/>
        <v>10.450748742024576</v>
      </c>
      <c r="H894">
        <f t="shared" si="327"/>
        <v>2.0003046096872175</v>
      </c>
      <c r="I894">
        <f t="shared" si="328"/>
        <v>2.4018185285997018</v>
      </c>
      <c r="L894">
        <f t="shared" si="329"/>
        <v>34.002740930490852</v>
      </c>
      <c r="M894">
        <f t="shared" si="330"/>
        <v>26.351180415231319</v>
      </c>
      <c r="N894">
        <f t="shared" si="331"/>
        <v>16.069798993405001</v>
      </c>
      <c r="O894">
        <f t="shared" si="332"/>
        <v>7.549251257975425</v>
      </c>
      <c r="P894">
        <f t="shared" si="333"/>
        <v>5.9996953903127821</v>
      </c>
      <c r="Q894">
        <f t="shared" si="334"/>
        <v>-0.4018185285997018</v>
      </c>
      <c r="U894">
        <f t="shared" si="335"/>
        <v>35.187641550715149</v>
      </c>
      <c r="V894">
        <f t="shared" si="336"/>
        <v>26.269694265543311</v>
      </c>
      <c r="W894">
        <f t="shared" si="337"/>
        <v>16.019239209980842</v>
      </c>
      <c r="X894">
        <f t="shared" si="338"/>
        <v>7.5809535987210754</v>
      </c>
      <c r="Y894">
        <f t="shared" si="339"/>
        <v>4.2783038084453775</v>
      </c>
      <c r="Z894">
        <f t="shared" si="340"/>
        <v>-0.39840376911918596</v>
      </c>
      <c r="AD894">
        <f t="shared" si="341"/>
        <v>36.812358449284851</v>
      </c>
      <c r="AE894">
        <f t="shared" si="342"/>
        <v>23.730305734456689</v>
      </c>
      <c r="AF894">
        <f t="shared" si="343"/>
        <v>15.980760790019158</v>
      </c>
      <c r="AG894">
        <f t="shared" si="344"/>
        <v>10.419046401278925</v>
      </c>
      <c r="AH894">
        <f t="shared" si="345"/>
        <v>3.7216961915546221</v>
      </c>
      <c r="AI894">
        <f t="shared" si="346"/>
        <v>2.3984037691191862</v>
      </c>
    </row>
    <row r="895" spans="1:35">
      <c r="A895">
        <f t="shared" si="322"/>
        <v>0.25555555555555554</v>
      </c>
      <c r="B895">
        <f t="shared" si="320"/>
        <v>92</v>
      </c>
      <c r="C895">
        <f t="shared" si="321"/>
        <v>1.605702911834783</v>
      </c>
      <c r="D895">
        <f t="shared" si="323"/>
        <v>37.989043790736545</v>
      </c>
      <c r="E895">
        <f t="shared" si="324"/>
        <v>23.714424780626921</v>
      </c>
      <c r="F895">
        <f t="shared" si="325"/>
        <v>15.860487052511751</v>
      </c>
      <c r="G895">
        <f t="shared" si="326"/>
        <v>10.486289650954788</v>
      </c>
      <c r="H895">
        <f t="shared" si="327"/>
        <v>2.0012183459618083</v>
      </c>
      <c r="I895">
        <f t="shared" si="328"/>
        <v>2.3893167409179945</v>
      </c>
      <c r="L895">
        <f t="shared" si="329"/>
        <v>34.010956209263455</v>
      </c>
      <c r="M895">
        <f t="shared" si="330"/>
        <v>26.285575219373079</v>
      </c>
      <c r="N895">
        <f t="shared" si="331"/>
        <v>16.139512947488249</v>
      </c>
      <c r="O895">
        <f t="shared" si="332"/>
        <v>7.513710349045212</v>
      </c>
      <c r="P895">
        <f t="shared" si="333"/>
        <v>5.9987816540381917</v>
      </c>
      <c r="Q895">
        <f t="shared" si="334"/>
        <v>-0.38931674091799473</v>
      </c>
      <c r="U895">
        <f t="shared" si="335"/>
        <v>34.521852399266201</v>
      </c>
      <c r="V895">
        <f t="shared" si="336"/>
        <v>25.984807753012209</v>
      </c>
      <c r="W895">
        <f t="shared" si="337"/>
        <v>16.07393059848398</v>
      </c>
      <c r="X895">
        <f t="shared" si="338"/>
        <v>7.6422068406290453</v>
      </c>
      <c r="Y895">
        <f t="shared" si="339"/>
        <v>4.5509388899746117</v>
      </c>
      <c r="Z895">
        <f t="shared" si="340"/>
        <v>-0.37579600589919537</v>
      </c>
      <c r="AD895">
        <f t="shared" si="341"/>
        <v>37.478147600733799</v>
      </c>
      <c r="AE895">
        <f t="shared" si="342"/>
        <v>24.015192246987791</v>
      </c>
      <c r="AF895">
        <f t="shared" si="343"/>
        <v>15.926069401516022</v>
      </c>
      <c r="AG895">
        <f t="shared" si="344"/>
        <v>10.357793159370955</v>
      </c>
      <c r="AH895">
        <f t="shared" si="345"/>
        <v>3.4490611100253883</v>
      </c>
      <c r="AI895">
        <f t="shared" si="346"/>
        <v>2.3757960058991952</v>
      </c>
    </row>
    <row r="896" spans="1:35">
      <c r="A896">
        <f t="shared" si="322"/>
        <v>0.25833333333333336</v>
      </c>
      <c r="B896">
        <f t="shared" si="320"/>
        <v>93</v>
      </c>
      <c r="C896">
        <f t="shared" si="321"/>
        <v>1.6231562043547263</v>
      </c>
      <c r="D896">
        <f t="shared" si="323"/>
        <v>37.975376681190276</v>
      </c>
      <c r="E896">
        <f t="shared" si="324"/>
        <v>23.782477141982557</v>
      </c>
      <c r="F896">
        <f t="shared" si="325"/>
        <v>15.790943073464694</v>
      </c>
      <c r="G896">
        <f t="shared" si="326"/>
        <v>10.520811931200061</v>
      </c>
      <c r="H896">
        <f t="shared" si="327"/>
        <v>2.0027409304908526</v>
      </c>
      <c r="I896">
        <f t="shared" si="328"/>
        <v>2.3767091513875078</v>
      </c>
      <c r="L896">
        <f t="shared" si="329"/>
        <v>34.024623318809724</v>
      </c>
      <c r="M896">
        <f t="shared" si="330"/>
        <v>26.217522858017443</v>
      </c>
      <c r="N896">
        <f t="shared" si="331"/>
        <v>16.209056926535307</v>
      </c>
      <c r="O896">
        <f t="shared" si="332"/>
        <v>7.4791880687999388</v>
      </c>
      <c r="P896">
        <f t="shared" si="333"/>
        <v>5.9972590695091474</v>
      </c>
      <c r="Q896">
        <f t="shared" si="334"/>
        <v>-0.37670915138750805</v>
      </c>
      <c r="U896">
        <f t="shared" si="335"/>
        <v>34.121305135216502</v>
      </c>
      <c r="V896">
        <f t="shared" si="336"/>
        <v>25.608761429008723</v>
      </c>
      <c r="W896">
        <f t="shared" si="337"/>
        <v>16.155359573184921</v>
      </c>
      <c r="X896">
        <f t="shared" si="338"/>
        <v>7.7696373024109633</v>
      </c>
      <c r="Y896">
        <f t="shared" si="339"/>
        <v>4.8123584492848437</v>
      </c>
      <c r="Z896">
        <f t="shared" si="340"/>
        <v>-0.34662475333796472</v>
      </c>
      <c r="AD896">
        <f t="shared" si="341"/>
        <v>37.878694864783498</v>
      </c>
      <c r="AE896">
        <f t="shared" si="342"/>
        <v>24.391238570991277</v>
      </c>
      <c r="AF896">
        <f t="shared" si="343"/>
        <v>15.844640426815079</v>
      </c>
      <c r="AG896">
        <f t="shared" si="344"/>
        <v>10.230362697589037</v>
      </c>
      <c r="AH896">
        <f t="shared" si="345"/>
        <v>3.1876415507151563</v>
      </c>
      <c r="AI896">
        <f t="shared" si="346"/>
        <v>2.3466247533379647</v>
      </c>
    </row>
    <row r="897" spans="1:35">
      <c r="A897">
        <f t="shared" si="322"/>
        <v>0.26111111111111113</v>
      </c>
      <c r="B897">
        <f t="shared" si="320"/>
        <v>94</v>
      </c>
      <c r="C897">
        <f t="shared" si="321"/>
        <v>1.6406094968746698</v>
      </c>
      <c r="D897">
        <f t="shared" si="323"/>
        <v>37.956295201467611</v>
      </c>
      <c r="E897">
        <f t="shared" si="324"/>
        <v>23.85284712729791</v>
      </c>
      <c r="F897">
        <f t="shared" si="325"/>
        <v>15.721653798079869</v>
      </c>
      <c r="G897">
        <f t="shared" si="326"/>
        <v>10.554291922913942</v>
      </c>
      <c r="H897">
        <f t="shared" si="327"/>
        <v>2.0048718994803516</v>
      </c>
      <c r="I897">
        <f t="shared" si="328"/>
        <v>2.3639967201249972</v>
      </c>
      <c r="L897">
        <f t="shared" si="329"/>
        <v>34.043704798532389</v>
      </c>
      <c r="M897">
        <f t="shared" si="330"/>
        <v>26.14715287270209</v>
      </c>
      <c r="N897">
        <f t="shared" si="331"/>
        <v>16.278346201920129</v>
      </c>
      <c r="O897">
        <f t="shared" si="332"/>
        <v>7.4457080770860582</v>
      </c>
      <c r="P897">
        <f t="shared" si="333"/>
        <v>5.9951281005196488</v>
      </c>
      <c r="Q897">
        <f t="shared" si="334"/>
        <v>-0.36399672012499695</v>
      </c>
      <c r="U897">
        <f t="shared" si="335"/>
        <v>34.054421588336574</v>
      </c>
      <c r="V897">
        <f t="shared" si="336"/>
        <v>25.199201005850096</v>
      </c>
      <c r="W897">
        <f t="shared" si="337"/>
        <v>16.250175909095798</v>
      </c>
      <c r="X897">
        <f t="shared" si="338"/>
        <v>7.9599757031619189</v>
      </c>
      <c r="Y897">
        <f t="shared" si="339"/>
        <v>5.0572568150783646</v>
      </c>
      <c r="Z897">
        <f t="shared" si="340"/>
        <v>-0.31115780044165886</v>
      </c>
      <c r="AD897">
        <f t="shared" si="341"/>
        <v>37.945578411663426</v>
      </c>
      <c r="AE897">
        <f t="shared" si="342"/>
        <v>24.800798994149904</v>
      </c>
      <c r="AF897">
        <f t="shared" si="343"/>
        <v>15.7498240909042</v>
      </c>
      <c r="AG897">
        <f t="shared" si="344"/>
        <v>10.04002429683808</v>
      </c>
      <c r="AH897">
        <f t="shared" si="345"/>
        <v>2.9427431849216354</v>
      </c>
      <c r="AI897">
        <f t="shared" si="346"/>
        <v>2.3111578004416589</v>
      </c>
    </row>
    <row r="898" spans="1:35">
      <c r="A898">
        <f t="shared" si="322"/>
        <v>0.2638888888888889</v>
      </c>
      <c r="B898">
        <f t="shared" si="320"/>
        <v>95</v>
      </c>
      <c r="C898">
        <f t="shared" si="321"/>
        <v>1.6580627893946132</v>
      </c>
      <c r="D898">
        <f t="shared" si="323"/>
        <v>37.931851652578139</v>
      </c>
      <c r="E898">
        <f t="shared" si="324"/>
        <v>23.925400783306355</v>
      </c>
      <c r="F898">
        <f t="shared" si="325"/>
        <v>15.65270364466614</v>
      </c>
      <c r="G898">
        <f t="shared" si="326"/>
        <v>10.58670668058247</v>
      </c>
      <c r="H898">
        <f t="shared" si="327"/>
        <v>2.0076106038165089</v>
      </c>
      <c r="I898">
        <f t="shared" si="328"/>
        <v>2.3511804152313207</v>
      </c>
      <c r="L898">
        <f t="shared" si="329"/>
        <v>34.068148347421861</v>
      </c>
      <c r="M898">
        <f t="shared" si="330"/>
        <v>26.074599216693645</v>
      </c>
      <c r="N898">
        <f t="shared" si="331"/>
        <v>16.34729635533386</v>
      </c>
      <c r="O898">
        <f t="shared" si="332"/>
        <v>7.4132933194175292</v>
      </c>
      <c r="P898">
        <f t="shared" si="333"/>
        <v>5.9923893961834906</v>
      </c>
      <c r="Q898">
        <f t="shared" si="334"/>
        <v>-0.35118041523132049</v>
      </c>
      <c r="U898">
        <f t="shared" si="335"/>
        <v>34.326967392524388</v>
      </c>
      <c r="V898">
        <f t="shared" si="336"/>
        <v>24.813397804298834</v>
      </c>
      <c r="W898">
        <f t="shared" si="337"/>
        <v>16.342020143325669</v>
      </c>
      <c r="X898">
        <f t="shared" si="338"/>
        <v>8.2066466597087668</v>
      </c>
      <c r="Y898">
        <f t="shared" si="339"/>
        <v>5.2806832175375948</v>
      </c>
      <c r="Z898">
        <f t="shared" si="340"/>
        <v>-0.26969426554331144</v>
      </c>
      <c r="AD898">
        <f t="shared" si="341"/>
        <v>37.673032607475612</v>
      </c>
      <c r="AE898">
        <f t="shared" si="342"/>
        <v>25.186602195701166</v>
      </c>
      <c r="AF898">
        <f t="shared" si="343"/>
        <v>15.657979856674331</v>
      </c>
      <c r="AG898">
        <f t="shared" si="344"/>
        <v>9.7933533402912332</v>
      </c>
      <c r="AH898">
        <f t="shared" si="345"/>
        <v>2.7193167824624056</v>
      </c>
      <c r="AI898">
        <f t="shared" si="346"/>
        <v>2.2696942655433112</v>
      </c>
    </row>
    <row r="899" spans="1:35">
      <c r="A899">
        <f t="shared" si="322"/>
        <v>0.26666666666666666</v>
      </c>
      <c r="B899">
        <f t="shared" si="320"/>
        <v>96</v>
      </c>
      <c r="C899">
        <f t="shared" si="321"/>
        <v>1.6755160819145563</v>
      </c>
      <c r="D899">
        <f t="shared" si="323"/>
        <v>37.902113032590307</v>
      </c>
      <c r="E899">
        <f t="shared" si="324"/>
        <v>24</v>
      </c>
      <c r="F899">
        <f t="shared" si="325"/>
        <v>15.584176618364483</v>
      </c>
      <c r="G899">
        <f t="shared" si="326"/>
        <v>10.618033988749895</v>
      </c>
      <c r="H899">
        <f t="shared" si="327"/>
        <v>2.010956209263453</v>
      </c>
      <c r="I899">
        <f t="shared" si="328"/>
        <v>2.3382612127177165</v>
      </c>
      <c r="L899">
        <f t="shared" si="329"/>
        <v>34.097886967409693</v>
      </c>
      <c r="M899">
        <f t="shared" si="330"/>
        <v>26</v>
      </c>
      <c r="N899">
        <f t="shared" si="331"/>
        <v>16.415823381635519</v>
      </c>
      <c r="O899">
        <f t="shared" si="332"/>
        <v>7.3819660112501051</v>
      </c>
      <c r="P899">
        <f t="shared" si="333"/>
        <v>5.989043790736547</v>
      </c>
      <c r="Q899">
        <f t="shared" si="334"/>
        <v>-0.33826121271771648</v>
      </c>
      <c r="U899">
        <f t="shared" si="335"/>
        <v>34.8819660112501</v>
      </c>
      <c r="V899">
        <f t="shared" si="336"/>
        <v>24.500000000000004</v>
      </c>
      <c r="W899">
        <f t="shared" si="337"/>
        <v>16.413545457642602</v>
      </c>
      <c r="X899">
        <f t="shared" si="338"/>
        <v>8.4999999999999982</v>
      </c>
      <c r="Y899">
        <f t="shared" si="339"/>
        <v>5.4781476007338039</v>
      </c>
      <c r="Z899">
        <f t="shared" si="340"/>
        <v>-0.22256245201754865</v>
      </c>
      <c r="AD899">
        <f t="shared" si="341"/>
        <v>37.1180339887499</v>
      </c>
      <c r="AE899">
        <f t="shared" si="342"/>
        <v>25.499999999999996</v>
      </c>
      <c r="AF899">
        <f t="shared" si="343"/>
        <v>15.5864545423574</v>
      </c>
      <c r="AG899">
        <f t="shared" si="344"/>
        <v>9.5000000000000018</v>
      </c>
      <c r="AH899">
        <f t="shared" si="345"/>
        <v>2.5218523992661961</v>
      </c>
      <c r="AI899">
        <f t="shared" si="346"/>
        <v>2.2225624520175487</v>
      </c>
    </row>
    <row r="900" spans="1:35">
      <c r="A900">
        <f t="shared" si="322"/>
        <v>0.26944444444444443</v>
      </c>
      <c r="B900">
        <f t="shared" si="320"/>
        <v>97</v>
      </c>
      <c r="C900">
        <f t="shared" si="321"/>
        <v>1.6929693744344996</v>
      </c>
      <c r="D900">
        <f t="shared" si="323"/>
        <v>37.867160852994402</v>
      </c>
      <c r="E900">
        <f t="shared" si="324"/>
        <v>24.076502773529931</v>
      </c>
      <c r="F900">
        <f t="shared" si="325"/>
        <v>15.516156208800664</v>
      </c>
      <c r="G900">
        <f t="shared" si="326"/>
        <v>10.648252377244031</v>
      </c>
      <c r="H900">
        <f t="shared" si="327"/>
        <v>2.0149076967173558</v>
      </c>
      <c r="I900">
        <f t="shared" si="328"/>
        <v>2.3252400964314752</v>
      </c>
      <c r="L900">
        <f t="shared" si="329"/>
        <v>34.132839147005598</v>
      </c>
      <c r="M900">
        <f t="shared" si="330"/>
        <v>25.923497226470069</v>
      </c>
      <c r="N900">
        <f t="shared" si="331"/>
        <v>16.483843791199334</v>
      </c>
      <c r="O900">
        <f t="shared" si="332"/>
        <v>7.351747622755969</v>
      </c>
      <c r="P900">
        <f t="shared" si="333"/>
        <v>5.9850923032826442</v>
      </c>
      <c r="Q900">
        <f t="shared" si="334"/>
        <v>-0.325240096431475</v>
      </c>
      <c r="U900">
        <f t="shared" si="335"/>
        <v>35.611795430025204</v>
      </c>
      <c r="V900">
        <f t="shared" si="336"/>
        <v>24.292560081426817</v>
      </c>
      <c r="W900">
        <f t="shared" si="337"/>
        <v>16.448612151332409</v>
      </c>
      <c r="X900">
        <f t="shared" si="338"/>
        <v>8.8277107119294254</v>
      </c>
      <c r="Y900">
        <f t="shared" si="339"/>
        <v>5.6457161044111395</v>
      </c>
      <c r="Z900">
        <f t="shared" si="340"/>
        <v>-0.17011755310430332</v>
      </c>
      <c r="AD900">
        <f t="shared" si="341"/>
        <v>36.388204569974796</v>
      </c>
      <c r="AE900">
        <f t="shared" si="342"/>
        <v>25.707439918573183</v>
      </c>
      <c r="AF900">
        <f t="shared" si="343"/>
        <v>15.551387848667593</v>
      </c>
      <c r="AG900">
        <f t="shared" si="344"/>
        <v>9.1722892880705746</v>
      </c>
      <c r="AH900">
        <f t="shared" si="345"/>
        <v>2.354283895588861</v>
      </c>
      <c r="AI900">
        <f t="shared" si="346"/>
        <v>2.1701175531043031</v>
      </c>
    </row>
    <row r="901" spans="1:35">
      <c r="A901">
        <f t="shared" si="322"/>
        <v>0.2722222222222222</v>
      </c>
      <c r="B901">
        <f t="shared" si="320"/>
        <v>98</v>
      </c>
      <c r="C901">
        <f t="shared" si="321"/>
        <v>1.7104226669544429</v>
      </c>
      <c r="D901">
        <f t="shared" si="323"/>
        <v>37.827090915285204</v>
      </c>
      <c r="E901">
        <f t="shared" si="324"/>
        <v>24.1547634765186</v>
      </c>
      <c r="F901">
        <f t="shared" si="325"/>
        <v>15.448725288366003</v>
      </c>
      <c r="G901">
        <f t="shared" si="326"/>
        <v>10.677341135890847</v>
      </c>
      <c r="H901">
        <f t="shared" si="327"/>
        <v>2.0194638625168593</v>
      </c>
      <c r="I901">
        <f t="shared" si="328"/>
        <v>2.3121180579810146</v>
      </c>
      <c r="L901">
        <f t="shared" si="329"/>
        <v>34.172909084714796</v>
      </c>
      <c r="M901">
        <f t="shared" si="330"/>
        <v>25.8452365234814</v>
      </c>
      <c r="N901">
        <f t="shared" si="331"/>
        <v>16.551274711633997</v>
      </c>
      <c r="O901">
        <f t="shared" si="332"/>
        <v>7.3226588641091519</v>
      </c>
      <c r="P901">
        <f t="shared" si="333"/>
        <v>5.9805361374831403</v>
      </c>
      <c r="Q901">
        <f t="shared" si="334"/>
        <v>-0.31211805798101455</v>
      </c>
      <c r="U901">
        <f t="shared" si="335"/>
        <v>36.37987356147471</v>
      </c>
      <c r="V901">
        <f t="shared" si="336"/>
        <v>24.205737476065796</v>
      </c>
      <c r="W901">
        <f t="shared" si="337"/>
        <v>16.434410400959035</v>
      </c>
      <c r="X901">
        <f t="shared" si="338"/>
        <v>9.1753298913102874</v>
      </c>
      <c r="Y901">
        <f t="shared" si="339"/>
        <v>5.7800940888501948</v>
      </c>
      <c r="Z901">
        <f t="shared" si="340"/>
        <v>-0.1127392210032665</v>
      </c>
      <c r="AD901">
        <f t="shared" si="341"/>
        <v>35.62012643852529</v>
      </c>
      <c r="AE901">
        <f t="shared" si="342"/>
        <v>25.794262523934204</v>
      </c>
      <c r="AF901">
        <f t="shared" si="343"/>
        <v>15.565589599040964</v>
      </c>
      <c r="AG901">
        <f t="shared" si="344"/>
        <v>8.8246701086897126</v>
      </c>
      <c r="AH901">
        <f t="shared" si="345"/>
        <v>2.2199059111498052</v>
      </c>
      <c r="AI901">
        <f t="shared" si="346"/>
        <v>2.1127392210032667</v>
      </c>
    </row>
    <row r="902" spans="1:35">
      <c r="A902">
        <f t="shared" si="322"/>
        <v>0.27500000000000002</v>
      </c>
      <c r="B902">
        <f t="shared" si="320"/>
        <v>99</v>
      </c>
      <c r="C902">
        <f t="shared" si="321"/>
        <v>1.7278759594743864</v>
      </c>
      <c r="D902">
        <f t="shared" si="323"/>
        <v>37.782013048376733</v>
      </c>
      <c r="E902">
        <f t="shared" si="324"/>
        <v>24.234633135269821</v>
      </c>
      <c r="F902">
        <f t="shared" si="325"/>
        <v>15.381966011250105</v>
      </c>
      <c r="G902">
        <f t="shared" si="326"/>
        <v>10.705280328708184</v>
      </c>
      <c r="H902">
        <f t="shared" si="327"/>
        <v>2.0246233188097245</v>
      </c>
      <c r="I902">
        <f t="shared" si="328"/>
        <v>2.2988960966603669</v>
      </c>
      <c r="L902">
        <f t="shared" si="329"/>
        <v>34.217986951623267</v>
      </c>
      <c r="M902">
        <f t="shared" si="330"/>
        <v>25.765366864730179</v>
      </c>
      <c r="N902">
        <f t="shared" si="331"/>
        <v>16.618033988749897</v>
      </c>
      <c r="O902">
        <f t="shared" si="332"/>
        <v>7.2947196712918156</v>
      </c>
      <c r="P902">
        <f t="shared" si="333"/>
        <v>5.9753766811902755</v>
      </c>
      <c r="Q902">
        <f t="shared" si="334"/>
        <v>-0.29889609666036709</v>
      </c>
      <c r="U902">
        <f t="shared" si="335"/>
        <v>37.047440989228605</v>
      </c>
      <c r="V902">
        <f t="shared" si="336"/>
        <v>24.234633135269821</v>
      </c>
      <c r="W902">
        <f t="shared" si="337"/>
        <v>16.36327126400268</v>
      </c>
      <c r="X902">
        <f t="shared" si="338"/>
        <v>9.5269606017441308</v>
      </c>
      <c r="Y902">
        <f t="shared" si="339"/>
        <v>5.8786948647835064</v>
      </c>
      <c r="Z902">
        <f t="shared" si="340"/>
        <v>-5.0829016125520932E-2</v>
      </c>
      <c r="AD902">
        <f t="shared" si="341"/>
        <v>34.952559010771395</v>
      </c>
      <c r="AE902">
        <f t="shared" si="342"/>
        <v>25.765366864730179</v>
      </c>
      <c r="AF902">
        <f t="shared" si="343"/>
        <v>15.63672873599732</v>
      </c>
      <c r="AG902">
        <f t="shared" si="344"/>
        <v>8.4730393982558692</v>
      </c>
      <c r="AH902">
        <f t="shared" si="345"/>
        <v>2.1213051352164936</v>
      </c>
      <c r="AI902">
        <f t="shared" si="346"/>
        <v>2.0508290161255207</v>
      </c>
    </row>
    <row r="903" spans="1:35">
      <c r="A903">
        <f t="shared" si="322"/>
        <v>0.27777777777777779</v>
      </c>
      <c r="B903">
        <f t="shared" si="320"/>
        <v>100</v>
      </c>
      <c r="C903">
        <f t="shared" si="321"/>
        <v>1.7453292519943295</v>
      </c>
      <c r="D903">
        <f t="shared" si="323"/>
        <v>37.732050807568875</v>
      </c>
      <c r="E903">
        <f t="shared" si="324"/>
        <v>24.315959713348661</v>
      </c>
      <c r="F903">
        <f t="shared" si="325"/>
        <v>15.315959713348663</v>
      </c>
      <c r="G903">
        <f t="shared" si="326"/>
        <v>10.732050807568877</v>
      </c>
      <c r="H903">
        <f t="shared" si="327"/>
        <v>2.0303844939755837</v>
      </c>
      <c r="I903">
        <f t="shared" si="328"/>
        <v>2.2855752193730785</v>
      </c>
      <c r="L903">
        <f t="shared" si="329"/>
        <v>34.267949192431125</v>
      </c>
      <c r="M903">
        <f t="shared" si="330"/>
        <v>25.684040286651339</v>
      </c>
      <c r="N903">
        <f t="shared" si="331"/>
        <v>16.684040286651339</v>
      </c>
      <c r="O903">
        <f t="shared" si="332"/>
        <v>7.2679491924311224</v>
      </c>
      <c r="P903">
        <f t="shared" si="333"/>
        <v>5.9696155060244163</v>
      </c>
      <c r="Q903">
        <f t="shared" si="334"/>
        <v>-0.28557521937307873</v>
      </c>
      <c r="U903">
        <f t="shared" si="335"/>
        <v>37.5</v>
      </c>
      <c r="V903">
        <f t="shared" si="336"/>
        <v>24.35721239031346</v>
      </c>
      <c r="W903">
        <f t="shared" si="337"/>
        <v>16.233955556881021</v>
      </c>
      <c r="X903">
        <f t="shared" si="338"/>
        <v>9.8660254037844393</v>
      </c>
      <c r="Y903">
        <f t="shared" si="339"/>
        <v>5.939692620785908</v>
      </c>
      <c r="Z903">
        <f t="shared" si="340"/>
        <v>1.5192246987791758E-2</v>
      </c>
      <c r="AD903">
        <f t="shared" si="341"/>
        <v>34.5</v>
      </c>
      <c r="AE903">
        <f t="shared" si="342"/>
        <v>25.64278760968654</v>
      </c>
      <c r="AF903">
        <f t="shared" si="343"/>
        <v>15.766044443118977</v>
      </c>
      <c r="AG903">
        <f t="shared" si="344"/>
        <v>8.1339745962155607</v>
      </c>
      <c r="AH903">
        <f t="shared" si="345"/>
        <v>2.060307379214092</v>
      </c>
      <c r="AI903">
        <f t="shared" si="346"/>
        <v>1.9848077530122081</v>
      </c>
    </row>
    <row r="904" spans="1:35">
      <c r="A904">
        <f t="shared" si="322"/>
        <v>0.28055555555555556</v>
      </c>
      <c r="B904">
        <f t="shared" si="320"/>
        <v>101</v>
      </c>
      <c r="C904">
        <f t="shared" si="321"/>
        <v>1.7627825445142729</v>
      </c>
      <c r="D904">
        <f t="shared" si="323"/>
        <v>37.677341135890849</v>
      </c>
      <c r="E904">
        <f t="shared" si="324"/>
        <v>24.398588400991454</v>
      </c>
      <c r="F904">
        <f t="shared" si="325"/>
        <v>15.250786813168176</v>
      </c>
      <c r="G904">
        <f t="shared" si="326"/>
        <v>10.75763422532393</v>
      </c>
      <c r="H904">
        <f t="shared" si="327"/>
        <v>2.036745633104672</v>
      </c>
      <c r="I904">
        <f t="shared" si="328"/>
        <v>2.2721564405555279</v>
      </c>
      <c r="L904">
        <f t="shared" si="329"/>
        <v>34.322658864109151</v>
      </c>
      <c r="M904">
        <f t="shared" si="330"/>
        <v>25.601411599008546</v>
      </c>
      <c r="N904">
        <f t="shared" si="331"/>
        <v>16.749213186831824</v>
      </c>
      <c r="O904">
        <f t="shared" si="332"/>
        <v>7.2423657746760695</v>
      </c>
      <c r="P904">
        <f t="shared" si="333"/>
        <v>5.9632543668953275</v>
      </c>
      <c r="Q904">
        <f t="shared" si="334"/>
        <v>-0.2721564405555279</v>
      </c>
      <c r="U904">
        <f t="shared" si="335"/>
        <v>37.668152485645336</v>
      </c>
      <c r="V904">
        <f t="shared" si="336"/>
        <v>24.539291986552204</v>
      </c>
      <c r="W904">
        <f t="shared" si="337"/>
        <v>16.052262469995988</v>
      </c>
      <c r="X904">
        <f t="shared" si="338"/>
        <v>10.176086854948082</v>
      </c>
      <c r="Y904">
        <f t="shared" si="339"/>
        <v>5.9620584053803736</v>
      </c>
      <c r="Z904">
        <f t="shared" si="340"/>
        <v>8.4887240051257362E-2</v>
      </c>
      <c r="AD904">
        <f t="shared" si="341"/>
        <v>34.331847514354664</v>
      </c>
      <c r="AE904">
        <f t="shared" si="342"/>
        <v>25.460708013447796</v>
      </c>
      <c r="AF904">
        <f t="shared" si="343"/>
        <v>15.947737530004014</v>
      </c>
      <c r="AG904">
        <f t="shared" si="344"/>
        <v>7.823913145051919</v>
      </c>
      <c r="AH904">
        <f t="shared" si="345"/>
        <v>2.0379415946196269</v>
      </c>
      <c r="AI904">
        <f t="shared" si="346"/>
        <v>1.9151127599487427</v>
      </c>
    </row>
    <row r="905" spans="1:35">
      <c r="A905">
        <f t="shared" si="322"/>
        <v>0.28333333333333333</v>
      </c>
      <c r="B905">
        <f t="shared" si="320"/>
        <v>102</v>
      </c>
      <c r="C905">
        <f t="shared" si="321"/>
        <v>1.780235837034216</v>
      </c>
      <c r="D905">
        <f t="shared" si="323"/>
        <v>37.618033988749893</v>
      </c>
      <c r="E905">
        <f t="shared" si="324"/>
        <v>24.482361909794957</v>
      </c>
      <c r="F905">
        <f t="shared" si="325"/>
        <v>15.1865267138484</v>
      </c>
      <c r="G905">
        <f t="shared" si="326"/>
        <v>10.782013048376736</v>
      </c>
      <c r="H905">
        <f t="shared" si="327"/>
        <v>2.0437047985323886</v>
      </c>
      <c r="I905">
        <f t="shared" si="328"/>
        <v>2.258640782099675</v>
      </c>
      <c r="L905">
        <f t="shared" si="329"/>
        <v>34.381966011250107</v>
      </c>
      <c r="M905">
        <f t="shared" si="330"/>
        <v>25.517638090205043</v>
      </c>
      <c r="N905">
        <f t="shared" si="331"/>
        <v>16.813473286151599</v>
      </c>
      <c r="O905">
        <f t="shared" si="332"/>
        <v>7.2179869516232644</v>
      </c>
      <c r="P905">
        <f t="shared" si="333"/>
        <v>5.9562952014676114</v>
      </c>
      <c r="Q905">
        <f t="shared" si="334"/>
        <v>-0.258640782099675</v>
      </c>
      <c r="U905">
        <f t="shared" si="335"/>
        <v>37.538841768587631</v>
      </c>
      <c r="V905">
        <f t="shared" si="336"/>
        <v>24.741180954897477</v>
      </c>
      <c r="W905">
        <f t="shared" si="337"/>
        <v>15.830869393641144</v>
      </c>
      <c r="X905">
        <f t="shared" si="338"/>
        <v>10.441678840334683</v>
      </c>
      <c r="Y905">
        <f t="shared" si="339"/>
        <v>5.9455784116634272</v>
      </c>
      <c r="Z905">
        <f t="shared" si="340"/>
        <v>0.15780493028565601</v>
      </c>
      <c r="AD905">
        <f t="shared" si="341"/>
        <v>34.461158231412369</v>
      </c>
      <c r="AE905">
        <f t="shared" si="342"/>
        <v>25.258819045102523</v>
      </c>
      <c r="AF905">
        <f t="shared" si="343"/>
        <v>16.169130606358856</v>
      </c>
      <c r="AG905">
        <f t="shared" si="344"/>
        <v>7.5583211596653168</v>
      </c>
      <c r="AH905">
        <f t="shared" si="345"/>
        <v>2.0544215883365728</v>
      </c>
      <c r="AI905">
        <f t="shared" si="346"/>
        <v>1.8421950697143439</v>
      </c>
    </row>
    <row r="906" spans="1:35">
      <c r="A906">
        <f t="shared" si="322"/>
        <v>0.28611111111111109</v>
      </c>
      <c r="B906">
        <f t="shared" si="320"/>
        <v>103</v>
      </c>
      <c r="C906">
        <f t="shared" si="321"/>
        <v>1.7976891295541593</v>
      </c>
      <c r="D906">
        <f t="shared" si="323"/>
        <v>37.55429192291394</v>
      </c>
      <c r="E906">
        <f t="shared" si="324"/>
        <v>24.567120772123793</v>
      </c>
      <c r="F906">
        <f t="shared" si="325"/>
        <v>15.123257706421846</v>
      </c>
      <c r="G906">
        <f t="shared" si="326"/>
        <v>10.805170568699721</v>
      </c>
      <c r="H906">
        <f t="shared" si="327"/>
        <v>2.0512598704295293</v>
      </c>
      <c r="I906">
        <f t="shared" si="328"/>
        <v>2.2450292732752395</v>
      </c>
      <c r="L906">
        <f t="shared" si="329"/>
        <v>34.44570807708606</v>
      </c>
      <c r="M906">
        <f t="shared" si="330"/>
        <v>25.432879227876207</v>
      </c>
      <c r="N906">
        <f t="shared" si="331"/>
        <v>16.876742293578154</v>
      </c>
      <c r="O906">
        <f t="shared" si="332"/>
        <v>7.1948294313002794</v>
      </c>
      <c r="P906">
        <f t="shared" si="333"/>
        <v>5.9487401295704707</v>
      </c>
      <c r="Q906">
        <f t="shared" si="334"/>
        <v>-0.24502927327523927</v>
      </c>
      <c r="U906">
        <f t="shared" si="335"/>
        <v>37.155063999794812</v>
      </c>
      <c r="V906">
        <f t="shared" si="336"/>
        <v>24.924831310929427</v>
      </c>
      <c r="W906">
        <f t="shared" si="337"/>
        <v>15.58839442527338</v>
      </c>
      <c r="X906">
        <f t="shared" si="338"/>
        <v>10.649105373305739</v>
      </c>
      <c r="Y906">
        <f t="shared" si="339"/>
        <v>5.8908542193447602</v>
      </c>
      <c r="Z906">
        <f t="shared" si="340"/>
        <v>0.23348344079173333</v>
      </c>
      <c r="AD906">
        <f t="shared" si="341"/>
        <v>34.844936000205188</v>
      </c>
      <c r="AE906">
        <f t="shared" si="342"/>
        <v>25.075168689070573</v>
      </c>
      <c r="AF906">
        <f t="shared" si="343"/>
        <v>16.411605574726622</v>
      </c>
      <c r="AG906">
        <f t="shared" si="344"/>
        <v>7.3508946266942612</v>
      </c>
      <c r="AH906">
        <f t="shared" si="345"/>
        <v>2.1091457806552403</v>
      </c>
      <c r="AI906">
        <f t="shared" si="346"/>
        <v>1.7665165592082666</v>
      </c>
    </row>
    <row r="907" spans="1:35">
      <c r="A907">
        <f t="shared" si="322"/>
        <v>0.28888888888888886</v>
      </c>
      <c r="B907">
        <f t="shared" si="320"/>
        <v>104</v>
      </c>
      <c r="C907">
        <f t="shared" si="321"/>
        <v>1.8151424220741028</v>
      </c>
      <c r="D907">
        <f t="shared" si="323"/>
        <v>37.486289650954788</v>
      </c>
      <c r="E907">
        <f t="shared" si="324"/>
        <v>24.65270364466614</v>
      </c>
      <c r="F907">
        <f t="shared" si="325"/>
        <v>15.061056874428218</v>
      </c>
      <c r="G907">
        <f t="shared" si="326"/>
        <v>10.827090915285202</v>
      </c>
      <c r="H907">
        <f t="shared" si="327"/>
        <v>2.0594085474480073</v>
      </c>
      <c r="I907">
        <f t="shared" si="328"/>
        <v>2.2313229506513164</v>
      </c>
      <c r="L907">
        <f t="shared" si="329"/>
        <v>34.513710349045212</v>
      </c>
      <c r="M907">
        <f t="shared" si="330"/>
        <v>25.34729635533386</v>
      </c>
      <c r="N907">
        <f t="shared" si="331"/>
        <v>16.938943125571782</v>
      </c>
      <c r="O907">
        <f t="shared" si="332"/>
        <v>7.1729090847147976</v>
      </c>
      <c r="P907">
        <f t="shared" si="333"/>
        <v>5.9405914525519927</v>
      </c>
      <c r="Q907">
        <f t="shared" si="334"/>
        <v>-0.23132295065131658</v>
      </c>
      <c r="U907">
        <f t="shared" si="335"/>
        <v>36.604528463267648</v>
      </c>
      <c r="V907">
        <f t="shared" si="336"/>
        <v>25.060307379214091</v>
      </c>
      <c r="W907">
        <f t="shared" si="337"/>
        <v>15.347755298436628</v>
      </c>
      <c r="X907">
        <f t="shared" si="338"/>
        <v>10.787164595108754</v>
      </c>
      <c r="Y907">
        <f t="shared" si="339"/>
        <v>5.7992850631165176</v>
      </c>
      <c r="Z907">
        <f t="shared" si="340"/>
        <v>0.31145294411512336</v>
      </c>
      <c r="AD907">
        <f t="shared" si="341"/>
        <v>35.395471536732352</v>
      </c>
      <c r="AE907">
        <f t="shared" si="342"/>
        <v>24.939692620785909</v>
      </c>
      <c r="AF907">
        <f t="shared" si="343"/>
        <v>16.652244701563372</v>
      </c>
      <c r="AG907">
        <f t="shared" si="344"/>
        <v>7.212835404891246</v>
      </c>
      <c r="AH907">
        <f t="shared" si="345"/>
        <v>2.2007149368834824</v>
      </c>
      <c r="AI907">
        <f t="shared" si="346"/>
        <v>1.6885470558848765</v>
      </c>
    </row>
    <row r="908" spans="1:35">
      <c r="A908">
        <f t="shared" si="322"/>
        <v>0.29166666666666669</v>
      </c>
      <c r="B908">
        <f t="shared" si="320"/>
        <v>105</v>
      </c>
      <c r="C908">
        <f t="shared" si="321"/>
        <v>1.8325957145940461</v>
      </c>
      <c r="D908">
        <f t="shared" si="323"/>
        <v>37.414213562373092</v>
      </c>
      <c r="E908">
        <f t="shared" si="324"/>
        <v>24.738947615559898</v>
      </c>
      <c r="F908">
        <f t="shared" si="325"/>
        <v>15</v>
      </c>
      <c r="G908">
        <f t="shared" si="326"/>
        <v>10.847759065022574</v>
      </c>
      <c r="H908">
        <f t="shared" si="327"/>
        <v>2.0681483474218636</v>
      </c>
      <c r="I908">
        <f t="shared" si="328"/>
        <v>2.2175228580174413</v>
      </c>
      <c r="L908">
        <f t="shared" si="329"/>
        <v>34.585786437626908</v>
      </c>
      <c r="M908">
        <f t="shared" si="330"/>
        <v>25.261052384440102</v>
      </c>
      <c r="N908">
        <f t="shared" si="331"/>
        <v>17</v>
      </c>
      <c r="O908">
        <f t="shared" si="332"/>
        <v>7.1522409349774261</v>
      </c>
      <c r="P908">
        <f t="shared" si="333"/>
        <v>5.9318516525781364</v>
      </c>
      <c r="Q908">
        <f t="shared" si="334"/>
        <v>-0.21752285801744131</v>
      </c>
      <c r="U908">
        <f t="shared" si="335"/>
        <v>35.999999999999993</v>
      </c>
      <c r="V908">
        <f t="shared" si="336"/>
        <v>25.130526192220053</v>
      </c>
      <c r="W908">
        <f t="shared" si="337"/>
        <v>15.133974596215561</v>
      </c>
      <c r="X908">
        <f t="shared" si="338"/>
        <v>10.847759065022574</v>
      </c>
      <c r="Y908">
        <f t="shared" si="339"/>
        <v>5.6730326074756157</v>
      </c>
      <c r="Z908">
        <f t="shared" si="340"/>
        <v>0.39123857099127968</v>
      </c>
      <c r="AD908">
        <f t="shared" si="341"/>
        <v>36.000000000000007</v>
      </c>
      <c r="AE908">
        <f t="shared" si="342"/>
        <v>24.869473807779947</v>
      </c>
      <c r="AF908">
        <f t="shared" si="343"/>
        <v>16.866025403784441</v>
      </c>
      <c r="AG908">
        <f t="shared" si="344"/>
        <v>7.1522409349774261</v>
      </c>
      <c r="AH908">
        <f t="shared" si="345"/>
        <v>2.3269673925243848</v>
      </c>
      <c r="AI908">
        <f t="shared" si="346"/>
        <v>1.6087614290087204</v>
      </c>
    </row>
    <row r="909" spans="1:35">
      <c r="A909">
        <f t="shared" si="322"/>
        <v>0.29444444444444445</v>
      </c>
      <c r="B909">
        <f t="shared" si="320"/>
        <v>106</v>
      </c>
      <c r="C909">
        <f t="shared" si="321"/>
        <v>1.8500490071139892</v>
      </c>
      <c r="D909">
        <f t="shared" si="323"/>
        <v>37.338261212717718</v>
      </c>
      <c r="E909">
        <f t="shared" si="324"/>
        <v>24.825688514504684</v>
      </c>
      <c r="F909">
        <f t="shared" si="325"/>
        <v>14.940161471533591</v>
      </c>
      <c r="G909">
        <f t="shared" si="326"/>
        <v>10.867160852994402</v>
      </c>
      <c r="H909">
        <f t="shared" si="327"/>
        <v>2.0774766081233622</v>
      </c>
      <c r="I909">
        <f t="shared" si="328"/>
        <v>2.203630046304097</v>
      </c>
      <c r="L909">
        <f t="shared" si="329"/>
        <v>34.661738787282282</v>
      </c>
      <c r="M909">
        <f t="shared" si="330"/>
        <v>25.174311485495316</v>
      </c>
      <c r="N909">
        <f t="shared" si="331"/>
        <v>17.059838528466411</v>
      </c>
      <c r="O909">
        <f t="shared" si="332"/>
        <v>7.1328391470055967</v>
      </c>
      <c r="P909">
        <f t="shared" si="333"/>
        <v>5.9225233918766378</v>
      </c>
      <c r="Q909">
        <f t="shared" si="334"/>
        <v>-0.20363004630409676</v>
      </c>
      <c r="U909">
        <f t="shared" si="335"/>
        <v>35.455680126780656</v>
      </c>
      <c r="V909">
        <f t="shared" si="336"/>
        <v>25.133530344835503</v>
      </c>
      <c r="W909">
        <f t="shared" si="337"/>
        <v>14.971643205286401</v>
      </c>
      <c r="X909">
        <f t="shared" si="338"/>
        <v>10.826358908540563</v>
      </c>
      <c r="Y909">
        <f t="shared" si="339"/>
        <v>5.5149691068592617</v>
      </c>
      <c r="Z909">
        <f t="shared" si="340"/>
        <v>0.47236331629188222</v>
      </c>
      <c r="AD909">
        <f t="shared" si="341"/>
        <v>36.544319873219344</v>
      </c>
      <c r="AE909">
        <f t="shared" si="342"/>
        <v>24.866469655164497</v>
      </c>
      <c r="AF909">
        <f t="shared" si="343"/>
        <v>17.028356794713599</v>
      </c>
      <c r="AG909">
        <f t="shared" si="344"/>
        <v>7.1736410914594373</v>
      </c>
      <c r="AH909">
        <f t="shared" si="345"/>
        <v>2.4850308931407383</v>
      </c>
      <c r="AI909">
        <f t="shared" si="346"/>
        <v>1.5276366837081179</v>
      </c>
    </row>
    <row r="910" spans="1:35">
      <c r="A910">
        <f t="shared" si="322"/>
        <v>0.29722222222222222</v>
      </c>
      <c r="B910">
        <f t="shared" si="320"/>
        <v>107</v>
      </c>
      <c r="C910">
        <f t="shared" si="321"/>
        <v>1.8675022996339325</v>
      </c>
      <c r="D910">
        <f t="shared" si="323"/>
        <v>37.258640782099675</v>
      </c>
      <c r="E910">
        <f t="shared" si="324"/>
        <v>24.912761225269328</v>
      </c>
      <c r="F910">
        <f t="shared" si="325"/>
        <v>14.881614193058507</v>
      </c>
      <c r="G910">
        <f t="shared" si="326"/>
        <v>10.885282982184357</v>
      </c>
      <c r="H910">
        <f t="shared" si="327"/>
        <v>2.0873904880739289</v>
      </c>
      <c r="I910">
        <f t="shared" si="328"/>
        <v>2.1896455735026827</v>
      </c>
      <c r="L910">
        <f t="shared" si="329"/>
        <v>34.741359217900325</v>
      </c>
      <c r="M910">
        <f t="shared" si="330"/>
        <v>25.087238774730672</v>
      </c>
      <c r="N910">
        <f t="shared" si="331"/>
        <v>17.118385806941493</v>
      </c>
      <c r="O910">
        <f t="shared" si="332"/>
        <v>7.1147170178156429</v>
      </c>
      <c r="P910">
        <f t="shared" si="333"/>
        <v>5.9126095119260711</v>
      </c>
      <c r="Q910">
        <f t="shared" si="334"/>
        <v>-0.18964557350268274</v>
      </c>
      <c r="U910">
        <f t="shared" si="335"/>
        <v>35.064647615647807</v>
      </c>
      <c r="V910">
        <f t="shared" si="336"/>
        <v>25.081977632860816</v>
      </c>
      <c r="W910">
        <f t="shared" si="337"/>
        <v>14.882295483474323</v>
      </c>
      <c r="X910">
        <f t="shared" si="338"/>
        <v>10.722291704745418</v>
      </c>
      <c r="Y910">
        <f t="shared" si="339"/>
        <v>5.3286102068789436</v>
      </c>
      <c r="Z910">
        <f t="shared" si="340"/>
        <v>0.55435092433784061</v>
      </c>
      <c r="AD910">
        <f t="shared" si="341"/>
        <v>36.935352384352193</v>
      </c>
      <c r="AE910">
        <f t="shared" si="342"/>
        <v>24.918022367139184</v>
      </c>
      <c r="AF910">
        <f t="shared" si="343"/>
        <v>17.117704516525677</v>
      </c>
      <c r="AG910">
        <f t="shared" si="344"/>
        <v>7.2777082952545831</v>
      </c>
      <c r="AH910">
        <f t="shared" si="345"/>
        <v>2.6713897931210564</v>
      </c>
      <c r="AI910">
        <f t="shared" si="346"/>
        <v>1.4456490756621594</v>
      </c>
    </row>
    <row r="911" spans="1:35">
      <c r="A911">
        <f t="shared" si="322"/>
        <v>0.3</v>
      </c>
      <c r="B911">
        <f t="shared" si="320"/>
        <v>108</v>
      </c>
      <c r="C911">
        <f t="shared" si="321"/>
        <v>1.8849555921538759</v>
      </c>
      <c r="D911">
        <f t="shared" si="323"/>
        <v>37.175570504584947</v>
      </c>
      <c r="E911">
        <f t="shared" si="324"/>
        <v>25</v>
      </c>
      <c r="F911">
        <f t="shared" si="325"/>
        <v>14.824429495415053</v>
      </c>
      <c r="G911">
        <f t="shared" si="326"/>
        <v>10.902113032590307</v>
      </c>
      <c r="H911">
        <f t="shared" si="327"/>
        <v>2.0978869674096927</v>
      </c>
      <c r="I911">
        <f t="shared" si="328"/>
        <v>2.1755705045849463</v>
      </c>
      <c r="L911">
        <f t="shared" si="329"/>
        <v>34.824429495415053</v>
      </c>
      <c r="M911">
        <f t="shared" si="330"/>
        <v>25</v>
      </c>
      <c r="N911">
        <f t="shared" si="331"/>
        <v>17.175570504584947</v>
      </c>
      <c r="O911">
        <f t="shared" si="332"/>
        <v>7.0978869674096927</v>
      </c>
      <c r="P911">
        <f t="shared" si="333"/>
        <v>5.9021130325903073</v>
      </c>
      <c r="Q911">
        <f t="shared" si="334"/>
        <v>-0.17557050458494627</v>
      </c>
      <c r="U911">
        <f t="shared" si="335"/>
        <v>34.881966011250107</v>
      </c>
      <c r="V911">
        <f t="shared" si="336"/>
        <v>25</v>
      </c>
      <c r="W911">
        <f t="shared" si="337"/>
        <v>14.881966011250105</v>
      </c>
      <c r="X911">
        <f t="shared" si="338"/>
        <v>10.538841768587627</v>
      </c>
      <c r="Y911">
        <f t="shared" si="339"/>
        <v>5.1180339887498958</v>
      </c>
      <c r="Z911">
        <f t="shared" si="340"/>
        <v>0.63672873599731927</v>
      </c>
      <c r="AD911">
        <f t="shared" si="341"/>
        <v>37.118033988749893</v>
      </c>
      <c r="AE911">
        <f t="shared" si="342"/>
        <v>25</v>
      </c>
      <c r="AF911">
        <f t="shared" si="343"/>
        <v>17.118033988749897</v>
      </c>
      <c r="AG911">
        <f t="shared" si="344"/>
        <v>7.461158231412373</v>
      </c>
      <c r="AH911">
        <f t="shared" si="345"/>
        <v>2.8819660112501042</v>
      </c>
      <c r="AI911">
        <f t="shared" si="346"/>
        <v>1.3632712640026807</v>
      </c>
    </row>
    <row r="912" spans="1:35">
      <c r="A912">
        <f t="shared" si="322"/>
        <v>0.30277777777777776</v>
      </c>
      <c r="B912">
        <f t="shared" si="320"/>
        <v>109</v>
      </c>
      <c r="C912">
        <f t="shared" si="321"/>
        <v>1.902408884673819</v>
      </c>
      <c r="D912">
        <f t="shared" si="323"/>
        <v>37.089278070030055</v>
      </c>
      <c r="E912">
        <f t="shared" si="324"/>
        <v>25.087238774730668</v>
      </c>
      <c r="F912">
        <f t="shared" si="325"/>
        <v>14.768677049348684</v>
      </c>
      <c r="G912">
        <f t="shared" si="326"/>
        <v>10.917639469736386</v>
      </c>
      <c r="H912">
        <f t="shared" si="327"/>
        <v>2.1089628488013661</v>
      </c>
      <c r="I912">
        <f t="shared" si="328"/>
        <v>2.1614059114218795</v>
      </c>
      <c r="L912">
        <f t="shared" si="329"/>
        <v>34.910721929969945</v>
      </c>
      <c r="M912">
        <f t="shared" si="330"/>
        <v>24.912761225269332</v>
      </c>
      <c r="N912">
        <f t="shared" si="331"/>
        <v>17.231322950651315</v>
      </c>
      <c r="O912">
        <f t="shared" si="332"/>
        <v>7.0823605302636139</v>
      </c>
      <c r="P912">
        <f t="shared" si="333"/>
        <v>5.8910371511986339</v>
      </c>
      <c r="Q912">
        <f t="shared" si="334"/>
        <v>-0.16140591142187977</v>
      </c>
      <c r="U912">
        <f t="shared" si="335"/>
        <v>34.916689109210616</v>
      </c>
      <c r="V912">
        <f t="shared" si="336"/>
        <v>24.918022367139184</v>
      </c>
      <c r="W912">
        <f t="shared" si="337"/>
        <v>14.979187009960718</v>
      </c>
      <c r="X912">
        <f t="shared" si="338"/>
        <v>10.283151261162391</v>
      </c>
      <c r="Y912">
        <f t="shared" si="339"/>
        <v>4.887788166659405</v>
      </c>
      <c r="Z912">
        <f t="shared" si="340"/>
        <v>0.71903048034815775</v>
      </c>
      <c r="AD912">
        <f t="shared" si="341"/>
        <v>37.083310890789384</v>
      </c>
      <c r="AE912">
        <f t="shared" si="342"/>
        <v>25.081977632860816</v>
      </c>
      <c r="AF912">
        <f t="shared" si="343"/>
        <v>17.020812990039282</v>
      </c>
      <c r="AG912">
        <f t="shared" si="344"/>
        <v>7.7168487388376086</v>
      </c>
      <c r="AH912">
        <f t="shared" si="345"/>
        <v>3.112211833340595</v>
      </c>
      <c r="AI912">
        <f t="shared" si="346"/>
        <v>1.2809695196518422</v>
      </c>
    </row>
    <row r="913" spans="1:35">
      <c r="A913">
        <f t="shared" si="322"/>
        <v>0.30555555555555558</v>
      </c>
      <c r="B913">
        <f t="shared" si="320"/>
        <v>110</v>
      </c>
      <c r="C913">
        <f t="shared" si="321"/>
        <v>1.9198621771937625</v>
      </c>
      <c r="D913">
        <f t="shared" si="323"/>
        <v>37</v>
      </c>
      <c r="E913">
        <f t="shared" si="324"/>
        <v>25.174311485495316</v>
      </c>
      <c r="F913">
        <f t="shared" si="325"/>
        <v>14.714424780626921</v>
      </c>
      <c r="G913">
        <f t="shared" si="326"/>
        <v>10.931851652578137</v>
      </c>
      <c r="H913">
        <f t="shared" si="327"/>
        <v>2.1206147584281831</v>
      </c>
      <c r="I913">
        <f t="shared" si="328"/>
        <v>2.1471528727020921</v>
      </c>
      <c r="L913">
        <f t="shared" si="329"/>
        <v>35</v>
      </c>
      <c r="M913">
        <f t="shared" si="330"/>
        <v>24.825688514504684</v>
      </c>
      <c r="N913">
        <f t="shared" si="331"/>
        <v>17.285575219373079</v>
      </c>
      <c r="O913">
        <f t="shared" si="332"/>
        <v>7.0681483474218636</v>
      </c>
      <c r="P913">
        <f t="shared" si="333"/>
        <v>5.8793852415718169</v>
      </c>
      <c r="Q913">
        <f t="shared" si="334"/>
        <v>-0.14715287270209232</v>
      </c>
      <c r="U913">
        <f t="shared" si="335"/>
        <v>35.133974596215566</v>
      </c>
      <c r="V913">
        <f t="shared" si="336"/>
        <v>24.866469655164497</v>
      </c>
      <c r="W913">
        <f t="shared" si="337"/>
        <v>15.17364817766693</v>
      </c>
      <c r="X913">
        <f t="shared" si="338"/>
        <v>9.965925826289066</v>
      </c>
      <c r="Y913">
        <f t="shared" si="339"/>
        <v>4.6427876096865397</v>
      </c>
      <c r="Z913">
        <f t="shared" si="340"/>
        <v>0.80079899414989741</v>
      </c>
      <c r="AD913">
        <f t="shared" si="341"/>
        <v>36.866025403784434</v>
      </c>
      <c r="AE913">
        <f t="shared" si="342"/>
        <v>25.133530344835503</v>
      </c>
      <c r="AF913">
        <f t="shared" si="343"/>
        <v>16.82635182233307</v>
      </c>
      <c r="AG913">
        <f t="shared" si="344"/>
        <v>8.034074173710934</v>
      </c>
      <c r="AH913">
        <f t="shared" si="345"/>
        <v>3.3572123903134603</v>
      </c>
      <c r="AI913">
        <f t="shared" si="346"/>
        <v>1.1992010058501026</v>
      </c>
    </row>
    <row r="914" spans="1:35">
      <c r="A914">
        <f t="shared" si="322"/>
        <v>0.30833333333333335</v>
      </c>
      <c r="B914">
        <f t="shared" si="320"/>
        <v>111</v>
      </c>
      <c r="C914">
        <f t="shared" si="321"/>
        <v>1.9373154697137058</v>
      </c>
      <c r="D914">
        <f t="shared" si="323"/>
        <v>36.907980999479093</v>
      </c>
      <c r="E914">
        <f t="shared" si="324"/>
        <v>25.261052384440102</v>
      </c>
      <c r="F914">
        <f t="shared" si="325"/>
        <v>14.661738787282284</v>
      </c>
      <c r="G914">
        <f t="shared" si="326"/>
        <v>10.944739840795354</v>
      </c>
      <c r="H914">
        <f t="shared" si="327"/>
        <v>2.1328391470055967</v>
      </c>
      <c r="I914">
        <f t="shared" si="328"/>
        <v>2.1328124738496657</v>
      </c>
      <c r="L914">
        <f t="shared" si="329"/>
        <v>35.092019000520907</v>
      </c>
      <c r="M914">
        <f t="shared" si="330"/>
        <v>24.738947615559898</v>
      </c>
      <c r="N914">
        <f t="shared" si="331"/>
        <v>17.338261212717718</v>
      </c>
      <c r="O914">
        <f t="shared" si="332"/>
        <v>7.0552601592046464</v>
      </c>
      <c r="P914">
        <f t="shared" si="333"/>
        <v>5.8671608529944033</v>
      </c>
      <c r="Q914">
        <f t="shared" si="334"/>
        <v>-0.13281247384966566</v>
      </c>
      <c r="U914">
        <f t="shared" si="335"/>
        <v>35.466302159144405</v>
      </c>
      <c r="V914">
        <f t="shared" si="336"/>
        <v>24.869473807779947</v>
      </c>
      <c r="W914">
        <f t="shared" si="337"/>
        <v>15.455680126780647</v>
      </c>
      <c r="X914">
        <f t="shared" si="338"/>
        <v>9.6009576604437949</v>
      </c>
      <c r="Y914">
        <f t="shared" si="339"/>
        <v>4.3882045699747962</v>
      </c>
      <c r="Z914">
        <f t="shared" si="340"/>
        <v>0.88158885293806555</v>
      </c>
      <c r="AD914">
        <f t="shared" si="341"/>
        <v>36.533697840855595</v>
      </c>
      <c r="AE914">
        <f t="shared" si="342"/>
        <v>25.130526192220053</v>
      </c>
      <c r="AF914">
        <f t="shared" si="343"/>
        <v>16.544319873219354</v>
      </c>
      <c r="AG914">
        <f t="shared" si="344"/>
        <v>8.3990423395562051</v>
      </c>
      <c r="AH914">
        <f t="shared" si="345"/>
        <v>3.6117954300252038</v>
      </c>
      <c r="AI914">
        <f t="shared" si="346"/>
        <v>1.1184111470619345</v>
      </c>
    </row>
    <row r="915" spans="1:35">
      <c r="A915">
        <f t="shared" si="322"/>
        <v>0.31111111111111112</v>
      </c>
      <c r="B915">
        <f t="shared" si="320"/>
        <v>112</v>
      </c>
      <c r="C915">
        <f t="shared" si="321"/>
        <v>1.9547687622336491</v>
      </c>
      <c r="D915">
        <f t="shared" si="323"/>
        <v>36.813473286151599</v>
      </c>
      <c r="E915">
        <f t="shared" si="324"/>
        <v>25.34729635533386</v>
      </c>
      <c r="F915">
        <f t="shared" si="325"/>
        <v>14.610683259082005</v>
      </c>
      <c r="G915">
        <f t="shared" si="326"/>
        <v>10.956295201467611</v>
      </c>
      <c r="H915">
        <f t="shared" si="327"/>
        <v>2.1456322908664252</v>
      </c>
      <c r="I915">
        <f t="shared" si="328"/>
        <v>2.1183858069414936</v>
      </c>
      <c r="L915">
        <f t="shared" si="329"/>
        <v>35.186526713848401</v>
      </c>
      <c r="M915">
        <f t="shared" si="330"/>
        <v>24.65270364466614</v>
      </c>
      <c r="N915">
        <f t="shared" si="331"/>
        <v>17.389316740917995</v>
      </c>
      <c r="O915">
        <f t="shared" si="332"/>
        <v>7.0437047985323886</v>
      </c>
      <c r="P915">
        <f t="shared" si="333"/>
        <v>5.8543677091335748</v>
      </c>
      <c r="Q915">
        <f t="shared" si="334"/>
        <v>-0.11838580694149359</v>
      </c>
      <c r="U915">
        <f t="shared" si="335"/>
        <v>35.830869393641144</v>
      </c>
      <c r="V915">
        <f t="shared" si="336"/>
        <v>24.939692620785909</v>
      </c>
      <c r="W915">
        <f t="shared" si="337"/>
        <v>15.806644480950711</v>
      </c>
      <c r="X915">
        <f t="shared" si="338"/>
        <v>9.2044885311072928</v>
      </c>
      <c r="Y915">
        <f t="shared" si="339"/>
        <v>4.1293541524141295</v>
      </c>
      <c r="Z915">
        <f t="shared" si="340"/>
        <v>0.96096889821852161</v>
      </c>
      <c r="AD915">
        <f t="shared" si="341"/>
        <v>36.169130606358856</v>
      </c>
      <c r="AE915">
        <f t="shared" si="342"/>
        <v>25.060307379214091</v>
      </c>
      <c r="AF915">
        <f t="shared" si="343"/>
        <v>16.193355519049287</v>
      </c>
      <c r="AG915">
        <f t="shared" si="344"/>
        <v>8.7955114688927072</v>
      </c>
      <c r="AH915">
        <f t="shared" si="345"/>
        <v>3.8706458475858705</v>
      </c>
      <c r="AI915">
        <f t="shared" si="346"/>
        <v>1.0390311017814784</v>
      </c>
    </row>
    <row r="916" spans="1:35">
      <c r="A916">
        <f t="shared" si="322"/>
        <v>0.31388888888888888</v>
      </c>
      <c r="B916">
        <f t="shared" si="320"/>
        <v>113</v>
      </c>
      <c r="C916">
        <f t="shared" si="321"/>
        <v>1.9722220547535922</v>
      </c>
      <c r="D916">
        <f t="shared" si="323"/>
        <v>36.716735899090601</v>
      </c>
      <c r="E916">
        <f t="shared" si="324"/>
        <v>25.432879227876207</v>
      </c>
      <c r="F916">
        <f t="shared" si="325"/>
        <v>14.561320399322698</v>
      </c>
      <c r="G916">
        <f t="shared" si="326"/>
        <v>10.966509815127909</v>
      </c>
      <c r="H916">
        <f t="shared" si="327"/>
        <v>2.158990293095119</v>
      </c>
      <c r="I916">
        <f t="shared" si="328"/>
        <v>2.1038739706241163</v>
      </c>
      <c r="L916">
        <f t="shared" si="329"/>
        <v>35.283264100909399</v>
      </c>
      <c r="M916">
        <f t="shared" si="330"/>
        <v>24.567120772123793</v>
      </c>
      <c r="N916">
        <f t="shared" si="331"/>
        <v>17.4386796006773</v>
      </c>
      <c r="O916">
        <f t="shared" si="332"/>
        <v>7.0334901848720914</v>
      </c>
      <c r="P916">
        <f t="shared" si="333"/>
        <v>5.841009706904881</v>
      </c>
      <c r="Q916">
        <f t="shared" si="334"/>
        <v>-0.10387397062411652</v>
      </c>
      <c r="U916">
        <f t="shared" si="335"/>
        <v>36.149017772649714</v>
      </c>
      <c r="V916">
        <f t="shared" si="336"/>
        <v>25.075168689070569</v>
      </c>
      <c r="W916">
        <f t="shared" si="337"/>
        <v>16.200225501314243</v>
      </c>
      <c r="X916">
        <f t="shared" si="338"/>
        <v>8.7944437510239268</v>
      </c>
      <c r="Y916">
        <f t="shared" si="339"/>
        <v>3.8715776547176124</v>
      </c>
      <c r="Z916">
        <f t="shared" si="340"/>
        <v>1.0385246459977722</v>
      </c>
      <c r="AD916">
        <f t="shared" si="341"/>
        <v>35.850982227350286</v>
      </c>
      <c r="AE916">
        <f t="shared" si="342"/>
        <v>24.924831310929431</v>
      </c>
      <c r="AF916">
        <f t="shared" si="343"/>
        <v>15.799774498685755</v>
      </c>
      <c r="AG916">
        <f t="shared" si="344"/>
        <v>9.2055562489760732</v>
      </c>
      <c r="AH916">
        <f t="shared" si="345"/>
        <v>4.1284223452823872</v>
      </c>
      <c r="AI916">
        <f t="shared" si="346"/>
        <v>0.96147535400222772</v>
      </c>
    </row>
    <row r="917" spans="1:35">
      <c r="A917">
        <f t="shared" si="322"/>
        <v>0.31666666666666665</v>
      </c>
      <c r="B917">
        <f t="shared" si="320"/>
        <v>114</v>
      </c>
      <c r="C917">
        <f t="shared" si="321"/>
        <v>1.9896753472735356</v>
      </c>
      <c r="D917">
        <f t="shared" si="323"/>
        <v>36.618033988749893</v>
      </c>
      <c r="E917">
        <f t="shared" si="324"/>
        <v>25.51763809020504</v>
      </c>
      <c r="F917">
        <f t="shared" si="325"/>
        <v>14.513710349045212</v>
      </c>
      <c r="G917">
        <f t="shared" si="326"/>
        <v>10.975376681190275</v>
      </c>
      <c r="H917">
        <f t="shared" si="327"/>
        <v>2.172909084714798</v>
      </c>
      <c r="I917">
        <f t="shared" si="328"/>
        <v>2.0892780700300544</v>
      </c>
      <c r="L917">
        <f t="shared" si="329"/>
        <v>35.381966011250107</v>
      </c>
      <c r="M917">
        <f t="shared" si="330"/>
        <v>24.48236190979496</v>
      </c>
      <c r="N917">
        <f t="shared" si="331"/>
        <v>17.486289650954788</v>
      </c>
      <c r="O917">
        <f t="shared" si="332"/>
        <v>7.0246233188097245</v>
      </c>
      <c r="P917">
        <f t="shared" si="333"/>
        <v>5.8270909152852024</v>
      </c>
      <c r="Q917">
        <f t="shared" si="334"/>
        <v>-8.9278070030054391E-2</v>
      </c>
      <c r="U917">
        <f t="shared" si="335"/>
        <v>36.363271264002677</v>
      </c>
      <c r="V917">
        <f t="shared" si="336"/>
        <v>25.25881904510252</v>
      </c>
      <c r="W917">
        <f t="shared" si="337"/>
        <v>16.604528463267648</v>
      </c>
      <c r="X917">
        <f t="shared" si="338"/>
        <v>8.3895750352202239</v>
      </c>
      <c r="Y917">
        <f t="shared" si="339"/>
        <v>3.6201264385252885</v>
      </c>
      <c r="Z917">
        <f t="shared" si="340"/>
        <v>1.1138605627313964</v>
      </c>
      <c r="AD917">
        <f t="shared" si="341"/>
        <v>35.636728735997323</v>
      </c>
      <c r="AE917">
        <f t="shared" si="342"/>
        <v>24.74118095489748</v>
      </c>
      <c r="AF917">
        <f t="shared" si="343"/>
        <v>15.39547153673235</v>
      </c>
      <c r="AG917">
        <f t="shared" si="344"/>
        <v>9.6104249647797761</v>
      </c>
      <c r="AH917">
        <f t="shared" si="345"/>
        <v>4.379873561474712</v>
      </c>
      <c r="AI917">
        <f t="shared" si="346"/>
        <v>0.88613943726860367</v>
      </c>
    </row>
    <row r="918" spans="1:35">
      <c r="A918">
        <f t="shared" si="322"/>
        <v>0.31944444444444442</v>
      </c>
      <c r="B918">
        <f t="shared" si="320"/>
        <v>115</v>
      </c>
      <c r="C918">
        <f t="shared" si="321"/>
        <v>2.0071286397934789</v>
      </c>
      <c r="D918">
        <f t="shared" si="323"/>
        <v>36.51763809020504</v>
      </c>
      <c r="E918">
        <f t="shared" si="324"/>
        <v>25.601411599008546</v>
      </c>
      <c r="F918">
        <f t="shared" si="325"/>
        <v>14.467911113762044</v>
      </c>
      <c r="G918">
        <f t="shared" si="326"/>
        <v>10.98288972274762</v>
      </c>
      <c r="H918">
        <f t="shared" si="327"/>
        <v>2.1873844259266999</v>
      </c>
      <c r="I918">
        <f t="shared" si="328"/>
        <v>2.074599216693648</v>
      </c>
      <c r="L918">
        <f t="shared" si="329"/>
        <v>35.48236190979496</v>
      </c>
      <c r="M918">
        <f t="shared" si="330"/>
        <v>24.398588400991454</v>
      </c>
      <c r="N918">
        <f t="shared" si="331"/>
        <v>17.532088886237958</v>
      </c>
      <c r="O918">
        <f t="shared" si="332"/>
        <v>7.017110277252379</v>
      </c>
      <c r="P918">
        <f t="shared" si="333"/>
        <v>5.8126155740733001</v>
      </c>
      <c r="Q918">
        <f t="shared" si="334"/>
        <v>-7.4599216693647774E-2</v>
      </c>
      <c r="U918">
        <f t="shared" si="335"/>
        <v>36.448287736084026</v>
      </c>
      <c r="V918">
        <f t="shared" si="336"/>
        <v>25.460708013447793</v>
      </c>
      <c r="W918">
        <f t="shared" si="337"/>
        <v>16.984807753012205</v>
      </c>
      <c r="X918">
        <f t="shared" si="338"/>
        <v>8.0085551386261891</v>
      </c>
      <c r="Y918">
        <f t="shared" si="339"/>
        <v>3.3800489615611125</v>
      </c>
      <c r="Z918">
        <f t="shared" si="340"/>
        <v>1.1866021957011621</v>
      </c>
      <c r="AD918">
        <f t="shared" si="341"/>
        <v>35.551712263915974</v>
      </c>
      <c r="AE918">
        <f t="shared" si="342"/>
        <v>24.539291986552207</v>
      </c>
      <c r="AF918">
        <f t="shared" si="343"/>
        <v>15.015192246987795</v>
      </c>
      <c r="AG918">
        <f t="shared" si="344"/>
        <v>9.9914448613738109</v>
      </c>
      <c r="AH918">
        <f t="shared" si="345"/>
        <v>4.619951038438888</v>
      </c>
      <c r="AI918">
        <f t="shared" si="346"/>
        <v>0.81339780429883779</v>
      </c>
    </row>
    <row r="919" spans="1:35">
      <c r="A919">
        <f t="shared" si="322"/>
        <v>0.32222222222222224</v>
      </c>
      <c r="B919">
        <f t="shared" si="320"/>
        <v>116</v>
      </c>
      <c r="C919">
        <f t="shared" si="321"/>
        <v>2.0245819323134224</v>
      </c>
      <c r="D919">
        <f t="shared" si="323"/>
        <v>36.415823381635519</v>
      </c>
      <c r="E919">
        <f t="shared" si="324"/>
        <v>25.684040286651339</v>
      </c>
      <c r="F919">
        <f t="shared" si="325"/>
        <v>14.423978492786556</v>
      </c>
      <c r="G919">
        <f t="shared" si="326"/>
        <v>10.989043790736547</v>
      </c>
      <c r="H919">
        <f t="shared" si="327"/>
        <v>2.2024119074016664</v>
      </c>
      <c r="I919">
        <f t="shared" si="328"/>
        <v>2.0598385284664098</v>
      </c>
      <c r="L919">
        <f t="shared" si="329"/>
        <v>35.584176618364481</v>
      </c>
      <c r="M919">
        <f t="shared" si="330"/>
        <v>24.315959713348661</v>
      </c>
      <c r="N919">
        <f t="shared" si="331"/>
        <v>17.576021507213444</v>
      </c>
      <c r="O919">
        <f t="shared" si="332"/>
        <v>7.010956209263453</v>
      </c>
      <c r="P919">
        <f t="shared" si="333"/>
        <v>5.7975880925983336</v>
      </c>
      <c r="Q919">
        <f t="shared" si="334"/>
        <v>-5.9838528466409802E-2</v>
      </c>
      <c r="U919">
        <f t="shared" si="335"/>
        <v>36.413545457642599</v>
      </c>
      <c r="V919">
        <f t="shared" si="336"/>
        <v>25.64278760968654</v>
      </c>
      <c r="W919">
        <f t="shared" si="337"/>
        <v>17.306581044634775</v>
      </c>
      <c r="X919">
        <f t="shared" si="338"/>
        <v>7.6690699222301308</v>
      </c>
      <c r="Y919">
        <f t="shared" si="339"/>
        <v>3.1560835089225501</v>
      </c>
      <c r="Z919">
        <f t="shared" si="340"/>
        <v>1.2563981458361568</v>
      </c>
      <c r="AD919">
        <f t="shared" si="341"/>
        <v>35.586454542357401</v>
      </c>
      <c r="AE919">
        <f t="shared" si="342"/>
        <v>24.35721239031346</v>
      </c>
      <c r="AF919">
        <f t="shared" si="343"/>
        <v>14.693418955365226</v>
      </c>
      <c r="AG919">
        <f t="shared" si="344"/>
        <v>10.330930077769869</v>
      </c>
      <c r="AH919">
        <f t="shared" si="345"/>
        <v>4.8439164910774499</v>
      </c>
      <c r="AI919">
        <f t="shared" si="346"/>
        <v>0.74360185416384328</v>
      </c>
    </row>
    <row r="920" spans="1:35">
      <c r="A920">
        <f t="shared" si="322"/>
        <v>0.32500000000000001</v>
      </c>
      <c r="B920">
        <f t="shared" si="320"/>
        <v>117</v>
      </c>
      <c r="C920">
        <f t="shared" si="321"/>
        <v>2.0420352248333655</v>
      </c>
      <c r="D920">
        <f t="shared" si="323"/>
        <v>36.312868930080462</v>
      </c>
      <c r="E920">
        <f t="shared" si="324"/>
        <v>25.765366864730179</v>
      </c>
      <c r="F920">
        <f t="shared" si="325"/>
        <v>14.381966011250105</v>
      </c>
      <c r="G920">
        <f t="shared" si="326"/>
        <v>10.993834667466256</v>
      </c>
      <c r="H920">
        <f t="shared" si="327"/>
        <v>2.2179869516232644</v>
      </c>
      <c r="I920">
        <f t="shared" si="328"/>
        <v>2.0449971294318976</v>
      </c>
      <c r="L920">
        <f t="shared" si="329"/>
        <v>35.687131069919538</v>
      </c>
      <c r="M920">
        <f t="shared" si="330"/>
        <v>24.234633135269821</v>
      </c>
      <c r="N920">
        <f t="shared" si="331"/>
        <v>17.618033988749893</v>
      </c>
      <c r="O920">
        <f t="shared" si="332"/>
        <v>7.0061653325337439</v>
      </c>
      <c r="P920">
        <f t="shared" si="333"/>
        <v>5.7820130483767356</v>
      </c>
      <c r="Q920">
        <f t="shared" si="334"/>
        <v>-4.499712943189782E-2</v>
      </c>
      <c r="U920">
        <f t="shared" si="335"/>
        <v>36.297556034699319</v>
      </c>
      <c r="V920">
        <f t="shared" si="336"/>
        <v>25.765366864730179</v>
      </c>
      <c r="W920">
        <f t="shared" si="337"/>
        <v>17.538841768587627</v>
      </c>
      <c r="X920">
        <f t="shared" si="338"/>
        <v>7.3869538700458781</v>
      </c>
      <c r="Y920">
        <f t="shared" si="339"/>
        <v>2.9525590107714024</v>
      </c>
      <c r="Z920">
        <f t="shared" si="340"/>
        <v>1.3229218720674927</v>
      </c>
      <c r="AD920">
        <f t="shared" si="341"/>
        <v>35.702443965300681</v>
      </c>
      <c r="AE920">
        <f t="shared" si="342"/>
        <v>24.234633135269821</v>
      </c>
      <c r="AF920">
        <f t="shared" si="343"/>
        <v>14.461158231412375</v>
      </c>
      <c r="AG920">
        <f t="shared" si="344"/>
        <v>10.613046129954123</v>
      </c>
      <c r="AH920">
        <f t="shared" si="345"/>
        <v>5.0474409892285976</v>
      </c>
      <c r="AI920">
        <f t="shared" si="346"/>
        <v>0.67707812793250732</v>
      </c>
    </row>
    <row r="921" spans="1:35">
      <c r="A921">
        <f t="shared" si="322"/>
        <v>0.32777777777777778</v>
      </c>
      <c r="B921">
        <f t="shared" si="320"/>
        <v>118</v>
      </c>
      <c r="C921">
        <f t="shared" si="321"/>
        <v>2.0594885173533086</v>
      </c>
      <c r="D921">
        <f t="shared" si="323"/>
        <v>36.209056926535311</v>
      </c>
      <c r="E921">
        <f t="shared" si="324"/>
        <v>25.845236523481397</v>
      </c>
      <c r="F921">
        <f t="shared" si="325"/>
        <v>14.341924854889918</v>
      </c>
      <c r="G921">
        <f t="shared" si="326"/>
        <v>10.997259069509148</v>
      </c>
      <c r="H921">
        <f t="shared" si="327"/>
        <v>2.234104814282146</v>
      </c>
      <c r="I921">
        <f t="shared" si="328"/>
        <v>2.0300761498201085</v>
      </c>
      <c r="L921">
        <f t="shared" si="329"/>
        <v>35.790943073464689</v>
      </c>
      <c r="M921">
        <f t="shared" si="330"/>
        <v>24.154763476518603</v>
      </c>
      <c r="N921">
        <f t="shared" si="331"/>
        <v>17.658075145110082</v>
      </c>
      <c r="O921">
        <f t="shared" si="332"/>
        <v>7.0027409304908526</v>
      </c>
      <c r="P921">
        <f t="shared" si="333"/>
        <v>5.765895185717854</v>
      </c>
      <c r="Q921">
        <f t="shared" si="334"/>
        <v>-3.0076149820108755E-2</v>
      </c>
      <c r="U921">
        <f t="shared" si="335"/>
        <v>36.155359573184924</v>
      </c>
      <c r="V921">
        <f t="shared" si="336"/>
        <v>25.794262523934208</v>
      </c>
      <c r="W921">
        <f t="shared" si="337"/>
        <v>17.657065090531372</v>
      </c>
      <c r="X921">
        <f t="shared" si="338"/>
        <v>7.1754130493144332</v>
      </c>
      <c r="Y921">
        <f t="shared" si="339"/>
        <v>2.7733061278878499</v>
      </c>
      <c r="Z921">
        <f t="shared" si="340"/>
        <v>1.3858733174430884</v>
      </c>
      <c r="AD921">
        <f t="shared" si="341"/>
        <v>35.844640426815076</v>
      </c>
      <c r="AE921">
        <f t="shared" si="342"/>
        <v>24.205737476065792</v>
      </c>
      <c r="AF921">
        <f t="shared" si="343"/>
        <v>14.342934909468628</v>
      </c>
      <c r="AG921">
        <f t="shared" si="344"/>
        <v>10.824586950685568</v>
      </c>
      <c r="AH921">
        <f t="shared" si="345"/>
        <v>5.2266938721121505</v>
      </c>
      <c r="AI921">
        <f t="shared" si="346"/>
        <v>0.6141266825569115</v>
      </c>
    </row>
    <row r="922" spans="1:35">
      <c r="A922">
        <f t="shared" si="322"/>
        <v>0.33055555555555555</v>
      </c>
      <c r="B922">
        <f t="shared" si="320"/>
        <v>119</v>
      </c>
      <c r="C922">
        <f t="shared" si="321"/>
        <v>2.0769418098732522</v>
      </c>
      <c r="D922">
        <f t="shared" si="323"/>
        <v>36.104671912485891</v>
      </c>
      <c r="E922">
        <f t="shared" si="324"/>
        <v>25.923497226470069</v>
      </c>
      <c r="F922">
        <f t="shared" si="325"/>
        <v>14.303903807687147</v>
      </c>
      <c r="G922">
        <f t="shared" si="326"/>
        <v>10.999314649951115</v>
      </c>
      <c r="H922">
        <f t="shared" si="327"/>
        <v>2.2507605857212081</v>
      </c>
      <c r="I922">
        <f t="shared" si="328"/>
        <v>2.0150767259214084</v>
      </c>
      <c r="L922">
        <f t="shared" si="329"/>
        <v>35.895328087514109</v>
      </c>
      <c r="M922">
        <f t="shared" si="330"/>
        <v>24.076502773529931</v>
      </c>
      <c r="N922">
        <f t="shared" si="331"/>
        <v>17.696096192312851</v>
      </c>
      <c r="O922">
        <f t="shared" si="332"/>
        <v>7.0006853500488857</v>
      </c>
      <c r="P922">
        <f t="shared" si="333"/>
        <v>5.7492394142787919</v>
      </c>
      <c r="Q922">
        <f t="shared" si="334"/>
        <v>-1.5076725921408407E-2</v>
      </c>
      <c r="U922">
        <f t="shared" si="335"/>
        <v>36.042573902308831</v>
      </c>
      <c r="V922">
        <f t="shared" si="336"/>
        <v>25.707439918573183</v>
      </c>
      <c r="W922">
        <f t="shared" si="337"/>
        <v>17.645714886754153</v>
      </c>
      <c r="X922">
        <f t="shared" si="338"/>
        <v>7.0443751720383698</v>
      </c>
      <c r="Y922">
        <f t="shared" si="339"/>
        <v>2.6215805309155886</v>
      </c>
      <c r="Z922">
        <f t="shared" si="340"/>
        <v>1.4449803484210697</v>
      </c>
      <c r="AD922">
        <f t="shared" si="341"/>
        <v>35.957426097691169</v>
      </c>
      <c r="AE922">
        <f t="shared" si="342"/>
        <v>24.292560081426817</v>
      </c>
      <c r="AF922">
        <f t="shared" si="343"/>
        <v>14.354285113245849</v>
      </c>
      <c r="AG922">
        <f t="shared" si="344"/>
        <v>10.95562482796163</v>
      </c>
      <c r="AH922">
        <f t="shared" si="345"/>
        <v>5.3784194690844114</v>
      </c>
      <c r="AI922">
        <f t="shared" si="346"/>
        <v>0.5550196515789303</v>
      </c>
    </row>
    <row r="923" spans="1:35">
      <c r="A923">
        <f t="shared" si="322"/>
        <v>0.33333333333333331</v>
      </c>
      <c r="B923">
        <f t="shared" si="320"/>
        <v>120</v>
      </c>
      <c r="C923">
        <f t="shared" si="321"/>
        <v>2.0943951023931953</v>
      </c>
      <c r="D923">
        <f t="shared" si="323"/>
        <v>36</v>
      </c>
      <c r="E923">
        <f t="shared" si="324"/>
        <v>26</v>
      </c>
      <c r="F923">
        <f t="shared" si="325"/>
        <v>14.267949192431123</v>
      </c>
      <c r="G923">
        <f t="shared" si="326"/>
        <v>11</v>
      </c>
      <c r="H923">
        <f t="shared" si="327"/>
        <v>2.2679491924311224</v>
      </c>
      <c r="I923">
        <f t="shared" si="328"/>
        <v>2</v>
      </c>
      <c r="L923">
        <f t="shared" si="329"/>
        <v>36</v>
      </c>
      <c r="M923">
        <f t="shared" si="330"/>
        <v>24</v>
      </c>
      <c r="N923">
        <f t="shared" si="331"/>
        <v>17.732050807568875</v>
      </c>
      <c r="O923">
        <f t="shared" si="332"/>
        <v>7</v>
      </c>
      <c r="P923">
        <f t="shared" si="333"/>
        <v>5.7320508075688776</v>
      </c>
      <c r="Q923">
        <f t="shared" si="334"/>
        <v>0</v>
      </c>
      <c r="U923">
        <f t="shared" si="335"/>
        <v>36</v>
      </c>
      <c r="V923">
        <f t="shared" si="336"/>
        <v>25.500000000000004</v>
      </c>
      <c r="W923">
        <f t="shared" si="337"/>
        <v>17.500000000000004</v>
      </c>
      <c r="X923">
        <f t="shared" si="338"/>
        <v>7</v>
      </c>
      <c r="Y923">
        <f t="shared" si="339"/>
        <v>2.5000000000000018</v>
      </c>
      <c r="Z923">
        <f t="shared" si="340"/>
        <v>1.4999999999999993</v>
      </c>
      <c r="AD923">
        <f t="shared" si="341"/>
        <v>36</v>
      </c>
      <c r="AE923">
        <f t="shared" si="342"/>
        <v>24.499999999999996</v>
      </c>
      <c r="AF923">
        <f t="shared" si="343"/>
        <v>14.499999999999996</v>
      </c>
      <c r="AG923">
        <f t="shared" si="344"/>
        <v>11</v>
      </c>
      <c r="AH923">
        <f t="shared" si="345"/>
        <v>5.4999999999999982</v>
      </c>
      <c r="AI923">
        <f t="shared" si="346"/>
        <v>0.50000000000000067</v>
      </c>
    </row>
    <row r="924" spans="1:35">
      <c r="A924">
        <f t="shared" si="322"/>
        <v>0.33611111111111114</v>
      </c>
      <c r="B924">
        <f t="shared" si="320"/>
        <v>121</v>
      </c>
      <c r="C924">
        <f t="shared" si="321"/>
        <v>2.1118483949131388</v>
      </c>
      <c r="D924">
        <f t="shared" si="323"/>
        <v>35.895328087514109</v>
      </c>
      <c r="E924">
        <f t="shared" si="324"/>
        <v>26.074599216693649</v>
      </c>
      <c r="F924">
        <f t="shared" si="325"/>
        <v>14.234104814282146</v>
      </c>
      <c r="G924">
        <f t="shared" si="326"/>
        <v>10.999314649951115</v>
      </c>
      <c r="H924">
        <f t="shared" si="327"/>
        <v>2.2856653985957753</v>
      </c>
      <c r="I924">
        <f t="shared" si="328"/>
        <v>1.9848471202069342</v>
      </c>
      <c r="L924">
        <f t="shared" si="329"/>
        <v>36.104671912485891</v>
      </c>
      <c r="M924">
        <f t="shared" si="330"/>
        <v>23.925400783306351</v>
      </c>
      <c r="N924">
        <f t="shared" si="331"/>
        <v>17.765895185717852</v>
      </c>
      <c r="O924">
        <f t="shared" si="332"/>
        <v>7.0006853500488857</v>
      </c>
      <c r="P924">
        <f t="shared" si="333"/>
        <v>5.7143346014042251</v>
      </c>
      <c r="Q924">
        <f t="shared" si="334"/>
        <v>1.5152879793065788E-2</v>
      </c>
      <c r="U924">
        <f t="shared" si="335"/>
        <v>36.042573902308831</v>
      </c>
      <c r="V924">
        <f t="shared" si="336"/>
        <v>25.186602195701163</v>
      </c>
      <c r="W924">
        <f t="shared" si="337"/>
        <v>17.226693872112154</v>
      </c>
      <c r="X924">
        <f t="shared" si="338"/>
        <v>7.0443751720383689</v>
      </c>
      <c r="Y924">
        <f t="shared" si="339"/>
        <v>2.4104966362528142</v>
      </c>
      <c r="Z924">
        <f t="shared" si="340"/>
        <v>1.5507195206233191</v>
      </c>
      <c r="AD924">
        <f t="shared" si="341"/>
        <v>35.957426097691169</v>
      </c>
      <c r="AE924">
        <f t="shared" si="342"/>
        <v>24.813397804298837</v>
      </c>
      <c r="AF924">
        <f t="shared" si="343"/>
        <v>14.773306127887848</v>
      </c>
      <c r="AG924">
        <f t="shared" si="344"/>
        <v>10.955624827961632</v>
      </c>
      <c r="AH924">
        <f t="shared" si="345"/>
        <v>5.5895033637471858</v>
      </c>
      <c r="AI924">
        <f t="shared" si="346"/>
        <v>0.44928047937668081</v>
      </c>
    </row>
    <row r="925" spans="1:35">
      <c r="A925">
        <f t="shared" si="322"/>
        <v>0.33888888888888891</v>
      </c>
      <c r="B925">
        <f t="shared" si="320"/>
        <v>122</v>
      </c>
      <c r="C925">
        <f t="shared" si="321"/>
        <v>2.1293016874330819</v>
      </c>
      <c r="D925">
        <f t="shared" si="323"/>
        <v>35.790943073464696</v>
      </c>
      <c r="E925">
        <f t="shared" si="324"/>
        <v>26.14715287270209</v>
      </c>
      <c r="F925">
        <f t="shared" si="325"/>
        <v>14.202411907401666</v>
      </c>
      <c r="G925">
        <f t="shared" si="326"/>
        <v>10.997259069509148</v>
      </c>
      <c r="H925">
        <f t="shared" si="327"/>
        <v>2.3039038076871479</v>
      </c>
      <c r="I925">
        <f t="shared" si="328"/>
        <v>1.9696192404926742</v>
      </c>
      <c r="L925">
        <f t="shared" si="329"/>
        <v>36.209056926535304</v>
      </c>
      <c r="M925">
        <f t="shared" si="330"/>
        <v>23.85284712729791</v>
      </c>
      <c r="N925">
        <f t="shared" si="331"/>
        <v>17.797588092598332</v>
      </c>
      <c r="O925">
        <f t="shared" si="332"/>
        <v>7.0027409304908526</v>
      </c>
      <c r="P925">
        <f t="shared" si="333"/>
        <v>5.6960961923128526</v>
      </c>
      <c r="Q925">
        <f t="shared" si="334"/>
        <v>3.0380759507325772E-2</v>
      </c>
      <c r="U925">
        <f t="shared" si="335"/>
        <v>36.155359573184917</v>
      </c>
      <c r="V925">
        <f t="shared" si="336"/>
        <v>24.800798994149908</v>
      </c>
      <c r="W925">
        <f t="shared" si="337"/>
        <v>16.843916491077454</v>
      </c>
      <c r="X925">
        <f t="shared" si="338"/>
        <v>7.1754130493144288</v>
      </c>
      <c r="Y925">
        <f t="shared" si="339"/>
        <v>2.3542851132458495</v>
      </c>
      <c r="Z925">
        <f t="shared" si="340"/>
        <v>1.5969572121058635</v>
      </c>
      <c r="AD925">
        <f t="shared" si="341"/>
        <v>35.844640426815083</v>
      </c>
      <c r="AE925">
        <f t="shared" si="342"/>
        <v>25.199201005850092</v>
      </c>
      <c r="AF925">
        <f t="shared" si="343"/>
        <v>15.156083508922547</v>
      </c>
      <c r="AG925">
        <f t="shared" si="344"/>
        <v>10.824586950685571</v>
      </c>
      <c r="AH925">
        <f t="shared" si="345"/>
        <v>5.6457148867541509</v>
      </c>
      <c r="AI925">
        <f t="shared" si="346"/>
        <v>0.4030427878941365</v>
      </c>
    </row>
    <row r="926" spans="1:35">
      <c r="A926">
        <f t="shared" si="322"/>
        <v>0.34166666666666667</v>
      </c>
      <c r="B926">
        <f t="shared" si="320"/>
        <v>123</v>
      </c>
      <c r="C926">
        <f t="shared" si="321"/>
        <v>2.1467549799530254</v>
      </c>
      <c r="D926">
        <f t="shared" si="323"/>
        <v>35.687131069919538</v>
      </c>
      <c r="E926">
        <f t="shared" si="324"/>
        <v>26.217522858017443</v>
      </c>
      <c r="F926">
        <f t="shared" si="325"/>
        <v>14.172909084714798</v>
      </c>
      <c r="G926">
        <f t="shared" si="326"/>
        <v>10.993834667466256</v>
      </c>
      <c r="H926">
        <f t="shared" si="327"/>
        <v>2.3226588641091519</v>
      </c>
      <c r="I926">
        <f t="shared" si="328"/>
        <v>1.9543175205192167</v>
      </c>
      <c r="L926">
        <f t="shared" si="329"/>
        <v>36.312868930080462</v>
      </c>
      <c r="M926">
        <f t="shared" si="330"/>
        <v>23.782477141982557</v>
      </c>
      <c r="N926">
        <f t="shared" si="331"/>
        <v>17.827090915285201</v>
      </c>
      <c r="O926">
        <f t="shared" si="332"/>
        <v>7.0061653325337439</v>
      </c>
      <c r="P926">
        <f t="shared" si="333"/>
        <v>5.6773411358908481</v>
      </c>
      <c r="Q926">
        <f t="shared" si="334"/>
        <v>4.5682479480783189E-2</v>
      </c>
      <c r="U926">
        <f t="shared" si="335"/>
        <v>36.297556034699319</v>
      </c>
      <c r="V926">
        <f t="shared" si="336"/>
        <v>24.39123857099128</v>
      </c>
      <c r="W926">
        <f t="shared" si="337"/>
        <v>16.379873561474714</v>
      </c>
      <c r="X926">
        <f t="shared" si="338"/>
        <v>7.3869538700458799</v>
      </c>
      <c r="Y926">
        <f t="shared" si="339"/>
        <v>2.3318475143546613</v>
      </c>
      <c r="Z926">
        <f t="shared" si="340"/>
        <v>1.6385630611639059</v>
      </c>
      <c r="AD926">
        <f t="shared" si="341"/>
        <v>35.702443965300681</v>
      </c>
      <c r="AE926">
        <f t="shared" si="342"/>
        <v>25.60876142900872</v>
      </c>
      <c r="AF926">
        <f t="shared" si="343"/>
        <v>15.620126438525288</v>
      </c>
      <c r="AG926">
        <f t="shared" si="344"/>
        <v>10.613046129954121</v>
      </c>
      <c r="AH926">
        <f t="shared" si="345"/>
        <v>5.6681524856453382</v>
      </c>
      <c r="AI926">
        <f t="shared" si="346"/>
        <v>0.36143693883609407</v>
      </c>
    </row>
    <row r="927" spans="1:35">
      <c r="A927">
        <f t="shared" si="322"/>
        <v>0.34444444444444444</v>
      </c>
      <c r="B927">
        <f t="shared" si="320"/>
        <v>124</v>
      </c>
      <c r="C927">
        <f t="shared" si="321"/>
        <v>2.1642082724729685</v>
      </c>
      <c r="D927">
        <f t="shared" si="323"/>
        <v>35.584176618364481</v>
      </c>
      <c r="E927">
        <f t="shared" si="324"/>
        <v>26.285575219373079</v>
      </c>
      <c r="F927">
        <f t="shared" si="325"/>
        <v>14.145632290866425</v>
      </c>
      <c r="G927">
        <f t="shared" si="326"/>
        <v>10.989043790736547</v>
      </c>
      <c r="H927">
        <f t="shared" si="327"/>
        <v>2.3419248548899168</v>
      </c>
      <c r="I927">
        <f t="shared" si="328"/>
        <v>1.9389431255717817</v>
      </c>
      <c r="L927">
        <f t="shared" si="329"/>
        <v>36.415823381635519</v>
      </c>
      <c r="M927">
        <f t="shared" si="330"/>
        <v>23.714424780626921</v>
      </c>
      <c r="N927">
        <f t="shared" si="331"/>
        <v>17.854367709133573</v>
      </c>
      <c r="O927">
        <f t="shared" si="332"/>
        <v>7.010956209263453</v>
      </c>
      <c r="P927">
        <f t="shared" si="333"/>
        <v>5.6580751451100832</v>
      </c>
      <c r="Q927">
        <f t="shared" si="334"/>
        <v>6.1056874428218277E-2</v>
      </c>
      <c r="U927">
        <f t="shared" si="335"/>
        <v>36.413545457642599</v>
      </c>
      <c r="V927">
        <f t="shared" si="336"/>
        <v>24.015192246987795</v>
      </c>
      <c r="W927">
        <f t="shared" si="337"/>
        <v>15.870645847585873</v>
      </c>
      <c r="X927">
        <f t="shared" si="338"/>
        <v>7.6690699222301273</v>
      </c>
      <c r="Y927">
        <f t="shared" si="339"/>
        <v>2.3429349094686263</v>
      </c>
      <c r="Z927">
        <f t="shared" si="340"/>
        <v>1.6754191604781541</v>
      </c>
      <c r="AD927">
        <f t="shared" si="341"/>
        <v>35.586454542357401</v>
      </c>
      <c r="AE927">
        <f t="shared" si="342"/>
        <v>25.984807753012205</v>
      </c>
      <c r="AF927">
        <f t="shared" si="343"/>
        <v>16.129354152414127</v>
      </c>
      <c r="AG927">
        <f t="shared" si="344"/>
        <v>10.330930077769873</v>
      </c>
      <c r="AH927">
        <f t="shared" si="345"/>
        <v>5.6570650905313737</v>
      </c>
      <c r="AI927">
        <f t="shared" si="346"/>
        <v>0.32458083952184591</v>
      </c>
    </row>
    <row r="928" spans="1:35">
      <c r="A928">
        <f t="shared" si="322"/>
        <v>0.34722222222222221</v>
      </c>
      <c r="B928">
        <f t="shared" si="320"/>
        <v>125</v>
      </c>
      <c r="C928">
        <f t="shared" si="321"/>
        <v>2.1816615649929116</v>
      </c>
      <c r="D928">
        <f t="shared" si="323"/>
        <v>35.48236190979496</v>
      </c>
      <c r="E928">
        <f t="shared" si="324"/>
        <v>26.351180415231319</v>
      </c>
      <c r="F928">
        <f t="shared" si="325"/>
        <v>14.120614758428184</v>
      </c>
      <c r="G928">
        <f t="shared" si="326"/>
        <v>10.982889722747622</v>
      </c>
      <c r="H928">
        <f t="shared" si="327"/>
        <v>2.3616959114220162</v>
      </c>
      <c r="I928">
        <f t="shared" si="328"/>
        <v>1.9234972264700683</v>
      </c>
      <c r="L928">
        <f t="shared" si="329"/>
        <v>36.51763809020504</v>
      </c>
      <c r="M928">
        <f t="shared" si="330"/>
        <v>23.648819584768681</v>
      </c>
      <c r="N928">
        <f t="shared" si="331"/>
        <v>17.879385241571818</v>
      </c>
      <c r="O928">
        <f t="shared" si="332"/>
        <v>7.017110277252379</v>
      </c>
      <c r="P928">
        <f t="shared" si="333"/>
        <v>5.6383040885779838</v>
      </c>
      <c r="Q928">
        <f t="shared" si="334"/>
        <v>7.6502773529931845E-2</v>
      </c>
      <c r="U928">
        <f t="shared" si="335"/>
        <v>36.448287736084026</v>
      </c>
      <c r="V928">
        <f t="shared" si="336"/>
        <v>23.730305734456692</v>
      </c>
      <c r="W928">
        <f t="shared" si="337"/>
        <v>15.357212390313471</v>
      </c>
      <c r="X928">
        <f t="shared" si="338"/>
        <v>8.0085551386261855</v>
      </c>
      <c r="Y928">
        <f t="shared" si="339"/>
        <v>2.3865854317768012</v>
      </c>
      <c r="Z928">
        <f t="shared" si="340"/>
        <v>1.7074399185731832</v>
      </c>
      <c r="AD928">
        <f t="shared" si="341"/>
        <v>35.551712263915974</v>
      </c>
      <c r="AE928">
        <f t="shared" si="342"/>
        <v>26.269694265543308</v>
      </c>
      <c r="AF928">
        <f t="shared" si="343"/>
        <v>16.642787609686529</v>
      </c>
      <c r="AG928">
        <f t="shared" si="344"/>
        <v>9.9914448613738145</v>
      </c>
      <c r="AH928">
        <f t="shared" si="345"/>
        <v>5.6134145682231988</v>
      </c>
      <c r="AI928">
        <f t="shared" si="346"/>
        <v>0.29256008142681666</v>
      </c>
    </row>
    <row r="929" spans="1:35">
      <c r="A929">
        <f t="shared" si="322"/>
        <v>0.35</v>
      </c>
      <c r="B929">
        <f t="shared" si="320"/>
        <v>126</v>
      </c>
      <c r="C929">
        <f t="shared" si="321"/>
        <v>2.1991148575128552</v>
      </c>
      <c r="D929">
        <f t="shared" si="323"/>
        <v>35.381966011250107</v>
      </c>
      <c r="E929">
        <f t="shared" si="324"/>
        <v>26.414213562373096</v>
      </c>
      <c r="F929">
        <f t="shared" si="325"/>
        <v>14.097886967409693</v>
      </c>
      <c r="G929">
        <f t="shared" si="326"/>
        <v>10.975376681190276</v>
      </c>
      <c r="H929">
        <f t="shared" si="327"/>
        <v>2.3819660112501051</v>
      </c>
      <c r="I929">
        <f t="shared" si="328"/>
        <v>1.9079809994790935</v>
      </c>
      <c r="L929">
        <f t="shared" si="329"/>
        <v>36.618033988749893</v>
      </c>
      <c r="M929">
        <f t="shared" si="330"/>
        <v>23.585786437626904</v>
      </c>
      <c r="N929">
        <f t="shared" si="331"/>
        <v>17.902113032590307</v>
      </c>
      <c r="O929">
        <f t="shared" si="332"/>
        <v>7.0246233188097245</v>
      </c>
      <c r="P929">
        <f t="shared" si="333"/>
        <v>5.6180339887498949</v>
      </c>
      <c r="Q929">
        <f t="shared" si="334"/>
        <v>9.2019000520906391E-2</v>
      </c>
      <c r="U929">
        <f t="shared" si="335"/>
        <v>36.363271264002684</v>
      </c>
      <c r="V929">
        <f t="shared" si="336"/>
        <v>23.585786437626904</v>
      </c>
      <c r="W929">
        <f t="shared" si="337"/>
        <v>14.881966011250107</v>
      </c>
      <c r="X929">
        <f t="shared" si="338"/>
        <v>8.3895750352202203</v>
      </c>
      <c r="Y929">
        <f t="shared" si="339"/>
        <v>2.461158231412373</v>
      </c>
      <c r="Z929">
        <f t="shared" si="340"/>
        <v>1.7345720591481368</v>
      </c>
      <c r="AD929">
        <f t="shared" si="341"/>
        <v>35.636728735997316</v>
      </c>
      <c r="AE929">
        <f t="shared" si="342"/>
        <v>26.414213562373096</v>
      </c>
      <c r="AF929">
        <f t="shared" si="343"/>
        <v>17.118033988749893</v>
      </c>
      <c r="AG929">
        <f t="shared" si="344"/>
        <v>9.6104249647797797</v>
      </c>
      <c r="AH929">
        <f t="shared" si="345"/>
        <v>5.538841768587627</v>
      </c>
      <c r="AI929">
        <f t="shared" si="346"/>
        <v>0.26542794085186316</v>
      </c>
    </row>
    <row r="930" spans="1:35">
      <c r="A930">
        <f t="shared" si="322"/>
        <v>0.3527777777777778</v>
      </c>
      <c r="B930">
        <f t="shared" si="320"/>
        <v>127</v>
      </c>
      <c r="C930">
        <f t="shared" si="321"/>
        <v>2.2165681500327987</v>
      </c>
      <c r="D930">
        <f t="shared" si="323"/>
        <v>35.283264100909399</v>
      </c>
      <c r="E930">
        <f t="shared" si="324"/>
        <v>26.474554673620247</v>
      </c>
      <c r="F930">
        <f t="shared" si="325"/>
        <v>14.077476608123362</v>
      </c>
      <c r="G930">
        <f t="shared" si="326"/>
        <v>10.966509815127909</v>
      </c>
      <c r="H930">
        <f t="shared" si="327"/>
        <v>2.4027289799054143</v>
      </c>
      <c r="I930">
        <f t="shared" si="328"/>
        <v>1.8923956262196175</v>
      </c>
      <c r="L930">
        <f t="shared" si="329"/>
        <v>36.716735899090601</v>
      </c>
      <c r="M930">
        <f t="shared" si="330"/>
        <v>23.525445326379753</v>
      </c>
      <c r="N930">
        <f t="shared" si="331"/>
        <v>17.922523391876638</v>
      </c>
      <c r="O930">
        <f t="shared" si="332"/>
        <v>7.0334901848720905</v>
      </c>
      <c r="P930">
        <f t="shared" si="333"/>
        <v>5.5972710200945857</v>
      </c>
      <c r="Q930">
        <f t="shared" si="334"/>
        <v>0.10760437378038257</v>
      </c>
      <c r="U930">
        <f t="shared" si="335"/>
        <v>36.149017772649714</v>
      </c>
      <c r="V930">
        <f t="shared" si="336"/>
        <v>23.61437185425368</v>
      </c>
      <c r="W930">
        <f t="shared" si="337"/>
        <v>14.485030893140737</v>
      </c>
      <c r="X930">
        <f t="shared" si="338"/>
        <v>8.7944437510239233</v>
      </c>
      <c r="Y930">
        <f t="shared" si="339"/>
        <v>2.5643823168127904</v>
      </c>
      <c r="Z930">
        <f t="shared" si="340"/>
        <v>1.7567944118338685</v>
      </c>
      <c r="AD930">
        <f t="shared" si="341"/>
        <v>35.850982227350286</v>
      </c>
      <c r="AE930">
        <f t="shared" si="342"/>
        <v>26.38562814574632</v>
      </c>
      <c r="AF930">
        <f t="shared" si="343"/>
        <v>17.514969106859265</v>
      </c>
      <c r="AG930">
        <f t="shared" si="344"/>
        <v>9.2055562489760767</v>
      </c>
      <c r="AH930">
        <f t="shared" si="345"/>
        <v>5.4356176831872096</v>
      </c>
      <c r="AI930">
        <f t="shared" si="346"/>
        <v>0.24320558816613158</v>
      </c>
    </row>
    <row r="931" spans="1:35">
      <c r="A931">
        <f t="shared" si="322"/>
        <v>0.35555555555555557</v>
      </c>
      <c r="B931">
        <f t="shared" si="320"/>
        <v>128</v>
      </c>
      <c r="C931">
        <f t="shared" si="321"/>
        <v>2.2340214425527418</v>
      </c>
      <c r="D931">
        <f t="shared" si="323"/>
        <v>35.186526713848401</v>
      </c>
      <c r="E931">
        <f t="shared" si="324"/>
        <v>26.532088886237954</v>
      </c>
      <c r="F931">
        <f t="shared" si="325"/>
        <v>14.059408547448006</v>
      </c>
      <c r="G931">
        <f t="shared" si="326"/>
        <v>10.956295201467611</v>
      </c>
      <c r="H931">
        <f t="shared" si="327"/>
        <v>2.423978492786556</v>
      </c>
      <c r="I931">
        <f t="shared" si="328"/>
        <v>1.8767422935781548</v>
      </c>
      <c r="L931">
        <f t="shared" si="329"/>
        <v>36.813473286151599</v>
      </c>
      <c r="M931">
        <f t="shared" si="330"/>
        <v>23.467911113762046</v>
      </c>
      <c r="N931">
        <f t="shared" si="331"/>
        <v>17.940591452551992</v>
      </c>
      <c r="O931">
        <f t="shared" si="332"/>
        <v>7.0437047985323886</v>
      </c>
      <c r="P931">
        <f t="shared" si="333"/>
        <v>5.5760215072134436</v>
      </c>
      <c r="Q931">
        <f t="shared" si="334"/>
        <v>0.12325770642184508</v>
      </c>
      <c r="U931">
        <f t="shared" si="335"/>
        <v>35.830869393641137</v>
      </c>
      <c r="V931">
        <f t="shared" si="336"/>
        <v>23.826351822333066</v>
      </c>
      <c r="W931">
        <f t="shared" si="337"/>
        <v>14.200714936883482</v>
      </c>
      <c r="X931">
        <f t="shared" si="338"/>
        <v>9.2044885311072964</v>
      </c>
      <c r="Y931">
        <f t="shared" si="339"/>
        <v>2.6934189553652281</v>
      </c>
      <c r="Z931">
        <f t="shared" si="340"/>
        <v>1.7741174976724463</v>
      </c>
      <c r="AD931">
        <f t="shared" si="341"/>
        <v>36.169130606358863</v>
      </c>
      <c r="AE931">
        <f t="shared" si="342"/>
        <v>26.173648177666934</v>
      </c>
      <c r="AF931">
        <f t="shared" si="343"/>
        <v>17.799285063116518</v>
      </c>
      <c r="AG931">
        <f t="shared" si="344"/>
        <v>8.7955114688927036</v>
      </c>
      <c r="AH931">
        <f t="shared" si="345"/>
        <v>5.3065810446347719</v>
      </c>
      <c r="AI931">
        <f t="shared" si="346"/>
        <v>0.22588250232755358</v>
      </c>
    </row>
    <row r="932" spans="1:35">
      <c r="A932">
        <f t="shared" si="322"/>
        <v>0.35833333333333334</v>
      </c>
      <c r="B932">
        <f t="shared" si="320"/>
        <v>129</v>
      </c>
      <c r="C932">
        <f t="shared" si="321"/>
        <v>2.2514747350726849</v>
      </c>
      <c r="D932">
        <f t="shared" si="323"/>
        <v>35.092019000520907</v>
      </c>
      <c r="E932">
        <f t="shared" si="324"/>
        <v>26.58670668058247</v>
      </c>
      <c r="F932">
        <f t="shared" si="325"/>
        <v>14.043704798532389</v>
      </c>
      <c r="G932">
        <f t="shared" si="326"/>
        <v>10.944739840795354</v>
      </c>
      <c r="H932">
        <f t="shared" si="327"/>
        <v>2.4457080770860582</v>
      </c>
      <c r="I932">
        <f t="shared" si="328"/>
        <v>1.8610221936165905</v>
      </c>
      <c r="L932">
        <f t="shared" si="329"/>
        <v>36.907980999479093</v>
      </c>
      <c r="M932">
        <f t="shared" si="330"/>
        <v>23.41329331941753</v>
      </c>
      <c r="N932">
        <f t="shared" si="331"/>
        <v>17.956295201467611</v>
      </c>
      <c r="O932">
        <f t="shared" si="332"/>
        <v>7.0552601592046464</v>
      </c>
      <c r="P932">
        <f t="shared" si="333"/>
        <v>5.5542919229139418</v>
      </c>
      <c r="Q932">
        <f t="shared" si="334"/>
        <v>0.13897780638340951</v>
      </c>
      <c r="U932">
        <f t="shared" si="335"/>
        <v>35.466302159144419</v>
      </c>
      <c r="V932">
        <f t="shared" si="336"/>
        <v>24.20664665970876</v>
      </c>
      <c r="W932">
        <f t="shared" si="337"/>
        <v>14.054421588336574</v>
      </c>
      <c r="X932">
        <f t="shared" si="338"/>
        <v>9.6009576604437861</v>
      </c>
      <c r="Y932">
        <f t="shared" si="339"/>
        <v>2.8449360002051929</v>
      </c>
      <c r="Z932">
        <f t="shared" si="340"/>
        <v>1.7865829139079039</v>
      </c>
      <c r="AD932">
        <f t="shared" si="341"/>
        <v>36.533697840855581</v>
      </c>
      <c r="AE932">
        <f t="shared" si="342"/>
        <v>25.79335334029124</v>
      </c>
      <c r="AF932">
        <f t="shared" si="343"/>
        <v>17.945578411663426</v>
      </c>
      <c r="AG932">
        <f t="shared" si="344"/>
        <v>8.3990423395562139</v>
      </c>
      <c r="AH932">
        <f t="shared" si="345"/>
        <v>5.1550639997948071</v>
      </c>
      <c r="AI932">
        <f t="shared" si="346"/>
        <v>0.21341708609209609</v>
      </c>
    </row>
    <row r="933" spans="1:35">
      <c r="A933">
        <f t="shared" si="322"/>
        <v>0.3611111111111111</v>
      </c>
      <c r="B933">
        <f t="shared" ref="B933:B983" si="347">B932+1</f>
        <v>130</v>
      </c>
      <c r="C933">
        <f t="shared" ref="C933:C983" si="348">B933*PI()/180</f>
        <v>2.2689280275926285</v>
      </c>
      <c r="D933">
        <f t="shared" si="323"/>
        <v>35</v>
      </c>
      <c r="E933">
        <f t="shared" si="324"/>
        <v>26.638304088577986</v>
      </c>
      <c r="F933">
        <f t="shared" si="325"/>
        <v>14.030384493975584</v>
      </c>
      <c r="G933">
        <f t="shared" si="326"/>
        <v>10.931851652578137</v>
      </c>
      <c r="H933">
        <f t="shared" si="327"/>
        <v>2.4679111137620442</v>
      </c>
      <c r="I933">
        <f t="shared" si="328"/>
        <v>1.845236523481399</v>
      </c>
      <c r="L933">
        <f t="shared" si="329"/>
        <v>37</v>
      </c>
      <c r="M933">
        <f t="shared" si="330"/>
        <v>23.361695911422014</v>
      </c>
      <c r="N933">
        <f t="shared" si="331"/>
        <v>17.969615506024414</v>
      </c>
      <c r="O933">
        <f t="shared" si="332"/>
        <v>7.0681483474218636</v>
      </c>
      <c r="P933">
        <f t="shared" si="333"/>
        <v>5.5320888862379558</v>
      </c>
      <c r="Q933">
        <f t="shared" si="334"/>
        <v>0.15476347651860112</v>
      </c>
      <c r="U933">
        <f t="shared" si="335"/>
        <v>35.133974596215559</v>
      </c>
      <c r="V933">
        <f t="shared" si="336"/>
        <v>24.715511480554159</v>
      </c>
      <c r="W933">
        <f t="shared" si="337"/>
        <v>14.060307379214091</v>
      </c>
      <c r="X933">
        <f t="shared" si="338"/>
        <v>9.9659258262890678</v>
      </c>
      <c r="Y933">
        <f t="shared" si="339"/>
        <v>3.0151922469877919</v>
      </c>
      <c r="Z933">
        <f t="shared" si="340"/>
        <v>1.7942625239342056</v>
      </c>
      <c r="AD933">
        <f t="shared" si="341"/>
        <v>36.866025403784441</v>
      </c>
      <c r="AE933">
        <f t="shared" si="342"/>
        <v>25.284488519445841</v>
      </c>
      <c r="AF933">
        <f t="shared" si="343"/>
        <v>17.939692620785909</v>
      </c>
      <c r="AG933">
        <f t="shared" si="344"/>
        <v>8.0340741737109322</v>
      </c>
      <c r="AH933">
        <f t="shared" si="345"/>
        <v>4.9848077530122081</v>
      </c>
      <c r="AI933">
        <f t="shared" si="346"/>
        <v>0.20573747606579429</v>
      </c>
    </row>
    <row r="934" spans="1:35">
      <c r="A934">
        <f t="shared" si="322"/>
        <v>0.36388888888888887</v>
      </c>
      <c r="B934">
        <f t="shared" si="347"/>
        <v>131</v>
      </c>
      <c r="C934">
        <f t="shared" si="348"/>
        <v>2.286381320112572</v>
      </c>
      <c r="D934">
        <f t="shared" si="323"/>
        <v>34.910721929969945</v>
      </c>
      <c r="E934">
        <f t="shared" si="324"/>
        <v>26.686782891625771</v>
      </c>
      <c r="F934">
        <f t="shared" si="325"/>
        <v>14.01946386251686</v>
      </c>
      <c r="G934">
        <f t="shared" si="326"/>
        <v>10.917639469736386</v>
      </c>
      <c r="H934">
        <f t="shared" si="327"/>
        <v>2.4905808395544566</v>
      </c>
      <c r="I934">
        <f t="shared" si="328"/>
        <v>1.8293864853124777</v>
      </c>
      <c r="L934">
        <f t="shared" si="329"/>
        <v>37.089278070030055</v>
      </c>
      <c r="M934">
        <f t="shared" si="330"/>
        <v>23.313217108374229</v>
      </c>
      <c r="N934">
        <f t="shared" si="331"/>
        <v>17.980536137483142</v>
      </c>
      <c r="O934">
        <f t="shared" si="332"/>
        <v>7.0823605302636139</v>
      </c>
      <c r="P934">
        <f t="shared" si="333"/>
        <v>5.5094191604455434</v>
      </c>
      <c r="Q934">
        <f t="shared" si="334"/>
        <v>0.17061351468752217</v>
      </c>
      <c r="U934">
        <f t="shared" si="335"/>
        <v>34.916689109210616</v>
      </c>
      <c r="V934">
        <f t="shared" si="336"/>
        <v>25.292906775250575</v>
      </c>
      <c r="W934">
        <f t="shared" si="337"/>
        <v>14.219905911149809</v>
      </c>
      <c r="X934">
        <f t="shared" si="338"/>
        <v>10.283151261162393</v>
      </c>
      <c r="Y934">
        <f t="shared" si="339"/>
        <v>3.2001297090771983</v>
      </c>
      <c r="Z934">
        <f t="shared" si="340"/>
        <v>1.7972574594597943</v>
      </c>
      <c r="AD934">
        <f t="shared" si="341"/>
        <v>37.083310890789384</v>
      </c>
      <c r="AE934">
        <f t="shared" si="342"/>
        <v>24.707093224749425</v>
      </c>
      <c r="AF934">
        <f t="shared" si="343"/>
        <v>17.780094088850191</v>
      </c>
      <c r="AG934">
        <f t="shared" si="344"/>
        <v>7.7168487388376059</v>
      </c>
      <c r="AH934">
        <f t="shared" si="345"/>
        <v>4.7998702909228017</v>
      </c>
      <c r="AI934">
        <f t="shared" si="346"/>
        <v>0.2027425405402058</v>
      </c>
    </row>
    <row r="935" spans="1:35">
      <c r="A935">
        <f t="shared" si="322"/>
        <v>0.36666666666666664</v>
      </c>
      <c r="B935">
        <f t="shared" si="347"/>
        <v>132</v>
      </c>
      <c r="C935">
        <f t="shared" si="348"/>
        <v>2.3038346126325151</v>
      </c>
      <c r="D935">
        <f t="shared" si="323"/>
        <v>34.824429495415053</v>
      </c>
      <c r="E935">
        <f t="shared" si="324"/>
        <v>26.732050807568879</v>
      </c>
      <c r="F935">
        <f t="shared" si="325"/>
        <v>14.010956209263453</v>
      </c>
      <c r="G935">
        <f t="shared" si="326"/>
        <v>10.902113032590307</v>
      </c>
      <c r="H935">
        <f t="shared" si="327"/>
        <v>2.5137103490452115</v>
      </c>
      <c r="I935">
        <f t="shared" si="328"/>
        <v>1.8134732861516003</v>
      </c>
      <c r="L935">
        <f t="shared" si="329"/>
        <v>37.175570504584947</v>
      </c>
      <c r="M935">
        <f t="shared" si="330"/>
        <v>23.267949192431121</v>
      </c>
      <c r="N935">
        <f t="shared" si="331"/>
        <v>17.989043790736545</v>
      </c>
      <c r="O935">
        <f t="shared" si="332"/>
        <v>7.0978869674096927</v>
      </c>
      <c r="P935">
        <f t="shared" si="333"/>
        <v>5.486289650954788</v>
      </c>
      <c r="Q935">
        <f t="shared" si="334"/>
        <v>0.18652671384839958</v>
      </c>
      <c r="U935">
        <f t="shared" si="335"/>
        <v>34.881966011250107</v>
      </c>
      <c r="V935">
        <f t="shared" si="336"/>
        <v>25.866025403784445</v>
      </c>
      <c r="W935">
        <f t="shared" si="337"/>
        <v>14.521852399266196</v>
      </c>
      <c r="X935">
        <f t="shared" si="338"/>
        <v>10.538841768587625</v>
      </c>
      <c r="Y935">
        <f t="shared" si="339"/>
        <v>3.3954715367323471</v>
      </c>
      <c r="Z935">
        <f t="shared" si="340"/>
        <v>1.7956969431102325</v>
      </c>
      <c r="AD935">
        <f t="shared" si="341"/>
        <v>37.118033988749893</v>
      </c>
      <c r="AE935">
        <f t="shared" si="342"/>
        <v>24.133974596215555</v>
      </c>
      <c r="AF935">
        <f t="shared" si="343"/>
        <v>17.478147600733806</v>
      </c>
      <c r="AG935">
        <f t="shared" si="344"/>
        <v>7.4611582314123748</v>
      </c>
      <c r="AH935">
        <f t="shared" si="345"/>
        <v>4.6045284632676529</v>
      </c>
      <c r="AI935">
        <f t="shared" si="346"/>
        <v>0.20430305688976746</v>
      </c>
    </row>
    <row r="936" spans="1:35">
      <c r="A936">
        <f t="shared" si="322"/>
        <v>0.36944444444444446</v>
      </c>
      <c r="B936">
        <f t="shared" si="347"/>
        <v>133</v>
      </c>
      <c r="C936">
        <f t="shared" si="348"/>
        <v>2.3212879051524582</v>
      </c>
      <c r="D936">
        <f t="shared" si="323"/>
        <v>34.741359217900325</v>
      </c>
      <c r="E936">
        <f t="shared" si="324"/>
        <v>26.774021666356443</v>
      </c>
      <c r="F936">
        <f t="shared" si="325"/>
        <v>14.004871899480351</v>
      </c>
      <c r="G936">
        <f t="shared" si="326"/>
        <v>10.885282982184357</v>
      </c>
      <c r="H936">
        <f t="shared" si="327"/>
        <v>2.5372925967616586</v>
      </c>
      <c r="I936">
        <f t="shared" si="328"/>
        <v>1.7974981378504924</v>
      </c>
      <c r="L936">
        <f t="shared" si="329"/>
        <v>37.258640782099675</v>
      </c>
      <c r="M936">
        <f t="shared" si="330"/>
        <v>23.225978333643557</v>
      </c>
      <c r="N936">
        <f t="shared" si="331"/>
        <v>17.995128100519647</v>
      </c>
      <c r="O936">
        <f t="shared" si="332"/>
        <v>7.1147170178156429</v>
      </c>
      <c r="P936">
        <f t="shared" si="333"/>
        <v>5.4627074032383414</v>
      </c>
      <c r="Q936">
        <f t="shared" si="334"/>
        <v>0.20250186214950749</v>
      </c>
      <c r="U936">
        <f t="shared" si="335"/>
        <v>35.064647615647807</v>
      </c>
      <c r="V936">
        <f t="shared" si="336"/>
        <v>26.358979439485019</v>
      </c>
      <c r="W936">
        <f t="shared" si="337"/>
        <v>14.942743184921632</v>
      </c>
      <c r="X936">
        <f t="shared" si="338"/>
        <v>10.722291704745416</v>
      </c>
      <c r="Y936">
        <f t="shared" si="339"/>
        <v>3.5968231990374329</v>
      </c>
      <c r="Z936">
        <f t="shared" si="340"/>
        <v>1.7897369407942056</v>
      </c>
      <c r="AD936">
        <f t="shared" si="341"/>
        <v>36.935352384352193</v>
      </c>
      <c r="AE936">
        <f t="shared" si="342"/>
        <v>23.641020560514981</v>
      </c>
      <c r="AF936">
        <f t="shared" si="343"/>
        <v>17.057256815078368</v>
      </c>
      <c r="AG936">
        <f t="shared" si="344"/>
        <v>7.277708295254584</v>
      </c>
      <c r="AH936">
        <f t="shared" si="345"/>
        <v>4.4031768009625676</v>
      </c>
      <c r="AI936">
        <f t="shared" si="346"/>
        <v>0.21026305920579424</v>
      </c>
    </row>
    <row r="937" spans="1:35">
      <c r="A937">
        <f t="shared" si="322"/>
        <v>0.37222222222222223</v>
      </c>
      <c r="B937">
        <f t="shared" si="347"/>
        <v>134</v>
      </c>
      <c r="C937">
        <f t="shared" si="348"/>
        <v>2.3387411976724013</v>
      </c>
      <c r="D937">
        <f t="shared" si="323"/>
        <v>34.661738787282289</v>
      </c>
      <c r="E937">
        <f t="shared" si="324"/>
        <v>26.812615574073298</v>
      </c>
      <c r="F937">
        <f t="shared" si="325"/>
        <v>14.001218345961808</v>
      </c>
      <c r="G937">
        <f t="shared" si="326"/>
        <v>10.867160852994404</v>
      </c>
      <c r="H937">
        <f t="shared" si="327"/>
        <v>2.561320399322697</v>
      </c>
      <c r="I937">
        <f t="shared" si="328"/>
        <v>1.7814622569785479</v>
      </c>
      <c r="L937">
        <f t="shared" si="329"/>
        <v>37.338261212717711</v>
      </c>
      <c r="M937">
        <f t="shared" si="330"/>
        <v>23.187384425926702</v>
      </c>
      <c r="N937">
        <f t="shared" si="331"/>
        <v>17.99878165403819</v>
      </c>
      <c r="O937">
        <f t="shared" si="332"/>
        <v>7.1328391470055958</v>
      </c>
      <c r="P937">
        <f t="shared" si="333"/>
        <v>5.438679600677303</v>
      </c>
      <c r="Q937">
        <f t="shared" si="334"/>
        <v>0.21853774302145212</v>
      </c>
      <c r="U937">
        <f t="shared" si="335"/>
        <v>35.455680126780635</v>
      </c>
      <c r="V937">
        <f t="shared" si="336"/>
        <v>26.703301479278288</v>
      </c>
      <c r="W937">
        <f t="shared" si="337"/>
        <v>15.449061110025374</v>
      </c>
      <c r="X937">
        <f t="shared" si="338"/>
        <v>10.826358908540559</v>
      </c>
      <c r="Y937">
        <f t="shared" si="339"/>
        <v>3.7997744986857471</v>
      </c>
      <c r="Z937">
        <f t="shared" si="340"/>
        <v>1.7795586541967037</v>
      </c>
      <c r="AD937">
        <f t="shared" si="341"/>
        <v>36.544319873219365</v>
      </c>
      <c r="AE937">
        <f t="shared" si="342"/>
        <v>23.296698520721712</v>
      </c>
      <c r="AF937">
        <f t="shared" si="343"/>
        <v>16.550938889974624</v>
      </c>
      <c r="AG937">
        <f t="shared" si="344"/>
        <v>7.17364109145944</v>
      </c>
      <c r="AH937">
        <f t="shared" si="345"/>
        <v>4.2002255013142529</v>
      </c>
      <c r="AI937">
        <f t="shared" si="346"/>
        <v>0.22044134580329622</v>
      </c>
    </row>
    <row r="938" spans="1:35">
      <c r="A938">
        <f t="shared" si="322"/>
        <v>0.375</v>
      </c>
      <c r="B938">
        <f t="shared" si="347"/>
        <v>135</v>
      </c>
      <c r="C938">
        <f t="shared" si="348"/>
        <v>2.3561944901923448</v>
      </c>
      <c r="D938">
        <f t="shared" si="323"/>
        <v>34.585786437626908</v>
      </c>
      <c r="E938">
        <f t="shared" si="324"/>
        <v>26.847759065022572</v>
      </c>
      <c r="F938">
        <f t="shared" si="325"/>
        <v>14</v>
      </c>
      <c r="G938">
        <f t="shared" si="326"/>
        <v>10.847759065022574</v>
      </c>
      <c r="H938">
        <f t="shared" si="327"/>
        <v>2.5857864376269051</v>
      </c>
      <c r="I938">
        <f t="shared" si="328"/>
        <v>1.7653668647301797</v>
      </c>
      <c r="L938">
        <f t="shared" si="329"/>
        <v>37.414213562373092</v>
      </c>
      <c r="M938">
        <f t="shared" si="330"/>
        <v>23.152240934977428</v>
      </c>
      <c r="N938">
        <f t="shared" si="331"/>
        <v>18</v>
      </c>
      <c r="O938">
        <f t="shared" si="332"/>
        <v>7.1522409349774261</v>
      </c>
      <c r="P938">
        <f t="shared" si="333"/>
        <v>5.4142135623730949</v>
      </c>
      <c r="Q938">
        <f t="shared" si="334"/>
        <v>0.23463313526982033</v>
      </c>
      <c r="U938">
        <f t="shared" si="335"/>
        <v>36</v>
      </c>
      <c r="V938">
        <f t="shared" si="336"/>
        <v>26.847759065022572</v>
      </c>
      <c r="W938">
        <f t="shared" si="337"/>
        <v>15.999999999999996</v>
      </c>
      <c r="X938">
        <f t="shared" si="338"/>
        <v>10.847759065022574</v>
      </c>
      <c r="Y938">
        <f t="shared" si="339"/>
        <v>3.9999999999999991</v>
      </c>
      <c r="Z938">
        <f t="shared" si="340"/>
        <v>1.7653668647301797</v>
      </c>
      <c r="AD938">
        <f t="shared" si="341"/>
        <v>36</v>
      </c>
      <c r="AE938">
        <f t="shared" si="342"/>
        <v>23.152240934977428</v>
      </c>
      <c r="AF938">
        <f t="shared" si="343"/>
        <v>16.000000000000004</v>
      </c>
      <c r="AG938">
        <f t="shared" si="344"/>
        <v>7.1522409349774261</v>
      </c>
      <c r="AH938">
        <f t="shared" si="345"/>
        <v>4.0000000000000009</v>
      </c>
      <c r="AI938">
        <f t="shared" si="346"/>
        <v>0.23463313526982033</v>
      </c>
    </row>
    <row r="939" spans="1:35">
      <c r="A939">
        <f t="shared" si="322"/>
        <v>0.37777777777777777</v>
      </c>
      <c r="B939">
        <f t="shared" si="347"/>
        <v>136</v>
      </c>
      <c r="C939">
        <f t="shared" si="348"/>
        <v>2.3736477827122884</v>
      </c>
      <c r="D939">
        <f t="shared" si="323"/>
        <v>34.513710349045212</v>
      </c>
      <c r="E939">
        <f t="shared" si="324"/>
        <v>26.879385241571818</v>
      </c>
      <c r="F939">
        <f t="shared" si="325"/>
        <v>14.001218345961808</v>
      </c>
      <c r="G939">
        <f t="shared" si="326"/>
        <v>10.827090915285201</v>
      </c>
      <c r="H939">
        <f t="shared" si="327"/>
        <v>2.6106832590820055</v>
      </c>
      <c r="I939">
        <f t="shared" si="328"/>
        <v>1.7492131868318239</v>
      </c>
      <c r="L939">
        <f t="shared" si="329"/>
        <v>37.486289650954788</v>
      </c>
      <c r="M939">
        <f t="shared" si="330"/>
        <v>23.120614758428182</v>
      </c>
      <c r="N939">
        <f t="shared" si="331"/>
        <v>17.99878165403819</v>
      </c>
      <c r="O939">
        <f t="shared" si="332"/>
        <v>7.1729090847147985</v>
      </c>
      <c r="P939">
        <f t="shared" si="333"/>
        <v>5.3893167409179945</v>
      </c>
      <c r="Q939">
        <f t="shared" si="334"/>
        <v>0.25078681316817608</v>
      </c>
      <c r="U939">
        <f t="shared" si="335"/>
        <v>36.604528463267663</v>
      </c>
      <c r="V939">
        <f t="shared" si="336"/>
        <v>26.766044443118979</v>
      </c>
      <c r="W939">
        <f t="shared" si="337"/>
        <v>16.550938889974621</v>
      </c>
      <c r="X939">
        <f t="shared" si="338"/>
        <v>10.787164595108752</v>
      </c>
      <c r="Y939">
        <f t="shared" si="339"/>
        <v>4.193355519049291</v>
      </c>
      <c r="Z939">
        <f t="shared" si="340"/>
        <v>1.7473881411640246</v>
      </c>
      <c r="AD939">
        <f t="shared" si="341"/>
        <v>35.395471536732337</v>
      </c>
      <c r="AE939">
        <f t="shared" si="342"/>
        <v>23.233955556881021</v>
      </c>
      <c r="AF939">
        <f t="shared" si="343"/>
        <v>15.449061110025379</v>
      </c>
      <c r="AG939">
        <f t="shared" si="344"/>
        <v>7.2128354048912486</v>
      </c>
      <c r="AH939">
        <f t="shared" si="345"/>
        <v>3.8066444809507094</v>
      </c>
      <c r="AI939">
        <f t="shared" si="346"/>
        <v>0.25261185883597537</v>
      </c>
    </row>
    <row r="940" spans="1:35">
      <c r="A940">
        <f t="shared" si="322"/>
        <v>0.38055555555555554</v>
      </c>
      <c r="B940">
        <f t="shared" si="347"/>
        <v>137</v>
      </c>
      <c r="C940">
        <f t="shared" si="348"/>
        <v>2.3911010752322315</v>
      </c>
      <c r="D940">
        <f t="shared" si="323"/>
        <v>34.44570807708606</v>
      </c>
      <c r="E940">
        <f t="shared" si="324"/>
        <v>26.907433901496454</v>
      </c>
      <c r="F940">
        <f t="shared" si="325"/>
        <v>14.004871899480351</v>
      </c>
      <c r="G940">
        <f t="shared" si="326"/>
        <v>10.805170568699722</v>
      </c>
      <c r="H940">
        <f t="shared" si="327"/>
        <v>2.6360032798750028</v>
      </c>
      <c r="I940">
        <f t="shared" si="328"/>
        <v>1.7330024534485946</v>
      </c>
      <c r="L940">
        <f t="shared" si="329"/>
        <v>37.55429192291394</v>
      </c>
      <c r="M940">
        <f t="shared" si="330"/>
        <v>23.092566098503546</v>
      </c>
      <c r="N940">
        <f t="shared" si="331"/>
        <v>17.995128100519647</v>
      </c>
      <c r="O940">
        <f t="shared" si="332"/>
        <v>7.1948294313002785</v>
      </c>
      <c r="P940">
        <f t="shared" si="333"/>
        <v>5.3639967201249972</v>
      </c>
      <c r="Q940">
        <f t="shared" si="334"/>
        <v>0.2669975465514054</v>
      </c>
      <c r="U940">
        <f t="shared" si="335"/>
        <v>37.155063999794798</v>
      </c>
      <c r="V940">
        <f t="shared" si="336"/>
        <v>26.461179140858111</v>
      </c>
      <c r="W940">
        <f t="shared" si="337"/>
        <v>17.057256815078361</v>
      </c>
      <c r="X940">
        <f t="shared" si="338"/>
        <v>10.649105373305742</v>
      </c>
      <c r="Y940">
        <f t="shared" si="339"/>
        <v>4.3759684492783135</v>
      </c>
      <c r="Z940">
        <f t="shared" si="340"/>
        <v>1.7258689239593727</v>
      </c>
      <c r="AD940">
        <f t="shared" si="341"/>
        <v>34.844936000205202</v>
      </c>
      <c r="AE940">
        <f t="shared" si="342"/>
        <v>23.538820859141889</v>
      </c>
      <c r="AF940">
        <f t="shared" si="343"/>
        <v>14.942743184921637</v>
      </c>
      <c r="AG940">
        <f t="shared" si="344"/>
        <v>7.3508946266942568</v>
      </c>
      <c r="AH940">
        <f t="shared" si="345"/>
        <v>3.6240315507216869</v>
      </c>
      <c r="AI940">
        <f t="shared" si="346"/>
        <v>0.27413107604062736</v>
      </c>
    </row>
    <row r="941" spans="1:35">
      <c r="A941">
        <f t="shared" si="322"/>
        <v>0.38333333333333336</v>
      </c>
      <c r="B941">
        <f t="shared" si="347"/>
        <v>138</v>
      </c>
      <c r="C941">
        <f t="shared" si="348"/>
        <v>2.4085543677521746</v>
      </c>
      <c r="D941">
        <f t="shared" si="323"/>
        <v>34.381966011250107</v>
      </c>
      <c r="E941">
        <f t="shared" si="324"/>
        <v>26.931851652578136</v>
      </c>
      <c r="F941">
        <f t="shared" si="325"/>
        <v>14.010956209263453</v>
      </c>
      <c r="G941">
        <f t="shared" si="326"/>
        <v>10.782013048376736</v>
      </c>
      <c r="H941">
        <f t="shared" si="327"/>
        <v>2.6617387872822835</v>
      </c>
      <c r="I941">
        <f t="shared" si="328"/>
        <v>1.7167358990906008</v>
      </c>
      <c r="L941">
        <f t="shared" si="329"/>
        <v>37.618033988749893</v>
      </c>
      <c r="M941">
        <f t="shared" si="330"/>
        <v>23.068148347421864</v>
      </c>
      <c r="N941">
        <f t="shared" si="331"/>
        <v>17.989043790736545</v>
      </c>
      <c r="O941">
        <f t="shared" si="332"/>
        <v>7.2179869516232644</v>
      </c>
      <c r="P941">
        <f t="shared" si="333"/>
        <v>5.3382612127177165</v>
      </c>
      <c r="Q941">
        <f t="shared" si="334"/>
        <v>0.28326410090939924</v>
      </c>
      <c r="U941">
        <f t="shared" si="335"/>
        <v>37.538841768587623</v>
      </c>
      <c r="V941">
        <f t="shared" si="336"/>
        <v>25.96592582628908</v>
      </c>
      <c r="W941">
        <f t="shared" si="337"/>
        <v>17.478147600733802</v>
      </c>
      <c r="X941">
        <f t="shared" si="338"/>
        <v>10.441678840334685</v>
      </c>
      <c r="Y941">
        <f t="shared" si="339"/>
        <v>4.5443198732193508</v>
      </c>
      <c r="Z941">
        <f t="shared" si="340"/>
        <v>1.7010735000552581</v>
      </c>
      <c r="AD941">
        <f t="shared" si="341"/>
        <v>34.461158231412377</v>
      </c>
      <c r="AE941">
        <f t="shared" si="342"/>
        <v>24.03407417371092</v>
      </c>
      <c r="AF941">
        <f t="shared" si="343"/>
        <v>14.5218523992662</v>
      </c>
      <c r="AG941">
        <f t="shared" si="344"/>
        <v>7.5583211596653141</v>
      </c>
      <c r="AH941">
        <f t="shared" si="345"/>
        <v>3.4556801267806492</v>
      </c>
      <c r="AI941">
        <f t="shared" si="346"/>
        <v>0.29892649994474174</v>
      </c>
    </row>
    <row r="942" spans="1:35">
      <c r="A942">
        <f t="shared" si="322"/>
        <v>0.38611111111111113</v>
      </c>
      <c r="B942">
        <f t="shared" si="347"/>
        <v>139</v>
      </c>
      <c r="C942">
        <f t="shared" si="348"/>
        <v>2.4260076602721181</v>
      </c>
      <c r="D942">
        <f t="shared" si="323"/>
        <v>34.322658864109151</v>
      </c>
      <c r="E942">
        <f t="shared" si="324"/>
        <v>26.952592014239865</v>
      </c>
      <c r="F942">
        <f t="shared" si="325"/>
        <v>14.01946386251686</v>
      </c>
      <c r="G942">
        <f t="shared" si="326"/>
        <v>10.757634225323931</v>
      </c>
      <c r="H942">
        <f t="shared" si="327"/>
        <v>2.6878819420189854</v>
      </c>
      <c r="I942">
        <f t="shared" si="328"/>
        <v>1.700414762518935</v>
      </c>
      <c r="L942">
        <f t="shared" si="329"/>
        <v>37.677341135890849</v>
      </c>
      <c r="M942">
        <f t="shared" si="330"/>
        <v>23.047407985760135</v>
      </c>
      <c r="N942">
        <f t="shared" si="331"/>
        <v>17.980536137483142</v>
      </c>
      <c r="O942">
        <f t="shared" si="332"/>
        <v>7.2423657746760695</v>
      </c>
      <c r="P942">
        <f t="shared" si="333"/>
        <v>5.3121180579810146</v>
      </c>
      <c r="Q942">
        <f t="shared" si="334"/>
        <v>0.29958523748106514</v>
      </c>
      <c r="U942">
        <f t="shared" si="335"/>
        <v>37.668152485645336</v>
      </c>
      <c r="V942">
        <f t="shared" si="336"/>
        <v>25.339064044999752</v>
      </c>
      <c r="W942">
        <f t="shared" si="337"/>
        <v>17.780094088850195</v>
      </c>
      <c r="X942">
        <f t="shared" si="338"/>
        <v>10.176086854948084</v>
      </c>
      <c r="Y942">
        <f t="shared" si="339"/>
        <v>4.695316635872401</v>
      </c>
      <c r="Z942">
        <f t="shared" si="340"/>
        <v>1.6732818824791862</v>
      </c>
      <c r="AD942">
        <f t="shared" si="341"/>
        <v>34.331847514354664</v>
      </c>
      <c r="AE942">
        <f t="shared" si="342"/>
        <v>24.660935955000248</v>
      </c>
      <c r="AF942">
        <f t="shared" si="343"/>
        <v>14.219905911149805</v>
      </c>
      <c r="AG942">
        <f t="shared" si="344"/>
        <v>7.8239131450519164</v>
      </c>
      <c r="AH942">
        <f t="shared" si="345"/>
        <v>3.304683364127599</v>
      </c>
      <c r="AI942">
        <f t="shared" si="346"/>
        <v>0.32671811752081381</v>
      </c>
    </row>
    <row r="943" spans="1:35">
      <c r="A943">
        <f t="shared" ref="A943:A983" si="349">$B$219*B943/360</f>
        <v>0.3888888888888889</v>
      </c>
      <c r="B943">
        <f t="shared" si="347"/>
        <v>140</v>
      </c>
      <c r="C943">
        <f t="shared" si="348"/>
        <v>2.4434609527920612</v>
      </c>
      <c r="D943">
        <f t="shared" si="323"/>
        <v>34.267949192431125</v>
      </c>
      <c r="E943">
        <f t="shared" si="324"/>
        <v>26.969615506024414</v>
      </c>
      <c r="F943">
        <f t="shared" si="325"/>
        <v>14.030384493975584</v>
      </c>
      <c r="G943">
        <f t="shared" si="326"/>
        <v>10.732050807568879</v>
      </c>
      <c r="H943">
        <f t="shared" si="327"/>
        <v>2.7144247806269211</v>
      </c>
      <c r="I943">
        <f t="shared" si="328"/>
        <v>1.6840402866513378</v>
      </c>
      <c r="L943">
        <f t="shared" si="329"/>
        <v>37.732050807568875</v>
      </c>
      <c r="M943">
        <f t="shared" si="330"/>
        <v>23.030384493975586</v>
      </c>
      <c r="N943">
        <f t="shared" si="331"/>
        <v>17.969615506024418</v>
      </c>
      <c r="O943">
        <f t="shared" si="332"/>
        <v>7.2679491924311224</v>
      </c>
      <c r="P943">
        <f t="shared" si="333"/>
        <v>5.2855752193730794</v>
      </c>
      <c r="Q943">
        <f t="shared" si="334"/>
        <v>0.31595971334866235</v>
      </c>
      <c r="U943">
        <f t="shared" si="335"/>
        <v>37.5</v>
      </c>
      <c r="V943">
        <f t="shared" si="336"/>
        <v>24.657979856674331</v>
      </c>
      <c r="W943">
        <f t="shared" si="337"/>
        <v>17.939692620785909</v>
      </c>
      <c r="X943">
        <f t="shared" si="338"/>
        <v>9.8660254037844428</v>
      </c>
      <c r="Y943">
        <f t="shared" si="339"/>
        <v>4.8263518223330681</v>
      </c>
      <c r="Z943">
        <f t="shared" si="340"/>
        <v>1.6427876096865397</v>
      </c>
      <c r="AD943">
        <f t="shared" si="341"/>
        <v>34.5</v>
      </c>
      <c r="AE943">
        <f t="shared" si="342"/>
        <v>25.342020143325669</v>
      </c>
      <c r="AF943">
        <f t="shared" si="343"/>
        <v>14.060307379214093</v>
      </c>
      <c r="AG943">
        <f t="shared" si="344"/>
        <v>8.1339745962155572</v>
      </c>
      <c r="AH943">
        <f t="shared" si="345"/>
        <v>3.1736481776669319</v>
      </c>
      <c r="AI943">
        <f t="shared" si="346"/>
        <v>0.3572123903134603</v>
      </c>
    </row>
    <row r="944" spans="1:35">
      <c r="A944">
        <f t="shared" si="349"/>
        <v>0.39166666666666666</v>
      </c>
      <c r="B944">
        <f t="shared" si="347"/>
        <v>141</v>
      </c>
      <c r="C944">
        <f t="shared" si="348"/>
        <v>2.4609142453120043</v>
      </c>
      <c r="D944">
        <f t="shared" ref="D944:D983" si="350">D$220-D$218*SIN($C944*D$217/2)</f>
        <v>34.217986951623267</v>
      </c>
      <c r="E944">
        <f t="shared" ref="E944:E983" si="351">E$220+E$218*COS($C944*E$217/2)</f>
        <v>26.982889722747622</v>
      </c>
      <c r="F944">
        <f t="shared" ref="F944:F983" si="352">F$220+F$218*SIN($C944*F$217/2)</f>
        <v>14.043704798532389</v>
      </c>
      <c r="G944">
        <f t="shared" ref="G944:G983" si="353">G$220-G$218*COS($C944*G$217/2)</f>
        <v>10.705280328708184</v>
      </c>
      <c r="H944">
        <f t="shared" ref="H944:H983" si="354">H$220-H$218*SIN($C944*H$217/2)</f>
        <v>2.7413592179003246</v>
      </c>
      <c r="I944">
        <f t="shared" ref="I944:I983" si="355">I$220+I$218*COS($C944*I$217/2)</f>
        <v>1.6676137184675421</v>
      </c>
      <c r="L944">
        <f t="shared" ref="L944:L983" si="356">D$220+D$218*SIN($C944*D$217/2)</f>
        <v>37.782013048376733</v>
      </c>
      <c r="M944">
        <f t="shared" ref="M944:M983" si="357">E$220-E$218*COS($C944*E$217/2)</f>
        <v>23.017110277252378</v>
      </c>
      <c r="N944">
        <f t="shared" ref="N944:N983" si="358">F$220-F$218*SIN($C944*F$217/2)</f>
        <v>17.956295201467611</v>
      </c>
      <c r="O944">
        <f t="shared" ref="O944:O983" si="359">G$220+G$218*COS($C944*G$217/2)</f>
        <v>7.2947196712918148</v>
      </c>
      <c r="P944">
        <f t="shared" ref="P944:P983" si="360">H$220+H$218*SIN($C944*H$217/2)</f>
        <v>5.2586407820996754</v>
      </c>
      <c r="Q944">
        <f t="shared" ref="Q944:Q983" si="361">I$220-I$218*COS($C944*I$217/2)</f>
        <v>0.33238628153245775</v>
      </c>
      <c r="U944">
        <f t="shared" ref="U944:U983" si="362">M$220+M$218*SIN($C944*M$217/2)*SIN($U$621*$C944*M$217/2)</f>
        <v>37.047440989228612</v>
      </c>
      <c r="V944">
        <f t="shared" ref="V944:V983" si="363">N$220-N$218*COS($C944*N$217/2)*COS($U$621*$C944*N$217/2)</f>
        <v>24.008555138626203</v>
      </c>
      <c r="W944">
        <f t="shared" ref="W944:W983" si="364">O$220-O$218*SIN($C944*O$217/2)*SIN($U$621*$C944*O$217/2)</f>
        <v>17.94557841166343</v>
      </c>
      <c r="X944">
        <f t="shared" ref="X944:X983" si="365">P$220+P$218*COS($C944*P$217/2)*COS($U$621*$C944*P$217/2)</f>
        <v>9.5269606017441326</v>
      </c>
      <c r="Y944">
        <f t="shared" ref="Y944:Y983" si="366">Q$220+Q$218*SIN($C944*Q$217/2)*SIN($U$621*$C944*Q$217/2)</f>
        <v>4.9353523843521918</v>
      </c>
      <c r="Z944">
        <f t="shared" ref="Z944:Z983" si="367">R$220-R$218*COS($C944*R$217/2)*COS($U$621*$C944*R$217/2)</f>
        <v>1.60989547996591</v>
      </c>
      <c r="AD944">
        <f t="shared" ref="AD944:AD983" si="368">V$220-M$218*SIN($C944*V$217/2)*SIN($U$621*$C944*V$217/2)</f>
        <v>34.952559010771388</v>
      </c>
      <c r="AE944">
        <f t="shared" ref="AE944:AE983" si="369">W$220+N$218*COS($C944*W$217/2)*COS($U$621*$C944*W$217/2)</f>
        <v>25.991444861373797</v>
      </c>
      <c r="AF944">
        <f t="shared" ref="AF944:AF983" si="370">X$220+O$218*SIN($C944*X$217/2)*SIN($U$621*$C944*X$217/2)</f>
        <v>14.054421588336572</v>
      </c>
      <c r="AG944">
        <f t="shared" ref="AG944:AG983" si="371">Y$220-P$218*COS($C944*Y$217/2)*COS($U$621*$C944*Y$217/2)</f>
        <v>8.4730393982558674</v>
      </c>
      <c r="AH944">
        <f t="shared" ref="AH944:AH983" si="372">Z$220-Q$218*SIN($C944*Z$217/2)*SIN($U$621*$C944*Z$217/2)</f>
        <v>3.0646476156478082</v>
      </c>
      <c r="AI944">
        <f t="shared" ref="AI944:AI983" si="373">AA$220+R$218*COS($C944*AA$217/2)*COS($U$621*$C944*AA$217/2)</f>
        <v>0.39010452003409013</v>
      </c>
    </row>
    <row r="945" spans="1:35">
      <c r="A945">
        <f t="shared" si="349"/>
        <v>0.39444444444444443</v>
      </c>
      <c r="B945">
        <f t="shared" si="347"/>
        <v>142</v>
      </c>
      <c r="C945">
        <f t="shared" si="348"/>
        <v>2.4783675378319479</v>
      </c>
      <c r="D945">
        <f t="shared" si="350"/>
        <v>34.172909084714796</v>
      </c>
      <c r="E945">
        <f t="shared" si="351"/>
        <v>26.992389396183491</v>
      </c>
      <c r="F945">
        <f t="shared" si="352"/>
        <v>14.059408547448006</v>
      </c>
      <c r="G945">
        <f t="shared" si="353"/>
        <v>10.677341135890849</v>
      </c>
      <c r="H945">
        <f t="shared" si="354"/>
        <v>2.7686770493486832</v>
      </c>
      <c r="I945">
        <f t="shared" si="355"/>
        <v>1.6511363089143134</v>
      </c>
      <c r="L945">
        <f t="shared" si="356"/>
        <v>37.827090915285204</v>
      </c>
      <c r="M945">
        <f t="shared" si="357"/>
        <v>23.007610603816509</v>
      </c>
      <c r="N945">
        <f t="shared" si="358"/>
        <v>17.940591452551992</v>
      </c>
      <c r="O945">
        <f t="shared" si="359"/>
        <v>7.322658864109151</v>
      </c>
      <c r="P945">
        <f t="shared" si="360"/>
        <v>5.2313229506513164</v>
      </c>
      <c r="Q945">
        <f t="shared" si="361"/>
        <v>0.34886369108568649</v>
      </c>
      <c r="U945">
        <f t="shared" si="362"/>
        <v>36.379873561474724</v>
      </c>
      <c r="V945">
        <f t="shared" si="363"/>
        <v>23.473741174524463</v>
      </c>
      <c r="W945">
        <f t="shared" si="364"/>
        <v>17.799285063116521</v>
      </c>
      <c r="X945">
        <f t="shared" si="365"/>
        <v>9.1753298913102963</v>
      </c>
      <c r="Y945">
        <f t="shared" si="366"/>
        <v>5.0208129900392784</v>
      </c>
      <c r="Z945">
        <f t="shared" si="367"/>
        <v>1.57491923657894</v>
      </c>
      <c r="AD945">
        <f t="shared" si="368"/>
        <v>35.620126438525276</v>
      </c>
      <c r="AE945">
        <f t="shared" si="369"/>
        <v>26.526258825475537</v>
      </c>
      <c r="AF945">
        <f t="shared" si="370"/>
        <v>14.200714936883481</v>
      </c>
      <c r="AG945">
        <f t="shared" si="371"/>
        <v>8.8246701086897037</v>
      </c>
      <c r="AH945">
        <f t="shared" si="372"/>
        <v>2.9791870099607216</v>
      </c>
      <c r="AI945">
        <f t="shared" si="373"/>
        <v>0.42508076342106005</v>
      </c>
    </row>
    <row r="946" spans="1:35">
      <c r="A946">
        <f t="shared" si="349"/>
        <v>0.3972222222222222</v>
      </c>
      <c r="B946">
        <f t="shared" si="347"/>
        <v>143</v>
      </c>
      <c r="C946">
        <f t="shared" si="348"/>
        <v>2.4958208303518914</v>
      </c>
      <c r="D946">
        <f t="shared" si="350"/>
        <v>34.132839147005598</v>
      </c>
      <c r="E946">
        <f t="shared" si="351"/>
        <v>26.998096443163714</v>
      </c>
      <c r="F946">
        <f t="shared" si="352"/>
        <v>14.077476608123362</v>
      </c>
      <c r="G946">
        <f t="shared" si="353"/>
        <v>10.648252377244031</v>
      </c>
      <c r="H946">
        <f t="shared" si="354"/>
        <v>2.7963699536959039</v>
      </c>
      <c r="I946">
        <f t="shared" si="355"/>
        <v>1.6346093128101842</v>
      </c>
      <c r="L946">
        <f t="shared" si="356"/>
        <v>37.867160852994402</v>
      </c>
      <c r="M946">
        <f t="shared" si="357"/>
        <v>23.001903556836286</v>
      </c>
      <c r="N946">
        <f t="shared" si="358"/>
        <v>17.922523391876638</v>
      </c>
      <c r="O946">
        <f t="shared" si="359"/>
        <v>7.351747622755969</v>
      </c>
      <c r="P946">
        <f t="shared" si="360"/>
        <v>5.2036300463040961</v>
      </c>
      <c r="Q946">
        <f t="shared" si="361"/>
        <v>0.36539068718981582</v>
      </c>
      <c r="U946">
        <f t="shared" si="362"/>
        <v>35.611795430025197</v>
      </c>
      <c r="V946">
        <f t="shared" si="363"/>
        <v>23.122403516740484</v>
      </c>
      <c r="W946">
        <f t="shared" si="364"/>
        <v>17.514969106859258</v>
      </c>
      <c r="X946">
        <f t="shared" si="365"/>
        <v>8.8277107119294236</v>
      </c>
      <c r="Y946">
        <f t="shared" si="366"/>
        <v>5.0818155195649126</v>
      </c>
      <c r="Z946">
        <f t="shared" si="367"/>
        <v>1.5381792195318145</v>
      </c>
      <c r="AD946">
        <f t="shared" si="368"/>
        <v>36.388204569974803</v>
      </c>
      <c r="AE946">
        <f t="shared" si="369"/>
        <v>26.877596483259516</v>
      </c>
      <c r="AF946">
        <f t="shared" si="370"/>
        <v>14.485030893140742</v>
      </c>
      <c r="AG946">
        <f t="shared" si="371"/>
        <v>9.1722892880705764</v>
      </c>
      <c r="AH946">
        <f t="shared" si="372"/>
        <v>2.9181844804350874</v>
      </c>
      <c r="AI946">
        <f t="shared" si="373"/>
        <v>0.46182078046818564</v>
      </c>
    </row>
    <row r="947" spans="1:35">
      <c r="A947">
        <f t="shared" si="349"/>
        <v>0.4</v>
      </c>
      <c r="B947">
        <f t="shared" si="347"/>
        <v>144</v>
      </c>
      <c r="C947">
        <f t="shared" si="348"/>
        <v>2.5132741228718345</v>
      </c>
      <c r="D947">
        <f t="shared" si="350"/>
        <v>34.097886967409693</v>
      </c>
      <c r="E947">
        <f t="shared" si="351"/>
        <v>27</v>
      </c>
      <c r="F947">
        <f t="shared" si="352"/>
        <v>14.097886967409693</v>
      </c>
      <c r="G947">
        <f t="shared" si="353"/>
        <v>10.618033988749895</v>
      </c>
      <c r="H947">
        <f t="shared" si="354"/>
        <v>2.8244294954150533</v>
      </c>
      <c r="I947">
        <f t="shared" si="355"/>
        <v>1.6180339887498949</v>
      </c>
      <c r="L947">
        <f t="shared" si="356"/>
        <v>37.902113032590307</v>
      </c>
      <c r="M947">
        <f t="shared" si="357"/>
        <v>23</v>
      </c>
      <c r="N947">
        <f t="shared" si="358"/>
        <v>17.902113032590307</v>
      </c>
      <c r="O947">
        <f t="shared" si="359"/>
        <v>7.3819660112501051</v>
      </c>
      <c r="P947">
        <f t="shared" si="360"/>
        <v>5.1755705045849467</v>
      </c>
      <c r="Q947">
        <f t="shared" si="361"/>
        <v>0.3819660112501051</v>
      </c>
      <c r="U947">
        <f t="shared" si="362"/>
        <v>34.881966011250107</v>
      </c>
      <c r="V947">
        <f t="shared" si="363"/>
        <v>23</v>
      </c>
      <c r="W947">
        <f t="shared" si="364"/>
        <v>17.118033988749897</v>
      </c>
      <c r="X947">
        <f t="shared" si="365"/>
        <v>8.5000000000000018</v>
      </c>
      <c r="Y947">
        <f t="shared" si="366"/>
        <v>5.1180339887498949</v>
      </c>
      <c r="Z947">
        <f t="shared" si="367"/>
        <v>1.5000000000000002</v>
      </c>
      <c r="AD947">
        <f t="shared" si="368"/>
        <v>37.118033988749893</v>
      </c>
      <c r="AE947">
        <f t="shared" si="369"/>
        <v>27</v>
      </c>
      <c r="AF947">
        <f t="shared" si="370"/>
        <v>14.881966011250103</v>
      </c>
      <c r="AG947">
        <f t="shared" si="371"/>
        <v>9.4999999999999982</v>
      </c>
      <c r="AH947">
        <f t="shared" si="372"/>
        <v>2.8819660112501051</v>
      </c>
      <c r="AI947">
        <f t="shared" si="373"/>
        <v>0.49999999999999978</v>
      </c>
    </row>
    <row r="948" spans="1:35">
      <c r="A948">
        <f t="shared" si="349"/>
        <v>0.40277777777777779</v>
      </c>
      <c r="B948">
        <f t="shared" si="347"/>
        <v>145</v>
      </c>
      <c r="C948">
        <f t="shared" si="348"/>
        <v>2.5307274153917776</v>
      </c>
      <c r="D948">
        <f t="shared" si="350"/>
        <v>34.068148347421861</v>
      </c>
      <c r="E948">
        <f t="shared" si="351"/>
        <v>26.998096443163714</v>
      </c>
      <c r="F948">
        <f t="shared" si="352"/>
        <v>14.120614758428182</v>
      </c>
      <c r="G948">
        <f t="shared" si="353"/>
        <v>10.58670668058247</v>
      </c>
      <c r="H948">
        <f t="shared" si="354"/>
        <v>2.852847127297907</v>
      </c>
      <c r="I948">
        <f t="shared" si="355"/>
        <v>1.6014115990085465</v>
      </c>
      <c r="L948">
        <f t="shared" si="356"/>
        <v>37.931851652578139</v>
      </c>
      <c r="M948">
        <f t="shared" si="357"/>
        <v>23.001903556836286</v>
      </c>
      <c r="N948">
        <f t="shared" si="358"/>
        <v>17.879385241571818</v>
      </c>
      <c r="O948">
        <f t="shared" si="359"/>
        <v>7.4132933194175292</v>
      </c>
      <c r="P948">
        <f t="shared" si="360"/>
        <v>5.147152872702093</v>
      </c>
      <c r="Q948">
        <f t="shared" si="361"/>
        <v>0.39858840099145343</v>
      </c>
      <c r="U948">
        <f t="shared" si="362"/>
        <v>34.326967392524395</v>
      </c>
      <c r="V948">
        <f t="shared" si="363"/>
        <v>23.12240351674048</v>
      </c>
      <c r="W948">
        <f t="shared" si="364"/>
        <v>16.642787609686547</v>
      </c>
      <c r="X948">
        <f t="shared" si="365"/>
        <v>8.2066466597087704</v>
      </c>
      <c r="Y948">
        <f t="shared" si="366"/>
        <v>5.1297250429272472</v>
      </c>
      <c r="Z948">
        <f t="shared" si="367"/>
        <v>1.4607080134477965</v>
      </c>
      <c r="AD948">
        <f t="shared" si="368"/>
        <v>37.673032607475605</v>
      </c>
      <c r="AE948">
        <f t="shared" si="369"/>
        <v>26.87759648325952</v>
      </c>
      <c r="AF948">
        <f t="shared" si="370"/>
        <v>15.357212390313451</v>
      </c>
      <c r="AG948">
        <f t="shared" si="371"/>
        <v>9.7933533402912296</v>
      </c>
      <c r="AH948">
        <f t="shared" si="372"/>
        <v>2.8702749570727528</v>
      </c>
      <c r="AI948">
        <f t="shared" si="373"/>
        <v>0.53929198655220334</v>
      </c>
    </row>
    <row r="949" spans="1:35">
      <c r="A949">
        <f t="shared" si="349"/>
        <v>0.40555555555555556</v>
      </c>
      <c r="B949">
        <f t="shared" si="347"/>
        <v>146</v>
      </c>
      <c r="C949">
        <f t="shared" si="348"/>
        <v>2.5481807079117211</v>
      </c>
      <c r="D949">
        <f t="shared" si="350"/>
        <v>34.043704798532389</v>
      </c>
      <c r="E949">
        <f t="shared" si="351"/>
        <v>26.992389396183491</v>
      </c>
      <c r="F949">
        <f t="shared" si="352"/>
        <v>14.145632290866425</v>
      </c>
      <c r="G949">
        <f t="shared" si="353"/>
        <v>10.554291922913942</v>
      </c>
      <c r="H949">
        <f t="shared" si="354"/>
        <v>2.881614193058506</v>
      </c>
      <c r="I949">
        <f t="shared" si="355"/>
        <v>1.5847434094454735</v>
      </c>
      <c r="L949">
        <f t="shared" si="356"/>
        <v>37.956295201467611</v>
      </c>
      <c r="M949">
        <f t="shared" si="357"/>
        <v>23.007610603816509</v>
      </c>
      <c r="N949">
        <f t="shared" si="358"/>
        <v>17.854367709133577</v>
      </c>
      <c r="O949">
        <f t="shared" si="359"/>
        <v>7.4457080770860582</v>
      </c>
      <c r="P949">
        <f t="shared" si="360"/>
        <v>5.118385806941494</v>
      </c>
      <c r="Q949">
        <f t="shared" si="361"/>
        <v>0.41525659055452646</v>
      </c>
      <c r="U949">
        <f t="shared" si="362"/>
        <v>34.054421588336574</v>
      </c>
      <c r="V949">
        <f t="shared" si="363"/>
        <v>23.473741174524456</v>
      </c>
      <c r="W949">
        <f t="shared" si="364"/>
        <v>16.12935415241413</v>
      </c>
      <c r="X949">
        <f t="shared" si="365"/>
        <v>7.9599757031619172</v>
      </c>
      <c r="Y949">
        <f t="shared" si="366"/>
        <v>5.117704516525678</v>
      </c>
      <c r="Z949">
        <f t="shared" si="367"/>
        <v>1.4206292073998492</v>
      </c>
      <c r="AD949">
        <f t="shared" si="368"/>
        <v>37.945578411663426</v>
      </c>
      <c r="AE949">
        <f t="shared" si="369"/>
        <v>26.526258825475544</v>
      </c>
      <c r="AF949">
        <f t="shared" si="370"/>
        <v>15.870645847585868</v>
      </c>
      <c r="AG949">
        <f t="shared" si="371"/>
        <v>10.040024296838084</v>
      </c>
      <c r="AH949">
        <f t="shared" si="372"/>
        <v>2.882295483474322</v>
      </c>
      <c r="AI949">
        <f t="shared" si="373"/>
        <v>0.57937079260015079</v>
      </c>
    </row>
    <row r="950" spans="1:35">
      <c r="A950">
        <f t="shared" si="349"/>
        <v>0.40833333333333333</v>
      </c>
      <c r="B950">
        <f t="shared" si="347"/>
        <v>147</v>
      </c>
      <c r="C950">
        <f t="shared" si="348"/>
        <v>2.5656340004316647</v>
      </c>
      <c r="D950">
        <f t="shared" si="350"/>
        <v>34.024623318809724</v>
      </c>
      <c r="E950">
        <f t="shared" si="351"/>
        <v>26.982889722747622</v>
      </c>
      <c r="F950">
        <f t="shared" si="352"/>
        <v>14.172909084714799</v>
      </c>
      <c r="G950">
        <f t="shared" si="353"/>
        <v>10.520811931200061</v>
      </c>
      <c r="H950">
        <f t="shared" si="354"/>
        <v>2.9107219299699461</v>
      </c>
      <c r="I950">
        <f t="shared" si="355"/>
        <v>1.5680306894078451</v>
      </c>
      <c r="L950">
        <f t="shared" si="356"/>
        <v>37.975376681190276</v>
      </c>
      <c r="M950">
        <f t="shared" si="357"/>
        <v>23.017110277252378</v>
      </c>
      <c r="N950">
        <f t="shared" si="358"/>
        <v>17.827090915285201</v>
      </c>
      <c r="O950">
        <f t="shared" si="359"/>
        <v>7.4791880687999388</v>
      </c>
      <c r="P950">
        <f t="shared" si="360"/>
        <v>5.0892780700300539</v>
      </c>
      <c r="Q950">
        <f t="shared" si="361"/>
        <v>0.43196931059215493</v>
      </c>
      <c r="U950">
        <f t="shared" si="362"/>
        <v>34.121305135216495</v>
      </c>
      <c r="V950">
        <f t="shared" si="363"/>
        <v>24.008555138626196</v>
      </c>
      <c r="W950">
        <f t="shared" si="364"/>
        <v>15.620126438525281</v>
      </c>
      <c r="X950">
        <f t="shared" si="365"/>
        <v>7.7696373024109651</v>
      </c>
      <c r="Y950">
        <f t="shared" si="366"/>
        <v>5.0833108907893836</v>
      </c>
      <c r="Z950">
        <f t="shared" si="367"/>
        <v>1.3800867196339113</v>
      </c>
      <c r="AD950">
        <f t="shared" si="368"/>
        <v>37.878694864783505</v>
      </c>
      <c r="AE950">
        <f t="shared" si="369"/>
        <v>25.991444861373804</v>
      </c>
      <c r="AF950">
        <f t="shared" si="370"/>
        <v>16.379873561474721</v>
      </c>
      <c r="AG950">
        <f t="shared" si="371"/>
        <v>10.230362697589035</v>
      </c>
      <c r="AH950">
        <f t="shared" si="372"/>
        <v>2.9166891092106164</v>
      </c>
      <c r="AI950">
        <f t="shared" si="373"/>
        <v>0.61991328036608873</v>
      </c>
    </row>
    <row r="951" spans="1:35">
      <c r="A951">
        <f t="shared" si="349"/>
        <v>0.41111111111111109</v>
      </c>
      <c r="B951">
        <f t="shared" si="347"/>
        <v>148</v>
      </c>
      <c r="C951">
        <f t="shared" si="348"/>
        <v>2.5830872929516078</v>
      </c>
      <c r="D951">
        <f t="shared" si="350"/>
        <v>34.010956209263455</v>
      </c>
      <c r="E951">
        <f t="shared" si="351"/>
        <v>26.969615506024418</v>
      </c>
      <c r="F951">
        <f t="shared" si="352"/>
        <v>14.202411907401666</v>
      </c>
      <c r="G951">
        <f t="shared" si="353"/>
        <v>10.486289650954788</v>
      </c>
      <c r="H951">
        <f t="shared" si="354"/>
        <v>2.9401614715335902</v>
      </c>
      <c r="I951">
        <f t="shared" si="355"/>
        <v>1.5512747116339982</v>
      </c>
      <c r="L951">
        <f t="shared" si="356"/>
        <v>37.989043790736545</v>
      </c>
      <c r="M951">
        <f t="shared" si="357"/>
        <v>23.030384493975582</v>
      </c>
      <c r="N951">
        <f t="shared" si="358"/>
        <v>17.797588092598335</v>
      </c>
      <c r="O951">
        <f t="shared" si="359"/>
        <v>7.513710349045212</v>
      </c>
      <c r="P951">
        <f t="shared" si="360"/>
        <v>5.0598385284664094</v>
      </c>
      <c r="Q951">
        <f t="shared" si="361"/>
        <v>0.44872528836600167</v>
      </c>
      <c r="U951">
        <f t="shared" si="362"/>
        <v>34.521852399266194</v>
      </c>
      <c r="V951">
        <f t="shared" si="363"/>
        <v>24.657979856674324</v>
      </c>
      <c r="W951">
        <f t="shared" si="364"/>
        <v>15.156083508922551</v>
      </c>
      <c r="X951">
        <f t="shared" si="365"/>
        <v>7.6422068406290462</v>
      </c>
      <c r="Y951">
        <f t="shared" si="366"/>
        <v>5.0283567947135985</v>
      </c>
      <c r="Z951">
        <f t="shared" si="367"/>
        <v>1.3393986022743143</v>
      </c>
      <c r="AD951">
        <f t="shared" si="368"/>
        <v>37.478147600733806</v>
      </c>
      <c r="AE951">
        <f t="shared" si="369"/>
        <v>25.342020143325676</v>
      </c>
      <c r="AF951">
        <f t="shared" si="370"/>
        <v>16.843916491077447</v>
      </c>
      <c r="AG951">
        <f t="shared" si="371"/>
        <v>10.357793159370953</v>
      </c>
      <c r="AH951">
        <f t="shared" si="372"/>
        <v>2.9716432052864015</v>
      </c>
      <c r="AI951">
        <f t="shared" si="373"/>
        <v>0.66060139772568571</v>
      </c>
    </row>
    <row r="952" spans="1:35">
      <c r="A952">
        <f t="shared" si="349"/>
        <v>0.41388888888888886</v>
      </c>
      <c r="B952">
        <f t="shared" si="347"/>
        <v>149</v>
      </c>
      <c r="C952">
        <f t="shared" si="348"/>
        <v>2.6005405854715509</v>
      </c>
      <c r="D952">
        <f t="shared" si="350"/>
        <v>34.002740930490852</v>
      </c>
      <c r="E952">
        <f t="shared" si="351"/>
        <v>26.952592014239865</v>
      </c>
      <c r="F952">
        <f t="shared" si="352"/>
        <v>14.234104814282146</v>
      </c>
      <c r="G952">
        <f t="shared" si="353"/>
        <v>10.450748742024576</v>
      </c>
      <c r="H952">
        <f t="shared" si="354"/>
        <v>2.9699238501798915</v>
      </c>
      <c r="I952">
        <f t="shared" si="355"/>
        <v>1.5344767521565139</v>
      </c>
      <c r="L952">
        <f t="shared" si="356"/>
        <v>37.997259069509148</v>
      </c>
      <c r="M952">
        <f t="shared" si="357"/>
        <v>23.047407985760135</v>
      </c>
      <c r="N952">
        <f t="shared" si="358"/>
        <v>17.765895185717856</v>
      </c>
      <c r="O952">
        <f t="shared" si="359"/>
        <v>7.5492512579754241</v>
      </c>
      <c r="P952">
        <f t="shared" si="360"/>
        <v>5.0300761498201085</v>
      </c>
      <c r="Q952">
        <f t="shared" si="361"/>
        <v>0.46552324784348609</v>
      </c>
      <c r="U952">
        <f t="shared" si="362"/>
        <v>35.187641550715142</v>
      </c>
      <c r="V952">
        <f t="shared" si="363"/>
        <v>25.339064044999745</v>
      </c>
      <c r="W952">
        <f t="shared" si="364"/>
        <v>14.773306127887851</v>
      </c>
      <c r="X952">
        <f t="shared" si="365"/>
        <v>7.5809535987210754</v>
      </c>
      <c r="Y952">
        <f t="shared" si="366"/>
        <v>4.9550699750875244</v>
      </c>
      <c r="Z952">
        <f t="shared" si="367"/>
        <v>1.2988756068760161</v>
      </c>
      <c r="AD952">
        <f t="shared" si="368"/>
        <v>36.812358449284858</v>
      </c>
      <c r="AE952">
        <f t="shared" si="369"/>
        <v>24.660935955000255</v>
      </c>
      <c r="AF952">
        <f t="shared" si="370"/>
        <v>17.226693872112151</v>
      </c>
      <c r="AG952">
        <f t="shared" si="371"/>
        <v>10.419046401278925</v>
      </c>
      <c r="AH952">
        <f t="shared" si="372"/>
        <v>3.0449300249124756</v>
      </c>
      <c r="AI952">
        <f t="shared" si="373"/>
        <v>0.70112439312398389</v>
      </c>
    </row>
    <row r="953" spans="1:35">
      <c r="A953">
        <f t="shared" si="349"/>
        <v>0.41666666666666669</v>
      </c>
      <c r="B953">
        <f t="shared" si="347"/>
        <v>150</v>
      </c>
      <c r="C953">
        <f t="shared" si="348"/>
        <v>2.6179938779914944</v>
      </c>
      <c r="D953">
        <f t="shared" si="350"/>
        <v>34</v>
      </c>
      <c r="E953">
        <f t="shared" si="351"/>
        <v>26.931851652578136</v>
      </c>
      <c r="F953">
        <f t="shared" si="352"/>
        <v>14.267949192431123</v>
      </c>
      <c r="G953">
        <f t="shared" si="353"/>
        <v>10.414213562373096</v>
      </c>
      <c r="H953">
        <f t="shared" si="354"/>
        <v>3</v>
      </c>
      <c r="I953">
        <f t="shared" si="355"/>
        <v>1.5176380902050415</v>
      </c>
      <c r="L953">
        <f t="shared" si="356"/>
        <v>38</v>
      </c>
      <c r="M953">
        <f t="shared" si="357"/>
        <v>23.068148347421864</v>
      </c>
      <c r="N953">
        <f t="shared" si="358"/>
        <v>17.732050807568879</v>
      </c>
      <c r="O953">
        <f t="shared" si="359"/>
        <v>7.5857864376269042</v>
      </c>
      <c r="P953">
        <f t="shared" si="360"/>
        <v>5</v>
      </c>
      <c r="Q953">
        <f t="shared" si="361"/>
        <v>0.48236190979495852</v>
      </c>
      <c r="U953">
        <f t="shared" si="362"/>
        <v>35.999999999999993</v>
      </c>
      <c r="V953">
        <f t="shared" si="363"/>
        <v>25.965925826289073</v>
      </c>
      <c r="W953">
        <f t="shared" si="364"/>
        <v>14.5</v>
      </c>
      <c r="X953">
        <f t="shared" si="365"/>
        <v>7.5857864376269042</v>
      </c>
      <c r="Y953">
        <f t="shared" si="366"/>
        <v>4.8660254037844384</v>
      </c>
      <c r="Z953">
        <f t="shared" si="367"/>
        <v>1.2588190451025207</v>
      </c>
      <c r="AD953">
        <f t="shared" si="368"/>
        <v>36.000000000000007</v>
      </c>
      <c r="AE953">
        <f t="shared" si="369"/>
        <v>24.034074173710927</v>
      </c>
      <c r="AF953">
        <f t="shared" si="370"/>
        <v>17.5</v>
      </c>
      <c r="AG953">
        <f t="shared" si="371"/>
        <v>10.414213562373096</v>
      </c>
      <c r="AH953">
        <f t="shared" si="372"/>
        <v>3.1339745962155616</v>
      </c>
      <c r="AI953">
        <f t="shared" si="373"/>
        <v>0.74118095489747937</v>
      </c>
    </row>
    <row r="954" spans="1:35">
      <c r="A954">
        <f t="shared" si="349"/>
        <v>0.41944444444444445</v>
      </c>
      <c r="B954">
        <f t="shared" si="347"/>
        <v>151</v>
      </c>
      <c r="C954">
        <f t="shared" si="348"/>
        <v>2.6354471705114375</v>
      </c>
      <c r="D954">
        <f t="shared" si="350"/>
        <v>34.002740930490852</v>
      </c>
      <c r="E954">
        <f t="shared" si="351"/>
        <v>26.907433901496454</v>
      </c>
      <c r="F954">
        <f t="shared" si="352"/>
        <v>14.303903807687147</v>
      </c>
      <c r="G954">
        <f t="shared" si="353"/>
        <v>10.376709151387509</v>
      </c>
      <c r="H954">
        <f t="shared" si="354"/>
        <v>3.0303807595073255</v>
      </c>
      <c r="I954">
        <f t="shared" si="355"/>
        <v>1.500760008108883</v>
      </c>
      <c r="L954">
        <f t="shared" si="356"/>
        <v>37.997259069509148</v>
      </c>
      <c r="M954">
        <f t="shared" si="357"/>
        <v>23.092566098503546</v>
      </c>
      <c r="N954">
        <f t="shared" si="358"/>
        <v>17.696096192312851</v>
      </c>
      <c r="O954">
        <f t="shared" si="359"/>
        <v>7.6232908486124922</v>
      </c>
      <c r="P954">
        <f t="shared" si="360"/>
        <v>4.9696192404926745</v>
      </c>
      <c r="Q954">
        <f t="shared" si="361"/>
        <v>0.49923999189111701</v>
      </c>
      <c r="U954">
        <f t="shared" si="362"/>
        <v>36.812358449284844</v>
      </c>
      <c r="V954">
        <f t="shared" si="363"/>
        <v>26.461179140858103</v>
      </c>
      <c r="W954">
        <f t="shared" si="364"/>
        <v>14.354285113245849</v>
      </c>
      <c r="X954">
        <f t="shared" si="365"/>
        <v>7.6533752466620353</v>
      </c>
      <c r="Y954">
        <f t="shared" si="366"/>
        <v>4.7640703884122102</v>
      </c>
      <c r="Z954">
        <f t="shared" si="367"/>
        <v>1.2195187390207991</v>
      </c>
      <c r="AD954">
        <f t="shared" si="368"/>
        <v>35.187641550715156</v>
      </c>
      <c r="AE954">
        <f t="shared" si="369"/>
        <v>23.538820859141897</v>
      </c>
      <c r="AF954">
        <f t="shared" si="370"/>
        <v>17.645714886754149</v>
      </c>
      <c r="AG954">
        <f t="shared" si="371"/>
        <v>10.346624753337965</v>
      </c>
      <c r="AH954">
        <f t="shared" si="372"/>
        <v>3.2359296115877898</v>
      </c>
      <c r="AI954">
        <f t="shared" si="373"/>
        <v>0.78048126097920101</v>
      </c>
    </row>
    <row r="955" spans="1:35">
      <c r="A955">
        <f t="shared" si="349"/>
        <v>0.42222222222222222</v>
      </c>
      <c r="B955">
        <f t="shared" si="347"/>
        <v>152</v>
      </c>
      <c r="C955">
        <f t="shared" si="348"/>
        <v>2.6529004630313806</v>
      </c>
      <c r="D955">
        <f t="shared" si="350"/>
        <v>34.010956209263455</v>
      </c>
      <c r="E955">
        <f t="shared" si="351"/>
        <v>26.879385241571818</v>
      </c>
      <c r="F955">
        <f t="shared" si="352"/>
        <v>14.341924854889916</v>
      </c>
      <c r="G955">
        <f t="shared" si="353"/>
        <v>10.338261212717718</v>
      </c>
      <c r="H955">
        <f t="shared" si="354"/>
        <v>3.0610568744282176</v>
      </c>
      <c r="I955">
        <f t="shared" si="355"/>
        <v>1.4838437911993358</v>
      </c>
      <c r="L955">
        <f t="shared" si="356"/>
        <v>37.989043790736545</v>
      </c>
      <c r="M955">
        <f t="shared" si="357"/>
        <v>23.120614758428182</v>
      </c>
      <c r="N955">
        <f t="shared" si="358"/>
        <v>17.658075145110082</v>
      </c>
      <c r="O955">
        <f t="shared" si="359"/>
        <v>7.6617387872822826</v>
      </c>
      <c r="P955">
        <f t="shared" si="360"/>
        <v>4.9389431255717824</v>
      </c>
      <c r="Q955">
        <f t="shared" si="361"/>
        <v>0.51615620880066415</v>
      </c>
      <c r="U955">
        <f t="shared" si="362"/>
        <v>37.478147600733791</v>
      </c>
      <c r="V955">
        <f t="shared" si="363"/>
        <v>26.766044443118975</v>
      </c>
      <c r="W955">
        <f t="shared" si="364"/>
        <v>14.342934909468626</v>
      </c>
      <c r="X955">
        <f t="shared" si="365"/>
        <v>7.7774375479824478</v>
      </c>
      <c r="Y955">
        <f t="shared" si="366"/>
        <v>4.6522447015633741</v>
      </c>
      <c r="Z955">
        <f t="shared" si="367"/>
        <v>1.1812510743666236</v>
      </c>
      <c r="AD955">
        <f t="shared" si="368"/>
        <v>34.521852399266209</v>
      </c>
      <c r="AE955">
        <f t="shared" si="369"/>
        <v>23.233955556881025</v>
      </c>
      <c r="AF955">
        <f t="shared" si="370"/>
        <v>17.657065090531376</v>
      </c>
      <c r="AG955">
        <f t="shared" si="371"/>
        <v>10.222562452017552</v>
      </c>
      <c r="AH955">
        <f t="shared" si="372"/>
        <v>3.3477552984366263</v>
      </c>
      <c r="AI955">
        <f t="shared" si="373"/>
        <v>0.81874892563337631</v>
      </c>
    </row>
    <row r="956" spans="1:35">
      <c r="A956">
        <f t="shared" si="349"/>
        <v>0.42499999999999999</v>
      </c>
      <c r="B956">
        <f t="shared" si="347"/>
        <v>153</v>
      </c>
      <c r="C956">
        <f t="shared" si="348"/>
        <v>2.6703537555513241</v>
      </c>
      <c r="D956">
        <f t="shared" si="350"/>
        <v>34.024623318809724</v>
      </c>
      <c r="E956">
        <f t="shared" si="351"/>
        <v>26.847759065022572</v>
      </c>
      <c r="F956">
        <f t="shared" si="352"/>
        <v>14.381966011250105</v>
      </c>
      <c r="G956">
        <f t="shared" si="353"/>
        <v>10.298896096660368</v>
      </c>
      <c r="H956">
        <f t="shared" si="354"/>
        <v>3.0920190005209065</v>
      </c>
      <c r="I956">
        <f t="shared" si="355"/>
        <v>1.4668907277118111</v>
      </c>
      <c r="L956">
        <f t="shared" si="356"/>
        <v>37.975376681190276</v>
      </c>
      <c r="M956">
        <f t="shared" si="357"/>
        <v>23.152240934977428</v>
      </c>
      <c r="N956">
        <f t="shared" si="358"/>
        <v>17.618033988749897</v>
      </c>
      <c r="O956">
        <f t="shared" si="359"/>
        <v>7.7011039033396322</v>
      </c>
      <c r="P956">
        <f t="shared" si="360"/>
        <v>4.9079809994790935</v>
      </c>
      <c r="Q956">
        <f t="shared" si="361"/>
        <v>0.53310927228818905</v>
      </c>
      <c r="U956">
        <f t="shared" si="362"/>
        <v>37.878694864783498</v>
      </c>
      <c r="V956">
        <f t="shared" si="363"/>
        <v>26.847759065022572</v>
      </c>
      <c r="W956">
        <f t="shared" si="364"/>
        <v>14.461158231412373</v>
      </c>
      <c r="X956">
        <f t="shared" si="365"/>
        <v>7.949170983874474</v>
      </c>
      <c r="Y956">
        <f t="shared" si="366"/>
        <v>4.5336978408555915</v>
      </c>
      <c r="Z956">
        <f t="shared" si="367"/>
        <v>1.1442771693790359</v>
      </c>
      <c r="AD956">
        <f t="shared" si="368"/>
        <v>34.121305135216502</v>
      </c>
      <c r="AE956">
        <f t="shared" si="369"/>
        <v>23.152240934977428</v>
      </c>
      <c r="AF956">
        <f t="shared" si="370"/>
        <v>17.538841768587627</v>
      </c>
      <c r="AG956">
        <f t="shared" si="371"/>
        <v>10.050829016125526</v>
      </c>
      <c r="AH956">
        <f t="shared" si="372"/>
        <v>3.4663021591444085</v>
      </c>
      <c r="AI956">
        <f t="shared" si="373"/>
        <v>0.85572283062096399</v>
      </c>
    </row>
    <row r="957" spans="1:35">
      <c r="A957">
        <f t="shared" si="349"/>
        <v>0.42777777777777776</v>
      </c>
      <c r="B957">
        <f t="shared" si="347"/>
        <v>154</v>
      </c>
      <c r="C957">
        <f t="shared" si="348"/>
        <v>2.6878070480712677</v>
      </c>
      <c r="D957">
        <f t="shared" si="350"/>
        <v>34.043704798532389</v>
      </c>
      <c r="E957">
        <f t="shared" si="351"/>
        <v>26.812615574073298</v>
      </c>
      <c r="F957">
        <f t="shared" si="352"/>
        <v>14.423978492786556</v>
      </c>
      <c r="G957">
        <f t="shared" si="353"/>
        <v>10.258640782099674</v>
      </c>
      <c r="H957">
        <f t="shared" si="354"/>
        <v>3.1232577064218452</v>
      </c>
      <c r="I957">
        <f t="shared" si="355"/>
        <v>1.4499021086877297</v>
      </c>
      <c r="L957">
        <f t="shared" si="356"/>
        <v>37.956295201467611</v>
      </c>
      <c r="M957">
        <f t="shared" si="357"/>
        <v>23.187384425926702</v>
      </c>
      <c r="N957">
        <f t="shared" si="358"/>
        <v>17.576021507213444</v>
      </c>
      <c r="O957">
        <f t="shared" si="359"/>
        <v>7.7413592179003254</v>
      </c>
      <c r="P957">
        <f t="shared" si="360"/>
        <v>4.8767422935781548</v>
      </c>
      <c r="Q957">
        <f t="shared" si="361"/>
        <v>0.55009789131227016</v>
      </c>
      <c r="U957">
        <f t="shared" si="362"/>
        <v>37.945578411663426</v>
      </c>
      <c r="V957">
        <f t="shared" si="363"/>
        <v>26.703301479278291</v>
      </c>
      <c r="W957">
        <f t="shared" si="364"/>
        <v>14.69341895536523</v>
      </c>
      <c r="X957">
        <f t="shared" si="365"/>
        <v>8.1578049302856606</v>
      </c>
      <c r="Y957">
        <f t="shared" si="366"/>
        <v>4.4116055747266216</v>
      </c>
      <c r="Z957">
        <f t="shared" si="367"/>
        <v>1.108841170968023</v>
      </c>
      <c r="AD957">
        <f t="shared" si="368"/>
        <v>34.054421588336574</v>
      </c>
      <c r="AE957">
        <f t="shared" si="369"/>
        <v>23.296698520721709</v>
      </c>
      <c r="AF957">
        <f t="shared" si="370"/>
        <v>17.306581044634768</v>
      </c>
      <c r="AG957">
        <f t="shared" si="371"/>
        <v>9.8421950697143394</v>
      </c>
      <c r="AH957">
        <f t="shared" si="372"/>
        <v>3.5883944252733784</v>
      </c>
      <c r="AI957">
        <f t="shared" si="373"/>
        <v>0.89115882903197696</v>
      </c>
    </row>
    <row r="958" spans="1:35">
      <c r="A958">
        <f t="shared" si="349"/>
        <v>0.43055555555555558</v>
      </c>
      <c r="B958">
        <f t="shared" si="347"/>
        <v>155</v>
      </c>
      <c r="C958">
        <f t="shared" si="348"/>
        <v>2.7052603405912108</v>
      </c>
      <c r="D958">
        <f t="shared" si="350"/>
        <v>34.068148347421861</v>
      </c>
      <c r="E958">
        <f t="shared" si="351"/>
        <v>26.774021666356443</v>
      </c>
      <c r="F958">
        <f t="shared" si="352"/>
        <v>14.467911113762044</v>
      </c>
      <c r="G958">
        <f t="shared" si="353"/>
        <v>10.217522858017443</v>
      </c>
      <c r="H958">
        <f t="shared" si="354"/>
        <v>3.154763476518601</v>
      </c>
      <c r="I958">
        <f t="shared" si="355"/>
        <v>1.4328792278762057</v>
      </c>
      <c r="L958">
        <f t="shared" si="356"/>
        <v>37.931851652578139</v>
      </c>
      <c r="M958">
        <f t="shared" si="357"/>
        <v>23.225978333643557</v>
      </c>
      <c r="N958">
        <f t="shared" si="358"/>
        <v>17.532088886237958</v>
      </c>
      <c r="O958">
        <f t="shared" si="359"/>
        <v>7.7824771419825582</v>
      </c>
      <c r="P958">
        <f t="shared" si="360"/>
        <v>4.8452365234813985</v>
      </c>
      <c r="Q958">
        <f t="shared" si="361"/>
        <v>0.56712077212379419</v>
      </c>
      <c r="U958">
        <f t="shared" si="362"/>
        <v>37.673032607475619</v>
      </c>
      <c r="V958">
        <f t="shared" si="363"/>
        <v>26.358979439485022</v>
      </c>
      <c r="W958">
        <f t="shared" si="364"/>
        <v>15.015192246987791</v>
      </c>
      <c r="X958">
        <f t="shared" si="365"/>
        <v>8.3912385709912769</v>
      </c>
      <c r="Y958">
        <f t="shared" si="366"/>
        <v>4.2890879169051983</v>
      </c>
      <c r="Z958">
        <f t="shared" si="367"/>
        <v>1.0751686890705712</v>
      </c>
      <c r="AD958">
        <f t="shared" si="368"/>
        <v>34.326967392524381</v>
      </c>
      <c r="AE958">
        <f t="shared" si="369"/>
        <v>23.641020560514978</v>
      </c>
      <c r="AF958">
        <f t="shared" si="370"/>
        <v>16.984807753012209</v>
      </c>
      <c r="AG958">
        <f t="shared" si="371"/>
        <v>9.6087614290087231</v>
      </c>
      <c r="AH958">
        <f t="shared" si="372"/>
        <v>3.7109120830948017</v>
      </c>
      <c r="AI958">
        <f t="shared" si="373"/>
        <v>0.92483131092942883</v>
      </c>
    </row>
    <row r="959" spans="1:35">
      <c r="A959">
        <f t="shared" si="349"/>
        <v>0.43333333333333335</v>
      </c>
      <c r="B959">
        <f t="shared" si="347"/>
        <v>156</v>
      </c>
      <c r="C959">
        <f t="shared" si="348"/>
        <v>2.7227136331111539</v>
      </c>
      <c r="D959">
        <f t="shared" si="350"/>
        <v>34.097886967409693</v>
      </c>
      <c r="E959">
        <f t="shared" si="351"/>
        <v>26.732050807568879</v>
      </c>
      <c r="F959">
        <f t="shared" si="352"/>
        <v>14.51371034904521</v>
      </c>
      <c r="G959">
        <f t="shared" si="353"/>
        <v>10.175570504584947</v>
      </c>
      <c r="H959">
        <f t="shared" si="354"/>
        <v>3.1865267138483993</v>
      </c>
      <c r="I959">
        <f t="shared" si="355"/>
        <v>1.4158233816355188</v>
      </c>
      <c r="L959">
        <f t="shared" si="356"/>
        <v>37.902113032590307</v>
      </c>
      <c r="M959">
        <f t="shared" si="357"/>
        <v>23.267949192431121</v>
      </c>
      <c r="N959">
        <f t="shared" si="358"/>
        <v>17.486289650954788</v>
      </c>
      <c r="O959">
        <f t="shared" si="359"/>
        <v>7.8244294954150533</v>
      </c>
      <c r="P959">
        <f t="shared" si="360"/>
        <v>4.8134732861516012</v>
      </c>
      <c r="Q959">
        <f t="shared" si="361"/>
        <v>0.58417661836448109</v>
      </c>
      <c r="U959">
        <f t="shared" si="362"/>
        <v>37.1180339887499</v>
      </c>
      <c r="V959">
        <f t="shared" si="363"/>
        <v>25.866025403784448</v>
      </c>
      <c r="W959">
        <f t="shared" si="364"/>
        <v>15.395471536732341</v>
      </c>
      <c r="X959">
        <f t="shared" si="365"/>
        <v>8.6367287359973179</v>
      </c>
      <c r="Y959">
        <f t="shared" si="366"/>
        <v>4.16913060635886</v>
      </c>
      <c r="Z959">
        <f t="shared" si="367"/>
        <v>1.0434653790731203</v>
      </c>
      <c r="AD959">
        <f t="shared" si="368"/>
        <v>34.8819660112501</v>
      </c>
      <c r="AE959">
        <f t="shared" si="369"/>
        <v>24.133974596215552</v>
      </c>
      <c r="AF959">
        <f t="shared" si="370"/>
        <v>16.604528463267659</v>
      </c>
      <c r="AG959">
        <f t="shared" si="371"/>
        <v>9.3632712640026821</v>
      </c>
      <c r="AH959">
        <f t="shared" si="372"/>
        <v>3.83086939364114</v>
      </c>
      <c r="AI959">
        <f t="shared" si="373"/>
        <v>0.9565346209268798</v>
      </c>
    </row>
    <row r="960" spans="1:35">
      <c r="A960">
        <f t="shared" si="349"/>
        <v>0.43611111111111112</v>
      </c>
      <c r="B960">
        <f t="shared" si="347"/>
        <v>157</v>
      </c>
      <c r="C960">
        <f t="shared" si="348"/>
        <v>2.740166925631097</v>
      </c>
      <c r="D960">
        <f t="shared" si="350"/>
        <v>34.132839147005598</v>
      </c>
      <c r="E960">
        <f t="shared" si="351"/>
        <v>26.686782891625771</v>
      </c>
      <c r="F960">
        <f t="shared" si="352"/>
        <v>14.561320399322696</v>
      </c>
      <c r="G960">
        <f t="shared" si="353"/>
        <v>10.132812473849667</v>
      </c>
      <c r="H960">
        <f t="shared" si="354"/>
        <v>3.2185377430214519</v>
      </c>
      <c r="I960">
        <f t="shared" si="355"/>
        <v>1.3987358688343949</v>
      </c>
      <c r="L960">
        <f t="shared" si="356"/>
        <v>37.867160852994402</v>
      </c>
      <c r="M960">
        <f t="shared" si="357"/>
        <v>23.313217108374229</v>
      </c>
      <c r="N960">
        <f t="shared" si="358"/>
        <v>17.438679600677304</v>
      </c>
      <c r="O960">
        <f t="shared" si="359"/>
        <v>7.8671875261503326</v>
      </c>
      <c r="P960">
        <f t="shared" si="360"/>
        <v>4.7814622569785481</v>
      </c>
      <c r="Q960">
        <f t="shared" si="361"/>
        <v>0.60126413116560518</v>
      </c>
      <c r="U960">
        <f t="shared" si="362"/>
        <v>36.388204569974825</v>
      </c>
      <c r="V960">
        <f t="shared" si="363"/>
        <v>25.292906775250582</v>
      </c>
      <c r="W960">
        <f t="shared" si="364"/>
        <v>15.799774498685741</v>
      </c>
      <c r="X960">
        <f t="shared" si="365"/>
        <v>8.8815888529380569</v>
      </c>
      <c r="Y960">
        <f t="shared" si="366"/>
        <v>4.0545120514109518</v>
      </c>
      <c r="Z960">
        <f t="shared" si="367"/>
        <v>1.0139156811395555</v>
      </c>
      <c r="AD960">
        <f t="shared" si="368"/>
        <v>35.611795430025175</v>
      </c>
      <c r="AE960">
        <f t="shared" si="369"/>
        <v>24.707093224749418</v>
      </c>
      <c r="AF960">
        <f t="shared" si="370"/>
        <v>16.200225501314261</v>
      </c>
      <c r="AG960">
        <f t="shared" si="371"/>
        <v>9.1184111470619431</v>
      </c>
      <c r="AH960">
        <f t="shared" si="372"/>
        <v>3.9454879485890482</v>
      </c>
      <c r="AI960">
        <f t="shared" si="373"/>
        <v>0.98608431886044445</v>
      </c>
    </row>
    <row r="961" spans="1:35">
      <c r="A961">
        <f t="shared" si="349"/>
        <v>0.43888888888888888</v>
      </c>
      <c r="B961">
        <f t="shared" si="347"/>
        <v>158</v>
      </c>
      <c r="C961">
        <f t="shared" si="348"/>
        <v>2.7576202181510405</v>
      </c>
      <c r="D961">
        <f t="shared" si="350"/>
        <v>34.172909084714796</v>
      </c>
      <c r="E961">
        <f t="shared" si="351"/>
        <v>26.638304088577986</v>
      </c>
      <c r="F961">
        <f t="shared" si="352"/>
        <v>14.610683259082005</v>
      </c>
      <c r="G961">
        <f t="shared" si="353"/>
        <v>10.089278070030055</v>
      </c>
      <c r="H961">
        <f t="shared" si="354"/>
        <v>3.2507868131681756</v>
      </c>
      <c r="I961">
        <f t="shared" si="355"/>
        <v>1.3816179907530899</v>
      </c>
      <c r="L961">
        <f t="shared" si="356"/>
        <v>37.827090915285204</v>
      </c>
      <c r="M961">
        <f t="shared" si="357"/>
        <v>23.361695911422014</v>
      </c>
      <c r="N961">
        <f t="shared" si="358"/>
        <v>17.389316740917995</v>
      </c>
      <c r="O961">
        <f t="shared" si="359"/>
        <v>7.9107219299699461</v>
      </c>
      <c r="P961">
        <f t="shared" si="360"/>
        <v>4.7492131868318248</v>
      </c>
      <c r="Q961">
        <f t="shared" si="361"/>
        <v>0.61838200924691011</v>
      </c>
      <c r="U961">
        <f t="shared" si="362"/>
        <v>35.620126438525283</v>
      </c>
      <c r="V961">
        <f t="shared" si="363"/>
        <v>24.715511480554163</v>
      </c>
      <c r="W961">
        <f t="shared" si="364"/>
        <v>16.193355519049284</v>
      </c>
      <c r="X961">
        <f t="shared" si="365"/>
        <v>9.1138605627313982</v>
      </c>
      <c r="Y961">
        <f t="shared" si="366"/>
        <v>3.9477375300040145</v>
      </c>
      <c r="Z961">
        <f t="shared" si="367"/>
        <v>0.98668172419009781</v>
      </c>
      <c r="AD961">
        <f t="shared" si="368"/>
        <v>36.379873561474717</v>
      </c>
      <c r="AE961">
        <f t="shared" si="369"/>
        <v>25.284488519445837</v>
      </c>
      <c r="AF961">
        <f t="shared" si="370"/>
        <v>15.806644480950716</v>
      </c>
      <c r="AG961">
        <f t="shared" si="371"/>
        <v>8.8861394372686018</v>
      </c>
      <c r="AH961">
        <f t="shared" si="372"/>
        <v>4.0522624699959851</v>
      </c>
      <c r="AI961">
        <f t="shared" si="373"/>
        <v>1.0133182758099022</v>
      </c>
    </row>
    <row r="962" spans="1:35">
      <c r="A962">
        <f t="shared" si="349"/>
        <v>0.44166666666666665</v>
      </c>
      <c r="B962">
        <f t="shared" si="347"/>
        <v>159</v>
      </c>
      <c r="C962">
        <f t="shared" si="348"/>
        <v>2.7750735106709841</v>
      </c>
      <c r="D962">
        <f t="shared" si="350"/>
        <v>34.217986951623267</v>
      </c>
      <c r="E962">
        <f t="shared" si="351"/>
        <v>26.58670668058247</v>
      </c>
      <c r="F962">
        <f t="shared" si="352"/>
        <v>14.661738787282284</v>
      </c>
      <c r="G962">
        <f t="shared" si="353"/>
        <v>10.044997129431897</v>
      </c>
      <c r="H962">
        <f t="shared" si="354"/>
        <v>3.2832641009093995</v>
      </c>
      <c r="I962">
        <f t="shared" si="355"/>
        <v>1.364471050984295</v>
      </c>
      <c r="L962">
        <f t="shared" si="356"/>
        <v>37.782013048376733</v>
      </c>
      <c r="M962">
        <f t="shared" si="357"/>
        <v>23.41329331941753</v>
      </c>
      <c r="N962">
        <f t="shared" si="358"/>
        <v>17.338261212717715</v>
      </c>
      <c r="O962">
        <f t="shared" si="359"/>
        <v>7.9550028705681033</v>
      </c>
      <c r="P962">
        <f t="shared" si="360"/>
        <v>4.7167358990906001</v>
      </c>
      <c r="Q962">
        <f t="shared" si="361"/>
        <v>0.63552894901570511</v>
      </c>
      <c r="U962">
        <f t="shared" si="362"/>
        <v>34.952559010771395</v>
      </c>
      <c r="V962">
        <f t="shared" si="363"/>
        <v>24.206646659708767</v>
      </c>
      <c r="W962">
        <f t="shared" si="364"/>
        <v>16.544319873219354</v>
      </c>
      <c r="X962">
        <f t="shared" si="365"/>
        <v>9.3229218720674947</v>
      </c>
      <c r="Y962">
        <f t="shared" si="366"/>
        <v>3.8509822273502863</v>
      </c>
      <c r="Z962">
        <f t="shared" si="367"/>
        <v>0.96190240113506498</v>
      </c>
      <c r="AD962">
        <f t="shared" si="368"/>
        <v>37.047440989228605</v>
      </c>
      <c r="AE962">
        <f t="shared" si="369"/>
        <v>25.793353340291233</v>
      </c>
      <c r="AF962">
        <f t="shared" si="370"/>
        <v>15.455680126780646</v>
      </c>
      <c r="AG962">
        <f t="shared" si="371"/>
        <v>8.6770781279325053</v>
      </c>
      <c r="AH962">
        <f t="shared" si="372"/>
        <v>4.1490177726497137</v>
      </c>
      <c r="AI962">
        <f t="shared" si="373"/>
        <v>1.038097598864935</v>
      </c>
    </row>
    <row r="963" spans="1:35">
      <c r="A963">
        <f t="shared" si="349"/>
        <v>0.44444444444444442</v>
      </c>
      <c r="B963">
        <f t="shared" si="347"/>
        <v>160</v>
      </c>
      <c r="C963">
        <f t="shared" si="348"/>
        <v>2.7925268031909272</v>
      </c>
      <c r="D963">
        <f t="shared" si="350"/>
        <v>34.267949192431125</v>
      </c>
      <c r="E963">
        <f t="shared" si="351"/>
        <v>26.532088886237958</v>
      </c>
      <c r="F963">
        <f t="shared" si="352"/>
        <v>14.714424780626921</v>
      </c>
      <c r="G963">
        <f t="shared" si="353"/>
        <v>10</v>
      </c>
      <c r="H963">
        <f t="shared" si="354"/>
        <v>3.3159597133486622</v>
      </c>
      <c r="I963">
        <f t="shared" si="355"/>
        <v>1.3472963553338608</v>
      </c>
      <c r="L963">
        <f t="shared" si="356"/>
        <v>37.732050807568875</v>
      </c>
      <c r="M963">
        <f t="shared" si="357"/>
        <v>23.467911113762042</v>
      </c>
      <c r="N963">
        <f t="shared" si="358"/>
        <v>17.285575219373079</v>
      </c>
      <c r="O963">
        <f t="shared" si="359"/>
        <v>7.9999999999999991</v>
      </c>
      <c r="P963">
        <f t="shared" si="360"/>
        <v>4.6840402866513378</v>
      </c>
      <c r="Q963">
        <f t="shared" si="361"/>
        <v>0.65270364466613917</v>
      </c>
      <c r="U963">
        <f t="shared" si="362"/>
        <v>34.500000000000007</v>
      </c>
      <c r="V963">
        <f t="shared" si="363"/>
        <v>23.82635182233307</v>
      </c>
      <c r="W963">
        <f t="shared" si="364"/>
        <v>16.826351822333066</v>
      </c>
      <c r="X963">
        <f t="shared" si="365"/>
        <v>9.4999999999999964</v>
      </c>
      <c r="Y963">
        <f t="shared" si="366"/>
        <v>3.7660444431189788</v>
      </c>
      <c r="Z963">
        <f t="shared" si="367"/>
        <v>0.93969262078590854</v>
      </c>
      <c r="AD963">
        <f t="shared" si="368"/>
        <v>37.499999999999993</v>
      </c>
      <c r="AE963">
        <f t="shared" si="369"/>
        <v>26.17364817766693</v>
      </c>
      <c r="AF963">
        <f t="shared" si="370"/>
        <v>15.173648177666932</v>
      </c>
      <c r="AG963">
        <f t="shared" si="371"/>
        <v>8.5000000000000036</v>
      </c>
      <c r="AH963">
        <f t="shared" si="372"/>
        <v>4.2339555568810212</v>
      </c>
      <c r="AI963">
        <f t="shared" si="373"/>
        <v>1.0603073792140914</v>
      </c>
    </row>
    <row r="964" spans="1:35">
      <c r="A964">
        <f t="shared" si="349"/>
        <v>0.44722222222222224</v>
      </c>
      <c r="B964">
        <f t="shared" si="347"/>
        <v>161</v>
      </c>
      <c r="C964">
        <f t="shared" si="348"/>
        <v>2.8099800957108703</v>
      </c>
      <c r="D964">
        <f t="shared" si="350"/>
        <v>34.322658864109151</v>
      </c>
      <c r="E964">
        <f t="shared" si="351"/>
        <v>26.474554673620251</v>
      </c>
      <c r="F964">
        <f t="shared" si="352"/>
        <v>14.768677049348682</v>
      </c>
      <c r="G964">
        <f t="shared" si="353"/>
        <v>9.9543175205192167</v>
      </c>
      <c r="H964">
        <f t="shared" si="354"/>
        <v>3.3488636910856862</v>
      </c>
      <c r="I964">
        <f t="shared" si="355"/>
        <v>1.3300952117213556</v>
      </c>
      <c r="L964">
        <f t="shared" si="356"/>
        <v>37.677341135890849</v>
      </c>
      <c r="M964">
        <f t="shared" si="357"/>
        <v>23.525445326379749</v>
      </c>
      <c r="N964">
        <f t="shared" si="358"/>
        <v>17.231322950651318</v>
      </c>
      <c r="O964">
        <f t="shared" si="359"/>
        <v>8.0456824794807833</v>
      </c>
      <c r="P964">
        <f t="shared" si="360"/>
        <v>4.6511363089143138</v>
      </c>
      <c r="Q964">
        <f t="shared" si="361"/>
        <v>0.66990478827864441</v>
      </c>
      <c r="U964">
        <f t="shared" si="362"/>
        <v>34.331847514354664</v>
      </c>
      <c r="V964">
        <f t="shared" si="363"/>
        <v>23.614371854253683</v>
      </c>
      <c r="W964">
        <f t="shared" si="364"/>
        <v>17.020812990039275</v>
      </c>
      <c r="X964">
        <f t="shared" si="365"/>
        <v>9.6385630611639037</v>
      </c>
      <c r="Y964">
        <f t="shared" si="366"/>
        <v>3.6943100194673621</v>
      </c>
      <c r="Z964">
        <f t="shared" si="367"/>
        <v>0.92014274065199642</v>
      </c>
      <c r="AD964">
        <f t="shared" si="368"/>
        <v>37.668152485645336</v>
      </c>
      <c r="AE964">
        <f t="shared" si="369"/>
        <v>26.385628145746317</v>
      </c>
      <c r="AF964">
        <f t="shared" si="370"/>
        <v>14.979187009960723</v>
      </c>
      <c r="AG964">
        <f t="shared" si="371"/>
        <v>8.3614369388360963</v>
      </c>
      <c r="AH964">
        <f t="shared" si="372"/>
        <v>4.3056899805326383</v>
      </c>
      <c r="AI964">
        <f t="shared" si="373"/>
        <v>1.0798572593480036</v>
      </c>
    </row>
    <row r="965" spans="1:35">
      <c r="A965">
        <f t="shared" si="349"/>
        <v>0.45</v>
      </c>
      <c r="B965">
        <f t="shared" si="347"/>
        <v>162</v>
      </c>
      <c r="C965">
        <f t="shared" si="348"/>
        <v>2.8274333882308138</v>
      </c>
      <c r="D965">
        <f t="shared" si="350"/>
        <v>34.381966011250107</v>
      </c>
      <c r="E965">
        <f t="shared" si="351"/>
        <v>26.414213562373096</v>
      </c>
      <c r="F965">
        <f t="shared" si="352"/>
        <v>14.824429495415053</v>
      </c>
      <c r="G965">
        <f t="shared" si="353"/>
        <v>9.9079809994790935</v>
      </c>
      <c r="H965">
        <f t="shared" si="354"/>
        <v>3.3819660112501051</v>
      </c>
      <c r="I965">
        <f t="shared" si="355"/>
        <v>1.3128689300804619</v>
      </c>
      <c r="L965">
        <f t="shared" si="356"/>
        <v>37.618033988749893</v>
      </c>
      <c r="M965">
        <f t="shared" si="357"/>
        <v>23.585786437626904</v>
      </c>
      <c r="N965">
        <f t="shared" si="358"/>
        <v>17.175570504584947</v>
      </c>
      <c r="O965">
        <f t="shared" si="359"/>
        <v>8.0920190005209065</v>
      </c>
      <c r="P965">
        <f t="shared" si="360"/>
        <v>4.6180339887498949</v>
      </c>
      <c r="Q965">
        <f t="shared" si="361"/>
        <v>0.6871310699195381</v>
      </c>
      <c r="U965">
        <f t="shared" si="362"/>
        <v>34.461158231412369</v>
      </c>
      <c r="V965">
        <f t="shared" si="363"/>
        <v>23.585786437626904</v>
      </c>
      <c r="W965">
        <f t="shared" si="364"/>
        <v>17.118033988749893</v>
      </c>
      <c r="X965">
        <f t="shared" si="365"/>
        <v>9.7345720591481371</v>
      </c>
      <c r="Y965">
        <f t="shared" si="366"/>
        <v>3.6367287359973197</v>
      </c>
      <c r="Z965">
        <f t="shared" si="367"/>
        <v>0.90331818359323024</v>
      </c>
      <c r="AD965">
        <f t="shared" si="368"/>
        <v>37.538841768587631</v>
      </c>
      <c r="AE965">
        <f t="shared" si="369"/>
        <v>26.414213562373096</v>
      </c>
      <c r="AF965">
        <f t="shared" si="370"/>
        <v>14.881966011250105</v>
      </c>
      <c r="AG965">
        <f t="shared" si="371"/>
        <v>8.2654279408518629</v>
      </c>
      <c r="AH965">
        <f t="shared" si="372"/>
        <v>4.3632712640026803</v>
      </c>
      <c r="AI965">
        <f t="shared" si="373"/>
        <v>1.0966818164067698</v>
      </c>
    </row>
    <row r="966" spans="1:35">
      <c r="A966">
        <f t="shared" si="349"/>
        <v>0.45277777777777778</v>
      </c>
      <c r="B966">
        <f t="shared" si="347"/>
        <v>163</v>
      </c>
      <c r="C966">
        <f t="shared" si="348"/>
        <v>2.8448866807507569</v>
      </c>
      <c r="D966">
        <f t="shared" si="350"/>
        <v>34.445708077086053</v>
      </c>
      <c r="E966">
        <f t="shared" si="351"/>
        <v>26.351180415231322</v>
      </c>
      <c r="F966">
        <f t="shared" si="352"/>
        <v>14.881614193058505</v>
      </c>
      <c r="G966">
        <f t="shared" si="353"/>
        <v>9.8610221936165914</v>
      </c>
      <c r="H966">
        <f t="shared" si="354"/>
        <v>3.415256590554526</v>
      </c>
      <c r="I966">
        <f t="shared" si="355"/>
        <v>1.2956188222592215</v>
      </c>
      <c r="L966">
        <f t="shared" si="356"/>
        <v>37.554291922913947</v>
      </c>
      <c r="M966">
        <f t="shared" si="357"/>
        <v>23.648819584768678</v>
      </c>
      <c r="N966">
        <f t="shared" si="358"/>
        <v>17.118385806941493</v>
      </c>
      <c r="O966">
        <f t="shared" si="359"/>
        <v>8.1389778063834086</v>
      </c>
      <c r="P966">
        <f t="shared" si="360"/>
        <v>4.5847434094454744</v>
      </c>
      <c r="Q966">
        <f t="shared" si="361"/>
        <v>0.70438117774077846</v>
      </c>
      <c r="U966">
        <f t="shared" si="362"/>
        <v>34.84493600020518</v>
      </c>
      <c r="V966">
        <f t="shared" si="363"/>
        <v>23.730305734456685</v>
      </c>
      <c r="W966">
        <f t="shared" si="364"/>
        <v>17.117704516525677</v>
      </c>
      <c r="X966">
        <f t="shared" si="365"/>
        <v>9.7865829139079032</v>
      </c>
      <c r="Y966">
        <f t="shared" si="366"/>
        <v>3.5938030960579699</v>
      </c>
      <c r="Z966">
        <f t="shared" si="367"/>
        <v>0.88925924004384937</v>
      </c>
      <c r="AD966">
        <f t="shared" si="368"/>
        <v>37.15506399979482</v>
      </c>
      <c r="AE966">
        <f t="shared" si="369"/>
        <v>26.269694265543315</v>
      </c>
      <c r="AF966">
        <f t="shared" si="370"/>
        <v>14.882295483474321</v>
      </c>
      <c r="AG966">
        <f t="shared" si="371"/>
        <v>8.2134170860920968</v>
      </c>
      <c r="AH966">
        <f t="shared" si="372"/>
        <v>4.4061969039420301</v>
      </c>
      <c r="AI966">
        <f t="shared" si="373"/>
        <v>1.1107407599561507</v>
      </c>
    </row>
    <row r="967" spans="1:35">
      <c r="A967">
        <f t="shared" si="349"/>
        <v>0.45555555555555555</v>
      </c>
      <c r="B967">
        <f t="shared" si="347"/>
        <v>164</v>
      </c>
      <c r="C967">
        <f t="shared" si="348"/>
        <v>2.8623399732707</v>
      </c>
      <c r="D967">
        <f t="shared" si="350"/>
        <v>34.513710349045212</v>
      </c>
      <c r="E967">
        <f t="shared" si="351"/>
        <v>26.285575219373079</v>
      </c>
      <c r="F967">
        <f t="shared" si="352"/>
        <v>14.940161471533589</v>
      </c>
      <c r="G967">
        <f t="shared" si="353"/>
        <v>9.8134732861516021</v>
      </c>
      <c r="H967">
        <f t="shared" si="354"/>
        <v>3.4487252883660009</v>
      </c>
      <c r="I967">
        <f t="shared" si="355"/>
        <v>1.2783462019201313</v>
      </c>
      <c r="L967">
        <f t="shared" si="356"/>
        <v>37.486289650954788</v>
      </c>
      <c r="M967">
        <f t="shared" si="357"/>
        <v>23.714424780626921</v>
      </c>
      <c r="N967">
        <f t="shared" si="358"/>
        <v>17.059838528466411</v>
      </c>
      <c r="O967">
        <f t="shared" si="359"/>
        <v>8.1865267138483979</v>
      </c>
      <c r="P967">
        <f t="shared" si="360"/>
        <v>4.5512747116339991</v>
      </c>
      <c r="Q967">
        <f t="shared" si="361"/>
        <v>0.72165379807986862</v>
      </c>
      <c r="U967">
        <f t="shared" si="362"/>
        <v>35.39547153673233</v>
      </c>
      <c r="V967">
        <f t="shared" si="363"/>
        <v>24.01519224698778</v>
      </c>
      <c r="W967">
        <f t="shared" si="364"/>
        <v>17.028356794713602</v>
      </c>
      <c r="X967">
        <f t="shared" si="365"/>
        <v>9.795696943110233</v>
      </c>
      <c r="Y967">
        <f t="shared" si="366"/>
        <v>3.5655895990409654</v>
      </c>
      <c r="Z967">
        <f t="shared" si="367"/>
        <v>0.87798105625988843</v>
      </c>
      <c r="AD967">
        <f t="shared" si="368"/>
        <v>36.60452846326767</v>
      </c>
      <c r="AE967">
        <f t="shared" si="369"/>
        <v>25.98480775301222</v>
      </c>
      <c r="AF967">
        <f t="shared" si="370"/>
        <v>14.971643205286398</v>
      </c>
      <c r="AG967">
        <f t="shared" si="371"/>
        <v>8.204303056889767</v>
      </c>
      <c r="AH967">
        <f t="shared" si="372"/>
        <v>4.4344104009590346</v>
      </c>
      <c r="AI967">
        <f t="shared" si="373"/>
        <v>1.1220189437401116</v>
      </c>
    </row>
    <row r="968" spans="1:35">
      <c r="A968">
        <f t="shared" si="349"/>
        <v>0.45833333333333331</v>
      </c>
      <c r="B968">
        <f t="shared" si="347"/>
        <v>165</v>
      </c>
      <c r="C968">
        <f t="shared" si="348"/>
        <v>2.8797932657906435</v>
      </c>
      <c r="D968">
        <f t="shared" si="350"/>
        <v>34.585786437626901</v>
      </c>
      <c r="E968">
        <f t="shared" si="351"/>
        <v>26.217522858017443</v>
      </c>
      <c r="F968">
        <f t="shared" si="352"/>
        <v>15</v>
      </c>
      <c r="G968">
        <f t="shared" si="353"/>
        <v>9.765366864730181</v>
      </c>
      <c r="H968">
        <f t="shared" si="354"/>
        <v>3.4823619097949581</v>
      </c>
      <c r="I968">
        <f t="shared" si="355"/>
        <v>1.2610523844401034</v>
      </c>
      <c r="L968">
        <f t="shared" si="356"/>
        <v>37.414213562373099</v>
      </c>
      <c r="M968">
        <f t="shared" si="357"/>
        <v>23.782477141982557</v>
      </c>
      <c r="N968">
        <f t="shared" si="358"/>
        <v>17</v>
      </c>
      <c r="O968">
        <f t="shared" si="359"/>
        <v>8.234633135269819</v>
      </c>
      <c r="P968">
        <f t="shared" si="360"/>
        <v>4.5176380902050424</v>
      </c>
      <c r="Q968">
        <f t="shared" si="361"/>
        <v>0.73894761555989663</v>
      </c>
      <c r="U968">
        <f t="shared" si="362"/>
        <v>35.999999999999986</v>
      </c>
      <c r="V968">
        <f t="shared" si="363"/>
        <v>24.391238570991277</v>
      </c>
      <c r="W968">
        <f t="shared" si="364"/>
        <v>16.866025403784441</v>
      </c>
      <c r="X968">
        <f t="shared" si="365"/>
        <v>9.765366864730181</v>
      </c>
      <c r="Y968">
        <f t="shared" si="366"/>
        <v>3.5517122639159733</v>
      </c>
      <c r="Z968">
        <f t="shared" si="367"/>
        <v>0.86947380777994854</v>
      </c>
      <c r="AD968">
        <f t="shared" si="368"/>
        <v>36.000000000000014</v>
      </c>
      <c r="AE968">
        <f t="shared" si="369"/>
        <v>25.608761429008723</v>
      </c>
      <c r="AF968">
        <f t="shared" si="370"/>
        <v>15.133974596215559</v>
      </c>
      <c r="AG968">
        <f t="shared" si="371"/>
        <v>8.234633135269819</v>
      </c>
      <c r="AH968">
        <f t="shared" si="372"/>
        <v>4.4482877360840263</v>
      </c>
      <c r="AI968">
        <f t="shared" si="373"/>
        <v>1.1305261922200516</v>
      </c>
    </row>
    <row r="969" spans="1:35">
      <c r="A969">
        <f t="shared" si="349"/>
        <v>0.46111111111111114</v>
      </c>
      <c r="B969">
        <f t="shared" si="347"/>
        <v>166</v>
      </c>
      <c r="C969">
        <f t="shared" si="348"/>
        <v>2.8972465583105871</v>
      </c>
      <c r="D969">
        <f t="shared" si="350"/>
        <v>34.661738787282282</v>
      </c>
      <c r="E969">
        <f t="shared" si="351"/>
        <v>26.14715287270209</v>
      </c>
      <c r="F969">
        <f t="shared" si="352"/>
        <v>15.061056874428218</v>
      </c>
      <c r="G969">
        <f t="shared" si="353"/>
        <v>9.716735899090601</v>
      </c>
      <c r="H969">
        <f t="shared" si="354"/>
        <v>3.5161562088006644</v>
      </c>
      <c r="I969">
        <f t="shared" si="355"/>
        <v>1.2437386868102949</v>
      </c>
      <c r="L969">
        <f t="shared" si="356"/>
        <v>37.338261212717718</v>
      </c>
      <c r="M969">
        <f t="shared" si="357"/>
        <v>23.85284712729791</v>
      </c>
      <c r="N969">
        <f t="shared" si="358"/>
        <v>16.938943125571782</v>
      </c>
      <c r="O969">
        <f t="shared" si="359"/>
        <v>8.283264100909399</v>
      </c>
      <c r="P969">
        <f t="shared" si="360"/>
        <v>4.4838437911993356</v>
      </c>
      <c r="Q969">
        <f t="shared" si="361"/>
        <v>0.75626131318970502</v>
      </c>
      <c r="U969">
        <f t="shared" si="362"/>
        <v>36.544319873219344</v>
      </c>
      <c r="V969">
        <f t="shared" si="363"/>
        <v>24.800798994149901</v>
      </c>
      <c r="W969">
        <f t="shared" si="364"/>
        <v>16.652244701563372</v>
      </c>
      <c r="X969">
        <f t="shared" si="365"/>
        <v>9.7010735000552586</v>
      </c>
      <c r="Y969">
        <f t="shared" si="366"/>
        <v>3.5513878486675923</v>
      </c>
      <c r="Z969">
        <f t="shared" si="367"/>
        <v>0.86370305603440412</v>
      </c>
      <c r="AD969">
        <f t="shared" si="368"/>
        <v>35.455680126780656</v>
      </c>
      <c r="AE969">
        <f t="shared" si="369"/>
        <v>25.199201005850099</v>
      </c>
      <c r="AF969">
        <f t="shared" si="370"/>
        <v>15.347755298436628</v>
      </c>
      <c r="AG969">
        <f t="shared" si="371"/>
        <v>8.2989264999447414</v>
      </c>
      <c r="AH969">
        <f t="shared" si="372"/>
        <v>4.4486121513324077</v>
      </c>
      <c r="AI969">
        <f t="shared" si="373"/>
        <v>1.1362969439655959</v>
      </c>
    </row>
    <row r="970" spans="1:35">
      <c r="A970">
        <f t="shared" si="349"/>
        <v>0.46388888888888891</v>
      </c>
      <c r="B970">
        <f t="shared" si="347"/>
        <v>167</v>
      </c>
      <c r="C970">
        <f t="shared" si="348"/>
        <v>2.9146998508305306</v>
      </c>
      <c r="D970">
        <f t="shared" si="350"/>
        <v>34.741359217900325</v>
      </c>
      <c r="E970">
        <f t="shared" si="351"/>
        <v>26.074599216693649</v>
      </c>
      <c r="F970">
        <f t="shared" si="352"/>
        <v>15.123257706421846</v>
      </c>
      <c r="G970">
        <f t="shared" si="353"/>
        <v>9.6676137184675408</v>
      </c>
      <c r="H970">
        <f t="shared" si="354"/>
        <v>3.5500978913122703</v>
      </c>
      <c r="I970">
        <f t="shared" si="355"/>
        <v>1.2264064275358133</v>
      </c>
      <c r="L970">
        <f t="shared" si="356"/>
        <v>37.258640782099675</v>
      </c>
      <c r="M970">
        <f t="shared" si="357"/>
        <v>23.925400783306351</v>
      </c>
      <c r="N970">
        <f t="shared" si="358"/>
        <v>16.876742293578154</v>
      </c>
      <c r="O970">
        <f t="shared" si="359"/>
        <v>8.3323862815324592</v>
      </c>
      <c r="P970">
        <f t="shared" si="360"/>
        <v>4.4499021086877297</v>
      </c>
      <c r="Q970">
        <f t="shared" si="361"/>
        <v>0.77359357246418681</v>
      </c>
      <c r="U970">
        <f t="shared" si="362"/>
        <v>36.9353523843522</v>
      </c>
      <c r="V970">
        <f t="shared" si="363"/>
        <v>25.186602195701166</v>
      </c>
      <c r="W970">
        <f t="shared" si="364"/>
        <v>16.411605574726618</v>
      </c>
      <c r="X970">
        <f t="shared" si="365"/>
        <v>9.6098954799659069</v>
      </c>
      <c r="Y970">
        <f t="shared" si="366"/>
        <v>3.5634619066977371</v>
      </c>
      <c r="Z970">
        <f t="shared" si="367"/>
        <v>0.86061028480008939</v>
      </c>
      <c r="AD970">
        <f t="shared" si="368"/>
        <v>35.0646476156478</v>
      </c>
      <c r="AE970">
        <f t="shared" si="369"/>
        <v>24.813397804298834</v>
      </c>
      <c r="AF970">
        <f t="shared" si="370"/>
        <v>15.58839442527338</v>
      </c>
      <c r="AG970">
        <f t="shared" si="371"/>
        <v>8.3901045200340931</v>
      </c>
      <c r="AH970">
        <f t="shared" si="372"/>
        <v>4.4365380933022633</v>
      </c>
      <c r="AI970">
        <f t="shared" si="373"/>
        <v>1.1393897151999106</v>
      </c>
    </row>
    <row r="971" spans="1:35">
      <c r="A971">
        <f t="shared" si="349"/>
        <v>0.46666666666666667</v>
      </c>
      <c r="B971">
        <f t="shared" si="347"/>
        <v>168</v>
      </c>
      <c r="C971">
        <f t="shared" si="348"/>
        <v>2.9321531433504737</v>
      </c>
      <c r="D971">
        <f t="shared" si="350"/>
        <v>34.824429495415053</v>
      </c>
      <c r="E971">
        <f t="shared" si="351"/>
        <v>26</v>
      </c>
      <c r="F971">
        <f t="shared" si="352"/>
        <v>15.1865267138484</v>
      </c>
      <c r="G971">
        <f t="shared" si="353"/>
        <v>9.6180339887498949</v>
      </c>
      <c r="H971">
        <f t="shared" si="354"/>
        <v>3.5841766183644812</v>
      </c>
      <c r="I971">
        <f t="shared" si="355"/>
        <v>1.2090569265353068</v>
      </c>
      <c r="L971">
        <f t="shared" si="356"/>
        <v>37.175570504584947</v>
      </c>
      <c r="M971">
        <f t="shared" si="357"/>
        <v>24</v>
      </c>
      <c r="N971">
        <f t="shared" si="358"/>
        <v>16.813473286151599</v>
      </c>
      <c r="O971">
        <f t="shared" si="359"/>
        <v>8.3819660112501051</v>
      </c>
      <c r="P971">
        <f t="shared" si="360"/>
        <v>4.4158233816355184</v>
      </c>
      <c r="Q971">
        <f t="shared" si="361"/>
        <v>0.79094307346469306</v>
      </c>
      <c r="U971">
        <f t="shared" si="362"/>
        <v>37.118033988749893</v>
      </c>
      <c r="V971">
        <f t="shared" si="363"/>
        <v>25.5</v>
      </c>
      <c r="W971">
        <f t="shared" si="364"/>
        <v>16.169130606358859</v>
      </c>
      <c r="X971">
        <f t="shared" si="365"/>
        <v>9.5</v>
      </c>
      <c r="Y971">
        <f t="shared" si="366"/>
        <v>3.5864545423573992</v>
      </c>
      <c r="Z971">
        <f t="shared" si="367"/>
        <v>0.86011361198391079</v>
      </c>
      <c r="AD971">
        <f t="shared" si="368"/>
        <v>34.881966011250107</v>
      </c>
      <c r="AE971">
        <f t="shared" si="369"/>
        <v>24.5</v>
      </c>
      <c r="AF971">
        <f t="shared" si="370"/>
        <v>15.830869393641143</v>
      </c>
      <c r="AG971">
        <f t="shared" si="371"/>
        <v>8.5</v>
      </c>
      <c r="AH971">
        <f t="shared" si="372"/>
        <v>4.4135454576426012</v>
      </c>
      <c r="AI971">
        <f t="shared" si="373"/>
        <v>1.1398863880160892</v>
      </c>
    </row>
    <row r="972" spans="1:35">
      <c r="A972">
        <f t="shared" si="349"/>
        <v>0.46944444444444444</v>
      </c>
      <c r="B972">
        <f t="shared" si="347"/>
        <v>169</v>
      </c>
      <c r="C972">
        <f t="shared" si="348"/>
        <v>2.9496064358704168</v>
      </c>
      <c r="D972">
        <f t="shared" si="350"/>
        <v>34.910721929969945</v>
      </c>
      <c r="E972">
        <f t="shared" si="351"/>
        <v>25.923497226470069</v>
      </c>
      <c r="F972">
        <f t="shared" si="352"/>
        <v>15.250786813168176</v>
      </c>
      <c r="G972">
        <f t="shared" si="353"/>
        <v>9.5680306894078448</v>
      </c>
      <c r="H972">
        <f t="shared" si="354"/>
        <v>3.6183820092469099</v>
      </c>
      <c r="I972">
        <f t="shared" si="355"/>
        <v>1.1916915050404482</v>
      </c>
      <c r="L972">
        <f t="shared" si="356"/>
        <v>37.089278070030055</v>
      </c>
      <c r="M972">
        <f t="shared" si="357"/>
        <v>24.076502773529931</v>
      </c>
      <c r="N972">
        <f t="shared" si="358"/>
        <v>16.749213186831824</v>
      </c>
      <c r="O972">
        <f t="shared" si="359"/>
        <v>8.4319693105921552</v>
      </c>
      <c r="P972">
        <f t="shared" si="360"/>
        <v>4.3816179907530897</v>
      </c>
      <c r="Q972">
        <f t="shared" si="361"/>
        <v>0.80830849495955182</v>
      </c>
      <c r="U972">
        <f t="shared" si="362"/>
        <v>37.083310890789384</v>
      </c>
      <c r="V972">
        <f t="shared" si="363"/>
        <v>25.707439918573183</v>
      </c>
      <c r="W972">
        <f t="shared" si="364"/>
        <v>15.947737530004016</v>
      </c>
      <c r="X972">
        <f t="shared" si="365"/>
        <v>9.3800867196339119</v>
      </c>
      <c r="Y972">
        <f t="shared" si="366"/>
        <v>3.618614480615904</v>
      </c>
      <c r="Z972">
        <f t="shared" si="367"/>
        <v>0.86210867103758859</v>
      </c>
      <c r="AD972">
        <f t="shared" si="368"/>
        <v>34.916689109210616</v>
      </c>
      <c r="AE972">
        <f t="shared" si="369"/>
        <v>24.292560081426817</v>
      </c>
      <c r="AF972">
        <f t="shared" si="370"/>
        <v>16.052262469995984</v>
      </c>
      <c r="AG972">
        <f t="shared" si="371"/>
        <v>8.6199132803660881</v>
      </c>
      <c r="AH972">
        <f t="shared" si="372"/>
        <v>4.3813855193840965</v>
      </c>
      <c r="AI972">
        <f t="shared" si="373"/>
        <v>1.1378913289624113</v>
      </c>
    </row>
    <row r="973" spans="1:35">
      <c r="A973">
        <f t="shared" si="349"/>
        <v>0.47222222222222221</v>
      </c>
      <c r="B973">
        <f t="shared" si="347"/>
        <v>170</v>
      </c>
      <c r="C973">
        <f t="shared" si="348"/>
        <v>2.9670597283903604</v>
      </c>
      <c r="D973">
        <f t="shared" si="350"/>
        <v>35</v>
      </c>
      <c r="E973">
        <f t="shared" si="351"/>
        <v>25.845236523481397</v>
      </c>
      <c r="F973">
        <f t="shared" si="352"/>
        <v>15.315959713348663</v>
      </c>
      <c r="G973">
        <f t="shared" si="353"/>
        <v>9.5176380902050415</v>
      </c>
      <c r="H973">
        <f t="shared" si="354"/>
        <v>3.6527036446661394</v>
      </c>
      <c r="I973">
        <f t="shared" si="355"/>
        <v>1.1743114854953163</v>
      </c>
      <c r="L973">
        <f t="shared" si="356"/>
        <v>37</v>
      </c>
      <c r="M973">
        <f t="shared" si="357"/>
        <v>24.154763476518603</v>
      </c>
      <c r="N973">
        <f t="shared" si="358"/>
        <v>16.684040286651339</v>
      </c>
      <c r="O973">
        <f t="shared" si="359"/>
        <v>8.4823619097949585</v>
      </c>
      <c r="P973">
        <f t="shared" si="360"/>
        <v>4.3472963553338602</v>
      </c>
      <c r="Q973">
        <f t="shared" si="361"/>
        <v>0.82568851450468372</v>
      </c>
      <c r="U973">
        <f t="shared" si="362"/>
        <v>36.866025403784434</v>
      </c>
      <c r="V973">
        <f t="shared" si="363"/>
        <v>25.794262523934204</v>
      </c>
      <c r="W973">
        <f t="shared" si="364"/>
        <v>15.766044443118977</v>
      </c>
      <c r="X973">
        <f t="shared" si="365"/>
        <v>9.2588190451025199</v>
      </c>
      <c r="Y973">
        <f t="shared" si="366"/>
        <v>3.6579798566743316</v>
      </c>
      <c r="Z973">
        <f t="shared" si="367"/>
        <v>0.86646965516449859</v>
      </c>
      <c r="AD973">
        <f t="shared" si="368"/>
        <v>35.133974596215566</v>
      </c>
      <c r="AE973">
        <f t="shared" si="369"/>
        <v>24.205737476065796</v>
      </c>
      <c r="AF973">
        <f t="shared" si="370"/>
        <v>16.233955556881021</v>
      </c>
      <c r="AG973">
        <f t="shared" si="371"/>
        <v>8.7411809548974801</v>
      </c>
      <c r="AH973">
        <f t="shared" si="372"/>
        <v>4.3420201433256684</v>
      </c>
      <c r="AI973">
        <f t="shared" si="373"/>
        <v>1.1335303448355014</v>
      </c>
    </row>
    <row r="974" spans="1:35">
      <c r="A974">
        <f t="shared" si="349"/>
        <v>0.47499999999999998</v>
      </c>
      <c r="B974">
        <f t="shared" si="347"/>
        <v>171</v>
      </c>
      <c r="C974">
        <f t="shared" si="348"/>
        <v>2.9845130209103035</v>
      </c>
      <c r="D974">
        <f t="shared" si="350"/>
        <v>35.092019000520907</v>
      </c>
      <c r="E974">
        <f t="shared" si="351"/>
        <v>25.765366864730179</v>
      </c>
      <c r="F974">
        <f t="shared" si="352"/>
        <v>15.381966011250105</v>
      </c>
      <c r="G974">
        <f t="shared" si="353"/>
        <v>9.4668907277118102</v>
      </c>
      <c r="H974">
        <f t="shared" si="354"/>
        <v>3.6871310699195381</v>
      </c>
      <c r="I974">
        <f t="shared" si="355"/>
        <v>1.1569181914556901</v>
      </c>
      <c r="L974">
        <f t="shared" si="356"/>
        <v>36.907980999479093</v>
      </c>
      <c r="M974">
        <f t="shared" si="357"/>
        <v>24.234633135269821</v>
      </c>
      <c r="N974">
        <f t="shared" si="358"/>
        <v>16.618033988749897</v>
      </c>
      <c r="O974">
        <f t="shared" si="359"/>
        <v>8.5331092722881898</v>
      </c>
      <c r="P974">
        <f t="shared" si="360"/>
        <v>4.3128689300804623</v>
      </c>
      <c r="Q974">
        <f t="shared" si="361"/>
        <v>0.84308180854431003</v>
      </c>
      <c r="U974">
        <f t="shared" si="362"/>
        <v>36.533697840855588</v>
      </c>
      <c r="V974">
        <f t="shared" si="363"/>
        <v>25.765366864730179</v>
      </c>
      <c r="W974">
        <f t="shared" si="364"/>
        <v>15.63672873599732</v>
      </c>
      <c r="X974">
        <f t="shared" si="365"/>
        <v>9.1442771693790341</v>
      </c>
      <c r="Y974">
        <f t="shared" si="366"/>
        <v>3.7024439653006835</v>
      </c>
      <c r="Z974">
        <f t="shared" si="367"/>
        <v>0.87305051638576514</v>
      </c>
      <c r="AD974">
        <f t="shared" si="368"/>
        <v>35.466302159144412</v>
      </c>
      <c r="AE974">
        <f t="shared" si="369"/>
        <v>24.234633135269821</v>
      </c>
      <c r="AF974">
        <f t="shared" si="370"/>
        <v>16.36327126400268</v>
      </c>
      <c r="AG974">
        <f t="shared" si="371"/>
        <v>8.8557228306209659</v>
      </c>
      <c r="AH974">
        <f t="shared" si="372"/>
        <v>4.2975560346993165</v>
      </c>
      <c r="AI974">
        <f t="shared" si="373"/>
        <v>1.1269494836142349</v>
      </c>
    </row>
    <row r="975" spans="1:35">
      <c r="A975">
        <f t="shared" si="349"/>
        <v>0.4777777777777778</v>
      </c>
      <c r="B975">
        <f t="shared" si="347"/>
        <v>172</v>
      </c>
      <c r="C975">
        <f t="shared" si="348"/>
        <v>3.0019663134302466</v>
      </c>
      <c r="D975">
        <f t="shared" si="350"/>
        <v>35.186526713848394</v>
      </c>
      <c r="E975">
        <f t="shared" si="351"/>
        <v>25.684040286651339</v>
      </c>
      <c r="F975">
        <f t="shared" si="352"/>
        <v>15.448725288366001</v>
      </c>
      <c r="G975">
        <f t="shared" si="353"/>
        <v>9.4158233816355192</v>
      </c>
      <c r="H975">
        <f t="shared" si="354"/>
        <v>3.7216537980798687</v>
      </c>
      <c r="I975">
        <f t="shared" si="355"/>
        <v>1.1395129474882508</v>
      </c>
      <c r="L975">
        <f t="shared" si="356"/>
        <v>36.813473286151606</v>
      </c>
      <c r="M975">
        <f t="shared" si="357"/>
        <v>24.315959713348661</v>
      </c>
      <c r="N975">
        <f t="shared" si="358"/>
        <v>16.551274711634001</v>
      </c>
      <c r="O975">
        <f t="shared" si="359"/>
        <v>8.5841766183644808</v>
      </c>
      <c r="P975">
        <f t="shared" si="360"/>
        <v>4.2783462019201313</v>
      </c>
      <c r="Q975">
        <f t="shared" si="361"/>
        <v>0.86048705251174906</v>
      </c>
      <c r="U975">
        <f t="shared" si="362"/>
        <v>36.169130606358863</v>
      </c>
      <c r="V975">
        <f t="shared" si="363"/>
        <v>25.642787609686543</v>
      </c>
      <c r="W975">
        <f t="shared" si="364"/>
        <v>15.565589599040965</v>
      </c>
      <c r="X975">
        <f t="shared" si="365"/>
        <v>9.0434653790731208</v>
      </c>
      <c r="Y975">
        <f t="shared" si="366"/>
        <v>3.7498240909041995</v>
      </c>
      <c r="Z975">
        <f t="shared" si="367"/>
        <v>0.8816863104934175</v>
      </c>
      <c r="AD975">
        <f t="shared" si="368"/>
        <v>35.830869393641137</v>
      </c>
      <c r="AE975">
        <f t="shared" si="369"/>
        <v>24.357212390313457</v>
      </c>
      <c r="AF975">
        <f t="shared" si="370"/>
        <v>16.434410400959035</v>
      </c>
      <c r="AG975">
        <f t="shared" si="371"/>
        <v>8.9565346209268792</v>
      </c>
      <c r="AH975">
        <f t="shared" si="372"/>
        <v>4.2501759090958</v>
      </c>
      <c r="AI975">
        <f t="shared" si="373"/>
        <v>1.1183136895065826</v>
      </c>
    </row>
    <row r="976" spans="1:35">
      <c r="A976">
        <f t="shared" si="349"/>
        <v>0.48055555555555557</v>
      </c>
      <c r="B976">
        <f t="shared" si="347"/>
        <v>173</v>
      </c>
      <c r="C976">
        <f t="shared" si="348"/>
        <v>3.0194196059501901</v>
      </c>
      <c r="D976">
        <f t="shared" si="350"/>
        <v>35.283264100909399</v>
      </c>
      <c r="E976">
        <f t="shared" si="351"/>
        <v>25.601411599008546</v>
      </c>
      <c r="F976">
        <f t="shared" si="352"/>
        <v>15.516156208800664</v>
      </c>
      <c r="G976">
        <f t="shared" si="353"/>
        <v>9.3644710509842959</v>
      </c>
      <c r="H976">
        <f t="shared" si="354"/>
        <v>3.7562613131897047</v>
      </c>
      <c r="I976">
        <f t="shared" si="355"/>
        <v>1.1220970790697138</v>
      </c>
      <c r="L976">
        <f t="shared" si="356"/>
        <v>36.716735899090601</v>
      </c>
      <c r="M976">
        <f t="shared" si="357"/>
        <v>24.398588400991454</v>
      </c>
      <c r="N976">
        <f t="shared" si="358"/>
        <v>16.483843791199337</v>
      </c>
      <c r="O976">
        <f t="shared" si="359"/>
        <v>8.6355289490157041</v>
      </c>
      <c r="P976">
        <f t="shared" si="360"/>
        <v>4.2437386868102953</v>
      </c>
      <c r="Q976">
        <f t="shared" si="361"/>
        <v>0.87790292093028621</v>
      </c>
      <c r="U976">
        <f t="shared" si="362"/>
        <v>35.850982227350286</v>
      </c>
      <c r="V976">
        <f t="shared" si="363"/>
        <v>25.460708013447796</v>
      </c>
      <c r="W976">
        <f t="shared" si="364"/>
        <v>15.551387848667591</v>
      </c>
      <c r="X976">
        <f t="shared" si="365"/>
        <v>8.9619024011350668</v>
      </c>
      <c r="Y976">
        <f t="shared" si="366"/>
        <v>3.7979314707490395</v>
      </c>
      <c r="Z976">
        <f t="shared" si="367"/>
        <v>0.89219467794029017</v>
      </c>
      <c r="AD976">
        <f t="shared" si="368"/>
        <v>36.149017772649714</v>
      </c>
      <c r="AE976">
        <f t="shared" si="369"/>
        <v>24.539291986552204</v>
      </c>
      <c r="AF976">
        <f t="shared" si="370"/>
        <v>16.448612151332409</v>
      </c>
      <c r="AG976">
        <f t="shared" si="371"/>
        <v>9.0380975988649332</v>
      </c>
      <c r="AH976">
        <f t="shared" si="372"/>
        <v>4.202068529250961</v>
      </c>
      <c r="AI976">
        <f t="shared" si="373"/>
        <v>1.1078053220597099</v>
      </c>
    </row>
    <row r="977" spans="1:35">
      <c r="A977">
        <f t="shared" si="349"/>
        <v>0.48333333333333334</v>
      </c>
      <c r="B977">
        <f t="shared" si="347"/>
        <v>174</v>
      </c>
      <c r="C977">
        <f t="shared" si="348"/>
        <v>3.0368728984701332</v>
      </c>
      <c r="D977">
        <f t="shared" si="350"/>
        <v>35.381966011250107</v>
      </c>
      <c r="E977">
        <f t="shared" si="351"/>
        <v>25.517638090205043</v>
      </c>
      <c r="F977">
        <f t="shared" si="352"/>
        <v>15.584176618364481</v>
      </c>
      <c r="G977">
        <f t="shared" si="353"/>
        <v>9.3128689300804623</v>
      </c>
      <c r="H977">
        <f t="shared" si="354"/>
        <v>3.7909430734646925</v>
      </c>
      <c r="I977">
        <f t="shared" si="355"/>
        <v>1.1046719124858879</v>
      </c>
      <c r="L977">
        <f t="shared" si="356"/>
        <v>36.618033988749893</v>
      </c>
      <c r="M977">
        <f t="shared" si="357"/>
        <v>24.482361909794957</v>
      </c>
      <c r="N977">
        <f t="shared" si="358"/>
        <v>16.415823381635519</v>
      </c>
      <c r="O977">
        <f t="shared" si="359"/>
        <v>8.6871310699195377</v>
      </c>
      <c r="P977">
        <f t="shared" si="360"/>
        <v>4.2090569265353075</v>
      </c>
      <c r="Q977">
        <f t="shared" si="361"/>
        <v>0.89532808751411208</v>
      </c>
      <c r="U977">
        <f t="shared" si="362"/>
        <v>35.636728735997323</v>
      </c>
      <c r="V977">
        <f t="shared" si="363"/>
        <v>25.258819045102523</v>
      </c>
      <c r="W977">
        <f t="shared" si="364"/>
        <v>15.586454542357398</v>
      </c>
      <c r="X977">
        <f t="shared" si="365"/>
        <v>8.90331818359323</v>
      </c>
      <c r="Y977">
        <f t="shared" si="366"/>
        <v>3.844640426815078</v>
      </c>
      <c r="Z977">
        <f t="shared" si="367"/>
        <v>0.9043774498057533</v>
      </c>
      <c r="AD977">
        <f t="shared" si="368"/>
        <v>36.363271264002677</v>
      </c>
      <c r="AE977">
        <f t="shared" si="369"/>
        <v>24.741180954897477</v>
      </c>
      <c r="AF977">
        <f t="shared" si="370"/>
        <v>16.413545457642602</v>
      </c>
      <c r="AG977">
        <f t="shared" si="371"/>
        <v>9.09668181640677</v>
      </c>
      <c r="AH977">
        <f t="shared" si="372"/>
        <v>4.1553595731849216</v>
      </c>
      <c r="AI977">
        <f t="shared" si="373"/>
        <v>1.0956225501942467</v>
      </c>
    </row>
    <row r="978" spans="1:35">
      <c r="A978">
        <f t="shared" si="349"/>
        <v>0.4861111111111111</v>
      </c>
      <c r="B978">
        <f t="shared" si="347"/>
        <v>175</v>
      </c>
      <c r="C978">
        <f t="shared" si="348"/>
        <v>3.0543261909900763</v>
      </c>
      <c r="D978">
        <f t="shared" si="350"/>
        <v>35.482361909794953</v>
      </c>
      <c r="E978">
        <f t="shared" si="351"/>
        <v>25.432879227876207</v>
      </c>
      <c r="F978">
        <f t="shared" si="352"/>
        <v>15.652703644666138</v>
      </c>
      <c r="G978">
        <f t="shared" si="353"/>
        <v>9.2610523844401058</v>
      </c>
      <c r="H978">
        <f t="shared" si="354"/>
        <v>3.8256885145046828</v>
      </c>
      <c r="I978">
        <f t="shared" si="355"/>
        <v>1.0872387747306724</v>
      </c>
      <c r="L978">
        <f t="shared" si="356"/>
        <v>36.517638090205047</v>
      </c>
      <c r="M978">
        <f t="shared" si="357"/>
        <v>24.567120772123793</v>
      </c>
      <c r="N978">
        <f t="shared" si="358"/>
        <v>16.347296355333864</v>
      </c>
      <c r="O978">
        <f t="shared" si="359"/>
        <v>8.7389476155598942</v>
      </c>
      <c r="P978">
        <f t="shared" si="360"/>
        <v>4.1743114854953172</v>
      </c>
      <c r="Q978">
        <f t="shared" si="361"/>
        <v>0.91276122526932757</v>
      </c>
      <c r="U978">
        <f t="shared" si="362"/>
        <v>35.551712263915974</v>
      </c>
      <c r="V978">
        <f t="shared" si="363"/>
        <v>25.075168689070576</v>
      </c>
      <c r="W978">
        <f t="shared" si="364"/>
        <v>15.657979856674329</v>
      </c>
      <c r="X978">
        <f t="shared" si="365"/>
        <v>8.8694738077799489</v>
      </c>
      <c r="Y978">
        <f t="shared" si="366"/>
        <v>3.8879547368975547</v>
      </c>
      <c r="Z978">
        <f t="shared" si="367"/>
        <v>0.91802236713918295</v>
      </c>
      <c r="AD978">
        <f t="shared" si="368"/>
        <v>36.448287736084026</v>
      </c>
      <c r="AE978">
        <f t="shared" si="369"/>
        <v>24.924831310929424</v>
      </c>
      <c r="AF978">
        <f t="shared" si="370"/>
        <v>16.342020143325669</v>
      </c>
      <c r="AG978">
        <f t="shared" si="371"/>
        <v>9.1305261922200511</v>
      </c>
      <c r="AH978">
        <f t="shared" si="372"/>
        <v>4.1120452631024458</v>
      </c>
      <c r="AI978">
        <f t="shared" si="373"/>
        <v>1.0819776328608171</v>
      </c>
    </row>
    <row r="979" spans="1:35">
      <c r="A979">
        <f t="shared" si="349"/>
        <v>0.48888888888888887</v>
      </c>
      <c r="B979">
        <f t="shared" si="347"/>
        <v>176</v>
      </c>
      <c r="C979">
        <f t="shared" si="348"/>
        <v>3.0717794835100198</v>
      </c>
      <c r="D979">
        <f t="shared" si="350"/>
        <v>35.584176618364481</v>
      </c>
      <c r="E979">
        <f t="shared" si="351"/>
        <v>25.34729635533386</v>
      </c>
      <c r="F979">
        <f t="shared" si="352"/>
        <v>15.721653798079869</v>
      </c>
      <c r="G979">
        <f t="shared" si="353"/>
        <v>9.2090569265353093</v>
      </c>
      <c r="H979">
        <f t="shared" si="354"/>
        <v>3.8604870525117487</v>
      </c>
      <c r="I979">
        <f t="shared" si="355"/>
        <v>1.0697989934050021</v>
      </c>
      <c r="L979">
        <f t="shared" si="356"/>
        <v>36.415823381635519</v>
      </c>
      <c r="M979">
        <f t="shared" si="357"/>
        <v>24.65270364466614</v>
      </c>
      <c r="N979">
        <f t="shared" si="358"/>
        <v>16.278346201920133</v>
      </c>
      <c r="O979">
        <f t="shared" si="359"/>
        <v>8.7909430734646907</v>
      </c>
      <c r="P979">
        <f t="shared" si="360"/>
        <v>4.1395129474882513</v>
      </c>
      <c r="Q979">
        <f t="shared" si="361"/>
        <v>0.93020100659499783</v>
      </c>
      <c r="U979">
        <f t="shared" si="362"/>
        <v>35.586454542357394</v>
      </c>
      <c r="V979">
        <f t="shared" si="363"/>
        <v>24.939692620785909</v>
      </c>
      <c r="W979">
        <f t="shared" si="364"/>
        <v>15.7498240909042</v>
      </c>
      <c r="X979">
        <f t="shared" si="365"/>
        <v>8.8601136119839108</v>
      </c>
      <c r="Y979">
        <f t="shared" si="366"/>
        <v>3.92606940151602</v>
      </c>
      <c r="Z979">
        <f t="shared" si="367"/>
        <v>0.93290490122472014</v>
      </c>
      <c r="AD979">
        <f t="shared" si="368"/>
        <v>36.413545457642606</v>
      </c>
      <c r="AE979">
        <f t="shared" si="369"/>
        <v>25.060307379214091</v>
      </c>
      <c r="AF979">
        <f t="shared" si="370"/>
        <v>16.250175909095802</v>
      </c>
      <c r="AG979">
        <f t="shared" si="371"/>
        <v>9.1398863880160892</v>
      </c>
      <c r="AH979">
        <f t="shared" si="372"/>
        <v>4.0739305984839795</v>
      </c>
      <c r="AI979">
        <f t="shared" si="373"/>
        <v>1.0670950987752799</v>
      </c>
    </row>
    <row r="980" spans="1:35">
      <c r="A980">
        <f t="shared" si="349"/>
        <v>0.49166666666666664</v>
      </c>
      <c r="B980">
        <f t="shared" si="347"/>
        <v>177</v>
      </c>
      <c r="C980">
        <f t="shared" si="348"/>
        <v>3.0892327760299634</v>
      </c>
      <c r="D980">
        <f t="shared" si="350"/>
        <v>35.687131069919538</v>
      </c>
      <c r="E980">
        <f t="shared" si="351"/>
        <v>25.261052384440102</v>
      </c>
      <c r="F980">
        <f t="shared" si="352"/>
        <v>15.790943073464693</v>
      </c>
      <c r="G980">
        <f t="shared" si="353"/>
        <v>9.1569181914556896</v>
      </c>
      <c r="H980">
        <f t="shared" si="354"/>
        <v>3.8953280875141125</v>
      </c>
      <c r="I980">
        <f t="shared" si="355"/>
        <v>1.0523538966157462</v>
      </c>
      <c r="L980">
        <f t="shared" si="356"/>
        <v>36.312868930080462</v>
      </c>
      <c r="M980">
        <f t="shared" si="357"/>
        <v>24.738947615559898</v>
      </c>
      <c r="N980">
        <f t="shared" si="358"/>
        <v>16.209056926535307</v>
      </c>
      <c r="O980">
        <f t="shared" si="359"/>
        <v>8.8430818085443104</v>
      </c>
      <c r="P980">
        <f t="shared" si="360"/>
        <v>4.1046719124858875</v>
      </c>
      <c r="Q980">
        <f t="shared" si="361"/>
        <v>0.9476461033842537</v>
      </c>
      <c r="U980">
        <f t="shared" si="362"/>
        <v>35.702443965300688</v>
      </c>
      <c r="V980">
        <f t="shared" si="363"/>
        <v>24.869473807779947</v>
      </c>
      <c r="W980">
        <f t="shared" si="364"/>
        <v>15.844640426815079</v>
      </c>
      <c r="X980">
        <f t="shared" si="365"/>
        <v>8.8730505163857654</v>
      </c>
      <c r="Y980">
        <f t="shared" si="366"/>
        <v>3.9574260976911662</v>
      </c>
      <c r="Z980">
        <f t="shared" si="367"/>
        <v>0.94879016163624208</v>
      </c>
      <c r="AD980">
        <f t="shared" si="368"/>
        <v>36.297556034699312</v>
      </c>
      <c r="AE980">
        <f t="shared" si="369"/>
        <v>25.130526192220053</v>
      </c>
      <c r="AF980">
        <f t="shared" si="370"/>
        <v>16.155359573184921</v>
      </c>
      <c r="AG980">
        <f t="shared" si="371"/>
        <v>9.1269494836142346</v>
      </c>
      <c r="AH980">
        <f t="shared" si="372"/>
        <v>4.0425739023088338</v>
      </c>
      <c r="AI980">
        <f t="shared" si="373"/>
        <v>1.051209838363758</v>
      </c>
    </row>
    <row r="981" spans="1:35">
      <c r="A981">
        <f t="shared" si="349"/>
        <v>0.49444444444444446</v>
      </c>
      <c r="B981">
        <f t="shared" si="347"/>
        <v>178</v>
      </c>
      <c r="C981">
        <f t="shared" si="348"/>
        <v>3.1066860685499069</v>
      </c>
      <c r="D981">
        <f t="shared" si="350"/>
        <v>35.790943073464696</v>
      </c>
      <c r="E981">
        <f t="shared" si="351"/>
        <v>25.174311485495316</v>
      </c>
      <c r="F981">
        <f t="shared" si="352"/>
        <v>15.860487052511751</v>
      </c>
      <c r="G981">
        <f t="shared" si="353"/>
        <v>9.1046719124858875</v>
      </c>
      <c r="H981">
        <f t="shared" si="354"/>
        <v>3.9302010065949986</v>
      </c>
      <c r="I981">
        <f t="shared" si="355"/>
        <v>1.0349048128745668</v>
      </c>
      <c r="L981">
        <f t="shared" si="356"/>
        <v>36.209056926535304</v>
      </c>
      <c r="M981">
        <f t="shared" si="357"/>
        <v>24.825688514504684</v>
      </c>
      <c r="N981">
        <f t="shared" si="358"/>
        <v>16.139512947488249</v>
      </c>
      <c r="O981">
        <f t="shared" si="359"/>
        <v>8.8953280875141125</v>
      </c>
      <c r="P981">
        <f t="shared" si="360"/>
        <v>4.0697989934050014</v>
      </c>
      <c r="Q981">
        <f t="shared" si="361"/>
        <v>0.9650951871254333</v>
      </c>
      <c r="U981">
        <f t="shared" si="362"/>
        <v>35.844640426815083</v>
      </c>
      <c r="V981">
        <f t="shared" si="363"/>
        <v>24.866469655164497</v>
      </c>
      <c r="W981">
        <f t="shared" si="364"/>
        <v>15.926069401516022</v>
      </c>
      <c r="X981">
        <f t="shared" si="365"/>
        <v>8.9043774498057537</v>
      </c>
      <c r="Y981">
        <f t="shared" si="366"/>
        <v>3.9807607900191573</v>
      </c>
      <c r="Z981">
        <f t="shared" si="367"/>
        <v>0.96543487836491693</v>
      </c>
      <c r="AD981">
        <f t="shared" si="368"/>
        <v>36.155359573184917</v>
      </c>
      <c r="AE981">
        <f t="shared" si="369"/>
        <v>25.133530344835503</v>
      </c>
      <c r="AF981">
        <f t="shared" si="370"/>
        <v>16.07393059848398</v>
      </c>
      <c r="AG981">
        <f t="shared" si="371"/>
        <v>9.0956225501942463</v>
      </c>
      <c r="AH981">
        <f t="shared" si="372"/>
        <v>4.0192392099808423</v>
      </c>
      <c r="AI981">
        <f t="shared" si="373"/>
        <v>1.0345651216350831</v>
      </c>
    </row>
    <row r="982" spans="1:35">
      <c r="A982">
        <f t="shared" si="349"/>
        <v>0.49722222222222223</v>
      </c>
      <c r="B982">
        <f t="shared" si="347"/>
        <v>179</v>
      </c>
      <c r="C982">
        <f t="shared" si="348"/>
        <v>3.12413936106985</v>
      </c>
      <c r="D982">
        <f t="shared" si="350"/>
        <v>35.895328087514109</v>
      </c>
      <c r="E982">
        <f t="shared" si="351"/>
        <v>25.087238774730672</v>
      </c>
      <c r="F982">
        <f t="shared" si="352"/>
        <v>15.930201006594999</v>
      </c>
      <c r="G982">
        <f t="shared" si="353"/>
        <v>9.0523538966157471</v>
      </c>
      <c r="H982">
        <f t="shared" si="354"/>
        <v>3.9650951871254332</v>
      </c>
      <c r="I982">
        <f t="shared" si="355"/>
        <v>1.0174530709967478</v>
      </c>
      <c r="L982">
        <f t="shared" si="356"/>
        <v>36.104671912485891</v>
      </c>
      <c r="M982">
        <f t="shared" si="357"/>
        <v>24.912761225269328</v>
      </c>
      <c r="N982">
        <f t="shared" si="358"/>
        <v>16.069798993405001</v>
      </c>
      <c r="O982">
        <f t="shared" si="359"/>
        <v>8.9476461033842529</v>
      </c>
      <c r="P982">
        <f t="shared" si="360"/>
        <v>4.0349048128745668</v>
      </c>
      <c r="Q982">
        <f t="shared" si="361"/>
        <v>0.98254692900325225</v>
      </c>
      <c r="U982">
        <f t="shared" si="362"/>
        <v>35.957426097691162</v>
      </c>
      <c r="V982">
        <f t="shared" si="363"/>
        <v>24.918022367139184</v>
      </c>
      <c r="W982">
        <f t="shared" si="364"/>
        <v>15.980760790019158</v>
      </c>
      <c r="X982">
        <f t="shared" si="365"/>
        <v>8.9487901616362411</v>
      </c>
      <c r="Y982">
        <f t="shared" si="366"/>
        <v>3.9951421889538157</v>
      </c>
      <c r="Z982">
        <f t="shared" si="367"/>
        <v>0.98258944380701196</v>
      </c>
      <c r="AD982">
        <f t="shared" si="368"/>
        <v>36.042573902308838</v>
      </c>
      <c r="AE982">
        <f t="shared" si="369"/>
        <v>25.081977632860816</v>
      </c>
      <c r="AF982">
        <f t="shared" si="370"/>
        <v>16.019239209980842</v>
      </c>
      <c r="AG982">
        <f t="shared" si="371"/>
        <v>9.0512098383637589</v>
      </c>
      <c r="AH982">
        <f t="shared" si="372"/>
        <v>4.0048578110461843</v>
      </c>
      <c r="AI982">
        <f t="shared" si="373"/>
        <v>1.017410556192988</v>
      </c>
    </row>
    <row r="983" spans="1:35">
      <c r="A983">
        <f t="shared" si="349"/>
        <v>0.5</v>
      </c>
      <c r="B983">
        <f t="shared" si="347"/>
        <v>180</v>
      </c>
      <c r="C983">
        <f t="shared" si="348"/>
        <v>3.1415926535897931</v>
      </c>
      <c r="D983">
        <f t="shared" si="350"/>
        <v>36</v>
      </c>
      <c r="E983">
        <f t="shared" si="351"/>
        <v>25</v>
      </c>
      <c r="F983">
        <f t="shared" si="352"/>
        <v>16</v>
      </c>
      <c r="G983">
        <f t="shared" si="353"/>
        <v>9</v>
      </c>
      <c r="H983">
        <f t="shared" si="354"/>
        <v>3.9999999999999996</v>
      </c>
      <c r="I983">
        <f t="shared" si="355"/>
        <v>1.0000000000000002</v>
      </c>
      <c r="L983">
        <f t="shared" si="356"/>
        <v>36</v>
      </c>
      <c r="M983">
        <f t="shared" si="357"/>
        <v>25</v>
      </c>
      <c r="N983">
        <f t="shared" si="358"/>
        <v>16</v>
      </c>
      <c r="O983">
        <f t="shared" si="359"/>
        <v>9</v>
      </c>
      <c r="P983">
        <f t="shared" si="360"/>
        <v>4</v>
      </c>
      <c r="Q983">
        <f t="shared" si="361"/>
        <v>0.99999999999999989</v>
      </c>
      <c r="U983">
        <f t="shared" si="362"/>
        <v>36</v>
      </c>
      <c r="V983">
        <f t="shared" si="363"/>
        <v>25</v>
      </c>
      <c r="W983">
        <f t="shared" si="364"/>
        <v>16</v>
      </c>
      <c r="X983">
        <f t="shared" si="365"/>
        <v>9</v>
      </c>
      <c r="Y983">
        <f t="shared" si="366"/>
        <v>4</v>
      </c>
      <c r="Z983">
        <f t="shared" si="367"/>
        <v>0.99999999999999989</v>
      </c>
      <c r="AD983">
        <f t="shared" si="368"/>
        <v>36</v>
      </c>
      <c r="AE983">
        <f t="shared" si="369"/>
        <v>25</v>
      </c>
      <c r="AF983">
        <f t="shared" si="370"/>
        <v>16</v>
      </c>
      <c r="AG983">
        <f t="shared" si="371"/>
        <v>9</v>
      </c>
      <c r="AH983">
        <f t="shared" si="372"/>
        <v>4</v>
      </c>
      <c r="AI983">
        <f t="shared" si="373"/>
        <v>1.0000000000000002</v>
      </c>
    </row>
    <row r="985" spans="1:35">
      <c r="A985">
        <f>-$B$219/2</f>
        <v>-0.5</v>
      </c>
      <c r="J985">
        <v>0</v>
      </c>
    </row>
    <row r="986" spans="1:35">
      <c r="A986">
        <f>A985</f>
        <v>-0.5</v>
      </c>
      <c r="J986">
        <v>50</v>
      </c>
    </row>
    <row r="988" spans="1:35">
      <c r="A988">
        <f>-A985</f>
        <v>0.5</v>
      </c>
      <c r="J988">
        <v>0</v>
      </c>
    </row>
    <row r="989" spans="1:35">
      <c r="A989">
        <f>A988</f>
        <v>0.5</v>
      </c>
      <c r="J989">
        <f>J986</f>
        <v>50</v>
      </c>
    </row>
    <row r="991" spans="1:35">
      <c r="A991">
        <f>$A$588</f>
        <v>-0.5</v>
      </c>
      <c r="K991">
        <f>D617</f>
        <v>36</v>
      </c>
    </row>
    <row r="992" spans="1:35">
      <c r="A992">
        <f>$A$591</f>
        <v>0.5</v>
      </c>
      <c r="K992">
        <f>K991</f>
        <v>36</v>
      </c>
    </row>
    <row r="994" spans="1:11">
      <c r="A994">
        <f>$A$588</f>
        <v>-0.5</v>
      </c>
      <c r="K994">
        <f>E617</f>
        <v>25</v>
      </c>
    </row>
    <row r="995" spans="1:11">
      <c r="A995">
        <f>$A$591</f>
        <v>0.5</v>
      </c>
      <c r="K995">
        <f>K994</f>
        <v>25</v>
      </c>
    </row>
    <row r="997" spans="1:11">
      <c r="A997">
        <f>$A$588</f>
        <v>-0.5</v>
      </c>
      <c r="K997">
        <f>F617</f>
        <v>16</v>
      </c>
    </row>
    <row r="998" spans="1:11">
      <c r="A998">
        <f>$A$591</f>
        <v>0.5</v>
      </c>
      <c r="K998">
        <f>K997</f>
        <v>16</v>
      </c>
    </row>
    <row r="1000" spans="1:11">
      <c r="A1000">
        <f>$A$588</f>
        <v>-0.5</v>
      </c>
      <c r="K1000">
        <f>G617</f>
        <v>9</v>
      </c>
    </row>
    <row r="1001" spans="1:11">
      <c r="A1001">
        <f>$A$591</f>
        <v>0.5</v>
      </c>
      <c r="K1001">
        <f>K1000</f>
        <v>9</v>
      </c>
    </row>
    <row r="1003" spans="1:11">
      <c r="A1003">
        <f>$A$588</f>
        <v>-0.5</v>
      </c>
      <c r="K1003">
        <f>H617</f>
        <v>4</v>
      </c>
    </row>
    <row r="1004" spans="1:11">
      <c r="A1004">
        <f>$A$591</f>
        <v>0.5</v>
      </c>
      <c r="K1004">
        <f>K1003</f>
        <v>4</v>
      </c>
    </row>
    <row r="1006" spans="1:11">
      <c r="A1006">
        <f>$A$588</f>
        <v>-0.5</v>
      </c>
      <c r="K1006">
        <f>I617</f>
        <v>1</v>
      </c>
    </row>
    <row r="1007" spans="1:11">
      <c r="A1007">
        <f>$A$591</f>
        <v>0.5</v>
      </c>
      <c r="K1007">
        <f>K1006</f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1400"/>
  <sheetViews>
    <sheetView workbookViewId="0">
      <selection activeCell="N154" sqref="N154"/>
    </sheetView>
  </sheetViews>
  <sheetFormatPr defaultRowHeight="14.4"/>
  <cols>
    <col min="1" max="1" width="11" bestFit="1" customWidth="1"/>
    <col min="2" max="3" width="12" bestFit="1" customWidth="1"/>
    <col min="4" max="4" width="12.77734375" customWidth="1"/>
    <col min="5" max="6" width="12" bestFit="1" customWidth="1"/>
    <col min="8" max="9" width="12" bestFit="1" customWidth="1"/>
    <col min="13" max="14" width="12" bestFit="1" customWidth="1"/>
    <col min="22" max="22" width="12" bestFit="1" customWidth="1"/>
    <col min="23" max="23" width="8.88671875" customWidth="1"/>
    <col min="30" max="30" width="10" bestFit="1" customWidth="1"/>
  </cols>
  <sheetData>
    <row r="1" spans="1:15">
      <c r="A1" s="1" t="s">
        <v>419</v>
      </c>
      <c r="C1" s="3" t="s">
        <v>522</v>
      </c>
      <c r="H1" s="3" t="s">
        <v>564</v>
      </c>
    </row>
    <row r="2" spans="1:15">
      <c r="A2" s="1"/>
      <c r="C2" s="3"/>
      <c r="H2" s="3"/>
    </row>
    <row r="3" spans="1:15">
      <c r="A3" s="3" t="s">
        <v>565</v>
      </c>
      <c r="C3" s="3"/>
      <c r="H3" s="3"/>
    </row>
    <row r="4" spans="1:15">
      <c r="A4" s="3" t="s">
        <v>518</v>
      </c>
      <c r="C4" s="3"/>
      <c r="H4" s="3"/>
    </row>
    <row r="5" spans="1:15">
      <c r="A5" s="3" t="s">
        <v>634</v>
      </c>
      <c r="C5" s="3"/>
      <c r="H5" s="3"/>
    </row>
    <row r="6" spans="1:15">
      <c r="A6" s="3" t="s">
        <v>632</v>
      </c>
      <c r="C6" s="3"/>
      <c r="H6" s="3"/>
    </row>
    <row r="7" spans="1:15">
      <c r="A7" s="1"/>
      <c r="C7" s="3"/>
    </row>
    <row r="8" spans="1:15">
      <c r="C8" s="12" t="s">
        <v>428</v>
      </c>
      <c r="E8" s="3" t="s">
        <v>429</v>
      </c>
    </row>
    <row r="9" spans="1:15" ht="16.2">
      <c r="B9" s="3" t="s">
        <v>405</v>
      </c>
      <c r="C9" s="27" t="s">
        <v>393</v>
      </c>
      <c r="D9" s="22">
        <v>1</v>
      </c>
      <c r="E9" s="3" t="s">
        <v>431</v>
      </c>
      <c r="H9" s="3" t="s">
        <v>398</v>
      </c>
      <c r="J9" s="3"/>
      <c r="K9" s="3">
        <f>0.000910939*10^-27</f>
        <v>9.1093900000000008E-31</v>
      </c>
      <c r="L9" s="3" t="s">
        <v>401</v>
      </c>
      <c r="M9" s="3" t="s">
        <v>412</v>
      </c>
    </row>
    <row r="10" spans="1:15">
      <c r="B10" s="3" t="s">
        <v>406</v>
      </c>
      <c r="C10" s="27" t="s">
        <v>261</v>
      </c>
      <c r="D10" s="22">
        <v>2</v>
      </c>
      <c r="E10" s="29" t="s">
        <v>420</v>
      </c>
      <c r="F10" s="30">
        <f xml:space="preserve"> 1+0.6*EXP(-0.2*D12)</f>
        <v>1.2695973784703329</v>
      </c>
      <c r="H10" s="3" t="s">
        <v>399</v>
      </c>
      <c r="J10" s="3"/>
      <c r="K10" s="3">
        <f>6.62607*10^-34</f>
        <v>6.6260700000000011E-34</v>
      </c>
      <c r="L10" s="3" t="s">
        <v>402</v>
      </c>
      <c r="M10" s="3" t="s">
        <v>413</v>
      </c>
    </row>
    <row r="11" spans="1:15">
      <c r="B11" s="3" t="s">
        <v>416</v>
      </c>
      <c r="C11" s="27" t="s">
        <v>394</v>
      </c>
      <c r="D11" s="22">
        <v>1</v>
      </c>
      <c r="E11" s="27" t="s">
        <v>421</v>
      </c>
      <c r="F11" s="30">
        <f>PI()/(D9*F10)</f>
        <v>2.474479474252635</v>
      </c>
      <c r="H11" s="3" t="s">
        <v>400</v>
      </c>
      <c r="J11" s="3"/>
      <c r="K11" s="3">
        <f>400</f>
        <v>400</v>
      </c>
      <c r="L11" s="3" t="s">
        <v>403</v>
      </c>
      <c r="M11" s="16" t="s">
        <v>414</v>
      </c>
      <c r="N11" s="3">
        <f>$K$10^2*D$212^2/(8*PI()^2*$K$9*(K11*10^-9)^2)</f>
        <v>1.3734584607192155E-24</v>
      </c>
      <c r="O11" s="3" t="s">
        <v>404</v>
      </c>
    </row>
    <row r="12" spans="1:15">
      <c r="B12" s="3" t="s">
        <v>430</v>
      </c>
      <c r="C12" s="27"/>
      <c r="D12" s="22">
        <v>4</v>
      </c>
      <c r="H12" s="3"/>
      <c r="J12" s="3"/>
      <c r="K12" s="3"/>
      <c r="L12" s="3"/>
      <c r="M12" s="16"/>
      <c r="N12" s="3"/>
      <c r="O12" s="3"/>
    </row>
    <row r="13" spans="1:15">
      <c r="B13" s="3"/>
      <c r="C13" s="27"/>
      <c r="D13" s="22"/>
      <c r="H13" s="3"/>
      <c r="J13" s="3"/>
      <c r="K13" s="3"/>
      <c r="L13" s="3"/>
      <c r="M13" s="16"/>
      <c r="N13" s="3"/>
      <c r="O13" s="3"/>
    </row>
    <row r="14" spans="1:15">
      <c r="A14" s="3" t="s">
        <v>502</v>
      </c>
      <c r="I14" s="3" t="s">
        <v>503</v>
      </c>
    </row>
    <row r="15" spans="1:15">
      <c r="A15" s="3" t="s">
        <v>591</v>
      </c>
      <c r="I15" s="3"/>
    </row>
    <row r="72" spans="1:1">
      <c r="A72" s="3" t="s">
        <v>568</v>
      </c>
    </row>
    <row r="101" spans="1:11">
      <c r="A101" s="3" t="s">
        <v>519</v>
      </c>
    </row>
    <row r="102" spans="1:11">
      <c r="A102" s="3" t="s">
        <v>504</v>
      </c>
    </row>
    <row r="104" spans="1:11">
      <c r="A104" s="3" t="s">
        <v>505</v>
      </c>
    </row>
    <row r="105" spans="1:11">
      <c r="A105" s="3" t="s">
        <v>506</v>
      </c>
    </row>
    <row r="106" spans="1:11">
      <c r="A106" s="3" t="s">
        <v>507</v>
      </c>
    </row>
    <row r="108" spans="1:11">
      <c r="A108" s="3" t="s">
        <v>566</v>
      </c>
    </row>
    <row r="110" spans="1:11">
      <c r="A110" s="3" t="s">
        <v>649</v>
      </c>
    </row>
    <row r="112" spans="1:11">
      <c r="A112" s="3" t="s">
        <v>633</v>
      </c>
      <c r="I112" s="3"/>
      <c r="J112" s="3"/>
      <c r="K112" s="3"/>
    </row>
    <row r="113" spans="1:13">
      <c r="A113" s="22" t="s">
        <v>650</v>
      </c>
      <c r="D113" s="22">
        <v>4</v>
      </c>
      <c r="E113" s="3" t="s">
        <v>651</v>
      </c>
      <c r="I113" s="3"/>
      <c r="J113" s="3"/>
      <c r="K113" s="3"/>
      <c r="L113" s="27"/>
      <c r="M113" s="22"/>
    </row>
    <row r="114" spans="1:13">
      <c r="A114" s="3" t="s">
        <v>644</v>
      </c>
    </row>
    <row r="143" spans="1:3">
      <c r="A143" s="3" t="s">
        <v>645</v>
      </c>
    </row>
    <row r="144" spans="1:3">
      <c r="A144" s="3" t="s">
        <v>643</v>
      </c>
      <c r="C144" s="3"/>
    </row>
    <row r="145" spans="1:3">
      <c r="A145" s="3" t="s">
        <v>646</v>
      </c>
      <c r="C145" s="3"/>
    </row>
    <row r="147" spans="1:3">
      <c r="A147" s="3" t="s">
        <v>647</v>
      </c>
    </row>
    <row r="148" spans="1:3">
      <c r="A148" s="3" t="s">
        <v>642</v>
      </c>
    </row>
    <row r="149" spans="1:3">
      <c r="A149" s="3" t="s">
        <v>652</v>
      </c>
    </row>
    <row r="150" spans="1:3">
      <c r="A150" s="3" t="s">
        <v>641</v>
      </c>
    </row>
    <row r="151" spans="1:3">
      <c r="A151" s="3" t="s">
        <v>654</v>
      </c>
    </row>
    <row r="152" spans="1:3">
      <c r="A152" s="3" t="s">
        <v>653</v>
      </c>
    </row>
    <row r="153" spans="1:3">
      <c r="A153" s="3" t="s">
        <v>655</v>
      </c>
    </row>
    <row r="208" spans="3:3">
      <c r="C208" s="3"/>
    </row>
    <row r="212" spans="1:28">
      <c r="D212">
        <v>6</v>
      </c>
      <c r="E212">
        <v>5</v>
      </c>
      <c r="F212">
        <v>4</v>
      </c>
      <c r="G212">
        <v>3</v>
      </c>
      <c r="H212">
        <v>2</v>
      </c>
      <c r="I212">
        <v>1</v>
      </c>
      <c r="N212">
        <v>6</v>
      </c>
      <c r="O212">
        <v>5</v>
      </c>
      <c r="P212">
        <v>4</v>
      </c>
      <c r="Q212">
        <v>3</v>
      </c>
      <c r="R212">
        <v>2</v>
      </c>
      <c r="S212">
        <v>1</v>
      </c>
      <c r="W212">
        <v>6</v>
      </c>
      <c r="X212">
        <v>5</v>
      </c>
      <c r="Y212">
        <v>4</v>
      </c>
      <c r="Z212">
        <v>3</v>
      </c>
      <c r="AA212">
        <v>2</v>
      </c>
      <c r="AB212">
        <v>1</v>
      </c>
    </row>
    <row r="213" spans="1:28">
      <c r="A213" t="s">
        <v>261</v>
      </c>
      <c r="B213" s="26">
        <f>D10</f>
        <v>2</v>
      </c>
      <c r="C213" t="s">
        <v>381</v>
      </c>
      <c r="D213">
        <f t="shared" ref="D213:I213" si="0">$B$213</f>
        <v>2</v>
      </c>
      <c r="E213">
        <f t="shared" si="0"/>
        <v>2</v>
      </c>
      <c r="F213">
        <f t="shared" si="0"/>
        <v>2</v>
      </c>
      <c r="G213">
        <f t="shared" si="0"/>
        <v>2</v>
      </c>
      <c r="H213">
        <f t="shared" si="0"/>
        <v>2</v>
      </c>
      <c r="I213">
        <f t="shared" si="0"/>
        <v>2</v>
      </c>
      <c r="N213">
        <f>$B$213</f>
        <v>2</v>
      </c>
      <c r="O213">
        <f>$N$213</f>
        <v>2</v>
      </c>
      <c r="P213">
        <f>$N$213</f>
        <v>2</v>
      </c>
      <c r="Q213">
        <f>$N$213</f>
        <v>2</v>
      </c>
      <c r="R213">
        <f>$N$213</f>
        <v>2</v>
      </c>
      <c r="S213">
        <f>$N$213</f>
        <v>2</v>
      </c>
      <c r="W213">
        <f t="shared" ref="W213:AB213" si="1">(2/$B$214)^0.5</f>
        <v>1.4142135623730951</v>
      </c>
      <c r="X213">
        <f t="shared" si="1"/>
        <v>1.4142135623730951</v>
      </c>
      <c r="Y213">
        <f t="shared" si="1"/>
        <v>1.4142135623730951</v>
      </c>
      <c r="Z213">
        <f t="shared" si="1"/>
        <v>1.4142135623730951</v>
      </c>
      <c r="AA213">
        <f t="shared" si="1"/>
        <v>1.4142135623730951</v>
      </c>
      <c r="AB213">
        <f t="shared" si="1"/>
        <v>1.4142135623730951</v>
      </c>
    </row>
    <row r="214" spans="1:28">
      <c r="A214" t="s">
        <v>382</v>
      </c>
      <c r="B214" s="26">
        <f>D9</f>
        <v>1</v>
      </c>
    </row>
    <row r="215" spans="1:28">
      <c r="A215" t="s">
        <v>385</v>
      </c>
      <c r="B215" s="26">
        <f>D11</f>
        <v>1</v>
      </c>
      <c r="C215" t="s">
        <v>380</v>
      </c>
      <c r="D215">
        <f t="shared" ref="D215:I215" si="2">(D212/$B$214)^2/($B$215*$F$10^2)</f>
        <v>22.334203389305408</v>
      </c>
      <c r="E215">
        <f t="shared" si="2"/>
        <v>15.509863464795421</v>
      </c>
      <c r="F215">
        <f t="shared" si="2"/>
        <v>9.926312617469069</v>
      </c>
      <c r="G215">
        <f t="shared" si="2"/>
        <v>5.583550847326352</v>
      </c>
      <c r="H215">
        <f t="shared" si="2"/>
        <v>2.4815781543672673</v>
      </c>
      <c r="I215">
        <f t="shared" si="2"/>
        <v>0.62039453859181681</v>
      </c>
      <c r="N215">
        <f t="shared" ref="N215:S215" si="3">D215</f>
        <v>22.334203389305408</v>
      </c>
      <c r="O215">
        <f t="shared" si="3"/>
        <v>15.509863464795421</v>
      </c>
      <c r="P215">
        <f t="shared" si="3"/>
        <v>9.926312617469069</v>
      </c>
      <c r="Q215">
        <f t="shared" si="3"/>
        <v>5.583550847326352</v>
      </c>
      <c r="R215">
        <f t="shared" si="3"/>
        <v>2.4815781543672673</v>
      </c>
      <c r="S215">
        <f t="shared" si="3"/>
        <v>0.62039453859181681</v>
      </c>
      <c r="W215">
        <f t="shared" ref="W215:AB215" si="4">D215</f>
        <v>22.334203389305408</v>
      </c>
      <c r="X215">
        <f t="shared" si="4"/>
        <v>15.509863464795421</v>
      </c>
      <c r="Y215">
        <f t="shared" si="4"/>
        <v>9.926312617469069</v>
      </c>
      <c r="Z215">
        <f t="shared" si="4"/>
        <v>5.583550847326352</v>
      </c>
      <c r="AA215">
        <f t="shared" si="4"/>
        <v>2.4815781543672673</v>
      </c>
      <c r="AB215">
        <f t="shared" si="4"/>
        <v>0.62039453859181681</v>
      </c>
    </row>
    <row r="216" spans="1:28">
      <c r="C216" s="28" t="s">
        <v>422</v>
      </c>
      <c r="D216">
        <f>-D212*$F$11/TAN(D212*PI()/(2*$F$10))</f>
        <v>-6.8188536133850155</v>
      </c>
      <c r="E216">
        <f>E212*$F$11*TAN(E212*PI()/(2*$F$10))</f>
        <v>-1.2037336591036971</v>
      </c>
      <c r="F216">
        <f>-F212*$F$11/TAN(F212*PI()/(2*$F$10))</f>
        <v>2.386232546159055</v>
      </c>
      <c r="G216">
        <f>G212*$F$11*TAN(G212*PI()/(2*$F$10))</f>
        <v>4.7595161583839314</v>
      </c>
      <c r="H216">
        <f>-H212*$F$11/TAN(H212*PI()/(2*$F$10))</f>
        <v>6.2838648540917124</v>
      </c>
      <c r="I216">
        <f>I212*$F$11*TAN(I212*PI()/(2*$F$10))</f>
        <v>7.1412808795590728</v>
      </c>
      <c r="N216">
        <f>SUM(N262:N622)/360</f>
        <v>1.9070503381430692</v>
      </c>
      <c r="O216">
        <f t="shared" ref="O216:S216" si="5">SUM(O262:O622)/360</f>
        <v>1.9798596468572343</v>
      </c>
      <c r="P216">
        <f t="shared" si="5"/>
        <v>2.1025542266012884</v>
      </c>
      <c r="Q216">
        <f t="shared" si="5"/>
        <v>2.2526692624519997</v>
      </c>
      <c r="R216">
        <f t="shared" si="5"/>
        <v>2.3970982833681496</v>
      </c>
      <c r="S216">
        <f t="shared" si="5"/>
        <v>2.5012646307027291</v>
      </c>
    </row>
    <row r="217" spans="1:28">
      <c r="C217" s="28" t="s">
        <v>423</v>
      </c>
      <c r="D217">
        <f t="shared" ref="D217:I217" si="6">(D262-D215)</f>
        <v>-1.8174783333643809</v>
      </c>
      <c r="E217">
        <f t="shared" si="6"/>
        <v>1.9906009663000699</v>
      </c>
      <c r="F217">
        <f t="shared" si="6"/>
        <v>1.9442951737841572</v>
      </c>
      <c r="G217">
        <f t="shared" si="6"/>
        <v>-1.6836653475621857</v>
      </c>
      <c r="H217">
        <f t="shared" si="6"/>
        <v>-1.2374413000685929</v>
      </c>
      <c r="I217">
        <f t="shared" si="6"/>
        <v>0.65481131252990465</v>
      </c>
      <c r="N217">
        <f>0.2*SUM(N226:N261)</f>
        <v>4.7637713582098232E+20</v>
      </c>
      <c r="O217">
        <f t="shared" ref="O217:S217" si="7">0.2*SUM(O226:O261)</f>
        <v>16905.056217542482</v>
      </c>
      <c r="P217">
        <f t="shared" si="7"/>
        <v>1.9921894811570935</v>
      </c>
      <c r="Q217">
        <f t="shared" si="7"/>
        <v>0.92337301638400016</v>
      </c>
      <c r="R217">
        <f t="shared" si="7"/>
        <v>0.42806782556033912</v>
      </c>
      <c r="S217">
        <f t="shared" si="7"/>
        <v>0.11279570071529091</v>
      </c>
    </row>
    <row r="218" spans="1:28">
      <c r="C218" s="28" t="s">
        <v>424</v>
      </c>
      <c r="D218">
        <f>-D217/EXP(-D216*$D$9/2)</f>
        <v>6.0086096871350587E-2</v>
      </c>
      <c r="E218">
        <f>-E217/EXP(-E216*$D$9/2)</f>
        <v>-1.090427429694192</v>
      </c>
      <c r="F218">
        <f>-F217/EXP(-F216*$D$9/2)</f>
        <v>-6.4110034680487775</v>
      </c>
      <c r="G218">
        <f>-G217/EXP(-G216*$D$9/2)</f>
        <v>18.1874400833164</v>
      </c>
      <c r="H218">
        <f>-H217/EXP(-H216*$D$9/2)</f>
        <v>28.644979926535637</v>
      </c>
      <c r="I218">
        <f>I217/EXP(-I216*$D$9/2)</f>
        <v>23.27156624341254</v>
      </c>
      <c r="N218">
        <f t="shared" ref="N218:R218" si="8">N216+N217</f>
        <v>4.7637713582098232E+20</v>
      </c>
      <c r="O218">
        <f t="shared" si="8"/>
        <v>16907.036077189339</v>
      </c>
      <c r="P218">
        <f t="shared" si="8"/>
        <v>4.0947437077583819</v>
      </c>
      <c r="Q218">
        <f t="shared" si="8"/>
        <v>3.1760422788359999</v>
      </c>
      <c r="R218">
        <f t="shared" si="8"/>
        <v>2.8251661089284887</v>
      </c>
      <c r="S218">
        <f>S216+S217</f>
        <v>2.61406033141802</v>
      </c>
    </row>
    <row r="219" spans="1:28">
      <c r="D219" t="s">
        <v>426</v>
      </c>
      <c r="E219" t="s">
        <v>427</v>
      </c>
      <c r="F219" t="s">
        <v>427</v>
      </c>
      <c r="G219" t="s">
        <v>426</v>
      </c>
      <c r="H219" t="s">
        <v>426</v>
      </c>
      <c r="I219" t="s">
        <v>425</v>
      </c>
    </row>
    <row r="220" spans="1:28">
      <c r="B220" t="s">
        <v>247</v>
      </c>
      <c r="C220" t="s">
        <v>248</v>
      </c>
      <c r="D220" t="s">
        <v>386</v>
      </c>
      <c r="E220" t="s">
        <v>387</v>
      </c>
      <c r="F220" t="s">
        <v>388</v>
      </c>
      <c r="G220" t="s">
        <v>389</v>
      </c>
      <c r="H220" t="s">
        <v>390</v>
      </c>
      <c r="I220" t="s">
        <v>391</v>
      </c>
      <c r="N220" t="s">
        <v>386</v>
      </c>
      <c r="O220" t="s">
        <v>387</v>
      </c>
      <c r="P220" t="s">
        <v>388</v>
      </c>
      <c r="Q220" t="s">
        <v>389</v>
      </c>
      <c r="R220" t="s">
        <v>390</v>
      </c>
      <c r="S220" t="s">
        <v>391</v>
      </c>
      <c r="W220" t="s">
        <v>386</v>
      </c>
      <c r="X220" t="s">
        <v>387</v>
      </c>
      <c r="Y220" t="s">
        <v>388</v>
      </c>
      <c r="Z220" t="s">
        <v>389</v>
      </c>
      <c r="AA220" t="s">
        <v>390</v>
      </c>
      <c r="AB220" t="s">
        <v>391</v>
      </c>
    </row>
    <row r="222" spans="1:28">
      <c r="A222">
        <v>-0.5</v>
      </c>
      <c r="D222">
        <f>-D$218*EXP($A222*D$216)</f>
        <v>-1.8174783333643809</v>
      </c>
      <c r="E222">
        <f>-E$218*EXP($A222*E$216)</f>
        <v>1.9906009663000697</v>
      </c>
      <c r="F222">
        <f>-F$218*EXP($A222*F$216)</f>
        <v>1.9442951737841572</v>
      </c>
      <c r="G222">
        <f>-G$218*EXP($A222*G$216)</f>
        <v>-1.6836653475621854</v>
      </c>
      <c r="H222">
        <f>-H$218*EXP($A222*H$216)</f>
        <v>-1.2374413000685929</v>
      </c>
      <c r="I222">
        <f>I$218*EXP($A222*I$216)</f>
        <v>0.65481131252990465</v>
      </c>
    </row>
    <row r="226" spans="1:28">
      <c r="A226">
        <f t="shared" ref="A226:A259" si="9">A227-0.1</f>
        <v>-4.0000000000000018</v>
      </c>
      <c r="D226">
        <f t="shared" ref="D226:D259" si="10">$D$215-D$218*EXP($A226*D$216)</f>
        <v>-42105224004.384476</v>
      </c>
      <c r="E226">
        <f t="shared" ref="E226:E259" si="11">$E$215-E$218*EXP($A226*E$216)</f>
        <v>150.00181980939888</v>
      </c>
      <c r="F226">
        <f t="shared" ref="F226:F259" si="12">$F$215-F$218*EXP($A226*F$216)</f>
        <v>9.9267714091162471</v>
      </c>
      <c r="G226">
        <f t="shared" ref="G226:G259" si="13">$G$215-G$218*EXP($A226*G$216)</f>
        <v>5.5835507492317387</v>
      </c>
      <c r="H226">
        <f t="shared" ref="H226:H259" si="14">$H$215-H$218*EXP($A226*H$216)</f>
        <v>2.4815781540198452</v>
      </c>
      <c r="I226">
        <f t="shared" ref="I226:I259" si="15">$I$215+I$218*EXP($A226*I$216)</f>
        <v>0.62039453860096105</v>
      </c>
      <c r="M226">
        <f t="shared" ref="M226:M261" si="16">$A226</f>
        <v>-4.0000000000000018</v>
      </c>
      <c r="N226">
        <f t="shared" ref="N226:N289" si="17">(D226-N$215)^2</f>
        <v>1.772849890340168E+21</v>
      </c>
      <c r="O226">
        <f t="shared" ref="O226:O289" si="18">(E226-O$215)^2</f>
        <v>18088.086321398725</v>
      </c>
      <c r="P226">
        <f t="shared" ref="P226:P289" si="19">(F226-P$215)^2</f>
        <v>2.104897755203968E-7</v>
      </c>
      <c r="Q226">
        <f t="shared" ref="Q226:Q289" si="20">(G226-Q$215)^2</f>
        <v>9.622553162617922E-15</v>
      </c>
      <c r="R226">
        <f t="shared" ref="R226:R289" si="21">(H226-R$215)^2</f>
        <v>1.2070210938148274E-19</v>
      </c>
      <c r="S226">
        <f t="shared" ref="S226:S289" si="22">(I226-S$215)^2</f>
        <v>8.3617142003416485E-23</v>
      </c>
      <c r="V226">
        <f t="shared" ref="V226:V261" si="23">$A226</f>
        <v>-4.0000000000000018</v>
      </c>
      <c r="W226">
        <f t="shared" ref="W226:W289" si="24">N$215+N226/N$218</f>
        <v>26.055729375822079</v>
      </c>
      <c r="X226">
        <f t="shared" ref="X226:X289" si="25">O$215+O226/O$218</f>
        <v>16.579719011256508</v>
      </c>
      <c r="Y226">
        <f t="shared" ref="Y226:Y289" si="26">P$215+P226/P$218</f>
        <v>9.9263126688739405</v>
      </c>
      <c r="Z226">
        <f t="shared" ref="Z226:Z289" si="27">Q$215+Q226/Q$218</f>
        <v>5.5835508473263546</v>
      </c>
      <c r="AA226">
        <f t="shared" ref="AA226:AA289" si="28">R$215+R226/R$218</f>
        <v>2.4815781543672673</v>
      </c>
      <c r="AB226">
        <f t="shared" ref="AB226:AB289" si="29">S$215+S226/S$218</f>
        <v>0.62039453859181681</v>
      </c>
    </row>
    <row r="227" spans="1:28">
      <c r="A227">
        <f t="shared" si="9"/>
        <v>-3.9000000000000021</v>
      </c>
      <c r="D227">
        <f t="shared" si="10"/>
        <v>-21291042763.807938</v>
      </c>
      <c r="E227">
        <f t="shared" si="11"/>
        <v>134.7489999800118</v>
      </c>
      <c r="F227">
        <f t="shared" si="12"/>
        <v>9.9268950535423066</v>
      </c>
      <c r="G227">
        <f t="shared" si="13"/>
        <v>5.5835506894386446</v>
      </c>
      <c r="H227">
        <f t="shared" si="14"/>
        <v>2.4815781537159958</v>
      </c>
      <c r="I227">
        <f t="shared" si="15"/>
        <v>0.62039453861049321</v>
      </c>
      <c r="M227">
        <f t="shared" si="16"/>
        <v>-3.9000000000000021</v>
      </c>
      <c r="N227">
        <f t="shared" si="17"/>
        <v>4.5330850292133521E+20</v>
      </c>
      <c r="O227">
        <f t="shared" si="18"/>
        <v>14217.971676894411</v>
      </c>
      <c r="P227">
        <f t="shared" si="19"/>
        <v>3.3923177940843748E-7</v>
      </c>
      <c r="Q227">
        <f t="shared" si="20"/>
        <v>2.4928528133091722E-14</v>
      </c>
      <c r="R227">
        <f t="shared" si="21"/>
        <v>4.2415454221016853E-19</v>
      </c>
      <c r="S227">
        <f t="shared" si="22"/>
        <v>3.4880768405970212E-22</v>
      </c>
      <c r="V227">
        <f t="shared" si="23"/>
        <v>-3.9000000000000021</v>
      </c>
      <c r="W227">
        <f t="shared" si="24"/>
        <v>23.285778242158305</v>
      </c>
      <c r="X227">
        <f t="shared" si="25"/>
        <v>16.350813446328672</v>
      </c>
      <c r="Y227">
        <f t="shared" si="26"/>
        <v>9.9263127003147371</v>
      </c>
      <c r="Z227">
        <f t="shared" si="27"/>
        <v>5.58355084732636</v>
      </c>
      <c r="AA227">
        <f t="shared" si="28"/>
        <v>2.4815781543672673</v>
      </c>
      <c r="AB227">
        <f t="shared" si="29"/>
        <v>0.62039453859181681</v>
      </c>
    </row>
    <row r="228" spans="1:28">
      <c r="A228">
        <f t="shared" si="9"/>
        <v>-3.800000000000002</v>
      </c>
      <c r="D228">
        <f t="shared" si="10"/>
        <v>-10766086927.67651</v>
      </c>
      <c r="E228">
        <f t="shared" si="11"/>
        <v>121.22601232104546</v>
      </c>
      <c r="F228">
        <f t="shared" si="12"/>
        <v>9.9270520201619803</v>
      </c>
      <c r="G228">
        <f t="shared" si="13"/>
        <v>5.58355059319896</v>
      </c>
      <c r="H228">
        <f t="shared" si="14"/>
        <v>2.4815781531464047</v>
      </c>
      <c r="I228">
        <f t="shared" si="15"/>
        <v>0.62039453862996152</v>
      </c>
      <c r="M228">
        <f t="shared" si="16"/>
        <v>-3.800000000000002</v>
      </c>
      <c r="N228">
        <f t="shared" si="17"/>
        <v>1.1590862821519099E+20</v>
      </c>
      <c r="O228">
        <f t="shared" si="18"/>
        <v>11175.904128996817</v>
      </c>
      <c r="P228">
        <f t="shared" si="19"/>
        <v>5.4671634228445863E-7</v>
      </c>
      <c r="Q228">
        <f t="shared" si="20"/>
        <v>6.4580731374220015E-14</v>
      </c>
      <c r="R228">
        <f t="shared" si="21"/>
        <v>1.4905052980851529E-18</v>
      </c>
      <c r="S228">
        <f t="shared" si="22"/>
        <v>1.4550188714725863E-21</v>
      </c>
      <c r="V228">
        <f t="shared" si="23"/>
        <v>-3.800000000000002</v>
      </c>
      <c r="W228">
        <f t="shared" si="24"/>
        <v>22.577516133556735</v>
      </c>
      <c r="X228">
        <f t="shared" si="25"/>
        <v>16.170884360354705</v>
      </c>
      <c r="Y228">
        <f t="shared" si="26"/>
        <v>9.926312750985689</v>
      </c>
      <c r="Z228">
        <f t="shared" si="27"/>
        <v>5.5835508473263724</v>
      </c>
      <c r="AA228">
        <f t="shared" si="28"/>
        <v>2.4815781543672673</v>
      </c>
      <c r="AB228">
        <f t="shared" si="29"/>
        <v>0.62039453859181681</v>
      </c>
    </row>
    <row r="229" spans="1:28">
      <c r="A229">
        <f t="shared" si="9"/>
        <v>-3.700000000000002</v>
      </c>
      <c r="D229">
        <f t="shared" si="10"/>
        <v>-5444008962.0746441</v>
      </c>
      <c r="E229">
        <f t="shared" si="11"/>
        <v>109.23667544628476</v>
      </c>
      <c r="F229">
        <f t="shared" si="12"/>
        <v>9.9272512893120499</v>
      </c>
      <c r="G229">
        <f t="shared" si="13"/>
        <v>5.5835504382968431</v>
      </c>
      <c r="H229">
        <f t="shared" si="14"/>
        <v>2.4815781520786584</v>
      </c>
      <c r="I229">
        <f t="shared" si="15"/>
        <v>0.62039453866972372</v>
      </c>
      <c r="M229">
        <f t="shared" si="16"/>
        <v>-3.700000000000002</v>
      </c>
      <c r="N229">
        <f t="shared" si="17"/>
        <v>2.9637233822324253E+19</v>
      </c>
      <c r="O229">
        <f t="shared" si="18"/>
        <v>8784.7152842134547</v>
      </c>
      <c r="P229">
        <f t="shared" si="19"/>
        <v>8.8110482880517688E-7</v>
      </c>
      <c r="Q229">
        <f t="shared" si="20"/>
        <v>1.6730513917539253E-13</v>
      </c>
      <c r="R229">
        <f t="shared" si="21"/>
        <v>5.2377305048290482E-18</v>
      </c>
      <c r="S229">
        <f t="shared" si="22"/>
        <v>6.0694855585643157E-21</v>
      </c>
      <c r="V229">
        <f t="shared" si="23"/>
        <v>-3.700000000000002</v>
      </c>
      <c r="W229">
        <f t="shared" si="24"/>
        <v>22.396417193440335</v>
      </c>
      <c r="X229">
        <f t="shared" si="25"/>
        <v>16.029452779214974</v>
      </c>
      <c r="Y229">
        <f t="shared" si="26"/>
        <v>9.9263128326485504</v>
      </c>
      <c r="Z229">
        <f t="shared" si="27"/>
        <v>5.5835508473264044</v>
      </c>
      <c r="AA229">
        <f t="shared" si="28"/>
        <v>2.4815781543672673</v>
      </c>
      <c r="AB229">
        <f t="shared" si="29"/>
        <v>0.62039453859181681</v>
      </c>
    </row>
    <row r="230" spans="1:28">
      <c r="A230">
        <f t="shared" si="9"/>
        <v>-3.6000000000000019</v>
      </c>
      <c r="D230">
        <f t="shared" si="10"/>
        <v>-2752832456.1639166</v>
      </c>
      <c r="E230">
        <f t="shared" si="11"/>
        <v>98.607057027518437</v>
      </c>
      <c r="F230">
        <f t="shared" si="12"/>
        <v>9.9275042615315705</v>
      </c>
      <c r="G230">
        <f t="shared" si="13"/>
        <v>5.5835501889748951</v>
      </c>
      <c r="H230">
        <f t="shared" si="14"/>
        <v>2.481578150077079</v>
      </c>
      <c r="I230">
        <f t="shared" si="15"/>
        <v>0.6203945387509342</v>
      </c>
      <c r="M230">
        <f t="shared" si="16"/>
        <v>-3.6000000000000019</v>
      </c>
      <c r="N230">
        <f t="shared" si="17"/>
        <v>7.5780866546741012E+18</v>
      </c>
      <c r="O230">
        <f t="shared" si="18"/>
        <v>6905.1435780006559</v>
      </c>
      <c r="P230">
        <f t="shared" si="19"/>
        <v>1.4200155716950685E-6</v>
      </c>
      <c r="Q230">
        <f t="shared" si="20"/>
        <v>4.3342664081005256E-13</v>
      </c>
      <c r="R230">
        <f t="shared" si="21"/>
        <v>1.8405714831678007E-17</v>
      </c>
      <c r="S230">
        <f t="shared" si="22"/>
        <v>2.5318342506432064E-20</v>
      </c>
      <c r="V230">
        <f t="shared" si="23"/>
        <v>-3.6000000000000019</v>
      </c>
      <c r="W230">
        <f t="shared" si="24"/>
        <v>22.350111135678699</v>
      </c>
      <c r="X230">
        <f t="shared" si="25"/>
        <v>15.918281802963927</v>
      </c>
      <c r="Y230">
        <f t="shared" si="26"/>
        <v>9.9263129642589227</v>
      </c>
      <c r="Z230">
        <f t="shared" si="27"/>
        <v>5.5835508473264888</v>
      </c>
      <c r="AA230">
        <f t="shared" si="28"/>
        <v>2.4815781543672673</v>
      </c>
      <c r="AB230">
        <f t="shared" si="29"/>
        <v>0.62039453859181681</v>
      </c>
    </row>
    <row r="231" spans="1:28">
      <c r="A231">
        <f t="shared" si="9"/>
        <v>-3.5000000000000018</v>
      </c>
      <c r="D231">
        <f t="shared" si="10"/>
        <v>-1392004780.8130836</v>
      </c>
      <c r="E231">
        <f t="shared" si="11"/>
        <v>89.18295051446907</v>
      </c>
      <c r="F231">
        <f t="shared" si="12"/>
        <v>9.927825409806788</v>
      </c>
      <c r="G231">
        <f t="shared" si="13"/>
        <v>5.5835497876799662</v>
      </c>
      <c r="H231">
        <f t="shared" si="14"/>
        <v>2.4815781463249516</v>
      </c>
      <c r="I231">
        <f t="shared" si="15"/>
        <v>0.62039453891679897</v>
      </c>
      <c r="M231">
        <f t="shared" si="16"/>
        <v>-3.5000000000000018</v>
      </c>
      <c r="N231">
        <f t="shared" si="17"/>
        <v>1.9376773719851177E+18</v>
      </c>
      <c r="O231">
        <f t="shared" si="18"/>
        <v>5427.7237554287922</v>
      </c>
      <c r="P231">
        <f t="shared" si="19"/>
        <v>2.2885406570611623E-6</v>
      </c>
      <c r="Q231">
        <f t="shared" si="20"/>
        <v>1.1228504628291824E-12</v>
      </c>
      <c r="R231">
        <f t="shared" si="21"/>
        <v>6.4678841855196248E-17</v>
      </c>
      <c r="S231">
        <f t="shared" si="22"/>
        <v>1.0561339931349107E-19</v>
      </c>
      <c r="V231">
        <f t="shared" si="23"/>
        <v>-3.5000000000000018</v>
      </c>
      <c r="W231">
        <f t="shared" si="24"/>
        <v>22.338270917375674</v>
      </c>
      <c r="X231">
        <f t="shared" si="25"/>
        <v>15.830896893165033</v>
      </c>
      <c r="Y231">
        <f t="shared" si="26"/>
        <v>9.9263131763662358</v>
      </c>
      <c r="Z231">
        <f t="shared" si="27"/>
        <v>5.5835508473267055</v>
      </c>
      <c r="AA231">
        <f t="shared" si="28"/>
        <v>2.4815781543672673</v>
      </c>
      <c r="AB231">
        <f t="shared" si="29"/>
        <v>0.62039453859181681</v>
      </c>
    </row>
    <row r="232" spans="1:28">
      <c r="A232">
        <f t="shared" si="9"/>
        <v>-3.4000000000000017</v>
      </c>
      <c r="D232">
        <f t="shared" si="10"/>
        <v>-703884935.11233974</v>
      </c>
      <c r="E232">
        <f t="shared" si="11"/>
        <v>80.827638021548154</v>
      </c>
      <c r="F232">
        <f t="shared" si="12"/>
        <v>9.9282331075961796</v>
      </c>
      <c r="G232">
        <f t="shared" si="13"/>
        <v>5.5835491417776639</v>
      </c>
      <c r="H232">
        <f t="shared" si="14"/>
        <v>2.4815781392912752</v>
      </c>
      <c r="I232">
        <f t="shared" si="15"/>
        <v>0.62039453925556209</v>
      </c>
      <c r="M232">
        <f t="shared" si="16"/>
        <v>-3.4000000000000017</v>
      </c>
      <c r="N232">
        <f t="shared" si="17"/>
        <v>4.9545403331952179E+17</v>
      </c>
      <c r="O232">
        <f t="shared" si="18"/>
        <v>4266.4116730467749</v>
      </c>
      <c r="P232">
        <f t="shared" si="19"/>
        <v>3.6882823283292762E-6</v>
      </c>
      <c r="Q232">
        <f t="shared" si="20"/>
        <v>2.9088963273361779E-12</v>
      </c>
      <c r="R232">
        <f t="shared" si="21"/>
        <v>2.272855350957833E-16</v>
      </c>
      <c r="S232">
        <f t="shared" si="22"/>
        <v>4.4055779799655698E-19</v>
      </c>
      <c r="V232">
        <f t="shared" si="23"/>
        <v>-3.4000000000000017</v>
      </c>
      <c r="W232">
        <f t="shared" si="24"/>
        <v>22.335243435092799</v>
      </c>
      <c r="X232">
        <f t="shared" si="25"/>
        <v>15.762208799221183</v>
      </c>
      <c r="Y232">
        <f t="shared" si="26"/>
        <v>9.9263135182048892</v>
      </c>
      <c r="Z232">
        <f t="shared" si="27"/>
        <v>5.5835508473272677</v>
      </c>
      <c r="AA232">
        <f t="shared" si="28"/>
        <v>2.4815781543672673</v>
      </c>
      <c r="AB232">
        <f t="shared" si="29"/>
        <v>0.62039453859181681</v>
      </c>
    </row>
    <row r="233" spans="1:28">
      <c r="A233">
        <f t="shared" si="9"/>
        <v>-3.3000000000000016</v>
      </c>
      <c r="D233">
        <f t="shared" si="10"/>
        <v>-355928371.15934968</v>
      </c>
      <c r="E233">
        <f t="shared" si="11"/>
        <v>73.419906927073228</v>
      </c>
      <c r="F233">
        <f t="shared" si="12"/>
        <v>9.9287506800083651</v>
      </c>
      <c r="G233">
        <f t="shared" si="13"/>
        <v>5.5835481021687547</v>
      </c>
      <c r="H233">
        <f t="shared" si="14"/>
        <v>2.4815781261060619</v>
      </c>
      <c r="I233">
        <f t="shared" si="15"/>
        <v>0.62039453994745353</v>
      </c>
      <c r="M233">
        <f t="shared" si="16"/>
        <v>-3.3000000000000016</v>
      </c>
      <c r="N233">
        <f t="shared" si="17"/>
        <v>1.2668502129490154E+17</v>
      </c>
      <c r="O233">
        <f t="shared" si="18"/>
        <v>3353.5731338029045</v>
      </c>
      <c r="P233">
        <f t="shared" si="19"/>
        <v>5.9441489455190757E-6</v>
      </c>
      <c r="Q233">
        <f t="shared" si="20"/>
        <v>7.5358902336804065E-12</v>
      </c>
      <c r="R233">
        <f t="shared" si="21"/>
        <v>7.9869572929949814E-16</v>
      </c>
      <c r="S233">
        <f t="shared" si="22"/>
        <v>1.8377509003325788E-18</v>
      </c>
      <c r="V233">
        <f t="shared" si="23"/>
        <v>-3.3000000000000016</v>
      </c>
      <c r="W233">
        <f t="shared" si="24"/>
        <v>22.334469323607809</v>
      </c>
      <c r="X233">
        <f t="shared" si="25"/>
        <v>15.708217163130961</v>
      </c>
      <c r="Y233">
        <f t="shared" si="26"/>
        <v>9.9263140691225473</v>
      </c>
      <c r="Z233">
        <f t="shared" si="27"/>
        <v>5.5835508473287243</v>
      </c>
      <c r="AA233">
        <f t="shared" si="28"/>
        <v>2.4815781543672677</v>
      </c>
      <c r="AB233">
        <f t="shared" si="29"/>
        <v>0.62039453859181681</v>
      </c>
    </row>
    <row r="234" spans="1:28">
      <c r="A234">
        <f t="shared" si="9"/>
        <v>-3.2000000000000015</v>
      </c>
      <c r="D234">
        <f t="shared" si="10"/>
        <v>-179979702.98124027</v>
      </c>
      <c r="E234">
        <f t="shared" si="11"/>
        <v>66.852291411250974</v>
      </c>
      <c r="F234">
        <f t="shared" si="12"/>
        <v>9.9294077382726638</v>
      </c>
      <c r="G234">
        <f t="shared" si="13"/>
        <v>5.5835464288712888</v>
      </c>
      <c r="H234">
        <f t="shared" si="14"/>
        <v>2.481578101389279</v>
      </c>
      <c r="I234">
        <f t="shared" si="15"/>
        <v>0.62039454136057604</v>
      </c>
      <c r="M234">
        <f t="shared" si="16"/>
        <v>-3.2000000000000015</v>
      </c>
      <c r="N234">
        <f t="shared" si="17"/>
        <v>3.2392701524622552E+16</v>
      </c>
      <c r="O234">
        <f t="shared" si="18"/>
        <v>2636.0449074369799</v>
      </c>
      <c r="P234">
        <f t="shared" si="19"/>
        <v>9.5797727888450307E-6</v>
      </c>
      <c r="Q234">
        <f t="shared" si="20"/>
        <v>1.9522745145162949E-11</v>
      </c>
      <c r="R234">
        <f t="shared" si="21"/>
        <v>2.8066672356871681E-15</v>
      </c>
      <c r="S234">
        <f t="shared" si="22"/>
        <v>7.6660276288225238E-18</v>
      </c>
      <c r="V234">
        <f t="shared" si="23"/>
        <v>-3.2000000000000015</v>
      </c>
      <c r="W234">
        <f t="shared" si="24"/>
        <v>22.334271387324392</v>
      </c>
      <c r="X234">
        <f t="shared" si="25"/>
        <v>15.665777540769593</v>
      </c>
      <c r="Y234">
        <f t="shared" si="26"/>
        <v>9.9263149569983469</v>
      </c>
      <c r="Z234">
        <f t="shared" si="27"/>
        <v>5.5835508473324991</v>
      </c>
      <c r="AA234">
        <f t="shared" si="28"/>
        <v>2.4815781543672681</v>
      </c>
      <c r="AB234">
        <f t="shared" si="29"/>
        <v>0.62039453859181681</v>
      </c>
    </row>
    <row r="235" spans="1:28">
      <c r="A235">
        <f t="shared" si="9"/>
        <v>-3.1000000000000014</v>
      </c>
      <c r="D235">
        <f t="shared" si="10"/>
        <v>-91009018.014271289</v>
      </c>
      <c r="E235">
        <f t="shared" si="11"/>
        <v>61.029513422476455</v>
      </c>
      <c r="F235">
        <f t="shared" si="12"/>
        <v>9.9302418738496758</v>
      </c>
      <c r="G235">
        <f t="shared" si="13"/>
        <v>5.5835437356234898</v>
      </c>
      <c r="H235">
        <f t="shared" si="14"/>
        <v>2.4815780550556061</v>
      </c>
      <c r="I235">
        <f t="shared" si="15"/>
        <v>0.62039454424674489</v>
      </c>
      <c r="M235">
        <f t="shared" si="16"/>
        <v>-3.1000000000000014</v>
      </c>
      <c r="N235">
        <f t="shared" si="17"/>
        <v>8282645425150293</v>
      </c>
      <c r="O235">
        <f t="shared" si="18"/>
        <v>2072.0385322698107</v>
      </c>
      <c r="P235">
        <f t="shared" si="19"/>
        <v>1.5439055704539376E-5</v>
      </c>
      <c r="Q235">
        <f t="shared" si="20"/>
        <v>5.0576317599675372E-11</v>
      </c>
      <c r="R235">
        <f t="shared" si="21"/>
        <v>9.8628060338149311E-15</v>
      </c>
      <c r="S235">
        <f t="shared" si="22"/>
        <v>3.1978211605304042E-17</v>
      </c>
      <c r="V235">
        <f t="shared" si="23"/>
        <v>-3.1000000000000014</v>
      </c>
      <c r="W235">
        <f t="shared" si="24"/>
        <v>22.334220776045456</v>
      </c>
      <c r="X235">
        <f t="shared" si="25"/>
        <v>15.632418271138169</v>
      </c>
      <c r="Y235">
        <f t="shared" si="26"/>
        <v>9.9263163879262226</v>
      </c>
      <c r="Z235">
        <f t="shared" si="27"/>
        <v>5.5835508473422761</v>
      </c>
      <c r="AA235">
        <f t="shared" si="28"/>
        <v>2.4815781543672708</v>
      </c>
      <c r="AB235">
        <f t="shared" si="29"/>
        <v>0.62039453859181681</v>
      </c>
    </row>
    <row r="236" spans="1:28">
      <c r="A236">
        <f t="shared" si="9"/>
        <v>-3.0000000000000013</v>
      </c>
      <c r="D236">
        <f t="shared" si="10"/>
        <v>-46019858.01972878</v>
      </c>
      <c r="E236">
        <f t="shared" si="11"/>
        <v>55.867100454653318</v>
      </c>
      <c r="F236">
        <f t="shared" si="12"/>
        <v>9.9313008091049522</v>
      </c>
      <c r="G236">
        <f t="shared" si="13"/>
        <v>5.5835394007195909</v>
      </c>
      <c r="H236">
        <f t="shared" si="14"/>
        <v>2.4815779681992693</v>
      </c>
      <c r="I236">
        <f t="shared" si="15"/>
        <v>0.62039455014147082</v>
      </c>
      <c r="M236">
        <f t="shared" si="16"/>
        <v>-3.0000000000000013</v>
      </c>
      <c r="N236">
        <f t="shared" si="17"/>
        <v>2117829387790232.2</v>
      </c>
      <c r="O236">
        <f t="shared" si="18"/>
        <v>1628.7065774555545</v>
      </c>
      <c r="P236">
        <f t="shared" si="19"/>
        <v>2.4882055796294661E-5</v>
      </c>
      <c r="Q236">
        <f t="shared" si="20"/>
        <v>1.3102480634353188E-10</v>
      </c>
      <c r="R236">
        <f t="shared" si="21"/>
        <v>3.4658523444512551E-14</v>
      </c>
      <c r="S236">
        <f t="shared" si="22"/>
        <v>1.3339450777279408E-16</v>
      </c>
      <c r="V236">
        <f t="shared" si="23"/>
        <v>-3.0000000000000013</v>
      </c>
      <c r="W236">
        <f t="shared" si="24"/>
        <v>22.334207835004474</v>
      </c>
      <c r="X236">
        <f t="shared" si="25"/>
        <v>15.606196528143702</v>
      </c>
      <c r="Y236">
        <f t="shared" si="26"/>
        <v>9.9263186940534833</v>
      </c>
      <c r="Z236">
        <f t="shared" si="27"/>
        <v>5.5835508473676061</v>
      </c>
      <c r="AA236">
        <f t="shared" si="28"/>
        <v>2.4815781543672797</v>
      </c>
      <c r="AB236">
        <f t="shared" si="29"/>
        <v>0.62039453859181681</v>
      </c>
    </row>
    <row r="237" spans="1:28">
      <c r="A237">
        <f t="shared" si="9"/>
        <v>-2.9000000000000012</v>
      </c>
      <c r="D237">
        <f t="shared" si="10"/>
        <v>-23270516.281312589</v>
      </c>
      <c r="E237">
        <f t="shared" si="11"/>
        <v>51.290160083283041</v>
      </c>
      <c r="F237">
        <f t="shared" si="12"/>
        <v>9.9326451275895842</v>
      </c>
      <c r="G237">
        <f t="shared" si="13"/>
        <v>5.5835324234960977</v>
      </c>
      <c r="H237">
        <f t="shared" si="14"/>
        <v>2.4815778053798154</v>
      </c>
      <c r="I237">
        <f t="shared" si="15"/>
        <v>0.62039456218088918</v>
      </c>
      <c r="M237">
        <f t="shared" si="16"/>
        <v>-2.9000000000000012</v>
      </c>
      <c r="N237">
        <f t="shared" si="17"/>
        <v>541517967456220.25</v>
      </c>
      <c r="O237">
        <f t="shared" si="18"/>
        <v>1280.2296261069564</v>
      </c>
      <c r="P237">
        <f t="shared" si="19"/>
        <v>4.0100684426427011E-5</v>
      </c>
      <c r="Q237">
        <f t="shared" si="20"/>
        <v>3.3943752123923752E-10</v>
      </c>
      <c r="R237">
        <f t="shared" si="21"/>
        <v>1.2179224153191904E-13</v>
      </c>
      <c r="S237">
        <f t="shared" si="22"/>
        <v>5.5644433490471244E-16</v>
      </c>
      <c r="V237">
        <f t="shared" si="23"/>
        <v>-2.9000000000000012</v>
      </c>
      <c r="W237">
        <f t="shared" si="24"/>
        <v>22.334204526047554</v>
      </c>
      <c r="X237">
        <f t="shared" si="25"/>
        <v>15.585585171442409</v>
      </c>
      <c r="Y237">
        <f t="shared" si="26"/>
        <v>9.9263224106789227</v>
      </c>
      <c r="Z237">
        <f t="shared" si="27"/>
        <v>5.5835508474332265</v>
      </c>
      <c r="AA237">
        <f t="shared" si="28"/>
        <v>2.4815781543673103</v>
      </c>
      <c r="AB237">
        <f t="shared" si="29"/>
        <v>0.62039453859181704</v>
      </c>
    </row>
    <row r="238" spans="1:28">
      <c r="A238">
        <f t="shared" si="9"/>
        <v>-2.8000000000000012</v>
      </c>
      <c r="D238">
        <f t="shared" si="10"/>
        <v>-11767021.893019387</v>
      </c>
      <c r="E238">
        <f t="shared" si="11"/>
        <v>47.232293482209364</v>
      </c>
      <c r="F238">
        <f t="shared" si="12"/>
        <v>9.9343517401318699</v>
      </c>
      <c r="G238">
        <f t="shared" si="13"/>
        <v>5.5835211933399505</v>
      </c>
      <c r="H238">
        <f t="shared" si="14"/>
        <v>2.4815775001611589</v>
      </c>
      <c r="I238">
        <f t="shared" si="15"/>
        <v>0.62039458677025872</v>
      </c>
      <c r="M238">
        <f t="shared" si="16"/>
        <v>-2.8000000000000012</v>
      </c>
      <c r="N238">
        <f t="shared" si="17"/>
        <v>138463329845416.86</v>
      </c>
      <c r="O238">
        <f t="shared" si="18"/>
        <v>1006.3125662097251</v>
      </c>
      <c r="P238">
        <f t="shared" si="19"/>
        <v>6.4627493187559588E-5</v>
      </c>
      <c r="Q238">
        <f t="shared" si="20"/>
        <v>8.7935890950238609E-10</v>
      </c>
      <c r="R238">
        <f t="shared" si="21"/>
        <v>4.2798563226388006E-13</v>
      </c>
      <c r="S238">
        <f t="shared" si="22"/>
        <v>2.3211622641656171E-15</v>
      </c>
      <c r="V238">
        <f t="shared" si="23"/>
        <v>-2.8000000000000012</v>
      </c>
      <c r="W238">
        <f t="shared" si="24"/>
        <v>22.334203679964467</v>
      </c>
      <c r="X238">
        <f t="shared" si="25"/>
        <v>15.569383806599589</v>
      </c>
      <c r="Y238">
        <f t="shared" si="26"/>
        <v>9.9263284005064953</v>
      </c>
      <c r="Z238">
        <f t="shared" si="27"/>
        <v>5.5835508476032247</v>
      </c>
      <c r="AA238">
        <f t="shared" si="28"/>
        <v>2.4815781543674187</v>
      </c>
      <c r="AB238">
        <f t="shared" si="29"/>
        <v>0.6203945385918177</v>
      </c>
    </row>
    <row r="239" spans="1:28">
      <c r="A239">
        <f t="shared" si="9"/>
        <v>-2.7000000000000011</v>
      </c>
      <c r="D239">
        <f t="shared" si="10"/>
        <v>-5950133.4457360506</v>
      </c>
      <c r="E239">
        <f t="shared" si="11"/>
        <v>43.634632159132209</v>
      </c>
      <c r="F239">
        <f t="shared" si="12"/>
        <v>9.9365182850412701</v>
      </c>
      <c r="G239">
        <f t="shared" si="13"/>
        <v>5.5835031178967292</v>
      </c>
      <c r="H239">
        <f t="shared" si="14"/>
        <v>2.4815769280033102</v>
      </c>
      <c r="I239">
        <f t="shared" si="15"/>
        <v>0.6203946369917126</v>
      </c>
      <c r="M239">
        <f t="shared" si="16"/>
        <v>-2.7000000000000011</v>
      </c>
      <c r="N239">
        <f t="shared" si="17"/>
        <v>35404353805546.727</v>
      </c>
      <c r="O239">
        <f t="shared" si="18"/>
        <v>791.00261410994653</v>
      </c>
      <c r="P239">
        <f t="shared" si="19"/>
        <v>1.0415565059427696E-4</v>
      </c>
      <c r="Q239">
        <f t="shared" si="20"/>
        <v>2.2780984521210314E-9</v>
      </c>
      <c r="R239">
        <f t="shared" si="21"/>
        <v>1.5039685551562429E-12</v>
      </c>
      <c r="S239">
        <f t="shared" si="22"/>
        <v>9.6825394909086793E-15</v>
      </c>
      <c r="V239">
        <f t="shared" si="23"/>
        <v>-2.7000000000000011</v>
      </c>
      <c r="W239">
        <f t="shared" si="24"/>
        <v>22.334203463625418</v>
      </c>
      <c r="X239">
        <f t="shared" si="25"/>
        <v>15.556648874757203</v>
      </c>
      <c r="Y239">
        <f t="shared" si="26"/>
        <v>9.9263380538963588</v>
      </c>
      <c r="Z239">
        <f t="shared" si="27"/>
        <v>5.583550848043628</v>
      </c>
      <c r="AA239">
        <f t="shared" si="28"/>
        <v>2.4815781543677997</v>
      </c>
      <c r="AB239">
        <f t="shared" si="29"/>
        <v>0.62039453859182048</v>
      </c>
    </row>
    <row r="240" spans="1:28">
      <c r="A240">
        <f t="shared" si="9"/>
        <v>-2.600000000000001</v>
      </c>
      <c r="D240">
        <f t="shared" si="10"/>
        <v>-3008749.7177992477</v>
      </c>
      <c r="E240">
        <f t="shared" si="11"/>
        <v>40.444983935570455</v>
      </c>
      <c r="F240">
        <f t="shared" si="12"/>
        <v>9.9392687141680565</v>
      </c>
      <c r="G240">
        <f t="shared" si="13"/>
        <v>5.5834740246549837</v>
      </c>
      <c r="H240">
        <f t="shared" si="14"/>
        <v>2.4815758554456648</v>
      </c>
      <c r="I240">
        <f t="shared" si="15"/>
        <v>0.6203947395642665</v>
      </c>
      <c r="M240">
        <f t="shared" si="16"/>
        <v>-2.600000000000001</v>
      </c>
      <c r="N240">
        <f t="shared" si="17"/>
        <v>9052709260912.1602</v>
      </c>
      <c r="O240">
        <f t="shared" si="18"/>
        <v>621.7602328920641</v>
      </c>
      <c r="P240">
        <f t="shared" si="19"/>
        <v>1.6786044167351353E-4</v>
      </c>
      <c r="Q240">
        <f t="shared" si="20"/>
        <v>5.9017228361658483E-9</v>
      </c>
      <c r="R240">
        <f t="shared" si="21"/>
        <v>5.2850405340603792E-12</v>
      </c>
      <c r="S240">
        <f t="shared" si="22"/>
        <v>4.038992553122053E-14</v>
      </c>
      <c r="V240">
        <f t="shared" si="23"/>
        <v>-2.600000000000001</v>
      </c>
      <c r="W240">
        <f t="shared" si="24"/>
        <v>22.33420340830865</v>
      </c>
      <c r="X240">
        <f t="shared" si="25"/>
        <v>15.546638700268593</v>
      </c>
      <c r="Y240">
        <f t="shared" si="26"/>
        <v>9.9263536115956015</v>
      </c>
      <c r="Z240">
        <f t="shared" si="27"/>
        <v>5.5835508491845527</v>
      </c>
      <c r="AA240">
        <f t="shared" si="28"/>
        <v>2.4815781543691378</v>
      </c>
      <c r="AB240">
        <f t="shared" si="29"/>
        <v>0.62039453859183225</v>
      </c>
    </row>
    <row r="241" spans="1:28">
      <c r="A241">
        <f t="shared" si="9"/>
        <v>-2.5000000000000009</v>
      </c>
      <c r="D241">
        <f t="shared" si="10"/>
        <v>-1521401.5739626416</v>
      </c>
      <c r="E241">
        <f t="shared" si="11"/>
        <v>37.617075781789936</v>
      </c>
      <c r="F241">
        <f t="shared" si="12"/>
        <v>9.9427603844069949</v>
      </c>
      <c r="G241">
        <f t="shared" si="13"/>
        <v>5.5834271977691943</v>
      </c>
      <c r="H241">
        <f t="shared" si="14"/>
        <v>2.481573844846833</v>
      </c>
      <c r="I241">
        <f t="shared" si="15"/>
        <v>0.62039494905897463</v>
      </c>
      <c r="M241">
        <f t="shared" si="16"/>
        <v>-2.5000000000000009</v>
      </c>
      <c r="N241">
        <f t="shared" si="17"/>
        <v>2314730708339.1992</v>
      </c>
      <c r="O241">
        <f t="shared" si="18"/>
        <v>488.7288364286739</v>
      </c>
      <c r="P241">
        <f t="shared" si="19"/>
        <v>2.7052903724432946E-4</v>
      </c>
      <c r="Q241">
        <f t="shared" si="20"/>
        <v>1.5289212985298364E-8</v>
      </c>
      <c r="R241">
        <f t="shared" si="21"/>
        <v>1.8571966373536312E-11</v>
      </c>
      <c r="S241">
        <f t="shared" si="22"/>
        <v>1.6848328764773899E-13</v>
      </c>
      <c r="V241">
        <f t="shared" si="23"/>
        <v>-2.5000000000000009</v>
      </c>
      <c r="W241">
        <f t="shared" si="24"/>
        <v>22.334203394164437</v>
      </c>
      <c r="X241">
        <f t="shared" si="25"/>
        <v>15.538770295903923</v>
      </c>
      <c r="Y241">
        <f t="shared" si="26"/>
        <v>9.9263786848609623</v>
      </c>
      <c r="Z241">
        <f t="shared" si="27"/>
        <v>5.5835508521402719</v>
      </c>
      <c r="AA241">
        <f t="shared" si="28"/>
        <v>2.4815781543738411</v>
      </c>
      <c r="AB241">
        <f t="shared" si="29"/>
        <v>0.62039453859188132</v>
      </c>
    </row>
    <row r="242" spans="1:28">
      <c r="A242">
        <f t="shared" si="9"/>
        <v>-2.4000000000000008</v>
      </c>
      <c r="D242">
        <f t="shared" si="10"/>
        <v>-769305.04199266224</v>
      </c>
      <c r="E242">
        <f t="shared" si="11"/>
        <v>35.109882522312468</v>
      </c>
      <c r="F242">
        <f t="shared" si="12"/>
        <v>9.9471930603624479</v>
      </c>
      <c r="G242">
        <f t="shared" si="13"/>
        <v>5.5833518277828649</v>
      </c>
      <c r="H242">
        <f t="shared" si="14"/>
        <v>2.4815700758114971</v>
      </c>
      <c r="I242">
        <f t="shared" si="15"/>
        <v>0.62039537693203672</v>
      </c>
      <c r="M242">
        <f t="shared" si="16"/>
        <v>-2.4000000000000008</v>
      </c>
      <c r="N242">
        <f t="shared" si="17"/>
        <v>591864611764.70105</v>
      </c>
      <c r="O242">
        <f t="shared" si="18"/>
        <v>384.16074705503138</v>
      </c>
      <c r="P242">
        <f t="shared" si="19"/>
        <v>4.3599289542365613E-4</v>
      </c>
      <c r="Q242">
        <f t="shared" si="20"/>
        <v>3.9608778689818129E-8</v>
      </c>
      <c r="R242">
        <f t="shared" si="21"/>
        <v>6.5263063330924067E-11</v>
      </c>
      <c r="S242">
        <f t="shared" si="22"/>
        <v>7.028143243200965E-13</v>
      </c>
      <c r="V242">
        <f t="shared" si="23"/>
        <v>-2.4000000000000008</v>
      </c>
      <c r="W242">
        <f t="shared" si="24"/>
        <v>22.334203390547838</v>
      </c>
      <c r="X242">
        <f t="shared" si="25"/>
        <v>15.532585409984462</v>
      </c>
      <c r="Y242">
        <f t="shared" si="26"/>
        <v>9.92641909370459</v>
      </c>
      <c r="Z242">
        <f t="shared" si="27"/>
        <v>5.5835508597974641</v>
      </c>
      <c r="AA242">
        <f t="shared" si="28"/>
        <v>2.4815781543903679</v>
      </c>
      <c r="AB242">
        <f t="shared" si="29"/>
        <v>0.62039453859208571</v>
      </c>
    </row>
    <row r="243" spans="1:28">
      <c r="A243">
        <f t="shared" si="9"/>
        <v>-2.3000000000000007</v>
      </c>
      <c r="D243">
        <f t="shared" si="10"/>
        <v>-388997.85181311157</v>
      </c>
      <c r="E243">
        <f t="shared" si="11"/>
        <v>32.887031673367552</v>
      </c>
      <c r="F243">
        <f t="shared" si="12"/>
        <v>9.9528203432332507</v>
      </c>
      <c r="G243">
        <f t="shared" si="13"/>
        <v>5.5832305163878484</v>
      </c>
      <c r="H243">
        <f t="shared" si="14"/>
        <v>2.4815630104401589</v>
      </c>
      <c r="I243">
        <f t="shared" si="15"/>
        <v>0.62039625082216432</v>
      </c>
      <c r="M243">
        <f t="shared" si="16"/>
        <v>-2.3000000000000007</v>
      </c>
      <c r="N243">
        <f t="shared" si="17"/>
        <v>151336705128.31293</v>
      </c>
      <c r="O243">
        <f t="shared" si="18"/>
        <v>301.96597494900993</v>
      </c>
      <c r="P243">
        <f t="shared" si="19"/>
        <v>7.0265952518906228E-4</v>
      </c>
      <c r="Q243">
        <f t="shared" si="20"/>
        <v>1.0261191016258945E-7</v>
      </c>
      <c r="R243">
        <f t="shared" si="21"/>
        <v>2.2933852826240589E-10</v>
      </c>
      <c r="S243">
        <f t="shared" si="22"/>
        <v>2.9317327629201553E-12</v>
      </c>
      <c r="V243">
        <f t="shared" si="23"/>
        <v>-2.3000000000000007</v>
      </c>
      <c r="W243">
        <f t="shared" si="24"/>
        <v>22.334203389623092</v>
      </c>
      <c r="X243">
        <f t="shared" si="25"/>
        <v>15.527723838048923</v>
      </c>
      <c r="Y243">
        <f t="shared" si="26"/>
        <v>9.9264842178365988</v>
      </c>
      <c r="Z243">
        <f t="shared" si="27"/>
        <v>5.5835508796344575</v>
      </c>
      <c r="AA243">
        <f t="shared" si="28"/>
        <v>2.4815781544484441</v>
      </c>
      <c r="AB243">
        <f t="shared" si="29"/>
        <v>0.62039453859293836</v>
      </c>
    </row>
    <row r="244" spans="1:28">
      <c r="A244">
        <f t="shared" si="9"/>
        <v>-2.2000000000000006</v>
      </c>
      <c r="D244">
        <f t="shared" si="10"/>
        <v>-196690.67746220206</v>
      </c>
      <c r="E244">
        <f t="shared" si="11"/>
        <v>30.916275778114031</v>
      </c>
      <c r="F244">
        <f t="shared" si="12"/>
        <v>9.9599641797839578</v>
      </c>
      <c r="G244">
        <f t="shared" si="13"/>
        <v>5.583035260221866</v>
      </c>
      <c r="H244">
        <f t="shared" si="14"/>
        <v>2.4815497658118395</v>
      </c>
      <c r="I244">
        <f t="shared" si="15"/>
        <v>0.62039803565982476</v>
      </c>
      <c r="M244">
        <f t="shared" si="16"/>
        <v>-2.2000000000000006</v>
      </c>
      <c r="N244">
        <f t="shared" si="17"/>
        <v>38696008958.547081</v>
      </c>
      <c r="O244">
        <f t="shared" si="18"/>
        <v>237.35754036797528</v>
      </c>
      <c r="P244">
        <f t="shared" si="19"/>
        <v>1.1324276462328408E-3</v>
      </c>
      <c r="Q244">
        <f t="shared" si="20"/>
        <v>2.6583006231221566E-7</v>
      </c>
      <c r="R244">
        <f t="shared" si="21"/>
        <v>8.0591007927441413E-10</v>
      </c>
      <c r="S244">
        <f t="shared" si="22"/>
        <v>1.2229484652238403E-11</v>
      </c>
      <c r="V244">
        <f t="shared" si="23"/>
        <v>-2.2000000000000006</v>
      </c>
      <c r="W244">
        <f t="shared" si="24"/>
        <v>22.334203389386637</v>
      </c>
      <c r="X244">
        <f t="shared" si="25"/>
        <v>15.523902444737518</v>
      </c>
      <c r="Y244">
        <f t="shared" si="26"/>
        <v>9.9265891738855512</v>
      </c>
      <c r="Z244">
        <f t="shared" si="27"/>
        <v>5.5835509310248792</v>
      </c>
      <c r="AA244">
        <f t="shared" si="28"/>
        <v>2.4815781546525284</v>
      </c>
      <c r="AB244">
        <f t="shared" si="29"/>
        <v>0.62039453859649518</v>
      </c>
    </row>
    <row r="245" spans="1:28">
      <c r="A245">
        <f t="shared" si="9"/>
        <v>-2.1000000000000005</v>
      </c>
      <c r="D245">
        <f t="shared" si="10"/>
        <v>-99448.105505119296</v>
      </c>
      <c r="E245">
        <f t="shared" si="11"/>
        <v>29.169024584665756</v>
      </c>
      <c r="F245">
        <f t="shared" si="12"/>
        <v>9.969033281486313</v>
      </c>
      <c r="G245">
        <f t="shared" si="13"/>
        <v>5.5827209866093268</v>
      </c>
      <c r="H245">
        <f t="shared" si="14"/>
        <v>2.4815249376505251</v>
      </c>
      <c r="I245">
        <f t="shared" si="15"/>
        <v>0.62040168102137949</v>
      </c>
      <c r="M245">
        <f t="shared" si="16"/>
        <v>-2.1000000000000005</v>
      </c>
      <c r="N245">
        <f t="shared" si="17"/>
        <v>9894368375.8040428</v>
      </c>
      <c r="O245">
        <f t="shared" si="18"/>
        <v>186.57268249857742</v>
      </c>
      <c r="P245">
        <f t="shared" si="19"/>
        <v>1.8250551340742418E-3</v>
      </c>
      <c r="Q245">
        <f t="shared" si="20"/>
        <v>6.88668809661541E-7</v>
      </c>
      <c r="R245">
        <f t="shared" si="21"/>
        <v>2.8320189408182935E-9</v>
      </c>
      <c r="S245">
        <f t="shared" si="22"/>
        <v>5.1014300057827254E-11</v>
      </c>
      <c r="V245">
        <f t="shared" si="23"/>
        <v>-2.1000000000000005</v>
      </c>
      <c r="W245">
        <f t="shared" si="24"/>
        <v>22.334203389326177</v>
      </c>
      <c r="X245">
        <f t="shared" si="25"/>
        <v>15.520898674139435</v>
      </c>
      <c r="Y245">
        <f t="shared" si="26"/>
        <v>9.9267583242737754</v>
      </c>
      <c r="Z245">
        <f t="shared" si="27"/>
        <v>5.5835510641587334</v>
      </c>
      <c r="AA245">
        <f t="shared" si="28"/>
        <v>2.481578155369693</v>
      </c>
      <c r="AB245">
        <f t="shared" si="29"/>
        <v>0.6203945386113322</v>
      </c>
    </row>
    <row r="246" spans="1:28">
      <c r="A246">
        <f t="shared" si="9"/>
        <v>-2.0000000000000004</v>
      </c>
      <c r="D246">
        <f t="shared" si="10"/>
        <v>-50276.16050231066</v>
      </c>
      <c r="E246">
        <f t="shared" si="11"/>
        <v>27.619930280110246</v>
      </c>
      <c r="F246">
        <f t="shared" si="12"/>
        <v>9.9805465076224174</v>
      </c>
      <c r="G246">
        <f t="shared" si="13"/>
        <v>5.5822151490443925</v>
      </c>
      <c r="H246">
        <f t="shared" si="14"/>
        <v>2.4814783951897348</v>
      </c>
      <c r="I246">
        <f t="shared" si="15"/>
        <v>0.62040912632643952</v>
      </c>
      <c r="M246">
        <f t="shared" si="16"/>
        <v>-2.0000000000000004</v>
      </c>
      <c r="N246">
        <f t="shared" si="17"/>
        <v>2529938569.6593275</v>
      </c>
      <c r="O246">
        <f t="shared" si="18"/>
        <v>146.65371827138935</v>
      </c>
      <c r="P246">
        <f t="shared" si="19"/>
        <v>2.9413148411654541E-3</v>
      </c>
      <c r="Q246">
        <f t="shared" si="20"/>
        <v>1.7840899004294319E-6</v>
      </c>
      <c r="R246">
        <f t="shared" si="21"/>
        <v>9.9518935019540235E-9</v>
      </c>
      <c r="S246">
        <f t="shared" si="22"/>
        <v>2.1280200142250557E-10</v>
      </c>
      <c r="V246">
        <f t="shared" si="23"/>
        <v>-2.0000000000000004</v>
      </c>
      <c r="W246">
        <f t="shared" si="24"/>
        <v>22.334203389310719</v>
      </c>
      <c r="X246">
        <f t="shared" si="25"/>
        <v>15.518537588255136</v>
      </c>
      <c r="Y246">
        <f t="shared" si="26"/>
        <v>9.9270309322284493</v>
      </c>
      <c r="Z246">
        <f t="shared" si="27"/>
        <v>5.5835514090600267</v>
      </c>
      <c r="AA246">
        <f t="shared" si="28"/>
        <v>2.4815781578898544</v>
      </c>
      <c r="AB246">
        <f t="shared" si="29"/>
        <v>0.62039453867322347</v>
      </c>
    </row>
    <row r="247" spans="1:28">
      <c r="A247">
        <f t="shared" si="9"/>
        <v>-1.9000000000000006</v>
      </c>
      <c r="D247">
        <f t="shared" si="10"/>
        <v>-25411.740252028223</v>
      </c>
      <c r="E247">
        <f t="shared" si="11"/>
        <v>26.246519763405768</v>
      </c>
      <c r="F247">
        <f t="shared" si="12"/>
        <v>9.9951625501381471</v>
      </c>
      <c r="G247">
        <f t="shared" si="13"/>
        <v>5.581400980651348</v>
      </c>
      <c r="H247">
        <f t="shared" si="14"/>
        <v>2.4813911474620847</v>
      </c>
      <c r="I247">
        <f t="shared" si="15"/>
        <v>0.62042433265552543</v>
      </c>
      <c r="M247">
        <f t="shared" si="16"/>
        <v>-1.9000000000000006</v>
      </c>
      <c r="N247">
        <f t="shared" si="17"/>
        <v>646892143.40372252</v>
      </c>
      <c r="O247">
        <f t="shared" si="18"/>
        <v>115.27578847448923</v>
      </c>
      <c r="P247">
        <f t="shared" si="19"/>
        <v>4.7403132285365919E-3</v>
      </c>
      <c r="Q247">
        <f t="shared" si="20"/>
        <v>4.6219267202925051E-6</v>
      </c>
      <c r="R247">
        <f t="shared" si="21"/>
        <v>3.4971582585968376E-8</v>
      </c>
      <c r="S247">
        <f t="shared" si="22"/>
        <v>8.8768623227338868E-10</v>
      </c>
      <c r="V247">
        <f t="shared" si="23"/>
        <v>-1.9000000000000006</v>
      </c>
      <c r="W247">
        <f t="shared" si="24"/>
        <v>22.334203389306765</v>
      </c>
      <c r="X247">
        <f t="shared" si="25"/>
        <v>15.51668167870046</v>
      </c>
      <c r="Y247">
        <f t="shared" si="26"/>
        <v>9.9274702755709807</v>
      </c>
      <c r="Z247">
        <f t="shared" si="27"/>
        <v>5.5835523025735796</v>
      </c>
      <c r="AA247">
        <f t="shared" si="28"/>
        <v>2.4815781667458605</v>
      </c>
      <c r="AB247">
        <f t="shared" si="29"/>
        <v>0.62039453893139818</v>
      </c>
    </row>
    <row r="248" spans="1:28">
      <c r="A248">
        <f t="shared" si="9"/>
        <v>-1.8000000000000005</v>
      </c>
      <c r="D248">
        <f t="shared" si="10"/>
        <v>-12838.729476323853</v>
      </c>
      <c r="E248">
        <f t="shared" si="11"/>
        <v>25.028868622447177</v>
      </c>
      <c r="F248">
        <f t="shared" si="12"/>
        <v>10.013717618569544</v>
      </c>
      <c r="G248">
        <f t="shared" si="13"/>
        <v>5.5800905398731482</v>
      </c>
      <c r="H248">
        <f t="shared" si="14"/>
        <v>2.4812275943140363</v>
      </c>
      <c r="I248">
        <f t="shared" si="15"/>
        <v>0.62045539013972562</v>
      </c>
      <c r="M248">
        <f t="shared" si="16"/>
        <v>-1.8000000000000005</v>
      </c>
      <c r="N248">
        <f t="shared" si="17"/>
        <v>165406958.97363698</v>
      </c>
      <c r="O248">
        <f t="shared" si="18"/>
        <v>90.611459191400741</v>
      </c>
      <c r="P248">
        <f t="shared" si="19"/>
        <v>7.6396342173739975E-3</v>
      </c>
      <c r="Q248">
        <f t="shared" si="20"/>
        <v>1.1973727670697793E-5</v>
      </c>
      <c r="R248">
        <f t="shared" si="21"/>
        <v>1.2289235092130398E-7</v>
      </c>
      <c r="S248">
        <f t="shared" si="22"/>
        <v>3.7029108828972636E-9</v>
      </c>
      <c r="V248">
        <f t="shared" si="23"/>
        <v>-1.8000000000000005</v>
      </c>
      <c r="W248">
        <f t="shared" si="24"/>
        <v>22.334203389305756</v>
      </c>
      <c r="X248">
        <f t="shared" si="25"/>
        <v>15.51522285829158</v>
      </c>
      <c r="Y248">
        <f t="shared" si="26"/>
        <v>9.9281783347795081</v>
      </c>
      <c r="Z248">
        <f t="shared" si="27"/>
        <v>5.5835546173415533</v>
      </c>
      <c r="AA248">
        <f t="shared" si="28"/>
        <v>2.4815781978664266</v>
      </c>
      <c r="AB248">
        <f t="shared" si="29"/>
        <v>0.62039454000835292</v>
      </c>
    </row>
    <row r="249" spans="1:28">
      <c r="A249">
        <f t="shared" si="9"/>
        <v>-1.7000000000000004</v>
      </c>
      <c r="D249">
        <f t="shared" si="10"/>
        <v>-6481.0264462609448</v>
      </c>
      <c r="E249">
        <f t="shared" si="11"/>
        <v>23.949312085603804</v>
      </c>
      <c r="F249">
        <f t="shared" si="12"/>
        <v>10.037273281063227</v>
      </c>
      <c r="G249">
        <f t="shared" si="13"/>
        <v>5.5779813262905087</v>
      </c>
      <c r="H249">
        <f t="shared" si="14"/>
        <v>2.480921000286239</v>
      </c>
      <c r="I249">
        <f t="shared" si="15"/>
        <v>0.6205188221040997</v>
      </c>
      <c r="M249">
        <f t="shared" si="16"/>
        <v>-1.7000000000000004</v>
      </c>
      <c r="N249">
        <f t="shared" si="17"/>
        <v>42293699.739419319</v>
      </c>
      <c r="O249">
        <f t="shared" si="18"/>
        <v>71.224293023264522</v>
      </c>
      <c r="P249">
        <f t="shared" si="19"/>
        <v>1.2312268865255854E-2</v>
      </c>
      <c r="Q249">
        <f t="shared" si="20"/>
        <v>3.1019564568700962E-5</v>
      </c>
      <c r="R249">
        <f t="shared" si="21"/>
        <v>4.3185148621213414E-7</v>
      </c>
      <c r="S249">
        <f t="shared" si="22"/>
        <v>1.5446391425370173E-8</v>
      </c>
      <c r="V249">
        <f t="shared" si="23"/>
        <v>-1.7000000000000004</v>
      </c>
      <c r="W249">
        <f t="shared" si="24"/>
        <v>22.334203389305497</v>
      </c>
      <c r="X249">
        <f t="shared" si="25"/>
        <v>15.514076166104987</v>
      </c>
      <c r="Y249">
        <f t="shared" si="26"/>
        <v>9.9293194647210541</v>
      </c>
      <c r="Z249">
        <f t="shared" si="27"/>
        <v>5.5835606140617555</v>
      </c>
      <c r="AA249">
        <f t="shared" si="28"/>
        <v>2.4815783072260618</v>
      </c>
      <c r="AB249">
        <f t="shared" si="29"/>
        <v>0.62039454450078202</v>
      </c>
    </row>
    <row r="250" spans="1:28">
      <c r="A250">
        <f t="shared" si="9"/>
        <v>-1.6000000000000003</v>
      </c>
      <c r="D250">
        <f t="shared" si="10"/>
        <v>-3266.172936664178</v>
      </c>
      <c r="E250">
        <f t="shared" si="11"/>
        <v>22.992188754430504</v>
      </c>
      <c r="F250">
        <f t="shared" si="12"/>
        <v>10.067177198559833</v>
      </c>
      <c r="G250">
        <f t="shared" si="13"/>
        <v>5.5745864518244472</v>
      </c>
      <c r="H250">
        <f t="shared" si="14"/>
        <v>2.4803462641897296</v>
      </c>
      <c r="I250">
        <f t="shared" si="15"/>
        <v>0.62064837587215238</v>
      </c>
      <c r="M250">
        <f t="shared" si="16"/>
        <v>-1.6000000000000003</v>
      </c>
      <c r="N250">
        <f t="shared" si="17"/>
        <v>10814279.210182741</v>
      </c>
      <c r="O250">
        <f t="shared" si="18"/>
        <v>55.985191739912736</v>
      </c>
      <c r="P250">
        <f t="shared" si="19"/>
        <v>1.9842830205876315E-2</v>
      </c>
      <c r="Q250">
        <f t="shared" si="20"/>
        <v>8.036038671457018E-5</v>
      </c>
      <c r="R250">
        <f t="shared" si="21"/>
        <v>1.5175534095137786E-6</v>
      </c>
      <c r="S250">
        <f t="shared" si="22"/>
        <v>6.4433364888157273E-8</v>
      </c>
      <c r="V250">
        <f t="shared" si="23"/>
        <v>-1.6000000000000003</v>
      </c>
      <c r="W250">
        <f t="shared" si="24"/>
        <v>22.334203389305429</v>
      </c>
      <c r="X250">
        <f t="shared" si="25"/>
        <v>15.513174819398577</v>
      </c>
      <c r="Y250">
        <f t="shared" si="26"/>
        <v>9.9311585447412156</v>
      </c>
      <c r="Z250">
        <f t="shared" si="27"/>
        <v>5.5835761493782954</v>
      </c>
      <c r="AA250">
        <f t="shared" si="28"/>
        <v>2.4815786915227305</v>
      </c>
      <c r="AB250">
        <f t="shared" si="29"/>
        <v>0.62039456324058417</v>
      </c>
    </row>
    <row r="251" spans="1:28">
      <c r="A251">
        <f t="shared" si="9"/>
        <v>-1.5000000000000002</v>
      </c>
      <c r="D251">
        <f t="shared" si="10"/>
        <v>-1640.5413147882616</v>
      </c>
      <c r="E251">
        <f t="shared" si="11"/>
        <v>22.143613399817848</v>
      </c>
      <c r="F251">
        <f t="shared" si="12"/>
        <v>10.1051402268501</v>
      </c>
      <c r="G251">
        <f t="shared" si="13"/>
        <v>5.5691222481348959</v>
      </c>
      <c r="H251">
        <f t="shared" si="14"/>
        <v>2.4792688734036021</v>
      </c>
      <c r="I251">
        <f t="shared" si="15"/>
        <v>0.62091297714979288</v>
      </c>
      <c r="M251">
        <f t="shared" si="16"/>
        <v>-1.5000000000000002</v>
      </c>
      <c r="N251">
        <f t="shared" si="17"/>
        <v>2765154.9889543122</v>
      </c>
      <c r="O251">
        <f t="shared" si="18"/>
        <v>44.006638200410059</v>
      </c>
      <c r="P251">
        <f t="shared" si="19"/>
        <v>3.1979313876934617E-2</v>
      </c>
      <c r="Q251">
        <f t="shared" si="20"/>
        <v>2.0818447462768805E-4</v>
      </c>
      <c r="R251">
        <f t="shared" si="21"/>
        <v>5.3327785691460908E-6</v>
      </c>
      <c r="S251">
        <f t="shared" si="22"/>
        <v>2.6877853839630087E-7</v>
      </c>
      <c r="V251">
        <f t="shared" si="23"/>
        <v>-1.5000000000000002</v>
      </c>
      <c r="W251">
        <f t="shared" si="24"/>
        <v>22.334203389305415</v>
      </c>
      <c r="X251">
        <f t="shared" si="25"/>
        <v>15.512466324220307</v>
      </c>
      <c r="Y251">
        <f t="shared" si="26"/>
        <v>9.9341224625190403</v>
      </c>
      <c r="Z251">
        <f t="shared" si="27"/>
        <v>5.5836163957216032</v>
      </c>
      <c r="AA251">
        <f t="shared" si="28"/>
        <v>2.4815800419655054</v>
      </c>
      <c r="AB251">
        <f t="shared" si="29"/>
        <v>0.62039464141214395</v>
      </c>
    </row>
    <row r="252" spans="1:28">
      <c r="A252">
        <f t="shared" si="9"/>
        <v>-1.4000000000000001</v>
      </c>
      <c r="D252">
        <f t="shared" si="10"/>
        <v>-818.5199809532412</v>
      </c>
      <c r="E252">
        <f t="shared" si="11"/>
        <v>21.391275525478001</v>
      </c>
      <c r="F252">
        <f t="shared" si="12"/>
        <v>10.153334297648058</v>
      </c>
      <c r="G252">
        <f t="shared" si="13"/>
        <v>5.5603273656556187</v>
      </c>
      <c r="H252">
        <f t="shared" si="14"/>
        <v>2.4772492144451999</v>
      </c>
      <c r="I252">
        <f t="shared" si="15"/>
        <v>0.62145340015084805</v>
      </c>
      <c r="M252">
        <f t="shared" si="16"/>
        <v>-1.4000000000000001</v>
      </c>
      <c r="N252">
        <f t="shared" si="17"/>
        <v>707035.75932636939</v>
      </c>
      <c r="O252">
        <f t="shared" si="18"/>
        <v>34.591007827542512</v>
      </c>
      <c r="P252">
        <f t="shared" si="19"/>
        <v>5.1538843271291289E-2</v>
      </c>
      <c r="Q252">
        <f t="shared" si="20"/>
        <v>5.393301009108852E-4</v>
      </c>
      <c r="R252">
        <f t="shared" si="21"/>
        <v>1.8739720848868895E-5</v>
      </c>
      <c r="S252">
        <f t="shared" si="22"/>
        <v>1.1211878011940517E-6</v>
      </c>
      <c r="V252">
        <f t="shared" si="23"/>
        <v>-1.4000000000000001</v>
      </c>
      <c r="W252">
        <f t="shared" si="24"/>
        <v>22.334203389305408</v>
      </c>
      <c r="X252">
        <f t="shared" si="25"/>
        <v>15.511909418188411</v>
      </c>
      <c r="Y252">
        <f t="shared" si="26"/>
        <v>9.9388992033336834</v>
      </c>
      <c r="Z252">
        <f t="shared" si="27"/>
        <v>5.5837206593293294</v>
      </c>
      <c r="AA252">
        <f t="shared" si="28"/>
        <v>2.4815847875067454</v>
      </c>
      <c r="AB252">
        <f t="shared" si="29"/>
        <v>0.62039496749844447</v>
      </c>
    </row>
    <row r="253" spans="1:28">
      <c r="A253">
        <f t="shared" si="9"/>
        <v>-1.3</v>
      </c>
      <c r="D253">
        <f t="shared" si="10"/>
        <v>-402.85442414022077</v>
      </c>
      <c r="E253">
        <f t="shared" si="11"/>
        <v>20.724260776476054</v>
      </c>
      <c r="F253">
        <f t="shared" si="12"/>
        <v>10.214516678629876</v>
      </c>
      <c r="G253">
        <f t="shared" si="13"/>
        <v>5.5461716053254904</v>
      </c>
      <c r="H253">
        <f t="shared" si="14"/>
        <v>2.4734631951467452</v>
      </c>
      <c r="I253">
        <f t="shared" si="15"/>
        <v>0.62255716284872209</v>
      </c>
      <c r="M253">
        <f t="shared" si="16"/>
        <v>-1.3</v>
      </c>
      <c r="N253">
        <f t="shared" si="17"/>
        <v>180785.36898044214</v>
      </c>
      <c r="O253">
        <f t="shared" si="18"/>
        <v>27.189939324062216</v>
      </c>
      <c r="P253">
        <f t="shared" si="19"/>
        <v>8.3061580869581916E-2</v>
      </c>
      <c r="Q253">
        <f t="shared" si="20"/>
        <v>1.3972077325589776E-3</v>
      </c>
      <c r="R253">
        <f t="shared" si="21"/>
        <v>6.5852563150736282E-5</v>
      </c>
      <c r="S253">
        <f t="shared" si="22"/>
        <v>4.6769436765551002E-6</v>
      </c>
      <c r="V253">
        <f t="shared" si="23"/>
        <v>-1.3</v>
      </c>
      <c r="W253">
        <f t="shared" si="24"/>
        <v>22.334203389305408</v>
      </c>
      <c r="X253">
        <f t="shared" si="25"/>
        <v>15.511471667392252</v>
      </c>
      <c r="Y253">
        <f t="shared" si="26"/>
        <v>9.9465975453663162</v>
      </c>
      <c r="Z253">
        <f t="shared" si="27"/>
        <v>5.5839907683380678</v>
      </c>
      <c r="AA253">
        <f t="shared" si="28"/>
        <v>2.4816014636385142</v>
      </c>
      <c r="AB253">
        <f t="shared" si="29"/>
        <v>0.62039632774091191</v>
      </c>
    </row>
    <row r="254" spans="1:28">
      <c r="A254">
        <f t="shared" si="9"/>
        <v>-1.2</v>
      </c>
      <c r="D254">
        <f t="shared" si="10"/>
        <v>-192.6678413728261</v>
      </c>
      <c r="E254">
        <f t="shared" si="11"/>
        <v>20.132892601935428</v>
      </c>
      <c r="F254">
        <f t="shared" si="12"/>
        <v>10.292187721574079</v>
      </c>
      <c r="G254">
        <f t="shared" si="13"/>
        <v>5.5233872701173512</v>
      </c>
      <c r="H254">
        <f t="shared" si="14"/>
        <v>2.466365985952768</v>
      </c>
      <c r="I254">
        <f t="shared" si="15"/>
        <v>0.62481149342095788</v>
      </c>
      <c r="M254">
        <f t="shared" si="16"/>
        <v>-1.2</v>
      </c>
      <c r="N254">
        <f t="shared" si="17"/>
        <v>46225.879251897597</v>
      </c>
      <c r="O254">
        <f t="shared" si="18"/>
        <v>21.372398402845477</v>
      </c>
      <c r="P254">
        <f t="shared" si="19"/>
        <v>0.13386459180385182</v>
      </c>
      <c r="Q254">
        <f t="shared" si="20"/>
        <v>3.6196560225833989E-3</v>
      </c>
      <c r="R254">
        <f t="shared" si="21"/>
        <v>2.3141006787108829E-4</v>
      </c>
      <c r="S254">
        <f t="shared" si="22"/>
        <v>1.9509489962672548E-5</v>
      </c>
      <c r="V254">
        <f t="shared" si="23"/>
        <v>-1.2</v>
      </c>
      <c r="W254">
        <f t="shared" si="24"/>
        <v>22.334203389305408</v>
      </c>
      <c r="X254">
        <f t="shared" si="25"/>
        <v>15.51112757745865</v>
      </c>
      <c r="Y254">
        <f t="shared" si="26"/>
        <v>9.9590044295476172</v>
      </c>
      <c r="Z254">
        <f t="shared" si="27"/>
        <v>5.5846905223384589</v>
      </c>
      <c r="AA254">
        <f t="shared" si="28"/>
        <v>2.4816600646192484</v>
      </c>
      <c r="AB254">
        <f t="shared" si="29"/>
        <v>0.62040200188167594</v>
      </c>
    </row>
    <row r="255" spans="1:28">
      <c r="A255">
        <f t="shared" si="9"/>
        <v>-1.0999999999999999</v>
      </c>
      <c r="D255">
        <f t="shared" si="10"/>
        <v>-86.384318835722013</v>
      </c>
      <c r="E255">
        <f t="shared" si="11"/>
        <v>19.60859187487835</v>
      </c>
      <c r="F255">
        <f t="shared" si="12"/>
        <v>10.39079112365209</v>
      </c>
      <c r="G255">
        <f t="shared" si="13"/>
        <v>5.4867148541700432</v>
      </c>
      <c r="H255">
        <f t="shared" si="14"/>
        <v>2.453061674914621</v>
      </c>
      <c r="I255">
        <f t="shared" si="15"/>
        <v>0.62941574969697245</v>
      </c>
      <c r="M255">
        <f t="shared" si="16"/>
        <v>-1.0999999999999999</v>
      </c>
      <c r="N255">
        <f t="shared" si="17"/>
        <v>11819.71707479378</v>
      </c>
      <c r="O255">
        <f t="shared" si="18"/>
        <v>16.799574579620934</v>
      </c>
      <c r="P255">
        <f t="shared" si="19"/>
        <v>0.21574028270601026</v>
      </c>
      <c r="Q255">
        <f t="shared" si="20"/>
        <v>9.3772095705686748E-3</v>
      </c>
      <c r="R255">
        <f t="shared" si="21"/>
        <v>8.1318960037319503E-4</v>
      </c>
      <c r="S255">
        <f t="shared" si="22"/>
        <v>8.1382249803783359E-5</v>
      </c>
      <c r="V255">
        <f t="shared" si="23"/>
        <v>-1.0999999999999999</v>
      </c>
      <c r="W255">
        <f t="shared" si="24"/>
        <v>22.334203389305408</v>
      </c>
      <c r="X255">
        <f t="shared" si="25"/>
        <v>15.510857108773166</v>
      </c>
      <c r="Y255">
        <f t="shared" si="26"/>
        <v>9.9789997446993386</v>
      </c>
      <c r="Z255">
        <f t="shared" si="27"/>
        <v>5.5865033299280649</v>
      </c>
      <c r="AA255">
        <f t="shared" si="28"/>
        <v>2.4818659921683097</v>
      </c>
      <c r="AB255">
        <f t="shared" si="29"/>
        <v>0.62042567109814262</v>
      </c>
    </row>
    <row r="256" spans="1:28">
      <c r="A256">
        <f t="shared" si="9"/>
        <v>-0.99999999999999989</v>
      </c>
      <c r="D256">
        <f t="shared" si="10"/>
        <v>-32.640702025527162</v>
      </c>
      <c r="E256">
        <f t="shared" si="11"/>
        <v>19.143752432671114</v>
      </c>
      <c r="F256">
        <f t="shared" si="12"/>
        <v>10.515968159170237</v>
      </c>
      <c r="G256">
        <f t="shared" si="13"/>
        <v>5.427688945398657</v>
      </c>
      <c r="H256">
        <f t="shared" si="14"/>
        <v>2.4281216333627982</v>
      </c>
      <c r="I256">
        <f t="shared" si="15"/>
        <v>0.63881950623397155</v>
      </c>
      <c r="M256">
        <f t="shared" si="16"/>
        <v>-0.99999999999999989</v>
      </c>
      <c r="N256">
        <f t="shared" si="17"/>
        <v>3022.2402253697874</v>
      </c>
      <c r="O256">
        <f t="shared" si="18"/>
        <v>13.20514903084867</v>
      </c>
      <c r="P256">
        <f t="shared" si="19"/>
        <v>0.34769365785889783</v>
      </c>
      <c r="Q256">
        <f t="shared" si="20"/>
        <v>2.4292932472518416E-2</v>
      </c>
      <c r="R256">
        <f t="shared" si="21"/>
        <v>2.8575996379012428E-3</v>
      </c>
      <c r="S256">
        <f t="shared" si="22"/>
        <v>3.3947943261444894E-4</v>
      </c>
      <c r="V256">
        <f t="shared" si="23"/>
        <v>-0.99999999999999989</v>
      </c>
      <c r="W256">
        <f t="shared" si="24"/>
        <v>22.334203389305408</v>
      </c>
      <c r="X256">
        <f t="shared" si="25"/>
        <v>15.510644509383637</v>
      </c>
      <c r="Y256">
        <f t="shared" si="26"/>
        <v>10.011224807992768</v>
      </c>
      <c r="Z256">
        <f t="shared" si="27"/>
        <v>5.5911996537148561</v>
      </c>
      <c r="AA256">
        <f t="shared" si="28"/>
        <v>2.4825896345874461</v>
      </c>
      <c r="AB256">
        <f t="shared" si="29"/>
        <v>0.62052440530856179</v>
      </c>
    </row>
    <row r="257" spans="1:39">
      <c r="A257">
        <f t="shared" si="9"/>
        <v>-0.89999999999999991</v>
      </c>
      <c r="D257">
        <f t="shared" si="10"/>
        <v>-5.4645577004958668</v>
      </c>
      <c r="E257">
        <f t="shared" si="11"/>
        <v>18.731630732507966</v>
      </c>
      <c r="F257">
        <f t="shared" si="12"/>
        <v>10.674880426808979</v>
      </c>
      <c r="G257">
        <f t="shared" si="13"/>
        <v>5.3326840809442908</v>
      </c>
      <c r="H257">
        <f t="shared" si="14"/>
        <v>2.381369443728687</v>
      </c>
      <c r="I257">
        <f t="shared" si="15"/>
        <v>0.65802578662019262</v>
      </c>
      <c r="M257">
        <f t="shared" si="16"/>
        <v>-0.89999999999999991</v>
      </c>
      <c r="N257">
        <f t="shared" si="17"/>
        <v>772.77111812784938</v>
      </c>
      <c r="O257">
        <f t="shared" si="18"/>
        <v>10.379784327303959</v>
      </c>
      <c r="P257">
        <f t="shared" si="19"/>
        <v>0.56035376517995217</v>
      </c>
      <c r="Q257">
        <f t="shared" si="20"/>
        <v>6.293413447499166E-2</v>
      </c>
      <c r="R257">
        <f t="shared" si="21"/>
        <v>1.0041785687846713E-2</v>
      </c>
      <c r="S257">
        <f t="shared" si="22"/>
        <v>1.4161108281731381E-3</v>
      </c>
      <c r="V257">
        <f t="shared" si="23"/>
        <v>-0.89999999999999991</v>
      </c>
      <c r="W257">
        <f t="shared" si="24"/>
        <v>22.334203389305408</v>
      </c>
      <c r="X257">
        <f t="shared" si="25"/>
        <v>15.510477397614865</v>
      </c>
      <c r="Y257">
        <f t="shared" si="26"/>
        <v>10.063159708562521</v>
      </c>
      <c r="Z257">
        <f t="shared" si="27"/>
        <v>5.6033661170708271</v>
      </c>
      <c r="AA257">
        <f t="shared" si="28"/>
        <v>2.4851325597723553</v>
      </c>
      <c r="AB257">
        <f t="shared" si="29"/>
        <v>0.62093626703287574</v>
      </c>
    </row>
    <row r="258" spans="1:39">
      <c r="A258">
        <f t="shared" si="9"/>
        <v>-0.79999999999999993</v>
      </c>
      <c r="D258">
        <f t="shared" si="10"/>
        <v>8.27740579599201</v>
      </c>
      <c r="E258">
        <f t="shared" si="11"/>
        <v>18.366248021138041</v>
      </c>
      <c r="F258">
        <f t="shared" si="12"/>
        <v>10.876619577297378</v>
      </c>
      <c r="G258">
        <f t="shared" si="13"/>
        <v>5.179769463315095</v>
      </c>
      <c r="H258">
        <f t="shared" si="14"/>
        <v>2.293728561854369</v>
      </c>
      <c r="I258">
        <f t="shared" si="15"/>
        <v>0.69725279178805011</v>
      </c>
      <c r="M258">
        <f t="shared" si="16"/>
        <v>-0.79999999999999993</v>
      </c>
      <c r="N258">
        <f t="shared" si="17"/>
        <v>197.59355857938132</v>
      </c>
      <c r="O258">
        <f t="shared" si="18"/>
        <v>8.1589327337126267</v>
      </c>
      <c r="P258">
        <f t="shared" si="19"/>
        <v>0.90308331789812268</v>
      </c>
      <c r="Q258">
        <f t="shared" si="20"/>
        <v>0.16303940607404616</v>
      </c>
      <c r="R258">
        <f t="shared" si="21"/>
        <v>3.5287469407261914E-2</v>
      </c>
      <c r="S258">
        <f t="shared" si="22"/>
        <v>5.9071910843763054E-3</v>
      </c>
      <c r="V258">
        <f t="shared" si="23"/>
        <v>-0.79999999999999993</v>
      </c>
      <c r="W258">
        <f t="shared" si="24"/>
        <v>22.334203389305408</v>
      </c>
      <c r="X258">
        <f t="shared" si="25"/>
        <v>15.510346040966457</v>
      </c>
      <c r="Y258">
        <f t="shared" si="26"/>
        <v>10.146859587524126</v>
      </c>
      <c r="Z258">
        <f t="shared" si="27"/>
        <v>5.6348849895575439</v>
      </c>
      <c r="AA258">
        <f t="shared" si="28"/>
        <v>2.4940685595493703</v>
      </c>
      <c r="AB258">
        <f t="shared" si="29"/>
        <v>0.62265431470079891</v>
      </c>
    </row>
    <row r="259" spans="1:39">
      <c r="A259">
        <f t="shared" si="9"/>
        <v>-0.7</v>
      </c>
      <c r="D259">
        <f t="shared" si="10"/>
        <v>15.226204657236961</v>
      </c>
      <c r="E259">
        <f t="shared" si="11"/>
        <v>18.042303599586869</v>
      </c>
      <c r="F259">
        <f t="shared" si="12"/>
        <v>11.132727462764734</v>
      </c>
      <c r="G259">
        <f t="shared" si="13"/>
        <v>4.9336464840447576</v>
      </c>
      <c r="H259">
        <f t="shared" si="14"/>
        <v>2.1294384133967226</v>
      </c>
      <c r="I259">
        <f t="shared" si="15"/>
        <v>0.77737022751720142</v>
      </c>
      <c r="M259">
        <f t="shared" si="16"/>
        <v>-0.7</v>
      </c>
      <c r="N259">
        <f t="shared" si="17"/>
        <v>50.523645975086652</v>
      </c>
      <c r="O259">
        <f t="shared" si="18"/>
        <v>6.41325303630253</v>
      </c>
      <c r="P259">
        <f t="shared" si="19"/>
        <v>1.4554367789497635</v>
      </c>
      <c r="Q259">
        <f t="shared" si="20"/>
        <v>0.42237568141245463</v>
      </c>
      <c r="R259">
        <f t="shared" si="21"/>
        <v>0.1240023971708023</v>
      </c>
      <c r="S259">
        <f t="shared" si="22"/>
        <v>2.4641366913599114E-2</v>
      </c>
      <c r="V259">
        <f t="shared" si="23"/>
        <v>-0.7</v>
      </c>
      <c r="W259">
        <f t="shared" si="24"/>
        <v>22.334203389305408</v>
      </c>
      <c r="X259">
        <f t="shared" si="25"/>
        <v>15.510242789297186</v>
      </c>
      <c r="Y259">
        <f t="shared" si="26"/>
        <v>10.281752880114109</v>
      </c>
      <c r="Z259">
        <f t="shared" si="27"/>
        <v>5.7165389011148715</v>
      </c>
      <c r="AA259">
        <f t="shared" si="28"/>
        <v>2.5254702273957919</v>
      </c>
      <c r="AB259">
        <f t="shared" si="29"/>
        <v>0.62982101074222518</v>
      </c>
    </row>
    <row r="260" spans="1:39">
      <c r="A260">
        <f>A261-0.1</f>
        <v>-0.6</v>
      </c>
      <c r="D260">
        <f>$D$215-D$218*EXP($A260*D$216)</f>
        <v>18.739953302136197</v>
      </c>
      <c r="E260">
        <f>$E$215-E$218*EXP($A260*E$216)</f>
        <v>17.755097924581957</v>
      </c>
      <c r="F260">
        <f>$F$215-F$218*EXP($A260*F$216)</f>
        <v>11.457856466429954</v>
      </c>
      <c r="G260">
        <f>$G$215-G$218*EXP($A260*G$216)</f>
        <v>4.5375004395129013</v>
      </c>
      <c r="H260">
        <f>$H$215-H$218*EXP($A260*H$216)</f>
        <v>1.8214628168144964</v>
      </c>
      <c r="I260">
        <f>$I$215+I$218*EXP($A260*I$216)</f>
        <v>0.94100248749595283</v>
      </c>
      <c r="M260">
        <f t="shared" si="16"/>
        <v>-0.6</v>
      </c>
      <c r="N260">
        <f t="shared" si="17"/>
        <v>12.918633689115882</v>
      </c>
      <c r="O260">
        <f t="shared" si="18"/>
        <v>5.0410777794129373</v>
      </c>
      <c r="P260">
        <f t="shared" si="19"/>
        <v>2.3456265612899214</v>
      </c>
      <c r="Q260">
        <f t="shared" si="20"/>
        <v>1.0942214556866865</v>
      </c>
      <c r="R260">
        <f t="shared" si="21"/>
        <v>0.43575225887240859</v>
      </c>
      <c r="S260">
        <f t="shared" si="22"/>
        <v>0.10278945690051709</v>
      </c>
      <c r="V260">
        <f t="shared" si="23"/>
        <v>-0.6</v>
      </c>
      <c r="W260">
        <f t="shared" si="24"/>
        <v>22.334203389305408</v>
      </c>
      <c r="X260">
        <f t="shared" si="25"/>
        <v>15.510161629284832</v>
      </c>
      <c r="Y260">
        <f t="shared" si="26"/>
        <v>10.499151048564432</v>
      </c>
      <c r="Z260">
        <f t="shared" si="27"/>
        <v>5.9280744271849022</v>
      </c>
      <c r="AA260">
        <f t="shared" si="28"/>
        <v>2.6358176723535842</v>
      </c>
      <c r="AB260">
        <f t="shared" si="29"/>
        <v>0.65971630009253857</v>
      </c>
    </row>
    <row r="261" spans="1:39">
      <c r="A261">
        <f>A262</f>
        <v>-0.5</v>
      </c>
      <c r="D261">
        <f>$D$215-D$218*EXP($A261*D$216)</f>
        <v>20.516725055941027</v>
      </c>
      <c r="E261">
        <f>$E$215-E$218*EXP($A261*E$216)</f>
        <v>17.500464431095491</v>
      </c>
      <c r="F261">
        <f>$F$215-F$218*EXP($A261*F$216)</f>
        <v>11.870607791253226</v>
      </c>
      <c r="G261">
        <f>$G$215-G$218*EXP($A261*G$216)</f>
        <v>3.8998854997641663</v>
      </c>
      <c r="H261">
        <f>$H$215-H$218*EXP($A261*H$216)</f>
        <v>1.2441368542986744</v>
      </c>
      <c r="I261">
        <f>$I$215+I$218*EXP($A261*I$216)</f>
        <v>1.2752058511217215</v>
      </c>
      <c r="M261">
        <f t="shared" si="16"/>
        <v>-0.5</v>
      </c>
      <c r="N261">
        <f t="shared" si="17"/>
        <v>3.3032274922489679</v>
      </c>
      <c r="O261">
        <f t="shared" si="18"/>
        <v>3.9624922070347721</v>
      </c>
      <c r="P261">
        <f t="shared" si="19"/>
        <v>3.7802837228003661</v>
      </c>
      <c r="Q261">
        <f t="shared" si="20"/>
        <v>2.8347290025816956</v>
      </c>
      <c r="R261">
        <f t="shared" si="21"/>
        <v>1.5312609711154492</v>
      </c>
      <c r="S261">
        <f t="shared" si="22"/>
        <v>0.42877785501713644</v>
      </c>
      <c r="V261">
        <f t="shared" si="23"/>
        <v>-0.5</v>
      </c>
      <c r="W261">
        <f t="shared" si="24"/>
        <v>22.334203389305408</v>
      </c>
      <c r="X261">
        <f t="shared" si="25"/>
        <v>15.510097834213511</v>
      </c>
      <c r="Y261">
        <f t="shared" si="26"/>
        <v>10.849516605947713</v>
      </c>
      <c r="Z261">
        <f t="shared" si="27"/>
        <v>6.4760858810918993</v>
      </c>
      <c r="AA261">
        <f t="shared" si="28"/>
        <v>3.0235855663478026</v>
      </c>
      <c r="AB261">
        <f t="shared" si="29"/>
        <v>0.78442206690235972</v>
      </c>
    </row>
    <row r="262" spans="1:39">
      <c r="A262">
        <f t="shared" ref="A262:A325" si="30">$B$214*B262/360</f>
        <v>-0.5</v>
      </c>
      <c r="B262">
        <f t="shared" ref="B262:B325" si="31">B263-1</f>
        <v>-180</v>
      </c>
      <c r="C262">
        <f t="shared" ref="C262:C325" si="32">B262*PI()/180</f>
        <v>-3.1415926535897931</v>
      </c>
      <c r="D262">
        <f t="shared" ref="D262:D325" si="33">D$215+D$213*SIN($C262*D$212/(2*$F$10))</f>
        <v>20.516725055941027</v>
      </c>
      <c r="E262">
        <f t="shared" ref="E262:E325" si="34">E$215+E$213*COS($C262*E$212/(2*$F$10))</f>
        <v>17.500464431095491</v>
      </c>
      <c r="F262">
        <f t="shared" ref="F262:F325" si="35">F$215+F$213*SIN($C262*F$212/(2*$F$10))</f>
        <v>11.870607791253226</v>
      </c>
      <c r="G262">
        <f t="shared" ref="G262:G325" si="36">G$215+G$213*COS($C262*G$212/(2*$F$10))</f>
        <v>3.8998854997641663</v>
      </c>
      <c r="H262">
        <f t="shared" ref="H262:H325" si="37">H$215+H$213*SIN($C262*H$212/(2*$F$10))</f>
        <v>1.2441368542986744</v>
      </c>
      <c r="I262">
        <f t="shared" ref="I262:I325" si="38">I$215+I$213*COS($C262*I$212/(2*$F$10))</f>
        <v>1.2752058511217215</v>
      </c>
      <c r="M262">
        <f>$A262</f>
        <v>-0.5</v>
      </c>
      <c r="N262">
        <f t="shared" si="17"/>
        <v>3.3032274922489679</v>
      </c>
      <c r="O262">
        <f t="shared" si="18"/>
        <v>3.9624922070347721</v>
      </c>
      <c r="P262">
        <f t="shared" si="19"/>
        <v>3.7802837228003661</v>
      </c>
      <c r="Q262">
        <f t="shared" si="20"/>
        <v>2.8347290025816956</v>
      </c>
      <c r="R262">
        <f t="shared" si="21"/>
        <v>1.5312609711154492</v>
      </c>
      <c r="S262">
        <f t="shared" si="22"/>
        <v>0.42877785501713644</v>
      </c>
      <c r="V262">
        <f t="shared" ref="V262:V325" si="39">$A262</f>
        <v>-0.5</v>
      </c>
      <c r="W262">
        <f t="shared" si="24"/>
        <v>22.334203389305408</v>
      </c>
      <c r="X262">
        <f t="shared" si="25"/>
        <v>15.510097834213511</v>
      </c>
      <c r="Y262">
        <f t="shared" si="26"/>
        <v>10.849516605947713</v>
      </c>
      <c r="Z262">
        <f t="shared" si="27"/>
        <v>6.4760858810918993</v>
      </c>
      <c r="AA262">
        <f t="shared" si="28"/>
        <v>3.0235855663478026</v>
      </c>
      <c r="AB262">
        <f t="shared" si="29"/>
        <v>0.78442206690235972</v>
      </c>
    </row>
    <row r="263" spans="1:39">
      <c r="A263">
        <f t="shared" si="30"/>
        <v>-0.49722222222222223</v>
      </c>
      <c r="B263">
        <f t="shared" si="31"/>
        <v>-179</v>
      </c>
      <c r="C263">
        <f t="shared" si="32"/>
        <v>-3.12413936106985</v>
      </c>
      <c r="D263">
        <f t="shared" si="33"/>
        <v>20.552686034883717</v>
      </c>
      <c r="E263">
        <f t="shared" si="34"/>
        <v>17.49263428253602</v>
      </c>
      <c r="F263">
        <f t="shared" si="35"/>
        <v>11.882758948793903</v>
      </c>
      <c r="G263">
        <f t="shared" si="36"/>
        <v>3.8779854871431292</v>
      </c>
      <c r="H263">
        <f t="shared" si="37"/>
        <v>1.2226546996384129</v>
      </c>
      <c r="I263">
        <f t="shared" si="38"/>
        <v>1.2881797012256344</v>
      </c>
      <c r="M263">
        <f t="shared" ref="M263:M326" si="40">A263</f>
        <v>-0.49722222222222223</v>
      </c>
      <c r="N263">
        <f t="shared" si="17"/>
        <v>3.1738040841056616</v>
      </c>
      <c r="O263">
        <f t="shared" si="18"/>
        <v>3.9313801156837243</v>
      </c>
      <c r="P263">
        <f t="shared" si="19"/>
        <v>3.8276822473544017</v>
      </c>
      <c r="Q263">
        <f t="shared" si="20"/>
        <v>2.9089531978569267</v>
      </c>
      <c r="R263">
        <f t="shared" si="21"/>
        <v>1.5848882648664337</v>
      </c>
      <c r="S263">
        <f t="shared" si="22"/>
        <v>0.4459370234338742</v>
      </c>
      <c r="V263">
        <f t="shared" si="39"/>
        <v>-0.49722222222222223</v>
      </c>
      <c r="W263">
        <f t="shared" si="24"/>
        <v>22.334203389305408</v>
      </c>
      <c r="X263">
        <f t="shared" si="25"/>
        <v>15.510095994027495</v>
      </c>
      <c r="Y263">
        <f t="shared" si="26"/>
        <v>10.86109206168728</v>
      </c>
      <c r="Z263">
        <f t="shared" si="27"/>
        <v>6.499455908553383</v>
      </c>
      <c r="AA263">
        <f t="shared" si="28"/>
        <v>3.0425675630458033</v>
      </c>
      <c r="AB263">
        <f t="shared" si="29"/>
        <v>0.7909862491480808</v>
      </c>
      <c r="AF263">
        <f t="shared" ref="AF263:AF326" si="41">W$215+$AM263</f>
        <v>25.358158974569239</v>
      </c>
      <c r="AG263">
        <f t="shared" ref="AG263:AG326" si="42">X$215+$AM263</f>
        <v>18.533819050059254</v>
      </c>
      <c r="AH263">
        <f t="shared" ref="AH263:AH326" si="43">Y$215+$AM263</f>
        <v>12.950268202732902</v>
      </c>
      <c r="AI263">
        <f t="shared" ref="AI263:AI326" si="44">Z$215+$AM263</f>
        <v>8.6075064325901849</v>
      </c>
      <c r="AJ263">
        <f t="shared" ref="AJ263:AJ326" si="45">AA$215+$AM263</f>
        <v>5.5055337396310993</v>
      </c>
      <c r="AK263">
        <f t="shared" ref="AK263:AK326" si="46">AB$215+$AM263</f>
        <v>3.6443501238556495</v>
      </c>
      <c r="AM263">
        <f t="shared" ref="AM263:AM326" si="47">1/(PI()*(1-(2*V263/$D$9)^2)^0.5)</f>
        <v>3.0239555852638325</v>
      </c>
    </row>
    <row r="264" spans="1:39">
      <c r="A264">
        <f t="shared" si="30"/>
        <v>-0.49444444444444446</v>
      </c>
      <c r="B264">
        <f t="shared" si="31"/>
        <v>-178</v>
      </c>
      <c r="C264">
        <f t="shared" si="32"/>
        <v>-3.1066860685499069</v>
      </c>
      <c r="D264">
        <f t="shared" si="33"/>
        <v>20.591676672559117</v>
      </c>
      <c r="E264">
        <f t="shared" si="34"/>
        <v>17.482462427325384</v>
      </c>
      <c r="F264">
        <f t="shared" si="35"/>
        <v>11.893431259237325</v>
      </c>
      <c r="G264">
        <f t="shared" si="36"/>
        <v>3.8568106751931515</v>
      </c>
      <c r="H264">
        <f t="shared" si="37"/>
        <v>1.2014104563419428</v>
      </c>
      <c r="I264">
        <f t="shared" si="38"/>
        <v>1.3011220014456555</v>
      </c>
      <c r="M264">
        <f t="shared" si="40"/>
        <v>-0.49444444444444446</v>
      </c>
      <c r="N264">
        <f t="shared" si="17"/>
        <v>3.0363993585746072</v>
      </c>
      <c r="O264">
        <f t="shared" si="18"/>
        <v>3.891146666974286</v>
      </c>
      <c r="P264">
        <f t="shared" si="19"/>
        <v>3.8695557507921867</v>
      </c>
      <c r="Q264">
        <f t="shared" si="20"/>
        <v>2.981631622058595</v>
      </c>
      <c r="R264">
        <f t="shared" si="21"/>
        <v>1.6388293350674583</v>
      </c>
      <c r="S264">
        <f t="shared" si="22"/>
        <v>0.46338987868342429</v>
      </c>
      <c r="V264">
        <f t="shared" si="39"/>
        <v>-0.49444444444444446</v>
      </c>
      <c r="W264">
        <f t="shared" si="24"/>
        <v>22.334203389305408</v>
      </c>
      <c r="X264">
        <f t="shared" si="25"/>
        <v>15.510093614340805</v>
      </c>
      <c r="Y264">
        <f t="shared" si="26"/>
        <v>10.871318221473166</v>
      </c>
      <c r="Z264">
        <f t="shared" si="27"/>
        <v>6.5223392387552419</v>
      </c>
      <c r="AA264">
        <f t="shared" si="28"/>
        <v>3.061660624522986</v>
      </c>
      <c r="AB264">
        <f t="shared" si="29"/>
        <v>0.79766278030529492</v>
      </c>
      <c r="AF264">
        <f t="shared" si="41"/>
        <v>24.475447203038172</v>
      </c>
      <c r="AG264">
        <f t="shared" si="42"/>
        <v>17.651107278528183</v>
      </c>
      <c r="AH264">
        <f t="shared" si="43"/>
        <v>12.067556431201833</v>
      </c>
      <c r="AI264">
        <f t="shared" si="44"/>
        <v>7.7247946610591152</v>
      </c>
      <c r="AJ264">
        <f t="shared" si="45"/>
        <v>4.6228219681000304</v>
      </c>
      <c r="AK264">
        <f t="shared" si="46"/>
        <v>2.7616383523245798</v>
      </c>
      <c r="AM264">
        <f t="shared" si="47"/>
        <v>2.1412438137327632</v>
      </c>
    </row>
    <row r="265" spans="1:39">
      <c r="A265">
        <f t="shared" si="30"/>
        <v>-0.49166666666666664</v>
      </c>
      <c r="B265">
        <f t="shared" si="31"/>
        <v>-177</v>
      </c>
      <c r="C265">
        <f t="shared" si="32"/>
        <v>-3.0892327760299634</v>
      </c>
      <c r="D265">
        <f t="shared" si="33"/>
        <v>20.633630661262938</v>
      </c>
      <c r="E265">
        <f t="shared" si="34"/>
        <v>17.469960878703237</v>
      </c>
      <c r="F265">
        <f t="shared" si="35"/>
        <v>11.902616655551412</v>
      </c>
      <c r="G265">
        <f t="shared" si="36"/>
        <v>3.8363700673732577</v>
      </c>
      <c r="H265">
        <f t="shared" si="37"/>
        <v>1.1804081391465182</v>
      </c>
      <c r="I265">
        <f t="shared" si="38"/>
        <v>1.3140321403155646</v>
      </c>
      <c r="M265">
        <f t="shared" si="40"/>
        <v>-0.49166666666666664</v>
      </c>
      <c r="N265">
        <f t="shared" si="17"/>
        <v>2.891947603361809</v>
      </c>
      <c r="O265">
        <f t="shared" si="18"/>
        <v>3.8419818720081071</v>
      </c>
      <c r="P265">
        <f t="shared" si="19"/>
        <v>3.9057776509405766</v>
      </c>
      <c r="Q265">
        <f t="shared" si="20"/>
        <v>3.0526406778375028</v>
      </c>
      <c r="R265">
        <f t="shared" si="21"/>
        <v>1.6930434085095643</v>
      </c>
      <c r="S265">
        <f t="shared" si="22"/>
        <v>0.48113312252507257</v>
      </c>
      <c r="V265">
        <f t="shared" si="39"/>
        <v>-0.49166666666666664</v>
      </c>
      <c r="W265">
        <f t="shared" si="24"/>
        <v>22.334203389305408</v>
      </c>
      <c r="X265">
        <f t="shared" si="25"/>
        <v>15.510090706392024</v>
      </c>
      <c r="Y265">
        <f t="shared" si="26"/>
        <v>10.880164171973012</v>
      </c>
      <c r="Z265">
        <f t="shared" si="27"/>
        <v>6.5446969561735795</v>
      </c>
      <c r="AA265">
        <f t="shared" si="28"/>
        <v>3.0808503186336336</v>
      </c>
      <c r="AB265">
        <f t="shared" si="29"/>
        <v>0.80445039864309487</v>
      </c>
      <c r="AF265">
        <f t="shared" si="41"/>
        <v>24.084968554828819</v>
      </c>
      <c r="AG265">
        <f t="shared" si="42"/>
        <v>17.260628630318831</v>
      </c>
      <c r="AH265">
        <f t="shared" si="43"/>
        <v>11.677077782992479</v>
      </c>
      <c r="AI265">
        <f t="shared" si="44"/>
        <v>7.3343160128497615</v>
      </c>
      <c r="AJ265">
        <f t="shared" si="45"/>
        <v>4.2323433198906777</v>
      </c>
      <c r="AK265">
        <f t="shared" si="46"/>
        <v>2.371159704115227</v>
      </c>
      <c r="AM265">
        <f t="shared" si="47"/>
        <v>1.75076516552341</v>
      </c>
    </row>
    <row r="266" spans="1:39">
      <c r="A266">
        <f t="shared" si="30"/>
        <v>-0.48888888888888887</v>
      </c>
      <c r="B266">
        <f t="shared" si="31"/>
        <v>-176</v>
      </c>
      <c r="C266">
        <f t="shared" si="32"/>
        <v>-3.0717794835100198</v>
      </c>
      <c r="D266">
        <f t="shared" si="33"/>
        <v>20.678476653798967</v>
      </c>
      <c r="E266">
        <f t="shared" si="34"/>
        <v>17.455144401340963</v>
      </c>
      <c r="F266">
        <f t="shared" si="35"/>
        <v>11.910308194639152</v>
      </c>
      <c r="G266">
        <f t="shared" si="36"/>
        <v>3.8166723549613408</v>
      </c>
      <c r="H266">
        <f t="shared" si="37"/>
        <v>1.1596517170701994</v>
      </c>
      <c r="I266">
        <f t="shared" si="38"/>
        <v>1.3269095078886226</v>
      </c>
      <c r="M266">
        <f t="shared" si="40"/>
        <v>-0.48888888888888887</v>
      </c>
      <c r="N266">
        <f t="shared" si="17"/>
        <v>2.7414310226708163</v>
      </c>
      <c r="O266">
        <f t="shared" si="18"/>
        <v>3.7841179220875008</v>
      </c>
      <c r="P266">
        <f t="shared" si="19"/>
        <v>3.9362384502304493</v>
      </c>
      <c r="Q266">
        <f t="shared" si="20"/>
        <v>3.121859606782055</v>
      </c>
      <c r="R266">
        <f t="shared" si="21"/>
        <v>1.7474895056249187</v>
      </c>
      <c r="S266">
        <f t="shared" si="22"/>
        <v>0.49916340184046643</v>
      </c>
      <c r="V266">
        <f t="shared" si="39"/>
        <v>-0.48888888888888887</v>
      </c>
      <c r="W266">
        <f t="shared" si="24"/>
        <v>22.334203389305408</v>
      </c>
      <c r="X266">
        <f t="shared" si="25"/>
        <v>15.510087283914562</v>
      </c>
      <c r="Y266">
        <f t="shared" si="26"/>
        <v>10.887603172180073</v>
      </c>
      <c r="Z266">
        <f t="shared" si="27"/>
        <v>6.5664910391446414</v>
      </c>
      <c r="AA266">
        <f t="shared" si="28"/>
        <v>3.1001221401889349</v>
      </c>
      <c r="AB266">
        <f t="shared" si="29"/>
        <v>0.81134782143731676</v>
      </c>
      <c r="AF266">
        <f t="shared" si="41"/>
        <v>23.852538509734885</v>
      </c>
      <c r="AG266">
        <f t="shared" si="42"/>
        <v>17.028198585224896</v>
      </c>
      <c r="AH266">
        <f t="shared" si="43"/>
        <v>11.444647737898546</v>
      </c>
      <c r="AI266">
        <f t="shared" si="44"/>
        <v>7.1018859677558286</v>
      </c>
      <c r="AJ266">
        <f t="shared" si="45"/>
        <v>3.9999132747967439</v>
      </c>
      <c r="AK266">
        <f t="shared" si="46"/>
        <v>2.1387296590212932</v>
      </c>
      <c r="AM266">
        <f t="shared" si="47"/>
        <v>1.5183351204294764</v>
      </c>
    </row>
    <row r="267" spans="1:39">
      <c r="A267">
        <f t="shared" si="30"/>
        <v>-0.4861111111111111</v>
      </c>
      <c r="B267">
        <f t="shared" si="31"/>
        <v>-175</v>
      </c>
      <c r="C267">
        <f t="shared" si="32"/>
        <v>-3.0543261909900763</v>
      </c>
      <c r="D267">
        <f t="shared" si="33"/>
        <v>20.726138384812515</v>
      </c>
      <c r="E267">
        <f t="shared" si="34"/>
        <v>17.438030493904208</v>
      </c>
      <c r="F267">
        <f t="shared" si="35"/>
        <v>11.916500062586783</v>
      </c>
      <c r="G267">
        <f t="shared" si="36"/>
        <v>3.7977259133586561</v>
      </c>
      <c r="H267">
        <f t="shared" si="37"/>
        <v>1.1391451126617838</v>
      </c>
      <c r="I267">
        <f t="shared" si="38"/>
        <v>1.3397534957663884</v>
      </c>
      <c r="M267">
        <f t="shared" si="40"/>
        <v>-0.4861111111111111</v>
      </c>
      <c r="N267">
        <f t="shared" si="17"/>
        <v>2.5858730586747281</v>
      </c>
      <c r="O267">
        <f t="shared" si="18"/>
        <v>3.7178280921422044</v>
      </c>
      <c r="P267">
        <f t="shared" si="19"/>
        <v>3.9608460667041738</v>
      </c>
      <c r="Q267">
        <f t="shared" si="20"/>
        <v>3.1891706947807257</v>
      </c>
      <c r="R267">
        <f t="shared" si="21"/>
        <v>1.8021264714626364</v>
      </c>
      <c r="S267">
        <f t="shared" si="22"/>
        <v>0.51747730926728708</v>
      </c>
      <c r="V267">
        <f t="shared" si="39"/>
        <v>-0.4861111111111111</v>
      </c>
      <c r="W267">
        <f t="shared" si="24"/>
        <v>22.334203389305408</v>
      </c>
      <c r="X267">
        <f t="shared" si="25"/>
        <v>15.510083363071805</v>
      </c>
      <c r="Y267">
        <f t="shared" si="26"/>
        <v>10.893612734250368</v>
      </c>
      <c r="Z267">
        <f t="shared" si="27"/>
        <v>6.5876844245246815</v>
      </c>
      <c r="AA267">
        <f t="shared" si="28"/>
        <v>3.1194615219212323</v>
      </c>
      <c r="AB267">
        <f t="shared" si="29"/>
        <v>0.81835374521294979</v>
      </c>
      <c r="AF267">
        <f t="shared" si="41"/>
        <v>23.694154993666313</v>
      </c>
      <c r="AG267">
        <f t="shared" si="42"/>
        <v>16.869815069156324</v>
      </c>
      <c r="AH267">
        <f t="shared" si="43"/>
        <v>11.286264221829974</v>
      </c>
      <c r="AI267">
        <f t="shared" si="44"/>
        <v>6.9435024516872561</v>
      </c>
      <c r="AJ267">
        <f t="shared" si="45"/>
        <v>3.8415297587281714</v>
      </c>
      <c r="AK267">
        <f t="shared" si="46"/>
        <v>1.9803461429527209</v>
      </c>
      <c r="AM267">
        <f t="shared" si="47"/>
        <v>1.3599516043609041</v>
      </c>
    </row>
    <row r="268" spans="1:39">
      <c r="A268">
        <f t="shared" si="30"/>
        <v>-0.48333333333333334</v>
      </c>
      <c r="B268">
        <f t="shared" si="31"/>
        <v>-174</v>
      </c>
      <c r="C268">
        <f t="shared" si="32"/>
        <v>-3.0368728984701332</v>
      </c>
      <c r="D268">
        <f t="shared" si="33"/>
        <v>20.776534800487727</v>
      </c>
      <c r="E268">
        <f t="shared" si="34"/>
        <v>17.418639368386465</v>
      </c>
      <c r="F268">
        <f t="shared" si="35"/>
        <v>11.921187579058433</v>
      </c>
      <c r="G268">
        <f t="shared" si="36"/>
        <v>3.7795387985286322</v>
      </c>
      <c r="H268">
        <f t="shared" si="37"/>
        <v>1.1188922012595246</v>
      </c>
      <c r="I268">
        <f t="shared" si="38"/>
        <v>1.3525634971274632</v>
      </c>
      <c r="M268">
        <f t="shared" si="40"/>
        <v>-0.48333333333333334</v>
      </c>
      <c r="N268">
        <f t="shared" si="17"/>
        <v>2.4263314325892642</v>
      </c>
      <c r="O268">
        <f t="shared" si="18"/>
        <v>3.6434254501298069</v>
      </c>
      <c r="P268">
        <f t="shared" si="19"/>
        <v>3.9795261123761665</v>
      </c>
      <c r="Q268">
        <f t="shared" si="20"/>
        <v>3.2544594722073468</v>
      </c>
      <c r="R268">
        <f t="shared" si="21"/>
        <v>1.8569130067971571</v>
      </c>
      <c r="S268">
        <f t="shared" si="22"/>
        <v>0.53607138384317299</v>
      </c>
      <c r="V268">
        <f t="shared" si="39"/>
        <v>-0.48333333333333334</v>
      </c>
      <c r="W268">
        <f t="shared" si="24"/>
        <v>22.334203389305408</v>
      </c>
      <c r="X268">
        <f t="shared" si="25"/>
        <v>15.510078962380776</v>
      </c>
      <c r="Y268">
        <f t="shared" si="26"/>
        <v>10.89817469148266</v>
      </c>
      <c r="Z268">
        <f t="shared" si="27"/>
        <v>6.6082410707197532</v>
      </c>
      <c r="AA268">
        <f t="shared" si="28"/>
        <v>3.13885384549519</v>
      </c>
      <c r="AB268">
        <f t="shared" si="29"/>
        <v>0.82546684599046682</v>
      </c>
      <c r="AF268">
        <f t="shared" si="41"/>
        <v>23.577415912406337</v>
      </c>
      <c r="AG268">
        <f t="shared" si="42"/>
        <v>16.753075987896352</v>
      </c>
      <c r="AH268">
        <f t="shared" si="43"/>
        <v>11.16952514057</v>
      </c>
      <c r="AI268">
        <f t="shared" si="44"/>
        <v>6.8267633704272832</v>
      </c>
      <c r="AJ268">
        <f t="shared" si="45"/>
        <v>3.724790677468198</v>
      </c>
      <c r="AK268">
        <f t="shared" si="46"/>
        <v>1.8636070616927476</v>
      </c>
      <c r="AM268">
        <f t="shared" si="47"/>
        <v>1.2432125231009308</v>
      </c>
    </row>
    <row r="269" spans="1:39">
      <c r="A269">
        <f t="shared" si="30"/>
        <v>-0.48055555555555557</v>
      </c>
      <c r="B269">
        <f t="shared" si="31"/>
        <v>-173</v>
      </c>
      <c r="C269">
        <f t="shared" si="32"/>
        <v>-3.0194196059501901</v>
      </c>
      <c r="D269">
        <f t="shared" si="33"/>
        <v>20.829580196388182</v>
      </c>
      <c r="E269">
        <f t="shared" si="34"/>
        <v>17.396993926238164</v>
      </c>
      <c r="F269">
        <f t="shared" si="35"/>
        <v>11.924367200833922</v>
      </c>
      <c r="G269">
        <f t="shared" si="36"/>
        <v>3.7621187435714969</v>
      </c>
      <c r="H269">
        <f t="shared" si="37"/>
        <v>1.098896810258768</v>
      </c>
      <c r="I269">
        <f t="shared" si="38"/>
        <v>1.3653389067561608</v>
      </c>
      <c r="M269">
        <f t="shared" si="40"/>
        <v>-0.48055555555555557</v>
      </c>
      <c r="N269">
        <f t="shared" si="17"/>
        <v>2.2638909526644273</v>
      </c>
      <c r="O269">
        <f t="shared" si="18"/>
        <v>3.5612613785050988</v>
      </c>
      <c r="P269">
        <f t="shared" si="19"/>
        <v>3.9922221181052966</v>
      </c>
      <c r="Q269">
        <f t="shared" si="20"/>
        <v>3.3176149085888373</v>
      </c>
      <c r="R269">
        <f t="shared" si="21"/>
        <v>1.9118076993456863</v>
      </c>
      <c r="S269">
        <f t="shared" si="22"/>
        <v>0.55494211165977358</v>
      </c>
      <c r="V269">
        <f t="shared" si="39"/>
        <v>-0.48055555555555557</v>
      </c>
      <c r="W269">
        <f t="shared" si="24"/>
        <v>22.334203389305408</v>
      </c>
      <c r="X269">
        <f t="shared" si="25"/>
        <v>15.51007410262468</v>
      </c>
      <c r="Y269">
        <f t="shared" si="26"/>
        <v>10.901275253235788</v>
      </c>
      <c r="Z269">
        <f t="shared" si="27"/>
        <v>6.6281260189782616</v>
      </c>
      <c r="AA269">
        <f t="shared" si="28"/>
        <v>3.1582844525575653</v>
      </c>
      <c r="AB269">
        <f t="shared" si="29"/>
        <v>0.83268577953603029</v>
      </c>
      <c r="AF269">
        <f t="shared" si="41"/>
        <v>23.486823677579221</v>
      </c>
      <c r="AG269">
        <f t="shared" si="42"/>
        <v>16.662483753069235</v>
      </c>
      <c r="AH269">
        <f t="shared" si="43"/>
        <v>11.078932905742882</v>
      </c>
      <c r="AI269">
        <f t="shared" si="44"/>
        <v>6.7361711356001646</v>
      </c>
      <c r="AJ269">
        <f t="shared" si="45"/>
        <v>3.6341984426410803</v>
      </c>
      <c r="AK269">
        <f t="shared" si="46"/>
        <v>1.7730148268656298</v>
      </c>
      <c r="AM269">
        <f t="shared" si="47"/>
        <v>1.152620288273813</v>
      </c>
    </row>
    <row r="270" spans="1:39">
      <c r="A270">
        <f t="shared" si="30"/>
        <v>-0.4777777777777778</v>
      </c>
      <c r="B270">
        <f t="shared" si="31"/>
        <v>-172</v>
      </c>
      <c r="C270">
        <f t="shared" si="32"/>
        <v>-3.0019663134302466</v>
      </c>
      <c r="D270">
        <f t="shared" si="33"/>
        <v>20.885184363206331</v>
      </c>
      <c r="E270">
        <f t="shared" si="34"/>
        <v>17.373119731319434</v>
      </c>
      <c r="F270">
        <f t="shared" si="35"/>
        <v>11.926036524487017</v>
      </c>
      <c r="G270">
        <f t="shared" si="36"/>
        <v>3.745473155436196</v>
      </c>
      <c r="H270">
        <f t="shared" si="37"/>
        <v>1.079162718388653</v>
      </c>
      <c r="I270">
        <f t="shared" si="38"/>
        <v>1.3780791210711012</v>
      </c>
      <c r="M270">
        <f t="shared" si="40"/>
        <v>-0.4777777777777778</v>
      </c>
      <c r="N270">
        <f t="shared" si="17"/>
        <v>2.0996561379971164</v>
      </c>
      <c r="O270">
        <f t="shared" si="18"/>
        <v>3.4717239147410051</v>
      </c>
      <c r="P270">
        <f t="shared" si="19"/>
        <v>3.9988957042991276</v>
      </c>
      <c r="Q270">
        <f t="shared" si="20"/>
        <v>3.3785296014242432</v>
      </c>
      <c r="R270">
        <f t="shared" si="21"/>
        <v>1.9667690550710868</v>
      </c>
      <c r="S270">
        <f t="shared" si="22"/>
        <v>0.57408592652680746</v>
      </c>
      <c r="V270">
        <f t="shared" si="39"/>
        <v>-0.4777777777777778</v>
      </c>
      <c r="W270">
        <f t="shared" si="24"/>
        <v>22.334203389305408</v>
      </c>
      <c r="X270">
        <f t="shared" si="25"/>
        <v>15.510068806754763</v>
      </c>
      <c r="Y270">
        <f t="shared" si="26"/>
        <v>10.902905046617285</v>
      </c>
      <c r="Z270">
        <f t="shared" si="27"/>
        <v>6.6473054528420104</v>
      </c>
      <c r="AA270">
        <f t="shared" si="28"/>
        <v>3.1777386558172265</v>
      </c>
      <c r="AB270">
        <f t="shared" si="29"/>
        <v>0.84000918161552607</v>
      </c>
      <c r="AF270">
        <f t="shared" si="41"/>
        <v>23.413911359281691</v>
      </c>
      <c r="AG270">
        <f t="shared" si="42"/>
        <v>16.589571434771706</v>
      </c>
      <c r="AH270">
        <f t="shared" si="43"/>
        <v>11.006020587445352</v>
      </c>
      <c r="AI270">
        <f t="shared" si="44"/>
        <v>6.6632588173026353</v>
      </c>
      <c r="AJ270">
        <f t="shared" si="45"/>
        <v>3.561286124343551</v>
      </c>
      <c r="AK270">
        <f t="shared" si="46"/>
        <v>1.7001025085681005</v>
      </c>
      <c r="AM270">
        <f t="shared" si="47"/>
        <v>1.0797079699762837</v>
      </c>
    </row>
    <row r="271" spans="1:39">
      <c r="A271">
        <f t="shared" si="30"/>
        <v>-0.47499999999999998</v>
      </c>
      <c r="B271">
        <f t="shared" si="31"/>
        <v>-171</v>
      </c>
      <c r="C271">
        <f t="shared" si="32"/>
        <v>-2.9845130209103035</v>
      </c>
      <c r="D271">
        <f t="shared" si="33"/>
        <v>20.943252740173982</v>
      </c>
      <c r="E271">
        <f t="shared" si="34"/>
        <v>17.347044979708471</v>
      </c>
      <c r="F271">
        <f t="shared" si="35"/>
        <v>11.926194288202153</v>
      </c>
      <c r="G271">
        <f t="shared" si="36"/>
        <v>3.72960911177098</v>
      </c>
      <c r="H271">
        <f t="shared" si="37"/>
        <v>1.059693654998008</v>
      </c>
      <c r="I271">
        <f t="shared" si="38"/>
        <v>1.390783538153725</v>
      </c>
      <c r="M271">
        <f t="shared" si="40"/>
        <v>-0.47499999999999998</v>
      </c>
      <c r="N271">
        <f t="shared" si="17"/>
        <v>1.9347437083191357</v>
      </c>
      <c r="O271">
        <f t="shared" si="18"/>
        <v>3.3752359187382099</v>
      </c>
      <c r="P271">
        <f t="shared" si="19"/>
        <v>3.9995266969341494</v>
      </c>
      <c r="Q271">
        <f t="shared" si="20"/>
        <v>3.4370999588340649</v>
      </c>
      <c r="R271">
        <f t="shared" si="21"/>
        <v>2.021755529546569</v>
      </c>
      <c r="S271">
        <f t="shared" si="22"/>
        <v>0.59349921064599775</v>
      </c>
      <c r="V271">
        <f t="shared" si="39"/>
        <v>-0.47499999999999998</v>
      </c>
      <c r="W271">
        <f t="shared" si="24"/>
        <v>22.334203389305408</v>
      </c>
      <c r="X271">
        <f t="shared" si="25"/>
        <v>15.510063099781904</v>
      </c>
      <c r="Y271">
        <f t="shared" si="26"/>
        <v>10.903059144817332</v>
      </c>
      <c r="Z271">
        <f t="shared" si="27"/>
        <v>6.6657467556546699</v>
      </c>
      <c r="AA271">
        <f t="shared" si="28"/>
        <v>3.1972017501470451</v>
      </c>
      <c r="AB271">
        <f t="shared" si="29"/>
        <v>0.84743566825237404</v>
      </c>
      <c r="AF271">
        <f t="shared" si="41"/>
        <v>23.353610877555763</v>
      </c>
      <c r="AG271">
        <f t="shared" si="42"/>
        <v>16.529270953045778</v>
      </c>
      <c r="AH271">
        <f t="shared" si="43"/>
        <v>10.945720105719426</v>
      </c>
      <c r="AI271">
        <f t="shared" si="44"/>
        <v>6.6029583355767079</v>
      </c>
      <c r="AJ271">
        <f t="shared" si="45"/>
        <v>3.5009856426176231</v>
      </c>
      <c r="AK271">
        <f t="shared" si="46"/>
        <v>1.6398020268421729</v>
      </c>
      <c r="AM271">
        <f t="shared" si="47"/>
        <v>1.0194074882503561</v>
      </c>
    </row>
    <row r="272" spans="1:39">
      <c r="A272">
        <f t="shared" si="30"/>
        <v>-0.47222222222222221</v>
      </c>
      <c r="B272">
        <f t="shared" si="31"/>
        <v>-170</v>
      </c>
      <c r="C272">
        <f t="shared" si="32"/>
        <v>-2.9670597283903604</v>
      </c>
      <c r="D272">
        <f t="shared" si="33"/>
        <v>21.003686575872901</v>
      </c>
      <c r="E272">
        <f t="shared" si="34"/>
        <v>17.318800466401218</v>
      </c>
      <c r="F272">
        <f t="shared" si="35"/>
        <v>11.924840372728207</v>
      </c>
      <c r="G272">
        <f t="shared" si="36"/>
        <v>3.714533357914009</v>
      </c>
      <c r="H272">
        <f t="shared" si="37"/>
        <v>1.0404932993505762</v>
      </c>
      <c r="I272">
        <f t="shared" si="38"/>
        <v>1.403451557776735</v>
      </c>
      <c r="M272">
        <f t="shared" si="40"/>
        <v>-0.47222222222222221</v>
      </c>
      <c r="N272">
        <f t="shared" si="17"/>
        <v>1.7702749908265913</v>
      </c>
      <c r="O272">
        <f t="shared" si="18"/>
        <v>3.2722530757785697</v>
      </c>
      <c r="P272">
        <f t="shared" si="19"/>
        <v>3.9941131885411294</v>
      </c>
      <c r="Q272">
        <f t="shared" si="20"/>
        <v>3.4932263757292179</v>
      </c>
      <c r="R272">
        <f t="shared" si="21"/>
        <v>2.0767255593584775</v>
      </c>
      <c r="S272">
        <f t="shared" si="22"/>
        <v>0.61317829529476942</v>
      </c>
      <c r="V272">
        <f t="shared" si="39"/>
        <v>-0.47222222222222221</v>
      </c>
      <c r="W272">
        <f t="shared" si="24"/>
        <v>22.334203389305408</v>
      </c>
      <c r="X272">
        <f t="shared" si="25"/>
        <v>15.51005700865851</v>
      </c>
      <c r="Y272">
        <f t="shared" si="26"/>
        <v>10.901737082002322</v>
      </c>
      <c r="Z272">
        <f t="shared" si="27"/>
        <v>6.683418566029852</v>
      </c>
      <c r="AA272">
        <f t="shared" si="28"/>
        <v>3.2166590236992745</v>
      </c>
      <c r="AB272">
        <f t="shared" si="29"/>
        <v>0.85496383598907522</v>
      </c>
      <c r="AF272">
        <f t="shared" si="41"/>
        <v>23.302678825974777</v>
      </c>
      <c r="AG272">
        <f t="shared" si="42"/>
        <v>16.478338901464792</v>
      </c>
      <c r="AH272">
        <f t="shared" si="43"/>
        <v>10.894788054138438</v>
      </c>
      <c r="AI272">
        <f t="shared" si="44"/>
        <v>6.5520262839957217</v>
      </c>
      <c r="AJ272">
        <f t="shared" si="45"/>
        <v>3.450053591036637</v>
      </c>
      <c r="AK272">
        <f t="shared" si="46"/>
        <v>1.5888699752611866</v>
      </c>
      <c r="AM272">
        <f t="shared" si="47"/>
        <v>0.96847543666936975</v>
      </c>
    </row>
    <row r="273" spans="1:39">
      <c r="A273">
        <f t="shared" si="30"/>
        <v>-0.46944444444444444</v>
      </c>
      <c r="B273">
        <f t="shared" si="31"/>
        <v>-169</v>
      </c>
      <c r="C273">
        <f t="shared" si="32"/>
        <v>-2.9496064358704168</v>
      </c>
      <c r="D273">
        <f t="shared" si="33"/>
        <v>21.066383096172018</v>
      </c>
      <c r="E273">
        <f t="shared" si="34"/>
        <v>17.288419548941608</v>
      </c>
      <c r="F273">
        <f t="shared" si="35"/>
        <v>11.921975801468655</v>
      </c>
      <c r="G273">
        <f t="shared" si="36"/>
        <v>3.7002523040252635</v>
      </c>
      <c r="H273">
        <f t="shared" si="37"/>
        <v>1.0215652799297095</v>
      </c>
      <c r="I273">
        <f t="shared" si="38"/>
        <v>1.4160825814324511</v>
      </c>
      <c r="M273">
        <f t="shared" si="40"/>
        <v>-0.46944444444444444</v>
      </c>
      <c r="N273">
        <f t="shared" si="17"/>
        <v>1.6073682956808348</v>
      </c>
      <c r="O273">
        <f t="shared" si="18"/>
        <v>3.1632617444534183</v>
      </c>
      <c r="P273">
        <f t="shared" si="19"/>
        <v>3.9826715439713642</v>
      </c>
      <c r="Q273">
        <f t="shared" si="20"/>
        <v>3.546813403200002</v>
      </c>
      <c r="R273">
        <f t="shared" si="21"/>
        <v>2.1316375935234197</v>
      </c>
      <c r="S273">
        <f t="shared" si="22"/>
        <v>0.63311946151955911</v>
      </c>
      <c r="V273">
        <f t="shared" si="39"/>
        <v>-0.46944444444444444</v>
      </c>
      <c r="W273">
        <f t="shared" si="24"/>
        <v>22.334203389305408</v>
      </c>
      <c r="X273">
        <f t="shared" si="25"/>
        <v>15.510050562151221</v>
      </c>
      <c r="Y273">
        <f t="shared" si="26"/>
        <v>10.898942854723071</v>
      </c>
      <c r="Z273">
        <f t="shared" si="27"/>
        <v>6.700290831184466</v>
      </c>
      <c r="AA273">
        <f t="shared" si="28"/>
        <v>3.2360957690260008</v>
      </c>
      <c r="AB273">
        <f t="shared" si="29"/>
        <v>0.8625922621524349</v>
      </c>
      <c r="AF273">
        <f t="shared" si="41"/>
        <v>23.258930470409705</v>
      </c>
      <c r="AG273">
        <f t="shared" si="42"/>
        <v>16.43459054589972</v>
      </c>
      <c r="AH273">
        <f t="shared" si="43"/>
        <v>10.851039698573366</v>
      </c>
      <c r="AI273">
        <f t="shared" si="44"/>
        <v>6.5082779284306502</v>
      </c>
      <c r="AJ273">
        <f t="shared" si="45"/>
        <v>3.4063052354715655</v>
      </c>
      <c r="AK273">
        <f t="shared" si="46"/>
        <v>1.5451216196961148</v>
      </c>
      <c r="AM273">
        <f t="shared" si="47"/>
        <v>0.92472708110429802</v>
      </c>
    </row>
    <row r="274" spans="1:39">
      <c r="A274">
        <f t="shared" si="30"/>
        <v>-0.46666666666666667</v>
      </c>
      <c r="B274">
        <f t="shared" si="31"/>
        <v>-168</v>
      </c>
      <c r="C274">
        <f t="shared" si="32"/>
        <v>-2.9321531433504737</v>
      </c>
      <c r="D274">
        <f t="shared" si="33"/>
        <v>21.131235679005734</v>
      </c>
      <c r="E274">
        <f t="shared" si="34"/>
        <v>17.255938108025411</v>
      </c>
      <c r="F274">
        <f t="shared" si="35"/>
        <v>11.917602739707982</v>
      </c>
      <c r="G274">
        <f t="shared" si="36"/>
        <v>3.6867720223609615</v>
      </c>
      <c r="H274">
        <f t="shared" si="37"/>
        <v>1.0029131737526591</v>
      </c>
      <c r="I274">
        <f t="shared" si="38"/>
        <v>1.4286760123610884</v>
      </c>
      <c r="M274">
        <f t="shared" si="40"/>
        <v>-0.46666666666666667</v>
      </c>
      <c r="N274">
        <f t="shared" si="17"/>
        <v>1.4471313120236411</v>
      </c>
      <c r="O274">
        <f t="shared" si="18"/>
        <v>3.0487766597307377</v>
      </c>
      <c r="P274">
        <f t="shared" si="19"/>
        <v>3.9652363509262667</v>
      </c>
      <c r="Q274">
        <f t="shared" si="20"/>
        <v>3.5977699108370875</v>
      </c>
      <c r="R274">
        <f t="shared" si="21"/>
        <v>2.1864501248959995</v>
      </c>
      <c r="S274">
        <f t="shared" si="22"/>
        <v>0.65331894083862574</v>
      </c>
      <c r="V274">
        <f t="shared" si="39"/>
        <v>-0.46666666666666667</v>
      </c>
      <c r="W274">
        <f t="shared" si="24"/>
        <v>22.334203389305408</v>
      </c>
      <c r="X274">
        <f t="shared" si="25"/>
        <v>15.510043790705049</v>
      </c>
      <c r="Y274">
        <f t="shared" si="26"/>
        <v>10.894684909833366</v>
      </c>
      <c r="Z274">
        <f t="shared" si="27"/>
        <v>6.7163348580466522</v>
      </c>
      <c r="AA274">
        <f t="shared" si="28"/>
        <v>3.2554972941962745</v>
      </c>
      <c r="AB274">
        <f t="shared" si="29"/>
        <v>0.87031950512241985</v>
      </c>
      <c r="AF274">
        <f t="shared" si="41"/>
        <v>23.220833318705377</v>
      </c>
      <c r="AG274">
        <f t="shared" si="42"/>
        <v>16.396493394195389</v>
      </c>
      <c r="AH274">
        <f t="shared" si="43"/>
        <v>10.812942546869039</v>
      </c>
      <c r="AI274">
        <f t="shared" si="44"/>
        <v>6.4701807767263206</v>
      </c>
      <c r="AJ274">
        <f t="shared" si="45"/>
        <v>3.3682080837672359</v>
      </c>
      <c r="AK274">
        <f t="shared" si="46"/>
        <v>1.5070244679917855</v>
      </c>
      <c r="AM274">
        <f t="shared" si="47"/>
        <v>0.88662992939996865</v>
      </c>
    </row>
    <row r="275" spans="1:39">
      <c r="A275">
        <f t="shared" si="30"/>
        <v>-0.46388888888888891</v>
      </c>
      <c r="B275">
        <f t="shared" si="31"/>
        <v>-167</v>
      </c>
      <c r="C275">
        <f t="shared" si="32"/>
        <v>-2.9146998508305306</v>
      </c>
      <c r="D275">
        <f t="shared" si="33"/>
        <v>21.198134035696004</v>
      </c>
      <c r="E275">
        <f t="shared" si="34"/>
        <v>17.221394505124128</v>
      </c>
      <c r="F275">
        <f t="shared" si="35"/>
        <v>11.91172449297499</v>
      </c>
      <c r="G275">
        <f t="shared" si="36"/>
        <v>3.6740982446916561</v>
      </c>
      <c r="H275">
        <f t="shared" si="37"/>
        <v>0.98454050569458795</v>
      </c>
      <c r="I275">
        <f t="shared" si="38"/>
        <v>1.4412312555789524</v>
      </c>
      <c r="M275">
        <f t="shared" si="40"/>
        <v>-0.46388888888888891</v>
      </c>
      <c r="N275">
        <f t="shared" si="17"/>
        <v>1.2906535762104889</v>
      </c>
      <c r="O275">
        <f t="shared" si="18"/>
        <v>2.9293385020086644</v>
      </c>
      <c r="P275">
        <f t="shared" si="19"/>
        <v>3.9418603153999392</v>
      </c>
      <c r="Q275">
        <f t="shared" si="20"/>
        <v>3.6460092417084136</v>
      </c>
      <c r="R275">
        <f t="shared" si="21"/>
        <v>2.2411217215434243</v>
      </c>
      <c r="S275">
        <f t="shared" si="22"/>
        <v>0.67377291595421884</v>
      </c>
      <c r="V275">
        <f t="shared" si="39"/>
        <v>-0.46388888888888891</v>
      </c>
      <c r="W275">
        <f t="shared" si="24"/>
        <v>22.334203389305408</v>
      </c>
      <c r="X275">
        <f t="shared" si="25"/>
        <v>15.510036726299603</v>
      </c>
      <c r="Y275">
        <f t="shared" si="26"/>
        <v>10.888976118955433</v>
      </c>
      <c r="Z275">
        <f t="shared" si="27"/>
        <v>6.7315233620513935</v>
      </c>
      <c r="AA275">
        <f t="shared" si="28"/>
        <v>3.2748489339015094</v>
      </c>
      <c r="AB275">
        <f t="shared" si="29"/>
        <v>0.87814410460459702</v>
      </c>
      <c r="AF275">
        <f t="shared" si="41"/>
        <v>23.187276432969139</v>
      </c>
      <c r="AG275">
        <f t="shared" si="42"/>
        <v>16.362936508459153</v>
      </c>
      <c r="AH275">
        <f t="shared" si="43"/>
        <v>10.7793856611328</v>
      </c>
      <c r="AI275">
        <f t="shared" si="44"/>
        <v>6.4366238909900835</v>
      </c>
      <c r="AJ275">
        <f t="shared" si="45"/>
        <v>3.3346511980309987</v>
      </c>
      <c r="AK275">
        <f t="shared" si="46"/>
        <v>1.4734675822555481</v>
      </c>
      <c r="AM275">
        <f t="shared" si="47"/>
        <v>0.85307304366373138</v>
      </c>
    </row>
    <row r="276" spans="1:39">
      <c r="A276">
        <f t="shared" si="30"/>
        <v>-0.46111111111111114</v>
      </c>
      <c r="B276">
        <f t="shared" si="31"/>
        <v>-166</v>
      </c>
      <c r="C276">
        <f t="shared" si="32"/>
        <v>-2.8972465583105871</v>
      </c>
      <c r="D276">
        <f t="shared" si="33"/>
        <v>21.266964398509927</v>
      </c>
      <c r="E276">
        <f t="shared" si="34"/>
        <v>17.184829537179066</v>
      </c>
      <c r="F276">
        <f t="shared" si="35"/>
        <v>11.904345504544187</v>
      </c>
      <c r="G276">
        <f t="shared" si="36"/>
        <v>3.6622363598651066</v>
      </c>
      <c r="H276">
        <f t="shared" si="37"/>
        <v>0.96645074782244111</v>
      </c>
      <c r="I276">
        <f t="shared" si="38"/>
        <v>1.4537477179065474</v>
      </c>
      <c r="M276">
        <f t="shared" si="40"/>
        <v>-0.46111111111111114</v>
      </c>
      <c r="N276">
        <f t="shared" si="17"/>
        <v>1.1389990634741565</v>
      </c>
      <c r="O276">
        <f t="shared" si="18"/>
        <v>2.8055113436362946</v>
      </c>
      <c r="P276">
        <f t="shared" si="19"/>
        <v>3.9126141023507266</v>
      </c>
      <c r="Q276">
        <f t="shared" si="20"/>
        <v>3.6914493597284679</v>
      </c>
      <c r="R276">
        <f t="shared" si="21"/>
        <v>2.2956110580632507</v>
      </c>
      <c r="S276">
        <f t="shared" si="22"/>
        <v>0.69447752147396957</v>
      </c>
      <c r="V276">
        <f t="shared" si="39"/>
        <v>-0.46111111111111114</v>
      </c>
      <c r="W276">
        <f t="shared" si="24"/>
        <v>22.334203389305408</v>
      </c>
      <c r="X276">
        <f t="shared" si="25"/>
        <v>15.510029402298057</v>
      </c>
      <c r="Y276">
        <f t="shared" si="26"/>
        <v>10.881833739569441</v>
      </c>
      <c r="Z276">
        <f t="shared" si="27"/>
        <v>6.7458305135407954</v>
      </c>
      <c r="AA276">
        <f t="shared" si="28"/>
        <v>3.2941360605407617</v>
      </c>
      <c r="AB276">
        <f t="shared" si="29"/>
        <v>0.88606458190609794</v>
      </c>
      <c r="AF276">
        <f t="shared" si="41"/>
        <v>23.157432207709387</v>
      </c>
      <c r="AG276">
        <f t="shared" si="42"/>
        <v>16.333092283199402</v>
      </c>
      <c r="AH276">
        <f t="shared" si="43"/>
        <v>10.74954143587305</v>
      </c>
      <c r="AI276">
        <f t="shared" si="44"/>
        <v>6.4067796657303333</v>
      </c>
      <c r="AJ276">
        <f t="shared" si="45"/>
        <v>3.3048069727712481</v>
      </c>
      <c r="AK276">
        <f t="shared" si="46"/>
        <v>1.4436233569957979</v>
      </c>
      <c r="AM276">
        <f t="shared" si="47"/>
        <v>0.82322881840398099</v>
      </c>
    </row>
    <row r="277" spans="1:39">
      <c r="A277">
        <f t="shared" si="30"/>
        <v>-0.45833333333333331</v>
      </c>
      <c r="B277">
        <f t="shared" si="31"/>
        <v>-165</v>
      </c>
      <c r="C277">
        <f t="shared" si="32"/>
        <v>-2.8797932657906435</v>
      </c>
      <c r="D277">
        <f t="shared" si="33"/>
        <v>21.337609714133784</v>
      </c>
      <c r="E277">
        <f t="shared" si="34"/>
        <v>17.146286388419018</v>
      </c>
      <c r="F277">
        <f t="shared" si="35"/>
        <v>11.8954713520772</v>
      </c>
      <c r="G277">
        <f t="shared" si="36"/>
        <v>3.6511914115149606</v>
      </c>
      <c r="H277">
        <f t="shared" si="37"/>
        <v>0.94864731873879582</v>
      </c>
      <c r="I277">
        <f t="shared" si="38"/>
        <v>1.4662248079966032</v>
      </c>
      <c r="M277">
        <f t="shared" si="40"/>
        <v>-0.45833333333333331</v>
      </c>
      <c r="N277">
        <f t="shared" si="17"/>
        <v>0.99319895339208486</v>
      </c>
      <c r="O277">
        <f t="shared" si="18"/>
        <v>2.6778799849607999</v>
      </c>
      <c r="P277">
        <f t="shared" si="19"/>
        <v>3.8775861220834957</v>
      </c>
      <c r="Q277">
        <f t="shared" si="20"/>
        <v>3.7340129891693188</v>
      </c>
      <c r="R277">
        <f t="shared" si="21"/>
        <v>2.3498769468206038</v>
      </c>
      <c r="S277">
        <f t="shared" si="22"/>
        <v>0.71542884464137346</v>
      </c>
      <c r="V277">
        <f t="shared" si="39"/>
        <v>-0.45833333333333331</v>
      </c>
      <c r="W277">
        <f t="shared" si="24"/>
        <v>22.334203389305408</v>
      </c>
      <c r="X277">
        <f t="shared" si="25"/>
        <v>15.510021853289579</v>
      </c>
      <c r="Y277">
        <f t="shared" si="26"/>
        <v>10.873279362844748</v>
      </c>
      <c r="Z277">
        <f t="shared" si="27"/>
        <v>6.7592319816901592</v>
      </c>
      <c r="AA277">
        <f t="shared" si="28"/>
        <v>3.3133440952774995</v>
      </c>
      <c r="AB277">
        <f t="shared" si="29"/>
        <v>0.89407944021506391</v>
      </c>
      <c r="AF277">
        <f t="shared" si="41"/>
        <v>23.130669782179655</v>
      </c>
      <c r="AG277">
        <f t="shared" si="42"/>
        <v>16.306329857669667</v>
      </c>
      <c r="AH277">
        <f t="shared" si="43"/>
        <v>10.722779010343316</v>
      </c>
      <c r="AI277">
        <f t="shared" si="44"/>
        <v>6.3800172402005995</v>
      </c>
      <c r="AJ277">
        <f t="shared" si="45"/>
        <v>3.2780445472415143</v>
      </c>
      <c r="AK277">
        <f t="shared" si="46"/>
        <v>1.4168609314660638</v>
      </c>
      <c r="AM277">
        <f t="shared" si="47"/>
        <v>0.79646639287424703</v>
      </c>
    </row>
    <row r="278" spans="1:39">
      <c r="A278">
        <f t="shared" si="30"/>
        <v>-0.45555555555555555</v>
      </c>
      <c r="B278">
        <f t="shared" si="31"/>
        <v>-164</v>
      </c>
      <c r="C278">
        <f t="shared" si="32"/>
        <v>-2.8623399732707</v>
      </c>
      <c r="D278">
        <f t="shared" si="33"/>
        <v>21.409949842734598</v>
      </c>
      <c r="E278">
        <f t="shared" si="34"/>
        <v>17.105810579358504</v>
      </c>
      <c r="F278">
        <f t="shared" si="35"/>
        <v>11.885108743406695</v>
      </c>
      <c r="G278">
        <f t="shared" si="36"/>
        <v>3.6409680959162136</v>
      </c>
      <c r="H278">
        <f t="shared" si="37"/>
        <v>0.93113358293581161</v>
      </c>
      <c r="I278">
        <f t="shared" si="38"/>
        <v>1.4786619363620126</v>
      </c>
      <c r="M278">
        <f t="shared" si="40"/>
        <v>-0.45555555555555555</v>
      </c>
      <c r="N278">
        <f t="shared" si="17"/>
        <v>0.85424461834872079</v>
      </c>
      <c r="O278">
        <f t="shared" si="18"/>
        <v>2.5470471924822311</v>
      </c>
      <c r="P278">
        <f t="shared" si="19"/>
        <v>3.8368822629882522</v>
      </c>
      <c r="Q278">
        <f t="shared" si="20"/>
        <v>3.7736277460761833</v>
      </c>
      <c r="R278">
        <f t="shared" si="21"/>
        <v>2.4038783690812702</v>
      </c>
      <c r="S278">
        <f t="shared" si="22"/>
        <v>0.73662292607522351</v>
      </c>
      <c r="V278">
        <f t="shared" si="39"/>
        <v>-0.45555555555555555</v>
      </c>
      <c r="W278">
        <f t="shared" si="24"/>
        <v>22.334203389305408</v>
      </c>
      <c r="X278">
        <f t="shared" si="25"/>
        <v>15.510014114925985</v>
      </c>
      <c r="Y278">
        <f t="shared" si="26"/>
        <v>10.863338848370516</v>
      </c>
      <c r="Z278">
        <f t="shared" si="27"/>
        <v>6.7717049758851173</v>
      </c>
      <c r="AA278">
        <f t="shared" si="28"/>
        <v>3.3324585190595215</v>
      </c>
      <c r="AB278">
        <f t="shared" si="29"/>
        <v>0.90218716488351225</v>
      </c>
      <c r="AF278">
        <f t="shared" si="41"/>
        <v>23.106498739023959</v>
      </c>
      <c r="AG278">
        <f t="shared" si="42"/>
        <v>16.282158814513974</v>
      </c>
      <c r="AH278">
        <f t="shared" si="43"/>
        <v>10.698607967187622</v>
      </c>
      <c r="AI278">
        <f t="shared" si="44"/>
        <v>6.3558461970449045</v>
      </c>
      <c r="AJ278">
        <f t="shared" si="45"/>
        <v>3.2538735040858198</v>
      </c>
      <c r="AK278">
        <f t="shared" si="46"/>
        <v>1.3926898883103691</v>
      </c>
      <c r="AM278">
        <f t="shared" si="47"/>
        <v>0.7722953497185524</v>
      </c>
    </row>
    <row r="279" spans="1:39">
      <c r="A279">
        <f t="shared" si="30"/>
        <v>-0.45277777777777778</v>
      </c>
      <c r="B279">
        <f t="shared" si="31"/>
        <v>-163</v>
      </c>
      <c r="C279">
        <f t="shared" si="32"/>
        <v>-2.8448866807507569</v>
      </c>
      <c r="D279">
        <f t="shared" si="33"/>
        <v>21.483861762270628</v>
      </c>
      <c r="E279">
        <f t="shared" si="34"/>
        <v>17.063449913036816</v>
      </c>
      <c r="F279">
        <f t="shared" si="35"/>
        <v>11.873265511466045</v>
      </c>
      <c r="G279">
        <f t="shared" si="36"/>
        <v>3.6315707599883718</v>
      </c>
      <c r="H279">
        <f t="shared" si="37"/>
        <v>0.91391285015941071</v>
      </c>
      <c r="I279">
        <f t="shared" si="38"/>
        <v>1.4910585154036826</v>
      </c>
      <c r="M279">
        <f t="shared" si="40"/>
        <v>-0.45277777777777778</v>
      </c>
      <c r="N279">
        <f t="shared" si="17"/>
        <v>0.72308088266815673</v>
      </c>
      <c r="O279">
        <f t="shared" si="18"/>
        <v>2.4136308521593133</v>
      </c>
      <c r="P279">
        <f t="shared" si="19"/>
        <v>3.7906255714431984</v>
      </c>
      <c r="Q279">
        <f t="shared" si="20"/>
        <v>3.8102262613639888</v>
      </c>
      <c r="R279">
        <f t="shared" si="21"/>
        <v>2.4575745060171115</v>
      </c>
      <c r="S279">
        <f t="shared" si="22"/>
        <v>0.75805576051785317</v>
      </c>
      <c r="V279">
        <f t="shared" si="39"/>
        <v>-0.45277777777777778</v>
      </c>
      <c r="W279">
        <f t="shared" si="24"/>
        <v>22.334203389305408</v>
      </c>
      <c r="X279">
        <f t="shared" si="25"/>
        <v>15.510006223753356</v>
      </c>
      <c r="Y279">
        <f t="shared" si="26"/>
        <v>10.852042245983068</v>
      </c>
      <c r="Z279">
        <f t="shared" si="27"/>
        <v>6.7832282844794918</v>
      </c>
      <c r="AA279">
        <f t="shared" si="28"/>
        <v>3.3514648835936791</v>
      </c>
      <c r="AB279">
        <f t="shared" si="29"/>
        <v>0.91038622371357492</v>
      </c>
      <c r="AF279">
        <f t="shared" si="41"/>
        <v>23.084531317386869</v>
      </c>
      <c r="AG279">
        <f t="shared" si="42"/>
        <v>16.260191392876884</v>
      </c>
      <c r="AH279">
        <f t="shared" si="43"/>
        <v>10.676640545550532</v>
      </c>
      <c r="AI279">
        <f t="shared" si="44"/>
        <v>6.3338787754078139</v>
      </c>
      <c r="AJ279">
        <f t="shared" si="45"/>
        <v>3.2319060824487296</v>
      </c>
      <c r="AK279">
        <f t="shared" si="46"/>
        <v>1.3707224666732789</v>
      </c>
      <c r="AM279">
        <f t="shared" si="47"/>
        <v>0.7503279280814622</v>
      </c>
    </row>
    <row r="280" spans="1:39">
      <c r="A280">
        <f t="shared" si="30"/>
        <v>-0.45</v>
      </c>
      <c r="B280">
        <f t="shared" si="31"/>
        <v>-162</v>
      </c>
      <c r="C280">
        <f t="shared" si="32"/>
        <v>-2.8274333882308138</v>
      </c>
      <c r="D280">
        <f t="shared" si="33"/>
        <v>21.559219777703358</v>
      </c>
      <c r="E280">
        <f t="shared" si="34"/>
        <v>17.019254418561289</v>
      </c>
      <c r="F280">
        <f t="shared" si="35"/>
        <v>11.859950608368521</v>
      </c>
      <c r="G280">
        <f t="shared" si="36"/>
        <v>3.6230033994471551</v>
      </c>
      <c r="H280">
        <f t="shared" si="37"/>
        <v>0.89698837478380034</v>
      </c>
      <c r="I280">
        <f t="shared" si="38"/>
        <v>1.5034139594382954</v>
      </c>
      <c r="M280">
        <f t="shared" si="40"/>
        <v>-0.45</v>
      </c>
      <c r="N280">
        <f t="shared" si="17"/>
        <v>0.60059959825175657</v>
      </c>
      <c r="O280">
        <f t="shared" si="18"/>
        <v>2.2782610513102362</v>
      </c>
      <c r="P280">
        <f t="shared" si="19"/>
        <v>3.7389558798496703</v>
      </c>
      <c r="Q280">
        <f t="shared" si="20"/>
        <v>3.8437462953856323</v>
      </c>
      <c r="R280">
        <f t="shared" si="21"/>
        <v>2.5109247695603805</v>
      </c>
      <c r="S280">
        <f t="shared" si="22"/>
        <v>0.77972329759205039</v>
      </c>
      <c r="V280">
        <f t="shared" si="39"/>
        <v>-0.45</v>
      </c>
      <c r="W280">
        <f t="shared" si="24"/>
        <v>22.334203389305408</v>
      </c>
      <c r="X280">
        <f t="shared" si="25"/>
        <v>15.509998217039453</v>
      </c>
      <c r="Y280">
        <f t="shared" si="26"/>
        <v>10.839423704926242</v>
      </c>
      <c r="Z280">
        <f t="shared" si="27"/>
        <v>6.7937823108679334</v>
      </c>
      <c r="AA280">
        <f t="shared" si="28"/>
        <v>3.370348822267113</v>
      </c>
      <c r="AB280">
        <f t="shared" si="29"/>
        <v>0.91867506724705361</v>
      </c>
      <c r="AF280">
        <f t="shared" si="41"/>
        <v>23.064456350676501</v>
      </c>
      <c r="AG280">
        <f t="shared" si="42"/>
        <v>16.240116426166516</v>
      </c>
      <c r="AH280">
        <f t="shared" si="43"/>
        <v>10.656565578840162</v>
      </c>
      <c r="AI280">
        <f t="shared" si="44"/>
        <v>6.3138038086974451</v>
      </c>
      <c r="AJ280">
        <f t="shared" si="45"/>
        <v>3.2118311157383608</v>
      </c>
      <c r="AK280">
        <f t="shared" si="46"/>
        <v>1.3506474999629101</v>
      </c>
      <c r="AM280">
        <f t="shared" si="47"/>
        <v>0.73025296137109341</v>
      </c>
    </row>
    <row r="281" spans="1:39">
      <c r="A281">
        <f t="shared" si="30"/>
        <v>-0.44722222222222224</v>
      </c>
      <c r="B281">
        <f t="shared" si="31"/>
        <v>-161</v>
      </c>
      <c r="C281">
        <f t="shared" si="32"/>
        <v>-2.8099800957108703</v>
      </c>
      <c r="D281">
        <f t="shared" si="33"/>
        <v>21.635895734755227</v>
      </c>
      <c r="E281">
        <f t="shared" si="34"/>
        <v>16.973276292021577</v>
      </c>
      <c r="F281">
        <f t="shared" si="35"/>
        <v>11.84517409864055</v>
      </c>
      <c r="G281">
        <f t="shared" si="36"/>
        <v>3.6152696571055314</v>
      </c>
      <c r="H281">
        <f t="shared" si="37"/>
        <v>0.88036335519646158</v>
      </c>
      <c r="I281">
        <f t="shared" si="38"/>
        <v>1.5157276847259809</v>
      </c>
      <c r="M281">
        <f t="shared" si="40"/>
        <v>-0.44722222222222224</v>
      </c>
      <c r="N281">
        <f t="shared" si="17"/>
        <v>0.48763358040337484</v>
      </c>
      <c r="O281">
        <f t="shared" si="18"/>
        <v>2.141577102890051</v>
      </c>
      <c r="P281">
        <f t="shared" si="19"/>
        <v>3.6820293839236102</v>
      </c>
      <c r="Q281">
        <f t="shared" si="20"/>
        <v>3.87413084377709</v>
      </c>
      <c r="R281">
        <f t="shared" si="21"/>
        <v>2.5638888330836034</v>
      </c>
      <c r="S281">
        <f t="shared" si="22"/>
        <v>0.80162144256650036</v>
      </c>
      <c r="V281">
        <f t="shared" si="39"/>
        <v>-0.44722222222222224</v>
      </c>
      <c r="W281">
        <f t="shared" si="24"/>
        <v>22.334203389305408</v>
      </c>
      <c r="X281">
        <f t="shared" si="25"/>
        <v>15.509990132597697</v>
      </c>
      <c r="Y281">
        <f t="shared" si="26"/>
        <v>10.825521370619407</v>
      </c>
      <c r="Z281">
        <f t="shared" si="27"/>
        <v>6.8033491068120338</v>
      </c>
      <c r="AA281">
        <f t="shared" si="28"/>
        <v>3.3890960610067529</v>
      </c>
      <c r="AB281">
        <f t="shared" si="29"/>
        <v>0.92705212905823653</v>
      </c>
      <c r="AF281">
        <f t="shared" si="41"/>
        <v>23.046020859029216</v>
      </c>
      <c r="AG281">
        <f t="shared" si="42"/>
        <v>16.221680934519227</v>
      </c>
      <c r="AH281">
        <f t="shared" si="43"/>
        <v>10.638130087192877</v>
      </c>
      <c r="AI281">
        <f t="shared" si="44"/>
        <v>6.2953683170501602</v>
      </c>
      <c r="AJ281">
        <f t="shared" si="45"/>
        <v>3.1933956240910755</v>
      </c>
      <c r="AK281">
        <f t="shared" si="46"/>
        <v>1.3322120083156248</v>
      </c>
      <c r="AM281">
        <f t="shared" si="47"/>
        <v>0.71181746972380799</v>
      </c>
    </row>
    <row r="282" spans="1:39">
      <c r="A282">
        <f t="shared" si="30"/>
        <v>-0.44444444444444442</v>
      </c>
      <c r="B282">
        <f t="shared" si="31"/>
        <v>-160</v>
      </c>
      <c r="C282">
        <f t="shared" si="32"/>
        <v>-2.7925268031909272</v>
      </c>
      <c r="D282">
        <f t="shared" si="33"/>
        <v>21.713759237849501</v>
      </c>
      <c r="E282">
        <f t="shared" si="34"/>
        <v>16.92556983484463</v>
      </c>
      <c r="F282">
        <f t="shared" si="35"/>
        <v>11.828947151614083</v>
      </c>
      <c r="G282">
        <f t="shared" si="36"/>
        <v>3.6083728213248092</v>
      </c>
      <c r="H282">
        <f t="shared" si="37"/>
        <v>0.86404093319372022</v>
      </c>
      <c r="I282">
        <f t="shared" si="38"/>
        <v>1.5279991094978922</v>
      </c>
      <c r="M282">
        <f t="shared" si="40"/>
        <v>-0.44444444444444442</v>
      </c>
      <c r="N282">
        <f t="shared" si="17"/>
        <v>0.38495094507583982</v>
      </c>
      <c r="O282">
        <f t="shared" si="18"/>
        <v>2.0042245261979086</v>
      </c>
      <c r="P282">
        <f t="shared" si="19"/>
        <v>3.6200181705212127</v>
      </c>
      <c r="Q282">
        <f t="shared" si="20"/>
        <v>3.9013282343993514</v>
      </c>
      <c r="R282">
        <f t="shared" si="21"/>
        <v>2.6164266618818406</v>
      </c>
      <c r="S282">
        <f t="shared" si="22"/>
        <v>0.82374605712960125</v>
      </c>
      <c r="V282">
        <f t="shared" si="39"/>
        <v>-0.44444444444444442</v>
      </c>
      <c r="W282">
        <f t="shared" si="24"/>
        <v>22.334203389305408</v>
      </c>
      <c r="X282">
        <f t="shared" si="25"/>
        <v>15.509982008608603</v>
      </c>
      <c r="Y282">
        <f t="shared" si="26"/>
        <v>10.810377269345157</v>
      </c>
      <c r="Z282">
        <f t="shared" si="27"/>
        <v>6.8119124029631886</v>
      </c>
      <c r="AA282">
        <f t="shared" si="28"/>
        <v>3.4076924290688644</v>
      </c>
      <c r="AB282">
        <f t="shared" si="29"/>
        <v>0.93551582604991956</v>
      </c>
      <c r="AF282">
        <f t="shared" si="41"/>
        <v>23.029016774112876</v>
      </c>
      <c r="AG282">
        <f t="shared" si="42"/>
        <v>16.204676849602887</v>
      </c>
      <c r="AH282">
        <f t="shared" si="43"/>
        <v>10.621126002276537</v>
      </c>
      <c r="AI282">
        <f t="shared" si="44"/>
        <v>6.2783642321338196</v>
      </c>
      <c r="AJ282">
        <f t="shared" si="45"/>
        <v>3.1763915391747344</v>
      </c>
      <c r="AK282">
        <f t="shared" si="46"/>
        <v>1.3152079233992839</v>
      </c>
      <c r="AM282">
        <f t="shared" si="47"/>
        <v>0.69481338480746713</v>
      </c>
    </row>
    <row r="283" spans="1:39">
      <c r="A283">
        <f t="shared" si="30"/>
        <v>-0.44166666666666665</v>
      </c>
      <c r="B283">
        <f t="shared" si="31"/>
        <v>-159</v>
      </c>
      <c r="C283">
        <f t="shared" si="32"/>
        <v>-2.7750735106709841</v>
      </c>
      <c r="D283">
        <f t="shared" si="33"/>
        <v>21.792677871861784</v>
      </c>
      <c r="E283">
        <f t="shared" si="34"/>
        <v>16.876191389663237</v>
      </c>
      <c r="F283">
        <f t="shared" si="35"/>
        <v>11.811282032983872</v>
      </c>
      <c r="G283">
        <f t="shared" si="36"/>
        <v>3.6023158246164302</v>
      </c>
      <c r="H283">
        <f t="shared" si="37"/>
        <v>0.84802419338700652</v>
      </c>
      <c r="I283">
        <f t="shared" si="38"/>
        <v>1.5402276539836963</v>
      </c>
      <c r="M283">
        <f t="shared" si="40"/>
        <v>-0.44166666666666665</v>
      </c>
      <c r="N283">
        <f t="shared" si="17"/>
        <v>0.29324988604258473</v>
      </c>
      <c r="O283">
        <f t="shared" si="18"/>
        <v>1.8668519982735927</v>
      </c>
      <c r="P283">
        <f t="shared" si="19"/>
        <v>3.5531096974262177</v>
      </c>
      <c r="Q283">
        <f t="shared" si="20"/>
        <v>3.9252922152123841</v>
      </c>
      <c r="R283">
        <f t="shared" si="21"/>
        <v>2.6684985434342994</v>
      </c>
      <c r="S283">
        <f t="shared" si="22"/>
        <v>0.84609296017153068</v>
      </c>
      <c r="V283">
        <f t="shared" si="39"/>
        <v>-0.44166666666666665</v>
      </c>
      <c r="W283">
        <f t="shared" si="24"/>
        <v>22.334203389305408</v>
      </c>
      <c r="X283">
        <f t="shared" si="25"/>
        <v>15.509973883439455</v>
      </c>
      <c r="Y283">
        <f t="shared" si="26"/>
        <v>10.794037181205276</v>
      </c>
      <c r="Z283">
        <f t="shared" si="27"/>
        <v>6.8194576365303607</v>
      </c>
      <c r="AA283">
        <f t="shared" si="28"/>
        <v>3.4261238697504917</v>
      </c>
      <c r="AB283">
        <f t="shared" si="29"/>
        <v>0.94406455875258333</v>
      </c>
      <c r="AF283">
        <f t="shared" si="41"/>
        <v>23.01327118670639</v>
      </c>
      <c r="AG283">
        <f t="shared" si="42"/>
        <v>16.188931262196405</v>
      </c>
      <c r="AH283">
        <f t="shared" si="43"/>
        <v>10.605380414870053</v>
      </c>
      <c r="AI283">
        <f t="shared" si="44"/>
        <v>6.2626186447273362</v>
      </c>
      <c r="AJ283">
        <f t="shared" si="45"/>
        <v>3.1606459517682515</v>
      </c>
      <c r="AK283">
        <f t="shared" si="46"/>
        <v>1.2994623359928008</v>
      </c>
      <c r="AM283">
        <f t="shared" si="47"/>
        <v>0.67906779740098411</v>
      </c>
    </row>
    <row r="284" spans="1:39">
      <c r="A284">
        <f t="shared" si="30"/>
        <v>-0.43888888888888888</v>
      </c>
      <c r="B284">
        <f t="shared" si="31"/>
        <v>-158</v>
      </c>
      <c r="C284">
        <f t="shared" si="32"/>
        <v>-2.7576202181510405</v>
      </c>
      <c r="D284">
        <f t="shared" si="33"/>
        <v>21.872517427305922</v>
      </c>
      <c r="E284">
        <f t="shared" si="34"/>
        <v>16.825199273773809</v>
      </c>
      <c r="F284">
        <f t="shared" si="35"/>
        <v>11.792192095536038</v>
      </c>
      <c r="G284">
        <f t="shared" si="36"/>
        <v>3.5971012423950812</v>
      </c>
      <c r="H284">
        <f t="shared" si="37"/>
        <v>0.83231616261992714</v>
      </c>
      <c r="I284">
        <f t="shared" si="38"/>
        <v>1.5524127404389625</v>
      </c>
      <c r="M284">
        <f t="shared" si="40"/>
        <v>-0.43888888888888888</v>
      </c>
      <c r="N284">
        <f t="shared" si="17"/>
        <v>0.2131539275073904</v>
      </c>
      <c r="O284">
        <f t="shared" si="18"/>
        <v>1.7301082903808291</v>
      </c>
      <c r="P284">
        <f t="shared" si="19"/>
        <v>3.4815062266714638</v>
      </c>
      <c r="Q284">
        <f t="shared" si="20"/>
        <v>3.9459820329316018</v>
      </c>
      <c r="R284">
        <f t="shared" si="21"/>
        <v>2.7200651174224033</v>
      </c>
      <c r="S284">
        <f t="shared" si="22"/>
        <v>0.86865792857438673</v>
      </c>
      <c r="V284">
        <f t="shared" si="39"/>
        <v>-0.43888888888888888</v>
      </c>
      <c r="W284">
        <f t="shared" si="24"/>
        <v>22.334203389305408</v>
      </c>
      <c r="X284">
        <f t="shared" si="25"/>
        <v>15.509965795463108</v>
      </c>
      <c r="Y284">
        <f t="shared" si="26"/>
        <v>10.776550501729076</v>
      </c>
      <c r="Z284">
        <f t="shared" si="27"/>
        <v>6.8259719760456399</v>
      </c>
      <c r="AA284">
        <f t="shared" si="28"/>
        <v>3.4443764510146995</v>
      </c>
      <c r="AB284">
        <f t="shared" si="29"/>
        <v>0.95269671162665859</v>
      </c>
      <c r="AF284">
        <f t="shared" si="41"/>
        <v>22.998639063136967</v>
      </c>
      <c r="AG284">
        <f t="shared" si="42"/>
        <v>16.174299138626981</v>
      </c>
      <c r="AH284">
        <f t="shared" si="43"/>
        <v>10.590748291300628</v>
      </c>
      <c r="AI284">
        <f t="shared" si="44"/>
        <v>6.2479865211579106</v>
      </c>
      <c r="AJ284">
        <f t="shared" si="45"/>
        <v>3.1460138281988264</v>
      </c>
      <c r="AK284">
        <f t="shared" si="46"/>
        <v>1.2848302124233757</v>
      </c>
      <c r="AM284">
        <f t="shared" si="47"/>
        <v>0.66443567383155899</v>
      </c>
    </row>
    <row r="285" spans="1:39">
      <c r="A285">
        <f t="shared" si="30"/>
        <v>-0.43611111111111112</v>
      </c>
      <c r="B285">
        <f t="shared" si="31"/>
        <v>-157</v>
      </c>
      <c r="C285">
        <f t="shared" si="32"/>
        <v>-2.740166925631097</v>
      </c>
      <c r="D285">
        <f t="shared" si="33"/>
        <v>21.953142128571447</v>
      </c>
      <c r="E285">
        <f t="shared" si="34"/>
        <v>16.772653710262077</v>
      </c>
      <c r="F285">
        <f t="shared" si="35"/>
        <v>11.77169176905489</v>
      </c>
      <c r="G285">
        <f t="shared" si="36"/>
        <v>3.5927312918836347</v>
      </c>
      <c r="H285">
        <f t="shared" si="37"/>
        <v>0.81691980939625353</v>
      </c>
      <c r="I285">
        <f t="shared" si="38"/>
        <v>1.5645537931724589</v>
      </c>
      <c r="M285">
        <f t="shared" si="40"/>
        <v>-0.43611111111111112</v>
      </c>
      <c r="N285">
        <f t="shared" si="17"/>
        <v>0.14520768443215612</v>
      </c>
      <c r="O285">
        <f t="shared" si="18"/>
        <v>1.5946392040457367</v>
      </c>
      <c r="P285">
        <f t="shared" si="19"/>
        <v>3.4054242131076031</v>
      </c>
      <c r="Q285">
        <f t="shared" si="20"/>
        <v>3.9633625023331382</v>
      </c>
      <c r="R285">
        <f t="shared" si="21"/>
        <v>2.7710874054816346</v>
      </c>
      <c r="S285">
        <f t="shared" si="22"/>
        <v>0.8914366980102737</v>
      </c>
      <c r="V285">
        <f t="shared" si="39"/>
        <v>-0.43611111111111112</v>
      </c>
      <c r="W285">
        <f t="shared" si="24"/>
        <v>22.334203389305408</v>
      </c>
      <c r="X285">
        <f t="shared" si="25"/>
        <v>15.509957782876766</v>
      </c>
      <c r="Y285">
        <f t="shared" si="26"/>
        <v>10.757970092552378</v>
      </c>
      <c r="Z285">
        <f t="shared" si="27"/>
        <v>6.8314443431855087</v>
      </c>
      <c r="AA285">
        <f t="shared" si="28"/>
        <v>3.4624363760215808</v>
      </c>
      <c r="AB285">
        <f t="shared" si="29"/>
        <v>0.96141065336783127</v>
      </c>
      <c r="AF285">
        <f t="shared" si="41"/>
        <v>22.984997724465742</v>
      </c>
      <c r="AG285">
        <f t="shared" si="42"/>
        <v>16.160657799955757</v>
      </c>
      <c r="AH285">
        <f t="shared" si="43"/>
        <v>10.577106952629405</v>
      </c>
      <c r="AI285">
        <f t="shared" si="44"/>
        <v>6.2343451824866873</v>
      </c>
      <c r="AJ285">
        <f t="shared" si="45"/>
        <v>3.1323724895276026</v>
      </c>
      <c r="AK285">
        <f t="shared" si="46"/>
        <v>1.2711888737521524</v>
      </c>
      <c r="AM285">
        <f t="shared" si="47"/>
        <v>0.65079433516033547</v>
      </c>
    </row>
    <row r="286" spans="1:39">
      <c r="A286">
        <f t="shared" si="30"/>
        <v>-0.43333333333333335</v>
      </c>
      <c r="B286">
        <f t="shared" si="31"/>
        <v>-156</v>
      </c>
      <c r="C286">
        <f t="shared" si="32"/>
        <v>-2.7227136331111539</v>
      </c>
      <c r="D286">
        <f t="shared" si="33"/>
        <v>22.034414864824342</v>
      </c>
      <c r="E286">
        <f t="shared" si="34"/>
        <v>16.718616756877964</v>
      </c>
      <c r="F286">
        <f t="shared" si="35"/>
        <v>11.749796549415693</v>
      </c>
      <c r="G286">
        <f t="shared" si="36"/>
        <v>3.5892078311703921</v>
      </c>
      <c r="H286">
        <f t="shared" si="37"/>
        <v>0.80183804331893183</v>
      </c>
      <c r="I286">
        <f t="shared" si="38"/>
        <v>1.5766502385733507</v>
      </c>
      <c r="M286">
        <f t="shared" si="40"/>
        <v>-0.43333333333333335</v>
      </c>
      <c r="N286">
        <f t="shared" si="17"/>
        <v>8.9873159410534753E-2</v>
      </c>
      <c r="O286">
        <f t="shared" si="18"/>
        <v>1.4610845211203849</v>
      </c>
      <c r="P286">
        <f t="shared" si="19"/>
        <v>3.325093650067521</v>
      </c>
      <c r="Q286">
        <f t="shared" si="20"/>
        <v>3.9774040660900511</v>
      </c>
      <c r="R286">
        <f t="shared" si="21"/>
        <v>2.8215268406646743</v>
      </c>
      <c r="S286">
        <f t="shared" si="22"/>
        <v>0.91442496374717341</v>
      </c>
      <c r="V286">
        <f t="shared" si="39"/>
        <v>-0.43333333333333335</v>
      </c>
      <c r="W286">
        <f t="shared" si="24"/>
        <v>22.334203389305408</v>
      </c>
      <c r="X286">
        <f t="shared" si="25"/>
        <v>15.509949883521593</v>
      </c>
      <c r="Y286">
        <f t="shared" si="26"/>
        <v>10.738352121618599</v>
      </c>
      <c r="Z286">
        <f t="shared" si="27"/>
        <v>6.8358654316107099</v>
      </c>
      <c r="AA286">
        <f t="shared" si="28"/>
        <v>3.4802899935570717</v>
      </c>
      <c r="AB286">
        <f t="shared" si="29"/>
        <v>0.97020473721532585</v>
      </c>
      <c r="AF286">
        <f t="shared" si="41"/>
        <v>22.972242605514026</v>
      </c>
      <c r="AG286">
        <f t="shared" si="42"/>
        <v>16.147902681004037</v>
      </c>
      <c r="AH286">
        <f t="shared" si="43"/>
        <v>10.564351833677687</v>
      </c>
      <c r="AI286">
        <f t="shared" si="44"/>
        <v>6.2215900635349701</v>
      </c>
      <c r="AJ286">
        <f t="shared" si="45"/>
        <v>3.119617370575885</v>
      </c>
      <c r="AK286">
        <f t="shared" si="46"/>
        <v>1.2584337548004345</v>
      </c>
      <c r="AM286">
        <f t="shared" si="47"/>
        <v>0.6380392162086177</v>
      </c>
    </row>
    <row r="287" spans="1:39">
      <c r="A287">
        <f t="shared" si="30"/>
        <v>-0.43055555555555558</v>
      </c>
      <c r="B287">
        <f t="shared" si="31"/>
        <v>-155</v>
      </c>
      <c r="C287">
        <f t="shared" si="32"/>
        <v>-2.7052603405912108</v>
      </c>
      <c r="D287">
        <f t="shared" si="33"/>
        <v>22.116197423178551</v>
      </c>
      <c r="E287">
        <f t="shared" si="34"/>
        <v>16.663152232743691</v>
      </c>
      <c r="F287">
        <f t="shared" si="35"/>
        <v>11.726522986871572</v>
      </c>
      <c r="G287">
        <f t="shared" si="36"/>
        <v>3.5865323584190323</v>
      </c>
      <c r="H287">
        <f t="shared" si="37"/>
        <v>0.7870737145402269</v>
      </c>
      <c r="I287">
        <f t="shared" si="38"/>
        <v>1.5887015051383029</v>
      </c>
      <c r="M287">
        <f t="shared" si="40"/>
        <v>-0.43055555555555558</v>
      </c>
      <c r="N287">
        <f t="shared" si="17"/>
        <v>4.7526601266904112E-2</v>
      </c>
      <c r="O287">
        <f t="shared" si="18"/>
        <v>1.330074982275639</v>
      </c>
      <c r="P287">
        <f t="shared" si="19"/>
        <v>3.2407573741042968</v>
      </c>
      <c r="Q287">
        <f t="shared" si="20"/>
        <v>3.9880828450376744</v>
      </c>
      <c r="R287">
        <f t="shared" si="21"/>
        <v>2.8713452965935518</v>
      </c>
      <c r="S287">
        <f t="shared" si="22"/>
        <v>0.93761838146245768</v>
      </c>
      <c r="V287">
        <f t="shared" si="39"/>
        <v>-0.43055555555555558</v>
      </c>
      <c r="W287">
        <f t="shared" si="24"/>
        <v>22.334203389305408</v>
      </c>
      <c r="X287">
        <f t="shared" si="25"/>
        <v>15.509942134703985</v>
      </c>
      <c r="Y287">
        <f t="shared" si="26"/>
        <v>10.717755893384965</v>
      </c>
      <c r="Z287">
        <f t="shared" si="27"/>
        <v>6.8392277227926579</v>
      </c>
      <c r="AA287">
        <f t="shared" si="28"/>
        <v>3.4979238083516897</v>
      </c>
      <c r="AB287">
        <f t="shared" si="29"/>
        <v>0.97907730126311232</v>
      </c>
      <c r="AF287">
        <f t="shared" si="41"/>
        <v>22.96028395729434</v>
      </c>
      <c r="AG287">
        <f t="shared" si="42"/>
        <v>16.135944032784352</v>
      </c>
      <c r="AH287">
        <f t="shared" si="43"/>
        <v>10.552393185458</v>
      </c>
      <c r="AI287">
        <f t="shared" si="44"/>
        <v>6.2096314153152834</v>
      </c>
      <c r="AJ287">
        <f t="shared" si="45"/>
        <v>3.1076587223561987</v>
      </c>
      <c r="AK287">
        <f t="shared" si="46"/>
        <v>1.246475106580748</v>
      </c>
      <c r="AM287">
        <f t="shared" si="47"/>
        <v>0.6260805679889313</v>
      </c>
    </row>
    <row r="288" spans="1:39">
      <c r="A288">
        <f t="shared" si="30"/>
        <v>-0.42777777777777776</v>
      </c>
      <c r="B288">
        <f t="shared" si="31"/>
        <v>-154</v>
      </c>
      <c r="C288">
        <f t="shared" si="32"/>
        <v>-2.6878070480712677</v>
      </c>
      <c r="D288">
        <f t="shared" si="33"/>
        <v>22.198350723741598</v>
      </c>
      <c r="E288">
        <f t="shared" si="34"/>
        <v>16.606325642981634</v>
      </c>
      <c r="F288">
        <f t="shared" si="35"/>
        <v>11.701888673543433</v>
      </c>
      <c r="G288">
        <f t="shared" si="36"/>
        <v>3.5847060112315954</v>
      </c>
      <c r="H288">
        <f t="shared" si="37"/>
        <v>0.77262961322310031</v>
      </c>
      <c r="I288">
        <f t="shared" si="38"/>
        <v>1.6007070234984793</v>
      </c>
      <c r="M288">
        <f t="shared" si="40"/>
        <v>-0.42777777777777776</v>
      </c>
      <c r="N288">
        <f t="shared" si="17"/>
        <v>1.8455946740792449E-2</v>
      </c>
      <c r="O288">
        <f t="shared" si="18"/>
        <v>1.202229308192855</v>
      </c>
      <c r="P288">
        <f t="shared" si="19"/>
        <v>3.1526703309045927</v>
      </c>
      <c r="Q288">
        <f t="shared" si="20"/>
        <v>3.9953806787826744</v>
      </c>
      <c r="R288">
        <f t="shared" si="21"/>
        <v>2.9205051162787763</v>
      </c>
      <c r="S288">
        <f t="shared" si="22"/>
        <v>0.96101256806387525</v>
      </c>
      <c r="V288">
        <f t="shared" si="39"/>
        <v>-0.42777777777777776</v>
      </c>
      <c r="W288">
        <f t="shared" si="24"/>
        <v>22.334203389305408</v>
      </c>
      <c r="X288">
        <f t="shared" si="25"/>
        <v>15.5099345730194</v>
      </c>
      <c r="Y288">
        <f t="shared" si="26"/>
        <v>10.696243669547169</v>
      </c>
      <c r="Z288">
        <f t="shared" si="27"/>
        <v>6.8415254987994922</v>
      </c>
      <c r="AA288">
        <f t="shared" si="28"/>
        <v>3.5153244912813992</v>
      </c>
      <c r="AB288">
        <f t="shared" si="29"/>
        <v>0.98802666877397116</v>
      </c>
      <c r="AF288">
        <f t="shared" si="41"/>
        <v>22.949044254488651</v>
      </c>
      <c r="AG288">
        <f t="shared" si="42"/>
        <v>16.124704329978666</v>
      </c>
      <c r="AH288">
        <f t="shared" si="43"/>
        <v>10.541153482652312</v>
      </c>
      <c r="AI288">
        <f t="shared" si="44"/>
        <v>6.1983917125095953</v>
      </c>
      <c r="AJ288">
        <f t="shared" si="45"/>
        <v>3.096419019550511</v>
      </c>
      <c r="AK288">
        <f t="shared" si="46"/>
        <v>1.2352354037750604</v>
      </c>
      <c r="AM288">
        <f t="shared" si="47"/>
        <v>0.61484086518324366</v>
      </c>
    </row>
    <row r="289" spans="1:39">
      <c r="A289">
        <f t="shared" si="30"/>
        <v>-0.42499999999999999</v>
      </c>
      <c r="B289">
        <f t="shared" si="31"/>
        <v>-153</v>
      </c>
      <c r="C289">
        <f t="shared" si="32"/>
        <v>-2.6703537555513241</v>
      </c>
      <c r="D289">
        <f t="shared" si="33"/>
        <v>22.28073505613466</v>
      </c>
      <c r="E289">
        <f t="shared" si="34"/>
        <v>16.548204101350994</v>
      </c>
      <c r="F289">
        <f t="shared" si="35"/>
        <v>11.675912230122362</v>
      </c>
      <c r="G289">
        <f t="shared" si="36"/>
        <v>3.5837295661647808</v>
      </c>
      <c r="H289">
        <f t="shared" si="37"/>
        <v>0.75850846901392543</v>
      </c>
      <c r="I289">
        <f t="shared" si="38"/>
        <v>1.6126662264464435</v>
      </c>
      <c r="M289">
        <f t="shared" si="40"/>
        <v>-0.42499999999999999</v>
      </c>
      <c r="N289">
        <f t="shared" si="17"/>
        <v>2.8588626520581529E-3</v>
      </c>
      <c r="O289">
        <f t="shared" si="18"/>
        <v>1.0781512775226316</v>
      </c>
      <c r="P289">
        <f t="shared" si="19"/>
        <v>3.0610988045965541</v>
      </c>
      <c r="Q289">
        <f t="shared" si="20"/>
        <v>3.999285156586708</v>
      </c>
      <c r="R289">
        <f t="shared" si="21"/>
        <v>2.9689691405836642</v>
      </c>
      <c r="S289">
        <f t="shared" si="22"/>
        <v>0.98460310251786975</v>
      </c>
      <c r="V289">
        <f t="shared" si="39"/>
        <v>-0.42499999999999999</v>
      </c>
      <c r="W289">
        <f t="shared" si="24"/>
        <v>22.334203389305408</v>
      </c>
      <c r="X289">
        <f t="shared" si="25"/>
        <v>15.509927234179516</v>
      </c>
      <c r="Y289">
        <f t="shared" si="26"/>
        <v>10.673880480824383</v>
      </c>
      <c r="Z289">
        <f t="shared" si="27"/>
        <v>6.8427548520200245</v>
      </c>
      <c r="AA289">
        <f t="shared" si="28"/>
        <v>3.5324788894428822</v>
      </c>
      <c r="AB289">
        <f t="shared" si="29"/>
        <v>0.99705114849636445</v>
      </c>
      <c r="AF289">
        <f t="shared" si="41"/>
        <v>22.938456136502232</v>
      </c>
      <c r="AG289">
        <f t="shared" si="42"/>
        <v>16.114116211992247</v>
      </c>
      <c r="AH289">
        <f t="shared" si="43"/>
        <v>10.530565364665895</v>
      </c>
      <c r="AI289">
        <f t="shared" si="44"/>
        <v>6.187803594523178</v>
      </c>
      <c r="AJ289">
        <f t="shared" si="45"/>
        <v>3.0858309015640928</v>
      </c>
      <c r="AK289">
        <f t="shared" si="46"/>
        <v>1.2246472857886423</v>
      </c>
      <c r="AM289">
        <f t="shared" si="47"/>
        <v>0.60425274719682553</v>
      </c>
    </row>
    <row r="290" spans="1:39">
      <c r="A290">
        <f t="shared" si="30"/>
        <v>-0.42222222222222222</v>
      </c>
      <c r="B290">
        <f t="shared" si="31"/>
        <v>-152</v>
      </c>
      <c r="C290">
        <f t="shared" si="32"/>
        <v>-2.6529004630313806</v>
      </c>
      <c r="D290">
        <f t="shared" si="33"/>
        <v>22.363210317084835</v>
      </c>
      <c r="E290">
        <f t="shared" si="34"/>
        <v>16.4888562509846</v>
      </c>
      <c r="F290">
        <f t="shared" si="35"/>
        <v>11.648613291794531</v>
      </c>
      <c r="G290">
        <f t="shared" si="36"/>
        <v>3.5836034383997557</v>
      </c>
      <c r="H290">
        <f t="shared" si="37"/>
        <v>0.74471295052664011</v>
      </c>
      <c r="I290">
        <f t="shared" si="38"/>
        <v>1.6245785489629563</v>
      </c>
      <c r="M290">
        <f t="shared" si="40"/>
        <v>-0.42222222222222222</v>
      </c>
      <c r="N290">
        <f t="shared" ref="N290:N353" si="48">(D290-N$215)^2</f>
        <v>8.4140185920091536E-4</v>
      </c>
      <c r="O290">
        <f t="shared" ref="O290:O353" si="49">(E290-O$215)^2</f>
        <v>0.95842687541045235</v>
      </c>
      <c r="P290">
        <f t="shared" ref="P290:P353" si="50">(F290-P$215)^2</f>
        <v>2.9663196127819407</v>
      </c>
      <c r="Q290">
        <f t="shared" ref="Q290:Q353" si="51">(G290-Q$215)^2</f>
        <v>3.999789638472206</v>
      </c>
      <c r="R290">
        <f t="shared" ref="R290:R353" si="52">(H290-R$215)^2</f>
        <v>3.0167007363123433</v>
      </c>
      <c r="S290">
        <f t="shared" ref="S290:S353" si="53">(I290-S$215)^2</f>
        <v>1.0083855266850648</v>
      </c>
      <c r="V290">
        <f t="shared" si="39"/>
        <v>-0.42222222222222222</v>
      </c>
      <c r="W290">
        <f t="shared" ref="W290:W353" si="54">N$215+N290/N$218</f>
        <v>22.334203389305408</v>
      </c>
      <c r="X290">
        <f t="shared" ref="X290:X353" si="55">O$215+O290/O$218</f>
        <v>15.509920152843582</v>
      </c>
      <c r="Y290">
        <f t="shared" ref="Y290:Y353" si="56">P$215+P290/P$218</f>
        <v>10.650733930373612</v>
      </c>
      <c r="Z290">
        <f t="shared" ref="Z290:Z353" si="57">Q$215+Q290/Q$218</f>
        <v>6.8429136918090467</v>
      </c>
      <c r="AA290">
        <f t="shared" ref="AA290:AA353" si="58">R$215+R290/R$218</f>
        <v>3.5493740360956156</v>
      </c>
      <c r="AB290">
        <f t="shared" ref="AB290:AB353" si="59">S$215+S290/S$218</f>
        <v>1.006149034984047</v>
      </c>
      <c r="AF290">
        <f t="shared" si="41"/>
        <v>22.928460757003297</v>
      </c>
      <c r="AG290">
        <f t="shared" si="42"/>
        <v>16.104120832493312</v>
      </c>
      <c r="AH290">
        <f t="shared" si="43"/>
        <v>10.52056998516696</v>
      </c>
      <c r="AI290">
        <f t="shared" si="44"/>
        <v>6.1778082150242426</v>
      </c>
      <c r="AJ290">
        <f t="shared" si="45"/>
        <v>3.0758355220651574</v>
      </c>
      <c r="AK290">
        <f t="shared" si="46"/>
        <v>1.214651906289707</v>
      </c>
      <c r="AM290">
        <f t="shared" si="47"/>
        <v>0.59425736769789017</v>
      </c>
    </row>
    <row r="291" spans="1:39">
      <c r="A291">
        <f t="shared" si="30"/>
        <v>-0.41944444444444445</v>
      </c>
      <c r="B291">
        <f t="shared" si="31"/>
        <v>-151</v>
      </c>
      <c r="C291">
        <f t="shared" si="32"/>
        <v>-2.6354471705114375</v>
      </c>
      <c r="D291">
        <f t="shared" si="33"/>
        <v>22.445636248685599</v>
      </c>
      <c r="E291">
        <f t="shared" si="34"/>
        <v>16.42835218331949</v>
      </c>
      <c r="F291">
        <f t="shared" si="35"/>
        <v>11.620012493399267</v>
      </c>
      <c r="G291">
        <f t="shared" si="36"/>
        <v>3.5843276815656231</v>
      </c>
      <c r="H291">
        <f t="shared" si="37"/>
        <v>0.73124566483843023</v>
      </c>
      <c r="I291">
        <f t="shared" si="38"/>
        <v>1.6364434282436702</v>
      </c>
      <c r="M291">
        <f t="shared" si="40"/>
        <v>-0.41944444444444445</v>
      </c>
      <c r="N291">
        <f t="shared" si="48"/>
        <v>1.2417282149645369E-2</v>
      </c>
      <c r="O291">
        <f t="shared" si="49"/>
        <v>0.84362152605598584</v>
      </c>
      <c r="P291">
        <f t="shared" si="50"/>
        <v>2.8686192697259689</v>
      </c>
      <c r="Q291">
        <f t="shared" si="51"/>
        <v>3.9968932665143511</v>
      </c>
      <c r="R291">
        <f t="shared" si="52"/>
        <v>3.0636638239002165</v>
      </c>
      <c r="S291">
        <f t="shared" si="53"/>
        <v>1.0323553461627641</v>
      </c>
      <c r="V291">
        <f t="shared" si="39"/>
        <v>-0.41944444444444445</v>
      </c>
      <c r="W291">
        <f t="shared" si="54"/>
        <v>22.334203389305408</v>
      </c>
      <c r="X291">
        <f t="shared" si="55"/>
        <v>15.509913362454727</v>
      </c>
      <c r="Y291">
        <f t="shared" si="56"/>
        <v>10.626873989427647</v>
      </c>
      <c r="Z291">
        <f t="shared" si="57"/>
        <v>6.8420017480426951</v>
      </c>
      <c r="AA291">
        <f t="shared" si="58"/>
        <v>3.5659971604632252</v>
      </c>
      <c r="AB291">
        <f t="shared" si="59"/>
        <v>1.0153186089183628</v>
      </c>
      <c r="AF291">
        <f t="shared" si="41"/>
        <v>22.919006449516615</v>
      </c>
      <c r="AG291">
        <f t="shared" si="42"/>
        <v>16.09466652500663</v>
      </c>
      <c r="AH291">
        <f t="shared" si="43"/>
        <v>10.511115677680277</v>
      </c>
      <c r="AI291">
        <f t="shared" si="44"/>
        <v>6.1683539075375595</v>
      </c>
      <c r="AJ291">
        <f t="shared" si="45"/>
        <v>3.0663812145784748</v>
      </c>
      <c r="AK291">
        <f t="shared" si="46"/>
        <v>1.2051975988030246</v>
      </c>
      <c r="AM291">
        <f t="shared" si="47"/>
        <v>0.58480306021120765</v>
      </c>
    </row>
    <row r="292" spans="1:39">
      <c r="A292">
        <f t="shared" si="30"/>
        <v>-0.41666666666666669</v>
      </c>
      <c r="B292">
        <f t="shared" si="31"/>
        <v>-150</v>
      </c>
      <c r="C292">
        <f t="shared" si="32"/>
        <v>-2.6179938779914944</v>
      </c>
      <c r="D292">
        <f t="shared" si="33"/>
        <v>22.527872676920207</v>
      </c>
      <c r="E292">
        <f t="shared" si="34"/>
        <v>16.366763355317012</v>
      </c>
      <c r="F292">
        <f t="shared" si="35"/>
        <v>11.590131453831511</v>
      </c>
      <c r="G292">
        <f t="shared" si="36"/>
        <v>3.5859019877166176</v>
      </c>
      <c r="H292">
        <f t="shared" si="37"/>
        <v>0.71810915699704481</v>
      </c>
      <c r="I292">
        <f t="shared" si="38"/>
        <v>1.6482603037257213</v>
      </c>
      <c r="M292">
        <f t="shared" si="40"/>
        <v>-0.41666666666666669</v>
      </c>
      <c r="N292">
        <f t="shared" si="48"/>
        <v>3.7507792965223892E-2</v>
      </c>
      <c r="O292">
        <f t="shared" si="49"/>
        <v>0.73427742237591465</v>
      </c>
      <c r="P292">
        <f t="shared" si="50"/>
        <v>2.7682931202344689</v>
      </c>
      <c r="Q292">
        <f t="shared" si="51"/>
        <v>3.9906009663000721</v>
      </c>
      <c r="R292">
        <f t="shared" si="52"/>
        <v>3.1098229046859376</v>
      </c>
      <c r="S292">
        <f t="shared" si="53"/>
        <v>1.0565080311343069</v>
      </c>
      <c r="V292">
        <f t="shared" si="39"/>
        <v>-0.41666666666666669</v>
      </c>
      <c r="W292">
        <f t="shared" si="54"/>
        <v>22.334203389305408</v>
      </c>
      <c r="X292">
        <f t="shared" si="55"/>
        <v>15.50990689508202</v>
      </c>
      <c r="Y292">
        <f t="shared" si="56"/>
        <v>10.602372785774435</v>
      </c>
      <c r="Z292">
        <f t="shared" si="57"/>
        <v>6.8400205715778197</v>
      </c>
      <c r="AA292">
        <f t="shared" si="58"/>
        <v>3.5823356973867151</v>
      </c>
      <c r="AB292">
        <f t="shared" si="59"/>
        <v>1.024558137433162</v>
      </c>
      <c r="AF292">
        <f t="shared" si="41"/>
        <v>22.910047639959426</v>
      </c>
      <c r="AG292">
        <f t="shared" si="42"/>
        <v>16.085707715449438</v>
      </c>
      <c r="AH292">
        <f t="shared" si="43"/>
        <v>10.502156868123087</v>
      </c>
      <c r="AI292">
        <f t="shared" si="44"/>
        <v>6.1593950979803695</v>
      </c>
      <c r="AJ292">
        <f t="shared" si="45"/>
        <v>3.0574224050212848</v>
      </c>
      <c r="AK292">
        <f t="shared" si="46"/>
        <v>1.1962387892458346</v>
      </c>
      <c r="AM292">
        <f t="shared" si="47"/>
        <v>0.57584425065401779</v>
      </c>
    </row>
    <row r="293" spans="1:39">
      <c r="A293">
        <f t="shared" si="30"/>
        <v>-0.41388888888888886</v>
      </c>
      <c r="B293">
        <f t="shared" si="31"/>
        <v>-149</v>
      </c>
      <c r="C293">
        <f t="shared" si="32"/>
        <v>-2.6005405854715509</v>
      </c>
      <c r="D293">
        <f t="shared" si="33"/>
        <v>22.609779750042428</v>
      </c>
      <c r="E293">
        <f t="shared" si="34"/>
        <v>16.304162505070174</v>
      </c>
      <c r="F293">
        <f t="shared" si="35"/>
        <v>11.558992759700416</v>
      </c>
      <c r="G293">
        <f t="shared" si="36"/>
        <v>3.5883256874630445</v>
      </c>
      <c r="H293">
        <f t="shared" si="37"/>
        <v>0.70530590953983219</v>
      </c>
      <c r="I293">
        <f t="shared" si="38"/>
        <v>1.6600286171142113</v>
      </c>
      <c r="M293">
        <f t="shared" si="40"/>
        <v>-0.41388888888888886</v>
      </c>
      <c r="N293">
        <f t="shared" si="48"/>
        <v>7.5942330597060098E-2</v>
      </c>
      <c r="O293">
        <f t="shared" si="49"/>
        <v>0.63091096538139357</v>
      </c>
      <c r="P293">
        <f t="shared" si="50"/>
        <v>2.6656444468365725</v>
      </c>
      <c r="Q293">
        <f t="shared" si="51"/>
        <v>3.9809234385515611</v>
      </c>
      <c r="R293">
        <f t="shared" si="52"/>
        <v>3.1551430877442956</v>
      </c>
      <c r="S293">
        <f t="shared" si="53"/>
        <v>1.0808390172251083</v>
      </c>
      <c r="V293">
        <f t="shared" si="39"/>
        <v>-0.41388888888888886</v>
      </c>
      <c r="W293">
        <f t="shared" si="54"/>
        <v>22.334203389305408</v>
      </c>
      <c r="X293">
        <f t="shared" si="55"/>
        <v>15.509900781269018</v>
      </c>
      <c r="Y293">
        <f t="shared" si="56"/>
        <v>10.577304385717209</v>
      </c>
      <c r="Z293">
        <f t="shared" si="57"/>
        <v>6.8369735316145928</v>
      </c>
      <c r="AA293">
        <f t="shared" si="58"/>
        <v>3.598377296822278</v>
      </c>
      <c r="AB293">
        <f t="shared" si="59"/>
        <v>1.0338658744422782</v>
      </c>
      <c r="AF293">
        <f t="shared" si="41"/>
        <v>22.901543953877184</v>
      </c>
      <c r="AG293">
        <f t="shared" si="42"/>
        <v>16.077204029367199</v>
      </c>
      <c r="AH293">
        <f t="shared" si="43"/>
        <v>10.493653182040847</v>
      </c>
      <c r="AI293">
        <f t="shared" si="44"/>
        <v>6.1508914118981295</v>
      </c>
      <c r="AJ293">
        <f t="shared" si="45"/>
        <v>3.0489187189390443</v>
      </c>
      <c r="AK293">
        <f t="shared" si="46"/>
        <v>1.1877351031635939</v>
      </c>
      <c r="AM293">
        <f t="shared" si="47"/>
        <v>0.56734056457177706</v>
      </c>
    </row>
    <row r="294" spans="1:39">
      <c r="A294">
        <f t="shared" si="30"/>
        <v>-0.41111111111111109</v>
      </c>
      <c r="B294">
        <f t="shared" si="31"/>
        <v>-148</v>
      </c>
      <c r="C294">
        <f t="shared" si="32"/>
        <v>-2.5830872929516078</v>
      </c>
      <c r="D294">
        <f t="shared" si="33"/>
        <v>22.691218176409251</v>
      </c>
      <c r="E294">
        <f t="shared" si="34"/>
        <v>16.240623565897991</v>
      </c>
      <c r="F294">
        <f t="shared" si="35"/>
        <v>11.52661994825651</v>
      </c>
      <c r="G294">
        <f t="shared" si="36"/>
        <v>3.5915977502558993</v>
      </c>
      <c r="H294">
        <f t="shared" si="37"/>
        <v>0.69283834202459227</v>
      </c>
      <c r="I294">
        <f t="shared" si="38"/>
        <v>1.6717478124085852</v>
      </c>
      <c r="M294">
        <f t="shared" si="40"/>
        <v>-0.41111111111111109</v>
      </c>
      <c r="N294">
        <f t="shared" si="48"/>
        <v>0.12745955821080229</v>
      </c>
      <c r="O294">
        <f t="shared" si="49"/>
        <v>0.53401032536343829</v>
      </c>
      <c r="P294">
        <f t="shared" si="50"/>
        <v>2.560983552972024</v>
      </c>
      <c r="Q294">
        <f t="shared" si="51"/>
        <v>3.967877140928568</v>
      </c>
      <c r="R294">
        <f t="shared" si="52"/>
        <v>3.1995901162597082</v>
      </c>
      <c r="S294">
        <f t="shared" si="53"/>
        <v>1.1053437063652367</v>
      </c>
      <c r="V294">
        <f t="shared" si="39"/>
        <v>-0.41111111111111109</v>
      </c>
      <c r="W294">
        <f t="shared" si="54"/>
        <v>22.334203389305408</v>
      </c>
      <c r="X294">
        <f t="shared" si="55"/>
        <v>15.509895049889517</v>
      </c>
      <c r="Y294">
        <f t="shared" si="56"/>
        <v>10.551744570174604</v>
      </c>
      <c r="Z294">
        <f t="shared" si="57"/>
        <v>6.8328658099668278</v>
      </c>
      <c r="AA294">
        <f t="shared" si="58"/>
        <v>3.6141098331764927</v>
      </c>
      <c r="AB294">
        <f t="shared" si="59"/>
        <v>1.0432400609695016</v>
      </c>
      <c r="AF294">
        <f t="shared" si="41"/>
        <v>22.893459478486545</v>
      </c>
      <c r="AG294">
        <f t="shared" si="42"/>
        <v>16.069119553976559</v>
      </c>
      <c r="AH294">
        <f t="shared" si="43"/>
        <v>10.485568706650206</v>
      </c>
      <c r="AI294">
        <f t="shared" si="44"/>
        <v>6.1428069365074887</v>
      </c>
      <c r="AJ294">
        <f t="shared" si="45"/>
        <v>3.0408342435484039</v>
      </c>
      <c r="AK294">
        <f t="shared" si="46"/>
        <v>1.1796506277729537</v>
      </c>
      <c r="AM294">
        <f t="shared" si="47"/>
        <v>0.5592560891811369</v>
      </c>
    </row>
    <row r="295" spans="1:39">
      <c r="A295">
        <f t="shared" si="30"/>
        <v>-0.40833333333333333</v>
      </c>
      <c r="B295">
        <f t="shared" si="31"/>
        <v>-147</v>
      </c>
      <c r="C295">
        <f t="shared" si="32"/>
        <v>-2.5656340004316647</v>
      </c>
      <c r="D295">
        <f t="shared" si="33"/>
        <v>22.772049461361046</v>
      </c>
      <c r="E295">
        <f t="shared" si="34"/>
        <v>16.176221579028191</v>
      </c>
      <c r="F295">
        <f t="shared" si="35"/>
        <v>11.493037489600226</v>
      </c>
      <c r="G295">
        <f t="shared" si="36"/>
        <v>3.595716784825056</v>
      </c>
      <c r="H295">
        <f t="shared" si="37"/>
        <v>0.68070881057232646</v>
      </c>
      <c r="I295">
        <f t="shared" si="38"/>
        <v>1.6834173359288995</v>
      </c>
      <c r="M295">
        <f t="shared" si="40"/>
        <v>-0.40833333333333333</v>
      </c>
      <c r="N295">
        <f t="shared" si="48"/>
        <v>0.19170918281455121</v>
      </c>
      <c r="O295">
        <f t="shared" si="49"/>
        <v>0.44403313640385295</v>
      </c>
      <c r="P295">
        <f t="shared" si="50"/>
        <v>2.4546268249543912</v>
      </c>
      <c r="Q295">
        <f t="shared" si="51"/>
        <v>3.9514842600404063</v>
      </c>
      <c r="R295">
        <f t="shared" si="52"/>
        <v>3.2431303934204205</v>
      </c>
      <c r="S295">
        <f t="shared" si="53"/>
        <v>1.1300174676583565</v>
      </c>
      <c r="V295">
        <f t="shared" si="39"/>
        <v>-0.40833333333333333</v>
      </c>
      <c r="W295">
        <f t="shared" si="54"/>
        <v>22.334203389305408</v>
      </c>
      <c r="X295">
        <f t="shared" si="55"/>
        <v>15.509889728011183</v>
      </c>
      <c r="Y295">
        <f t="shared" si="56"/>
        <v>10.525770605597501</v>
      </c>
      <c r="Z295">
        <f t="shared" si="57"/>
        <v>6.8277043922497533</v>
      </c>
      <c r="AA295">
        <f t="shared" si="58"/>
        <v>3.6295214144718759</v>
      </c>
      <c r="AB295">
        <f t="shared" si="59"/>
        <v>1.0526789254809934</v>
      </c>
      <c r="AF295">
        <f t="shared" si="41"/>
        <v>22.885762148775303</v>
      </c>
      <c r="AG295">
        <f t="shared" si="42"/>
        <v>16.061422224265318</v>
      </c>
      <c r="AH295">
        <f t="shared" si="43"/>
        <v>10.477871376938964</v>
      </c>
      <c r="AI295">
        <f t="shared" si="44"/>
        <v>6.135109606796247</v>
      </c>
      <c r="AJ295">
        <f t="shared" si="45"/>
        <v>3.0331369138371627</v>
      </c>
      <c r="AK295">
        <f t="shared" si="46"/>
        <v>1.1719532980617122</v>
      </c>
      <c r="AM295">
        <f t="shared" si="47"/>
        <v>0.55155875946989541</v>
      </c>
    </row>
    <row r="296" spans="1:39">
      <c r="A296">
        <f t="shared" si="30"/>
        <v>-0.40555555555555556</v>
      </c>
      <c r="B296">
        <f t="shared" si="31"/>
        <v>-146</v>
      </c>
      <c r="C296">
        <f t="shared" si="32"/>
        <v>-2.5481807079117211</v>
      </c>
      <c r="D296">
        <f t="shared" si="33"/>
        <v>22.852136142746399</v>
      </c>
      <c r="E296">
        <f t="shared" si="34"/>
        <v>16.111032604971474</v>
      </c>
      <c r="F296">
        <f t="shared" si="35"/>
        <v>11.458270768185363</v>
      </c>
      <c r="G296">
        <f t="shared" si="36"/>
        <v>3.6006810397708313</v>
      </c>
      <c r="H296">
        <f t="shared" si="37"/>
        <v>0.66891960742197742</v>
      </c>
      <c r="I296">
        <f t="shared" si="38"/>
        <v>1.6950366363419826</v>
      </c>
      <c r="M296">
        <f t="shared" si="40"/>
        <v>-0.40555555555555556</v>
      </c>
      <c r="N296">
        <f t="shared" si="48"/>
        <v>0.26825433708696683</v>
      </c>
      <c r="O296">
        <f t="shared" si="49"/>
        <v>0.36140433510001441</v>
      </c>
      <c r="P296">
        <f t="shared" si="50"/>
        <v>2.3468957755460873</v>
      </c>
      <c r="Q296">
        <f t="shared" si="51"/>
        <v>3.9317726737152676</v>
      </c>
      <c r="R296">
        <f t="shared" si="52"/>
        <v>3.2857310078138093</v>
      </c>
      <c r="S296">
        <f t="shared" si="53"/>
        <v>1.1548556382568771</v>
      </c>
      <c r="V296">
        <f t="shared" si="39"/>
        <v>-0.40555555555555556</v>
      </c>
      <c r="W296">
        <f t="shared" si="54"/>
        <v>22.334203389305408</v>
      </c>
      <c r="X296">
        <f t="shared" si="55"/>
        <v>15.509884840767736</v>
      </c>
      <c r="Y296">
        <f t="shared" si="56"/>
        <v>10.499461010395196</v>
      </c>
      <c r="Z296">
        <f t="shared" si="57"/>
        <v>6.8214980560002356</v>
      </c>
      <c r="AA296">
        <f t="shared" si="58"/>
        <v>3.6446003913358398</v>
      </c>
      <c r="AB296">
        <f t="shared" si="59"/>
        <v>1.0621806842200685</v>
      </c>
      <c r="AF296">
        <f t="shared" si="41"/>
        <v>22.878423233747359</v>
      </c>
      <c r="AG296">
        <f t="shared" si="42"/>
        <v>16.054083309237374</v>
      </c>
      <c r="AH296">
        <f t="shared" si="43"/>
        <v>10.470532461911022</v>
      </c>
      <c r="AI296">
        <f t="shared" si="44"/>
        <v>6.1277706917683048</v>
      </c>
      <c r="AJ296">
        <f t="shared" si="45"/>
        <v>3.0257979988092196</v>
      </c>
      <c r="AK296">
        <f t="shared" si="46"/>
        <v>1.1646143830337694</v>
      </c>
      <c r="AM296">
        <f t="shared" si="47"/>
        <v>0.54421984444195248</v>
      </c>
    </row>
    <row r="297" spans="1:39">
      <c r="A297">
        <f t="shared" si="30"/>
        <v>-0.40277777777777779</v>
      </c>
      <c r="B297">
        <f t="shared" si="31"/>
        <v>-145</v>
      </c>
      <c r="C297">
        <f t="shared" si="32"/>
        <v>-2.5307274153917776</v>
      </c>
      <c r="D297">
        <f t="shared" si="33"/>
        <v>22.931342024691027</v>
      </c>
      <c r="E297">
        <f t="shared" si="34"/>
        <v>16.045133633691968</v>
      </c>
      <c r="F297">
        <f t="shared" si="35"/>
        <v>11.422346063631363</v>
      </c>
      <c r="G297">
        <f t="shared" si="36"/>
        <v>3.6064884043086707</v>
      </c>
      <c r="H297">
        <f t="shared" si="37"/>
        <v>0.65747296049724469</v>
      </c>
      <c r="I297">
        <f t="shared" si="38"/>
        <v>1.7066051646874807</v>
      </c>
      <c r="M297">
        <f t="shared" si="40"/>
        <v>-0.40277777777777779</v>
      </c>
      <c r="N297">
        <f t="shared" si="48"/>
        <v>0.35657454987019915</v>
      </c>
      <c r="O297">
        <f t="shared" si="49"/>
        <v>0.28651415371053807</v>
      </c>
      <c r="P297">
        <f t="shared" si="50"/>
        <v>2.2381160720362279</v>
      </c>
      <c r="Q297">
        <f t="shared" si="51"/>
        <v>3.9087759035910423</v>
      </c>
      <c r="R297">
        <f t="shared" si="52"/>
        <v>3.3273597583035928</v>
      </c>
      <c r="S297">
        <f t="shared" si="53"/>
        <v>1.1798535242431341</v>
      </c>
      <c r="V297">
        <f t="shared" si="39"/>
        <v>-0.40277777777777779</v>
      </c>
      <c r="W297">
        <f t="shared" si="54"/>
        <v>22.334203389305408</v>
      </c>
      <c r="X297">
        <f t="shared" si="55"/>
        <v>15.509880411240227</v>
      </c>
      <c r="Y297">
        <f t="shared" si="56"/>
        <v>10.472895317576924</v>
      </c>
      <c r="Z297">
        <f t="shared" si="57"/>
        <v>6.8142573557496542</v>
      </c>
      <c r="AA297">
        <f t="shared" si="58"/>
        <v>3.6593353658062693</v>
      </c>
      <c r="AB297">
        <f t="shared" si="59"/>
        <v>1.0717435415442897</v>
      </c>
      <c r="AF297">
        <f t="shared" si="41"/>
        <v>22.871416904065221</v>
      </c>
      <c r="AG297">
        <f t="shared" si="42"/>
        <v>16.047076979555236</v>
      </c>
      <c r="AH297">
        <f t="shared" si="43"/>
        <v>10.463526132228884</v>
      </c>
      <c r="AI297">
        <f t="shared" si="44"/>
        <v>6.1207643620861658</v>
      </c>
      <c r="AJ297">
        <f t="shared" si="45"/>
        <v>3.0187916691270811</v>
      </c>
      <c r="AK297">
        <f t="shared" si="46"/>
        <v>1.1576080533516309</v>
      </c>
      <c r="AM297">
        <f t="shared" si="47"/>
        <v>0.53721351475981405</v>
      </c>
    </row>
    <row r="298" spans="1:39">
      <c r="A298">
        <f t="shared" si="30"/>
        <v>-0.4</v>
      </c>
      <c r="B298">
        <f t="shared" si="31"/>
        <v>-144</v>
      </c>
      <c r="C298">
        <f t="shared" si="32"/>
        <v>-2.5132741228718345</v>
      </c>
      <c r="D298">
        <f t="shared" si="33"/>
        <v>23.009532409213271</v>
      </c>
      <c r="E298">
        <f t="shared" si="34"/>
        <v>15.978602493679972</v>
      </c>
      <c r="F298">
        <f t="shared" si="35"/>
        <v>11.385290530858962</v>
      </c>
      <c r="G298">
        <f t="shared" si="36"/>
        <v>3.6131364091666489</v>
      </c>
      <c r="H298">
        <f t="shared" si="37"/>
        <v>0.64637103298554877</v>
      </c>
      <c r="I298">
        <f t="shared" si="38"/>
        <v>1.7181223744037946</v>
      </c>
      <c r="M298">
        <f t="shared" si="40"/>
        <v>-0.4</v>
      </c>
      <c r="N298">
        <f t="shared" si="48"/>
        <v>0.4560692851297154</v>
      </c>
      <c r="O298">
        <f t="shared" si="49"/>
        <v>0.21971627719963194</v>
      </c>
      <c r="P298">
        <f t="shared" si="50"/>
        <v>2.1286165517595248</v>
      </c>
      <c r="Q298">
        <f t="shared" si="51"/>
        <v>3.8825330581082182</v>
      </c>
      <c r="R298">
        <f t="shared" si="52"/>
        <v>3.3679851783701737</v>
      </c>
      <c r="S298">
        <f t="shared" si="53"/>
        <v>1.2050064015164483</v>
      </c>
      <c r="V298">
        <f t="shared" si="39"/>
        <v>-0.4</v>
      </c>
      <c r="W298">
        <f t="shared" si="54"/>
        <v>22.334203389305408</v>
      </c>
      <c r="X298">
        <f t="shared" si="55"/>
        <v>15.509876460348053</v>
      </c>
      <c r="Y298">
        <f t="shared" si="56"/>
        <v>10.44615383432628</v>
      </c>
      <c r="Z298">
        <f t="shared" si="57"/>
        <v>6.8059946050747984</v>
      </c>
      <c r="AA298">
        <f t="shared" si="58"/>
        <v>3.6737151999470621</v>
      </c>
      <c r="AB298">
        <f t="shared" si="59"/>
        <v>1.081365690264809</v>
      </c>
      <c r="AF298">
        <f t="shared" si="41"/>
        <v>22.864719866278392</v>
      </c>
      <c r="AG298">
        <f t="shared" si="42"/>
        <v>16.040379941768407</v>
      </c>
      <c r="AH298">
        <f t="shared" si="43"/>
        <v>10.456829094442053</v>
      </c>
      <c r="AI298">
        <f t="shared" si="44"/>
        <v>6.1140673242993362</v>
      </c>
      <c r="AJ298">
        <f t="shared" si="45"/>
        <v>3.0120946313402519</v>
      </c>
      <c r="AK298">
        <f t="shared" si="46"/>
        <v>1.1509110155648015</v>
      </c>
      <c r="AM298">
        <f t="shared" si="47"/>
        <v>0.53051647697298465</v>
      </c>
    </row>
    <row r="299" spans="1:39">
      <c r="A299">
        <f t="shared" si="30"/>
        <v>-0.3972222222222222</v>
      </c>
      <c r="B299">
        <f t="shared" si="31"/>
        <v>-143</v>
      </c>
      <c r="C299">
        <f t="shared" si="32"/>
        <v>-2.4958208303518914</v>
      </c>
      <c r="D299">
        <f t="shared" si="33"/>
        <v>23.08657432529229</v>
      </c>
      <c r="E299">
        <f t="shared" si="34"/>
        <v>15.911517760034371</v>
      </c>
      <c r="F299">
        <f t="shared" si="35"/>
        <v>11.347132179564207</v>
      </c>
      <c r="G299">
        <f t="shared" si="36"/>
        <v>3.6206222276353963</v>
      </c>
      <c r="H299">
        <f t="shared" si="37"/>
        <v>0.63561592292923264</v>
      </c>
      <c r="I299">
        <f t="shared" si="38"/>
        <v>1.7295877213539033</v>
      </c>
      <c r="M299">
        <f t="shared" si="40"/>
        <v>-0.3972222222222222</v>
      </c>
      <c r="N299">
        <f t="shared" si="48"/>
        <v>0.5660620253177765</v>
      </c>
      <c r="O299">
        <f t="shared" si="49"/>
        <v>0.16132617288389789</v>
      </c>
      <c r="P299">
        <f t="shared" si="50"/>
        <v>2.0187282280322205</v>
      </c>
      <c r="Q299">
        <f t="shared" si="51"/>
        <v>3.8530887660018402</v>
      </c>
      <c r="R299">
        <f t="shared" si="52"/>
        <v>3.4075765598956882</v>
      </c>
      <c r="S299">
        <f t="shared" si="53"/>
        <v>1.2303095166858873</v>
      </c>
      <c r="V299">
        <f t="shared" si="39"/>
        <v>-0.3972222222222222</v>
      </c>
      <c r="W299">
        <f t="shared" si="54"/>
        <v>22.334203389305408</v>
      </c>
      <c r="X299">
        <f t="shared" si="55"/>
        <v>15.509873006750151</v>
      </c>
      <c r="Y299">
        <f t="shared" si="56"/>
        <v>10.419317399235338</v>
      </c>
      <c r="Z299">
        <f t="shared" si="57"/>
        <v>6.7967238556573282</v>
      </c>
      <c r="AA299">
        <f t="shared" si="58"/>
        <v>3.6877290242671235</v>
      </c>
      <c r="AB299">
        <f t="shared" si="59"/>
        <v>1.0910453119878902</v>
      </c>
      <c r="AF299">
        <f t="shared" si="41"/>
        <v>22.858311051850897</v>
      </c>
      <c r="AG299">
        <f t="shared" si="42"/>
        <v>16.033971127340909</v>
      </c>
      <c r="AH299">
        <f t="shared" si="43"/>
        <v>10.450420280014558</v>
      </c>
      <c r="AI299">
        <f t="shared" si="44"/>
        <v>6.1076585098718406</v>
      </c>
      <c r="AJ299">
        <f t="shared" si="45"/>
        <v>3.0056858169127558</v>
      </c>
      <c r="AK299">
        <f t="shared" si="46"/>
        <v>1.1445022011373054</v>
      </c>
      <c r="AM299">
        <f t="shared" si="47"/>
        <v>0.52410766254548857</v>
      </c>
    </row>
    <row r="300" spans="1:39">
      <c r="A300">
        <f t="shared" si="30"/>
        <v>-0.39444444444444443</v>
      </c>
      <c r="B300">
        <f t="shared" si="31"/>
        <v>-142</v>
      </c>
      <c r="C300">
        <f t="shared" si="32"/>
        <v>-2.4783675378319479</v>
      </c>
      <c r="D300">
        <f t="shared" si="33"/>
        <v>23.162336754999316</v>
      </c>
      <c r="E300">
        <f t="shared" si="34"/>
        <v>15.843958661663295</v>
      </c>
      <c r="F300">
        <f t="shared" si="35"/>
        <v>11.307899853046374</v>
      </c>
      <c r="G300">
        <f t="shared" si="36"/>
        <v>3.6289426767700066</v>
      </c>
      <c r="H300">
        <f t="shared" si="37"/>
        <v>0.6252096628290742</v>
      </c>
      <c r="I300">
        <f t="shared" si="38"/>
        <v>1.7410006638510713</v>
      </c>
      <c r="M300">
        <f t="shared" si="40"/>
        <v>-0.39444444444444443</v>
      </c>
      <c r="N300">
        <f t="shared" si="48"/>
        <v>0.68580487137552038</v>
      </c>
      <c r="O300">
        <f t="shared" si="49"/>
        <v>0.1116196005701838</v>
      </c>
      <c r="P300">
        <f t="shared" si="50"/>
        <v>1.9087832895101393</v>
      </c>
      <c r="Q300">
        <f t="shared" si="51"/>
        <v>3.8204931004056233</v>
      </c>
      <c r="R300">
        <f t="shared" si="52"/>
        <v>3.4461039763757864</v>
      </c>
      <c r="S300">
        <f t="shared" si="53"/>
        <v>1.2557580879685599</v>
      </c>
      <c r="V300">
        <f t="shared" si="39"/>
        <v>-0.39444444444444443</v>
      </c>
      <c r="W300">
        <f t="shared" si="54"/>
        <v>22.334203389305408</v>
      </c>
      <c r="X300">
        <f t="shared" si="55"/>
        <v>15.50987006675688</v>
      </c>
      <c r="Y300">
        <f t="shared" si="56"/>
        <v>10.392467137932348</v>
      </c>
      <c r="Z300">
        <f t="shared" si="57"/>
        <v>6.7864608733874068</v>
      </c>
      <c r="AA300">
        <f t="shared" si="58"/>
        <v>3.7013662459364398</v>
      </c>
      <c r="AB300">
        <f t="shared" si="59"/>
        <v>1.1007805774585491</v>
      </c>
      <c r="AF300">
        <f t="shared" si="41"/>
        <v>22.852171351544538</v>
      </c>
      <c r="AG300">
        <f t="shared" si="42"/>
        <v>16.027831427034553</v>
      </c>
      <c r="AH300">
        <f t="shared" si="43"/>
        <v>10.444280579708199</v>
      </c>
      <c r="AI300">
        <f t="shared" si="44"/>
        <v>6.1015188095654826</v>
      </c>
      <c r="AJ300">
        <f t="shared" si="45"/>
        <v>2.9995461166063979</v>
      </c>
      <c r="AK300">
        <f t="shared" si="46"/>
        <v>1.1383625008309475</v>
      </c>
      <c r="AM300">
        <f t="shared" si="47"/>
        <v>0.51796796223913066</v>
      </c>
    </row>
    <row r="301" spans="1:39">
      <c r="A301">
        <f t="shared" si="30"/>
        <v>-0.39166666666666666</v>
      </c>
      <c r="B301">
        <f t="shared" si="31"/>
        <v>-141</v>
      </c>
      <c r="C301">
        <f t="shared" si="32"/>
        <v>-2.4609142453120043</v>
      </c>
      <c r="D301">
        <f t="shared" si="33"/>
        <v>23.236690856307519</v>
      </c>
      <c r="E301">
        <f t="shared" si="34"/>
        <v>15.776004987712621</v>
      </c>
      <c r="F301">
        <f t="shared" si="35"/>
        <v>11.267623206405764</v>
      </c>
      <c r="G301">
        <f t="shared" si="36"/>
        <v>3.6380942187434115</v>
      </c>
      <c r="H301">
        <f t="shared" si="37"/>
        <v>0.61515421926018465</v>
      </c>
      <c r="I301">
        <f t="shared" si="38"/>
        <v>1.7523606626844397</v>
      </c>
      <c r="M301">
        <f t="shared" si="40"/>
        <v>-0.39166666666666666</v>
      </c>
      <c r="N301">
        <f t="shared" si="48"/>
        <v>0.81448362809588559</v>
      </c>
      <c r="O301">
        <f t="shared" si="49"/>
        <v>7.08313102206867E-2</v>
      </c>
      <c r="P301">
        <f t="shared" si="50"/>
        <v>1.7991140959937035</v>
      </c>
      <c r="Q301">
        <f t="shared" si="51"/>
        <v>3.7848014936973011</v>
      </c>
      <c r="R301">
        <f t="shared" si="52"/>
        <v>3.4835383055406073</v>
      </c>
      <c r="S301">
        <f t="shared" si="53"/>
        <v>1.2813473060932752</v>
      </c>
      <c r="V301">
        <f t="shared" si="39"/>
        <v>-0.39166666666666666</v>
      </c>
      <c r="W301">
        <f t="shared" si="54"/>
        <v>22.334203389305408</v>
      </c>
      <c r="X301">
        <f t="shared" si="55"/>
        <v>15.509867654252988</v>
      </c>
      <c r="Y301">
        <f t="shared" si="56"/>
        <v>10.365684217841736</v>
      </c>
      <c r="Z301">
        <f t="shared" si="57"/>
        <v>6.7752231115521315</v>
      </c>
      <c r="AA301">
        <f t="shared" si="58"/>
        <v>3.7146165567930352</v>
      </c>
      <c r="AB301">
        <f t="shared" si="59"/>
        <v>1.110569646906244</v>
      </c>
      <c r="AF301">
        <f t="shared" si="41"/>
        <v>22.846283387543529</v>
      </c>
      <c r="AG301">
        <f t="shared" si="42"/>
        <v>16.021943463033541</v>
      </c>
      <c r="AH301">
        <f t="shared" si="43"/>
        <v>10.43839261570719</v>
      </c>
      <c r="AI301">
        <f t="shared" si="44"/>
        <v>6.0956308455644734</v>
      </c>
      <c r="AJ301">
        <f t="shared" si="45"/>
        <v>2.9936581526053887</v>
      </c>
      <c r="AK301">
        <f t="shared" si="46"/>
        <v>1.132474536829938</v>
      </c>
      <c r="AM301">
        <f t="shared" si="47"/>
        <v>0.51207999823812123</v>
      </c>
    </row>
    <row r="302" spans="1:39">
      <c r="A302">
        <f t="shared" si="30"/>
        <v>-0.3888888888888889</v>
      </c>
      <c r="B302">
        <f t="shared" si="31"/>
        <v>-140</v>
      </c>
      <c r="C302">
        <f t="shared" si="32"/>
        <v>-2.4434609527920612</v>
      </c>
      <c r="D302">
        <f t="shared" si="33"/>
        <v>23.309510182201507</v>
      </c>
      <c r="E302">
        <f t="shared" si="34"/>
        <v>15.707736993332786</v>
      </c>
      <c r="F302">
        <f t="shared" si="35"/>
        <v>11.226332684127881</v>
      </c>
      <c r="G302">
        <f t="shared" si="36"/>
        <v>3.6480729623506578</v>
      </c>
      <c r="H302">
        <f t="shared" si="37"/>
        <v>0.60545149250036379</v>
      </c>
      <c r="I302">
        <f t="shared" si="38"/>
        <v>1.7636671811445035</v>
      </c>
      <c r="M302">
        <f t="shared" si="40"/>
        <v>-0.3888888888888889</v>
      </c>
      <c r="N302">
        <f t="shared" si="48"/>
        <v>0.95122334026927369</v>
      </c>
      <c r="O302">
        <f t="shared" si="49"/>
        <v>3.9153933295827205E-2</v>
      </c>
      <c r="P302">
        <f t="shared" si="50"/>
        <v>1.6900521737155814</v>
      </c>
      <c r="Q302">
        <f t="shared" si="51"/>
        <v>3.7460746432299863</v>
      </c>
      <c r="R302">
        <f t="shared" si="52"/>
        <v>3.5198512513678502</v>
      </c>
      <c r="S302">
        <f t="shared" si="53"/>
        <v>1.3070723352094034</v>
      </c>
      <c r="V302">
        <f t="shared" si="39"/>
        <v>-0.3888888888888889</v>
      </c>
      <c r="W302">
        <f t="shared" si="54"/>
        <v>22.334203389305408</v>
      </c>
      <c r="X302">
        <f t="shared" si="55"/>
        <v>15.509865780632042</v>
      </c>
      <c r="Y302">
        <f t="shared" si="56"/>
        <v>10.339049602817727</v>
      </c>
      <c r="Z302">
        <f t="shared" si="57"/>
        <v>6.7630296811543769</v>
      </c>
      <c r="AA302">
        <f t="shared" si="58"/>
        <v>3.7274699411347494</v>
      </c>
      <c r="AB302">
        <f t="shared" si="59"/>
        <v>1.1204106703925585</v>
      </c>
      <c r="AF302">
        <f t="shared" si="41"/>
        <v>22.840631317143782</v>
      </c>
      <c r="AG302">
        <f t="shared" si="42"/>
        <v>16.016291392633793</v>
      </c>
      <c r="AH302">
        <f t="shared" si="43"/>
        <v>10.432740545307441</v>
      </c>
      <c r="AI302">
        <f t="shared" si="44"/>
        <v>6.0899787751647239</v>
      </c>
      <c r="AJ302">
        <f t="shared" si="45"/>
        <v>2.9880060822056396</v>
      </c>
      <c r="AK302">
        <f t="shared" si="46"/>
        <v>1.1268224664301889</v>
      </c>
      <c r="AM302">
        <f t="shared" si="47"/>
        <v>0.5064279278383722</v>
      </c>
    </row>
    <row r="303" spans="1:39">
      <c r="A303">
        <f t="shared" si="30"/>
        <v>-0.38611111111111113</v>
      </c>
      <c r="B303">
        <f t="shared" si="31"/>
        <v>-139</v>
      </c>
      <c r="C303">
        <f t="shared" si="32"/>
        <v>-2.4260076602721181</v>
      </c>
      <c r="D303">
        <f t="shared" si="33"/>
        <v>23.380670895713841</v>
      </c>
      <c r="E303">
        <f t="shared" si="34"/>
        <v>15.63923530489526</v>
      </c>
      <c r="F303">
        <f t="shared" si="35"/>
        <v>11.184059497070919</v>
      </c>
      <c r="G303">
        <f t="shared" si="36"/>
        <v>3.6588746646634283</v>
      </c>
      <c r="H303">
        <f t="shared" si="37"/>
        <v>0.59610331617098655</v>
      </c>
      <c r="I303">
        <f t="shared" si="38"/>
        <v>1.7749196850484676</v>
      </c>
      <c r="M303">
        <f t="shared" si="40"/>
        <v>-0.38611111111111113</v>
      </c>
      <c r="N303">
        <f t="shared" si="48"/>
        <v>1.0950942419686842</v>
      </c>
      <c r="O303">
        <f t="shared" si="49"/>
        <v>1.6737073010818407E-2</v>
      </c>
      <c r="P303">
        <f t="shared" si="50"/>
        <v>1.5819272131481907</v>
      </c>
      <c r="Q303">
        <f t="shared" si="51"/>
        <v>3.7043784081099242</v>
      </c>
      <c r="R303">
        <f t="shared" si="52"/>
        <v>3.555015365471291</v>
      </c>
      <c r="S303">
        <f t="shared" si="53"/>
        <v>1.3329283138007511</v>
      </c>
      <c r="V303">
        <f t="shared" si="39"/>
        <v>-0.38611111111111113</v>
      </c>
      <c r="W303">
        <f t="shared" si="54"/>
        <v>22.334203389305408</v>
      </c>
      <c r="X303">
        <f t="shared" si="55"/>
        <v>15.509864454742621</v>
      </c>
      <c r="Y303">
        <f t="shared" si="56"/>
        <v>10.312643808393396</v>
      </c>
      <c r="Z303">
        <f t="shared" si="57"/>
        <v>6.7499013184125101</v>
      </c>
      <c r="AA303">
        <f t="shared" si="58"/>
        <v>3.7399166832899491</v>
      </c>
      <c r="AB303">
        <f t="shared" si="59"/>
        <v>1.1303017881608015</v>
      </c>
      <c r="AF303">
        <f t="shared" si="41"/>
        <v>22.835200662967772</v>
      </c>
      <c r="AG303">
        <f t="shared" si="42"/>
        <v>16.010860738457787</v>
      </c>
      <c r="AH303">
        <f t="shared" si="43"/>
        <v>10.427309891131435</v>
      </c>
      <c r="AI303">
        <f t="shared" si="44"/>
        <v>6.0845481209887167</v>
      </c>
      <c r="AJ303">
        <f t="shared" si="45"/>
        <v>2.9825754280296319</v>
      </c>
      <c r="AK303">
        <f t="shared" si="46"/>
        <v>1.1213918122541817</v>
      </c>
      <c r="AM303">
        <f t="shared" si="47"/>
        <v>0.50099727366236479</v>
      </c>
    </row>
    <row r="304" spans="1:39">
      <c r="A304">
        <f t="shared" si="30"/>
        <v>-0.38333333333333336</v>
      </c>
      <c r="B304">
        <f t="shared" si="31"/>
        <v>-138</v>
      </c>
      <c r="C304">
        <f t="shared" si="32"/>
        <v>-2.4085543677521746</v>
      </c>
      <c r="D304">
        <f t="shared" si="33"/>
        <v>23.450051980522911</v>
      </c>
      <c r="E304">
        <f t="shared" si="34"/>
        <v>15.570580824770603</v>
      </c>
      <c r="F304">
        <f t="shared" si="35"/>
        <v>11.140835598873966</v>
      </c>
      <c r="G304">
        <f t="shared" si="36"/>
        <v>3.6704947328341273</v>
      </c>
      <c r="H304">
        <f t="shared" si="37"/>
        <v>0.58711145689048472</v>
      </c>
      <c r="I304">
        <f t="shared" si="38"/>
        <v>1.7861176427654855</v>
      </c>
      <c r="M304">
        <f t="shared" si="40"/>
        <v>-0.38333333333333336</v>
      </c>
      <c r="N304">
        <f t="shared" si="48"/>
        <v>1.2451180785220863</v>
      </c>
      <c r="O304">
        <f t="shared" si="49"/>
        <v>3.686597802355889E-3</v>
      </c>
      <c r="P304">
        <f t="shared" si="50"/>
        <v>1.4750660723606408</v>
      </c>
      <c r="Q304">
        <f t="shared" si="51"/>
        <v>3.659783697196088</v>
      </c>
      <c r="R304">
        <f t="shared" si="52"/>
        <v>3.5890040678485873</v>
      </c>
      <c r="S304">
        <f t="shared" si="53"/>
        <v>1.3589103556042939</v>
      </c>
      <c r="V304">
        <f t="shared" si="39"/>
        <v>-0.38333333333333336</v>
      </c>
      <c r="W304">
        <f t="shared" si="54"/>
        <v>22.334203389305408</v>
      </c>
      <c r="X304">
        <f t="shared" si="55"/>
        <v>15.50986368284652</v>
      </c>
      <c r="Y304">
        <f t="shared" si="56"/>
        <v>10.286546658384941</v>
      </c>
      <c r="Z304">
        <f t="shared" si="57"/>
        <v>6.7358603494962592</v>
      </c>
      <c r="AA304">
        <f t="shared" si="58"/>
        <v>3.7519473749614511</v>
      </c>
      <c r="AB304">
        <f t="shared" si="59"/>
        <v>1.140241130987464</v>
      </c>
      <c r="AF304">
        <f t="shared" si="41"/>
        <v>22.82997816557176</v>
      </c>
      <c r="AG304">
        <f t="shared" si="42"/>
        <v>16.005638241061774</v>
      </c>
      <c r="AH304">
        <f t="shared" si="43"/>
        <v>10.422087393735421</v>
      </c>
      <c r="AI304">
        <f t="shared" si="44"/>
        <v>6.0793256235927045</v>
      </c>
      <c r="AJ304">
        <f t="shared" si="45"/>
        <v>2.9773529306336193</v>
      </c>
      <c r="AK304">
        <f t="shared" si="46"/>
        <v>1.1161693148581691</v>
      </c>
      <c r="AM304">
        <f t="shared" si="47"/>
        <v>0.49577477626635214</v>
      </c>
    </row>
    <row r="305" spans="1:39">
      <c r="A305">
        <f t="shared" si="30"/>
        <v>-0.38055555555555554</v>
      </c>
      <c r="B305">
        <f t="shared" si="31"/>
        <v>-137</v>
      </c>
      <c r="C305">
        <f t="shared" si="32"/>
        <v>-2.3911010752322315</v>
      </c>
      <c r="D305">
        <f t="shared" si="33"/>
        <v>23.517535446753989</v>
      </c>
      <c r="E305">
        <f t="shared" si="34"/>
        <v>15.501854635780544</v>
      </c>
      <c r="F305">
        <f t="shared" si="35"/>
        <v>11.096693661803759</v>
      </c>
      <c r="G305">
        <f t="shared" si="36"/>
        <v>3.6829282260487397</v>
      </c>
      <c r="H305">
        <f t="shared" si="37"/>
        <v>0.57847761394049191</v>
      </c>
      <c r="I305">
        <f t="shared" si="38"/>
        <v>1.7972605252417746</v>
      </c>
      <c r="M305">
        <f t="shared" si="40"/>
        <v>-0.38055555555555554</v>
      </c>
      <c r="N305">
        <f t="shared" si="48"/>
        <v>1.400274758185492</v>
      </c>
      <c r="O305">
        <f t="shared" si="49"/>
        <v>6.4141342189528321E-5</v>
      </c>
      <c r="P305">
        <f t="shared" si="50"/>
        <v>1.3697917889379587</v>
      </c>
      <c r="Q305">
        <f t="shared" si="51"/>
        <v>3.612366348512182</v>
      </c>
      <c r="R305">
        <f t="shared" si="52"/>
        <v>3.6217916669726842</v>
      </c>
      <c r="S305">
        <f t="shared" si="53"/>
        <v>1.3850135505335786</v>
      </c>
      <c r="V305">
        <f t="shared" si="39"/>
        <v>-0.38055555555555554</v>
      </c>
      <c r="W305">
        <f t="shared" si="54"/>
        <v>22.334203389305408</v>
      </c>
      <c r="X305">
        <f t="shared" si="55"/>
        <v>15.509863468589188</v>
      </c>
      <c r="Y305">
        <f t="shared" si="56"/>
        <v>10.260837043587019</v>
      </c>
      <c r="Z305">
        <f t="shared" si="57"/>
        <v>6.7209306525586969</v>
      </c>
      <c r="AA305">
        <f t="shared" si="58"/>
        <v>3.7635529223381088</v>
      </c>
      <c r="AB305">
        <f t="shared" si="59"/>
        <v>1.1502268205354649</v>
      </c>
      <c r="AF305">
        <f t="shared" si="41"/>
        <v>22.824951655037701</v>
      </c>
      <c r="AG305">
        <f t="shared" si="42"/>
        <v>16.000611730527716</v>
      </c>
      <c r="AH305">
        <f t="shared" si="43"/>
        <v>10.417060883201362</v>
      </c>
      <c r="AI305">
        <f t="shared" si="44"/>
        <v>6.074299113058645</v>
      </c>
      <c r="AJ305">
        <f t="shared" si="45"/>
        <v>2.9723264200995603</v>
      </c>
      <c r="AK305">
        <f t="shared" si="46"/>
        <v>1.1111428043241101</v>
      </c>
      <c r="AM305">
        <f t="shared" si="47"/>
        <v>0.49074826573229313</v>
      </c>
    </row>
    <row r="306" spans="1:39">
      <c r="A306">
        <f t="shared" si="30"/>
        <v>-0.37777777777777777</v>
      </c>
      <c r="B306">
        <f t="shared" si="31"/>
        <v>-136</v>
      </c>
      <c r="C306">
        <f t="shared" si="32"/>
        <v>-2.3736477827122884</v>
      </c>
      <c r="D306">
        <f t="shared" si="33"/>
        <v>23.58300653163349</v>
      </c>
      <c r="E306">
        <f t="shared" si="34"/>
        <v>15.433137905436944</v>
      </c>
      <c r="F306">
        <f t="shared" si="35"/>
        <v>11.05166705205821</v>
      </c>
      <c r="G306">
        <f t="shared" si="36"/>
        <v>3.6961698576276492</v>
      </c>
      <c r="H306">
        <f t="shared" si="37"/>
        <v>0.57020341894471249</v>
      </c>
      <c r="I306">
        <f t="shared" si="38"/>
        <v>1.8083478060256137</v>
      </c>
      <c r="M306">
        <f t="shared" si="40"/>
        <v>-0.37777777777777777</v>
      </c>
      <c r="N306">
        <f t="shared" si="48"/>
        <v>1.5595092882884927</v>
      </c>
      <c r="O306">
        <f t="shared" si="49"/>
        <v>5.8868114588712496E-3</v>
      </c>
      <c r="P306">
        <f t="shared" si="50"/>
        <v>1.2664226034494459</v>
      </c>
      <c r="Q306">
        <f t="shared" si="51"/>
        <v>3.5622070002760551</v>
      </c>
      <c r="R306">
        <f t="shared" si="52"/>
        <v>3.6533533792116413</v>
      </c>
      <c r="S306">
        <f t="shared" si="53"/>
        <v>1.4112329656066342</v>
      </c>
      <c r="V306">
        <f t="shared" si="39"/>
        <v>-0.37777777777777777</v>
      </c>
      <c r="W306">
        <f t="shared" si="54"/>
        <v>22.334203389305408</v>
      </c>
      <c r="X306">
        <f t="shared" si="55"/>
        <v>15.509863812982497</v>
      </c>
      <c r="Y306">
        <f t="shared" si="56"/>
        <v>10.235592683288557</v>
      </c>
      <c r="Z306">
        <f t="shared" si="57"/>
        <v>6.7051376171289192</v>
      </c>
      <c r="AA306">
        <f t="shared" si="58"/>
        <v>3.7747245529686797</v>
      </c>
      <c r="AB306">
        <f t="shared" si="59"/>
        <v>1.1602569697091196</v>
      </c>
      <c r="AF306">
        <f t="shared" si="41"/>
        <v>22.820109938726894</v>
      </c>
      <c r="AG306">
        <f t="shared" si="42"/>
        <v>15.995770014216907</v>
      </c>
      <c r="AH306">
        <f t="shared" si="43"/>
        <v>10.412219166890555</v>
      </c>
      <c r="AI306">
        <f t="shared" si="44"/>
        <v>6.069457396747838</v>
      </c>
      <c r="AJ306">
        <f t="shared" si="45"/>
        <v>2.9674847037887533</v>
      </c>
      <c r="AK306">
        <f t="shared" si="46"/>
        <v>1.1063010880133028</v>
      </c>
      <c r="AM306">
        <f t="shared" si="47"/>
        <v>0.48590654942148609</v>
      </c>
    </row>
    <row r="307" spans="1:39">
      <c r="A307">
        <f t="shared" si="30"/>
        <v>-0.375</v>
      </c>
      <c r="B307">
        <f t="shared" si="31"/>
        <v>-135</v>
      </c>
      <c r="C307">
        <f t="shared" si="32"/>
        <v>-2.3561944901923448</v>
      </c>
      <c r="D307">
        <f t="shared" si="33"/>
        <v>23.646353894655217</v>
      </c>
      <c r="E307">
        <f t="shared" si="34"/>
        <v>15.364511790080739</v>
      </c>
      <c r="F307">
        <f t="shared" si="35"/>
        <v>11.005789804545435</v>
      </c>
      <c r="G307">
        <f t="shared" si="36"/>
        <v>3.7102139972735193</v>
      </c>
      <c r="H307">
        <f t="shared" si="37"/>
        <v>0.56229043556057778</v>
      </c>
      <c r="I307">
        <f t="shared" si="38"/>
        <v>1.8193789612922151</v>
      </c>
      <c r="M307">
        <f t="shared" si="40"/>
        <v>-0.375</v>
      </c>
      <c r="N307">
        <f t="shared" si="48"/>
        <v>1.7217389486897592</v>
      </c>
      <c r="O307">
        <f t="shared" si="49"/>
        <v>2.1127109342362765E-2</v>
      </c>
      <c r="P307">
        <f t="shared" si="50"/>
        <v>1.1652709974183031</v>
      </c>
      <c r="Q307">
        <f t="shared" si="51"/>
        <v>3.5093909537658692</v>
      </c>
      <c r="R307">
        <f t="shared" si="52"/>
        <v>3.6836653475621861</v>
      </c>
      <c r="S307">
        <f t="shared" si="53"/>
        <v>1.4375636458782073</v>
      </c>
      <c r="V307">
        <f t="shared" si="39"/>
        <v>-0.375</v>
      </c>
      <c r="W307">
        <f t="shared" si="54"/>
        <v>22.334203389305408</v>
      </c>
      <c r="X307">
        <f t="shared" si="55"/>
        <v>15.509864714399979</v>
      </c>
      <c r="Y307">
        <f t="shared" si="56"/>
        <v>10.210889890329991</v>
      </c>
      <c r="Z307">
        <f t="shared" si="57"/>
        <v>6.6885081009344614</v>
      </c>
      <c r="AA307">
        <f t="shared" si="58"/>
        <v>3.7854538223927854</v>
      </c>
      <c r="AB307">
        <f t="shared" si="59"/>
        <v>1.170329683010763</v>
      </c>
      <c r="AF307">
        <f t="shared" si="41"/>
        <v>22.815442702845743</v>
      </c>
      <c r="AG307">
        <f t="shared" si="42"/>
        <v>15.991102778335755</v>
      </c>
      <c r="AH307">
        <f t="shared" si="43"/>
        <v>10.407551931009403</v>
      </c>
      <c r="AI307">
        <f t="shared" si="44"/>
        <v>6.0647901608666865</v>
      </c>
      <c r="AJ307">
        <f t="shared" si="45"/>
        <v>2.9628174679076014</v>
      </c>
      <c r="AK307">
        <f t="shared" si="46"/>
        <v>1.1016338521321509</v>
      </c>
      <c r="AM307">
        <f t="shared" si="47"/>
        <v>0.48123931354033417</v>
      </c>
    </row>
    <row r="308" spans="1:39">
      <c r="A308">
        <f t="shared" si="30"/>
        <v>-0.37222222222222223</v>
      </c>
      <c r="B308">
        <f t="shared" si="31"/>
        <v>-134</v>
      </c>
      <c r="C308">
        <f t="shared" si="32"/>
        <v>-2.3387411976724013</v>
      </c>
      <c r="D308">
        <f t="shared" si="33"/>
        <v>23.70746980692666</v>
      </c>
      <c r="E308">
        <f t="shared" si="34"/>
        <v>15.296057339034094</v>
      </c>
      <c r="F308">
        <f t="shared" si="35"/>
        <v>10.959096597157298</v>
      </c>
      <c r="G308">
        <f t="shared" si="36"/>
        <v>3.725054673465273</v>
      </c>
      <c r="H308">
        <f t="shared" si="37"/>
        <v>0.55474015918374664</v>
      </c>
      <c r="I308">
        <f t="shared" si="38"/>
        <v>1.8303534698684718</v>
      </c>
      <c r="M308">
        <f t="shared" si="40"/>
        <v>-0.37222222222222223</v>
      </c>
      <c r="N308">
        <f t="shared" si="48"/>
        <v>1.8858606537663078</v>
      </c>
      <c r="O308">
        <f t="shared" si="49"/>
        <v>4.5713059413068219E-2</v>
      </c>
      <c r="P308">
        <f t="shared" si="50"/>
        <v>1.0666427487006571</v>
      </c>
      <c r="Q308">
        <f t="shared" si="51"/>
        <v>3.4540080282562702</v>
      </c>
      <c r="R308">
        <f t="shared" si="52"/>
        <v>3.7127046596828488</v>
      </c>
      <c r="S308">
        <f t="shared" si="53"/>
        <v>1.4640006153761451</v>
      </c>
      <c r="V308">
        <f t="shared" si="39"/>
        <v>-0.37222222222222223</v>
      </c>
      <c r="W308">
        <f t="shared" si="54"/>
        <v>22.334203389305408</v>
      </c>
      <c r="X308">
        <f t="shared" si="55"/>
        <v>15.509866168584495</v>
      </c>
      <c r="Y308">
        <f t="shared" si="56"/>
        <v>10.18680334041216</v>
      </c>
      <c r="Z308">
        <f t="shared" si="57"/>
        <v>6.6710703842268941</v>
      </c>
      <c r="AA308">
        <f t="shared" si="58"/>
        <v>3.7957326205239426</v>
      </c>
      <c r="AB308">
        <f t="shared" si="59"/>
        <v>1.1804430568989615</v>
      </c>
      <c r="AF308">
        <f t="shared" si="41"/>
        <v>22.810940425859538</v>
      </c>
      <c r="AG308">
        <f t="shared" si="42"/>
        <v>15.986600501349551</v>
      </c>
      <c r="AH308">
        <f t="shared" si="43"/>
        <v>10.403049654023199</v>
      </c>
      <c r="AI308">
        <f t="shared" si="44"/>
        <v>6.0602878838804815</v>
      </c>
      <c r="AJ308">
        <f t="shared" si="45"/>
        <v>2.9583151909213972</v>
      </c>
      <c r="AK308">
        <f t="shared" si="46"/>
        <v>1.0971315751459465</v>
      </c>
      <c r="AM308">
        <f t="shared" si="47"/>
        <v>0.4767370365541298</v>
      </c>
    </row>
    <row r="309" spans="1:39">
      <c r="A309">
        <f t="shared" si="30"/>
        <v>-0.36944444444444446</v>
      </c>
      <c r="B309">
        <f t="shared" si="31"/>
        <v>-133</v>
      </c>
      <c r="C309">
        <f t="shared" si="32"/>
        <v>-2.3212879051524582</v>
      </c>
      <c r="D309">
        <f t="shared" si="33"/>
        <v>23.766250334373385</v>
      </c>
      <c r="E309">
        <f t="shared" si="34"/>
        <v>15.227855398878912</v>
      </c>
      <c r="F309">
        <f t="shared" si="35"/>
        <v>10.911622724556937</v>
      </c>
      <c r="G309">
        <f t="shared" si="36"/>
        <v>3.7406855759971642</v>
      </c>
      <c r="H309">
        <f t="shared" si="37"/>
        <v>0.54755401666550485</v>
      </c>
      <c r="I309">
        <f t="shared" si="38"/>
        <v>1.841270813257581</v>
      </c>
      <c r="M309">
        <f t="shared" si="40"/>
        <v>-0.36944444444444446</v>
      </c>
      <c r="N309">
        <f t="shared" si="48"/>
        <v>2.0507584528785268</v>
      </c>
      <c r="O309">
        <f t="shared" si="49"/>
        <v>7.9528549241970059E-2</v>
      </c>
      <c r="P309">
        <f t="shared" si="50"/>
        <v>0.97083600712950513</v>
      </c>
      <c r="Q309">
        <f t="shared" si="51"/>
        <v>3.3961524082712007</v>
      </c>
      <c r="R309">
        <f t="shared" si="52"/>
        <v>3.7404493652130455</v>
      </c>
      <c r="S309">
        <f t="shared" si="53"/>
        <v>1.4905388780417546</v>
      </c>
      <c r="V309">
        <f t="shared" si="39"/>
        <v>-0.36944444444444446</v>
      </c>
      <c r="W309">
        <f t="shared" si="54"/>
        <v>22.334203389305408</v>
      </c>
      <c r="X309">
        <f t="shared" si="55"/>
        <v>15.509868168668346</v>
      </c>
      <c r="Y309">
        <f t="shared" si="56"/>
        <v>10.1634058463542</v>
      </c>
      <c r="Z309">
        <f t="shared" si="57"/>
        <v>6.6528541216882626</v>
      </c>
      <c r="AA309">
        <f t="shared" si="58"/>
        <v>3.805553177779855</v>
      </c>
      <c r="AB309">
        <f t="shared" si="59"/>
        <v>1.1905951801482413</v>
      </c>
      <c r="AF309">
        <f t="shared" si="41"/>
        <v>22.806594302105466</v>
      </c>
      <c r="AG309">
        <f t="shared" si="42"/>
        <v>15.982254377595481</v>
      </c>
      <c r="AH309">
        <f t="shared" si="43"/>
        <v>10.398703530269129</v>
      </c>
      <c r="AI309">
        <f t="shared" si="44"/>
        <v>6.0559417601264123</v>
      </c>
      <c r="AJ309">
        <f t="shared" si="45"/>
        <v>2.9539690671673275</v>
      </c>
      <c r="AK309">
        <f t="shared" si="46"/>
        <v>1.0927854513918769</v>
      </c>
      <c r="AM309">
        <f t="shared" si="47"/>
        <v>0.47239091280006007</v>
      </c>
    </row>
    <row r="310" spans="1:39">
      <c r="A310">
        <f t="shared" si="30"/>
        <v>-0.36666666666666664</v>
      </c>
      <c r="B310">
        <f t="shared" si="31"/>
        <v>-132</v>
      </c>
      <c r="C310">
        <f t="shared" si="32"/>
        <v>-2.3038346126325151</v>
      </c>
      <c r="D310">
        <f t="shared" si="33"/>
        <v>23.822595514489919</v>
      </c>
      <c r="E310">
        <f t="shared" si="34"/>
        <v>15.159986517974817</v>
      </c>
      <c r="F310">
        <f t="shared" si="35"/>
        <v>10.863404071500076</v>
      </c>
      <c r="G310">
        <f t="shared" si="36"/>
        <v>3.7571000586618615</v>
      </c>
      <c r="H310">
        <f t="shared" si="37"/>
        <v>0.54073336604311817</v>
      </c>
      <c r="I310">
        <f t="shared" si="38"/>
        <v>1.8521304756635424</v>
      </c>
      <c r="M310">
        <f t="shared" si="40"/>
        <v>-0.36666666666666664</v>
      </c>
      <c r="N310">
        <f t="shared" si="48"/>
        <v>2.215311118311265</v>
      </c>
      <c r="O310">
        <f t="shared" si="49"/>
        <v>0.12241387791650792</v>
      </c>
      <c r="P310">
        <f t="shared" si="50"/>
        <v>0.87814039321794712</v>
      </c>
      <c r="Q310">
        <f t="shared" si="51"/>
        <v>3.3359224834131394</v>
      </c>
      <c r="R310">
        <f t="shared" si="52"/>
        <v>3.7668784923650112</v>
      </c>
      <c r="S310">
        <f t="shared" si="53"/>
        <v>1.5171734186739618</v>
      </c>
      <c r="V310">
        <f t="shared" si="39"/>
        <v>-0.36666666666666664</v>
      </c>
      <c r="W310">
        <f t="shared" si="54"/>
        <v>22.334203389305408</v>
      </c>
      <c r="X310">
        <f t="shared" si="55"/>
        <v>15.509870705205707</v>
      </c>
      <c r="Y310">
        <f t="shared" si="56"/>
        <v>10.140768137982873</v>
      </c>
      <c r="Z310">
        <f t="shared" si="57"/>
        <v>6.6338902920001601</v>
      </c>
      <c r="AA310">
        <f t="shared" si="58"/>
        <v>3.8149080709553185</v>
      </c>
      <c r="AB310">
        <f t="shared" si="59"/>
        <v>1.2007841342102767</v>
      </c>
      <c r="AF310">
        <f t="shared" si="41"/>
        <v>22.802396174215211</v>
      </c>
      <c r="AG310">
        <f t="shared" si="42"/>
        <v>15.978056249705222</v>
      </c>
      <c r="AH310">
        <f t="shared" si="43"/>
        <v>10.39450540237887</v>
      </c>
      <c r="AI310">
        <f t="shared" si="44"/>
        <v>6.0517436322361542</v>
      </c>
      <c r="AJ310">
        <f t="shared" si="45"/>
        <v>2.9497709392770695</v>
      </c>
      <c r="AK310">
        <f t="shared" si="46"/>
        <v>1.0885873235016188</v>
      </c>
      <c r="AM310">
        <f t="shared" si="47"/>
        <v>0.46819278490980198</v>
      </c>
    </row>
    <row r="311" spans="1:39">
      <c r="A311">
        <f t="shared" si="30"/>
        <v>-0.36388888888888887</v>
      </c>
      <c r="B311">
        <f t="shared" si="31"/>
        <v>-131</v>
      </c>
      <c r="C311">
        <f t="shared" si="32"/>
        <v>-2.286381320112572</v>
      </c>
      <c r="D311">
        <f t="shared" si="33"/>
        <v>23.876409526336566</v>
      </c>
      <c r="E311">
        <f t="shared" si="34"/>
        <v>15.092530851329339</v>
      </c>
      <c r="F311">
        <f t="shared" si="35"/>
        <v>10.814477085710307</v>
      </c>
      <c r="G311">
        <f t="shared" si="36"/>
        <v>3.7742911420763838</v>
      </c>
      <c r="H311">
        <f t="shared" si="37"/>
        <v>0.53427949628319205</v>
      </c>
      <c r="I311">
        <f t="shared" si="38"/>
        <v>1.8629319440155252</v>
      </c>
      <c r="M311">
        <f t="shared" si="40"/>
        <v>-0.36388888888888887</v>
      </c>
      <c r="N311">
        <f t="shared" si="48"/>
        <v>2.3783997690965673</v>
      </c>
      <c r="O311">
        <f t="shared" si="49"/>
        <v>0.17416651026242982</v>
      </c>
      <c r="P311">
        <f t="shared" si="50"/>
        <v>0.78883612264624026</v>
      </c>
      <c r="Q311">
        <f t="shared" si="51"/>
        <v>3.2734206810412014</v>
      </c>
      <c r="R311">
        <f t="shared" si="52"/>
        <v>3.7919720637760399</v>
      </c>
      <c r="S311">
        <f t="shared" si="53"/>
        <v>1.5438992038770811</v>
      </c>
      <c r="V311">
        <f t="shared" si="39"/>
        <v>-0.36388888888888887</v>
      </c>
      <c r="W311">
        <f t="shared" si="54"/>
        <v>22.334203389305408</v>
      </c>
      <c r="X311">
        <f t="shared" si="55"/>
        <v>15.509873766217236</v>
      </c>
      <c r="Y311">
        <f t="shared" si="56"/>
        <v>10.118958648318721</v>
      </c>
      <c r="Z311">
        <f t="shared" si="57"/>
        <v>6.6142111451612067</v>
      </c>
      <c r="AA311">
        <f t="shared" si="58"/>
        <v>3.8237902288333014</v>
      </c>
      <c r="AB311">
        <f t="shared" si="59"/>
        <v>1.2110079935764535</v>
      </c>
      <c r="AF311">
        <f t="shared" si="41"/>
        <v>22.798338473171427</v>
      </c>
      <c r="AG311">
        <f t="shared" si="42"/>
        <v>15.97399854866144</v>
      </c>
      <c r="AH311">
        <f t="shared" si="43"/>
        <v>10.390447701335088</v>
      </c>
      <c r="AI311">
        <f t="shared" si="44"/>
        <v>6.0476859311923707</v>
      </c>
      <c r="AJ311">
        <f t="shared" si="45"/>
        <v>2.945713238233286</v>
      </c>
      <c r="AK311">
        <f t="shared" si="46"/>
        <v>1.0845296224578356</v>
      </c>
      <c r="AM311">
        <f t="shared" si="47"/>
        <v>0.46413508386601871</v>
      </c>
    </row>
    <row r="312" spans="1:39">
      <c r="A312">
        <f t="shared" si="30"/>
        <v>-0.3611111111111111</v>
      </c>
      <c r="B312">
        <f t="shared" si="31"/>
        <v>-130</v>
      </c>
      <c r="C312">
        <f t="shared" si="32"/>
        <v>-2.2689280275926285</v>
      </c>
      <c r="D312">
        <f t="shared" si="33"/>
        <v>23.92760085349305</v>
      </c>
      <c r="E312">
        <f t="shared" si="34"/>
        <v>15.025568065932646</v>
      </c>
      <c r="F312">
        <f t="shared" si="35"/>
        <v>10.764878750328824</v>
      </c>
      <c r="G312">
        <f t="shared" si="36"/>
        <v>3.7922515166497215</v>
      </c>
      <c r="H312">
        <f t="shared" si="37"/>
        <v>0.52819362703808115</v>
      </c>
      <c r="I312">
        <f t="shared" si="38"/>
        <v>1.8736747079921101</v>
      </c>
      <c r="M312">
        <f t="shared" si="40"/>
        <v>-0.3611111111111111</v>
      </c>
      <c r="N312">
        <f t="shared" si="48"/>
        <v>2.5389154788796096</v>
      </c>
      <c r="O312">
        <f t="shared" si="49"/>
        <v>0.23454203335965448</v>
      </c>
      <c r="P312">
        <f t="shared" si="50"/>
        <v>0.70319315917936487</v>
      </c>
      <c r="Q312">
        <f t="shared" si="51"/>
        <v>3.2087532920825446</v>
      </c>
      <c r="R312">
        <f t="shared" si="52"/>
        <v>3.8157111116090676</v>
      </c>
      <c r="S312">
        <f t="shared" si="53"/>
        <v>1.5707111830120279</v>
      </c>
      <c r="V312">
        <f t="shared" si="39"/>
        <v>-0.3611111111111111</v>
      </c>
      <c r="W312">
        <f t="shared" si="54"/>
        <v>22.334203389305408</v>
      </c>
      <c r="X312">
        <f t="shared" si="55"/>
        <v>15.509877337246648</v>
      </c>
      <c r="Y312">
        <f t="shared" si="56"/>
        <v>10.098043306705373</v>
      </c>
      <c r="Z312">
        <f t="shared" si="57"/>
        <v>6.5938501476425095</v>
      </c>
      <c r="AA312">
        <f t="shared" si="58"/>
        <v>3.8321929375299701</v>
      </c>
      <c r="AB312">
        <f t="shared" si="59"/>
        <v>1.2212648261417534</v>
      </c>
      <c r="AF312">
        <f t="shared" si="41"/>
        <v>22.794414164999843</v>
      </c>
      <c r="AG312">
        <f t="shared" si="42"/>
        <v>15.970074240489856</v>
      </c>
      <c r="AH312">
        <f t="shared" si="43"/>
        <v>10.386523393163504</v>
      </c>
      <c r="AI312">
        <f t="shared" si="44"/>
        <v>6.0437616230207869</v>
      </c>
      <c r="AJ312">
        <f t="shared" si="45"/>
        <v>2.9417889300617026</v>
      </c>
      <c r="AK312">
        <f t="shared" si="46"/>
        <v>1.080605314286252</v>
      </c>
      <c r="AM312">
        <f t="shared" si="47"/>
        <v>0.46021077569443525</v>
      </c>
    </row>
    <row r="313" spans="1:39">
      <c r="A313">
        <f t="shared" si="30"/>
        <v>-0.35833333333333334</v>
      </c>
      <c r="B313">
        <f t="shared" si="31"/>
        <v>-129</v>
      </c>
      <c r="C313">
        <f t="shared" si="32"/>
        <v>-2.2514747350726849</v>
      </c>
      <c r="D313">
        <f t="shared" si="33"/>
        <v>23.976082439691876</v>
      </c>
      <c r="E313">
        <f t="shared" si="34"/>
        <v>14.959177246668645</v>
      </c>
      <c r="F313">
        <f t="shared" si="35"/>
        <v>10.714646555959451</v>
      </c>
      <c r="G313">
        <f t="shared" si="36"/>
        <v>3.8109735456908393</v>
      </c>
      <c r="H313">
        <f t="shared" si="37"/>
        <v>0.52247690841540062</v>
      </c>
      <c r="I313">
        <f t="shared" si="38"/>
        <v>1.8843582600453981</v>
      </c>
      <c r="M313">
        <f t="shared" si="40"/>
        <v>-0.35833333333333334</v>
      </c>
      <c r="N313">
        <f t="shared" si="48"/>
        <v>2.6957668160979691</v>
      </c>
      <c r="O313">
        <f t="shared" si="49"/>
        <v>0.30325531083477109</v>
      </c>
      <c r="P313">
        <f t="shared" si="50"/>
        <v>0.62147039857575748</v>
      </c>
      <c r="Q313">
        <f t="shared" si="51"/>
        <v>3.1420302902734352</v>
      </c>
      <c r="R313">
        <f t="shared" si="52"/>
        <v>3.838077691890156</v>
      </c>
      <c r="S313">
        <f t="shared" si="53"/>
        <v>1.5976042891507864</v>
      </c>
      <c r="V313">
        <f t="shared" si="39"/>
        <v>-0.35833333333333334</v>
      </c>
      <c r="W313">
        <f t="shared" si="54"/>
        <v>22.334203389305408</v>
      </c>
      <c r="X313">
        <f t="shared" si="55"/>
        <v>15.50988140142899</v>
      </c>
      <c r="Y313">
        <f t="shared" si="56"/>
        <v>10.078085339507385</v>
      </c>
      <c r="Z313">
        <f t="shared" si="57"/>
        <v>6.5728419254743953</v>
      </c>
      <c r="AA313">
        <f t="shared" si="58"/>
        <v>3.8401098455696081</v>
      </c>
      <c r="AB313">
        <f t="shared" si="59"/>
        <v>1.231552693569882</v>
      </c>
      <c r="AF313">
        <f t="shared" si="41"/>
        <v>22.790616703246229</v>
      </c>
      <c r="AG313">
        <f t="shared" si="42"/>
        <v>15.966276778736242</v>
      </c>
      <c r="AH313">
        <f t="shared" si="43"/>
        <v>10.38272593140989</v>
      </c>
      <c r="AI313">
        <f t="shared" si="44"/>
        <v>6.0399641612671724</v>
      </c>
      <c r="AJ313">
        <f t="shared" si="45"/>
        <v>2.9379914683080877</v>
      </c>
      <c r="AK313">
        <f t="shared" si="46"/>
        <v>1.0768078525326374</v>
      </c>
      <c r="AM313">
        <f t="shared" si="47"/>
        <v>0.45641331394082058</v>
      </c>
    </row>
    <row r="314" spans="1:39">
      <c r="A314">
        <f t="shared" si="30"/>
        <v>-0.35555555555555557</v>
      </c>
      <c r="B314">
        <f t="shared" si="31"/>
        <v>-128</v>
      </c>
      <c r="C314">
        <f t="shared" si="32"/>
        <v>-2.2340214425527418</v>
      </c>
      <c r="D314">
        <f t="shared" si="33"/>
        <v>24.021771836866712</v>
      </c>
      <c r="E314">
        <f t="shared" si="34"/>
        <v>14.89343680291358</v>
      </c>
      <c r="F314">
        <f t="shared" si="35"/>
        <v>10.66381847233008</v>
      </c>
      <c r="G314">
        <f t="shared" si="36"/>
        <v>3.8304492686557778</v>
      </c>
      <c r="H314">
        <f t="shared" si="37"/>
        <v>0.51713042076067839</v>
      </c>
      <c r="I314">
        <f t="shared" si="38"/>
        <v>1.8949820954249901</v>
      </c>
      <c r="M314">
        <f t="shared" si="40"/>
        <v>-0.35555555555555557</v>
      </c>
      <c r="N314">
        <f t="shared" si="48"/>
        <v>2.8478872652044704</v>
      </c>
      <c r="O314">
        <f t="shared" si="49"/>
        <v>0.379981829478789</v>
      </c>
      <c r="P314">
        <f t="shared" si="50"/>
        <v>0.54391488595427051</v>
      </c>
      <c r="Q314">
        <f t="shared" si="51"/>
        <v>3.0733651451372594</v>
      </c>
      <c r="R314">
        <f t="shared" si="52"/>
        <v>3.8590548980720634</v>
      </c>
      <c r="S314">
        <f t="shared" si="53"/>
        <v>1.6245734400339578</v>
      </c>
      <c r="V314">
        <f t="shared" si="39"/>
        <v>-0.35555555555555557</v>
      </c>
      <c r="W314">
        <f t="shared" si="54"/>
        <v>22.334203389305408</v>
      </c>
      <c r="X314">
        <f t="shared" si="55"/>
        <v>15.509885939570287</v>
      </c>
      <c r="Y314">
        <f t="shared" si="56"/>
        <v>10.059145078979103</v>
      </c>
      <c r="Z314">
        <f t="shared" si="57"/>
        <v>6.5512222053611797</v>
      </c>
      <c r="AA314">
        <f t="shared" si="58"/>
        <v>3.8475349686855944</v>
      </c>
      <c r="AB314">
        <f t="shared" si="59"/>
        <v>1.241869651659576</v>
      </c>
      <c r="AF314">
        <f t="shared" si="41"/>
        <v>22.786939986510983</v>
      </c>
      <c r="AG314">
        <f t="shared" si="42"/>
        <v>15.962600062000998</v>
      </c>
      <c r="AH314">
        <f t="shared" si="43"/>
        <v>10.379049214674646</v>
      </c>
      <c r="AI314">
        <f t="shared" si="44"/>
        <v>6.0362874445319292</v>
      </c>
      <c r="AJ314">
        <f t="shared" si="45"/>
        <v>2.934314751572844</v>
      </c>
      <c r="AK314">
        <f t="shared" si="46"/>
        <v>1.0731311357973936</v>
      </c>
      <c r="AM314">
        <f t="shared" si="47"/>
        <v>0.45273659720557685</v>
      </c>
    </row>
    <row r="315" spans="1:39">
      <c r="A315">
        <f t="shared" si="30"/>
        <v>-0.3527777777777778</v>
      </c>
      <c r="B315">
        <f t="shared" si="31"/>
        <v>-127</v>
      </c>
      <c r="C315">
        <f t="shared" si="32"/>
        <v>-2.2165681500327987</v>
      </c>
      <c r="D315">
        <f t="shared" si="33"/>
        <v>24.064591345364061</v>
      </c>
      <c r="E315">
        <f t="shared" si="34"/>
        <v>14.8284243759324</v>
      </c>
      <c r="F315">
        <f t="shared" si="35"/>
        <v>10.612432919591944</v>
      </c>
      <c r="G315">
        <f t="shared" si="36"/>
        <v>3.8506704045324511</v>
      </c>
      <c r="H315">
        <f t="shared" si="37"/>
        <v>0.5121551744531907</v>
      </c>
      <c r="I315">
        <f t="shared" si="38"/>
        <v>1.905545712201836</v>
      </c>
      <c r="M315">
        <f t="shared" si="40"/>
        <v>-0.3527777777777778</v>
      </c>
      <c r="N315">
        <f t="shared" si="48"/>
        <v>2.994242478472843</v>
      </c>
      <c r="O315">
        <f t="shared" si="49"/>
        <v>0.46435923183046435</v>
      </c>
      <c r="P315">
        <f t="shared" si="50"/>
        <v>0.47076106898518527</v>
      </c>
      <c r="Q315">
        <f t="shared" si="51"/>
        <v>3.0028746290175858</v>
      </c>
      <c r="R315">
        <f t="shared" si="52"/>
        <v>3.8786268738136411</v>
      </c>
      <c r="S315">
        <f t="shared" si="53"/>
        <v>1.6516135390312097</v>
      </c>
      <c r="V315">
        <f t="shared" si="39"/>
        <v>-0.3527777777777778</v>
      </c>
      <c r="W315">
        <f t="shared" si="54"/>
        <v>22.334203389305408</v>
      </c>
      <c r="X315">
        <f t="shared" si="55"/>
        <v>15.509890930238193</v>
      </c>
      <c r="Y315">
        <f t="shared" si="56"/>
        <v>10.041279780882308</v>
      </c>
      <c r="Z315">
        <f t="shared" si="57"/>
        <v>6.5290277539241197</v>
      </c>
      <c r="AA315">
        <f t="shared" si="58"/>
        <v>3.8544626943438218</v>
      </c>
      <c r="AB315">
        <f t="shared" si="59"/>
        <v>1.2522137507120197</v>
      </c>
      <c r="AF315">
        <f t="shared" si="41"/>
        <v>22.783378320417533</v>
      </c>
      <c r="AG315">
        <f t="shared" si="42"/>
        <v>15.959038395907546</v>
      </c>
      <c r="AH315">
        <f t="shared" si="43"/>
        <v>10.375487548581194</v>
      </c>
      <c r="AI315">
        <f t="shared" si="44"/>
        <v>6.0327257784384773</v>
      </c>
      <c r="AJ315">
        <f t="shared" si="45"/>
        <v>2.9307530854793926</v>
      </c>
      <c r="AK315">
        <f t="shared" si="46"/>
        <v>1.069569469703942</v>
      </c>
      <c r="AM315">
        <f t="shared" si="47"/>
        <v>0.44917493111212514</v>
      </c>
    </row>
    <row r="316" spans="1:39">
      <c r="A316">
        <f t="shared" si="30"/>
        <v>-0.35</v>
      </c>
      <c r="B316">
        <f t="shared" si="31"/>
        <v>-126</v>
      </c>
      <c r="C316">
        <f t="shared" si="32"/>
        <v>-2.1991148575128552</v>
      </c>
      <c r="D316">
        <f t="shared" si="33"/>
        <v>24.104468146079729</v>
      </c>
      <c r="E316">
        <f t="shared" si="34"/>
        <v>14.764216747182296</v>
      </c>
      <c r="F316">
        <f t="shared" si="35"/>
        <v>10.560528739278434</v>
      </c>
      <c r="G316">
        <f t="shared" si="36"/>
        <v>3.8716283553617004</v>
      </c>
      <c r="H316">
        <f t="shared" si="37"/>
        <v>0.50755210971502129</v>
      </c>
      <c r="I316">
        <f t="shared" si="38"/>
        <v>1.916048611291947</v>
      </c>
      <c r="M316">
        <f t="shared" si="40"/>
        <v>-0.35</v>
      </c>
      <c r="N316">
        <f t="shared" si="48"/>
        <v>3.1338373090772444</v>
      </c>
      <c r="O316">
        <f t="shared" si="49"/>
        <v>0.55598902748722767</v>
      </c>
      <c r="P316">
        <f t="shared" si="50"/>
        <v>0.40223008916291092</v>
      </c>
      <c r="Q316">
        <f t="shared" si="51"/>
        <v>2.9306786184944627</v>
      </c>
      <c r="R316">
        <f t="shared" si="52"/>
        <v>3.896778824965391</v>
      </c>
      <c r="S316">
        <f t="shared" si="53"/>
        <v>1.6787194761044344</v>
      </c>
      <c r="V316">
        <f t="shared" si="39"/>
        <v>-0.35</v>
      </c>
      <c r="W316">
        <f t="shared" si="54"/>
        <v>22.334203389305408</v>
      </c>
      <c r="X316">
        <f t="shared" si="55"/>
        <v>15.509896349863208</v>
      </c>
      <c r="Y316">
        <f t="shared" si="56"/>
        <v>10.024543451403998</v>
      </c>
      <c r="Z316">
        <f t="shared" si="57"/>
        <v>6.5062963151758977</v>
      </c>
      <c r="AA316">
        <f t="shared" si="58"/>
        <v>3.8608877859851178</v>
      </c>
      <c r="AB316">
        <f t="shared" si="59"/>
        <v>1.262583035899298</v>
      </c>
      <c r="AF316">
        <f t="shared" si="41"/>
        <v>22.779926383477793</v>
      </c>
      <c r="AG316">
        <f t="shared" si="42"/>
        <v>15.955586458967806</v>
      </c>
      <c r="AH316">
        <f t="shared" si="43"/>
        <v>10.372035611641454</v>
      </c>
      <c r="AI316">
        <f t="shared" si="44"/>
        <v>6.0292738414987364</v>
      </c>
      <c r="AJ316">
        <f t="shared" si="45"/>
        <v>2.9273011485396521</v>
      </c>
      <c r="AK316">
        <f t="shared" si="46"/>
        <v>1.0661175327642014</v>
      </c>
      <c r="AM316">
        <f t="shared" si="47"/>
        <v>0.4457229941723847</v>
      </c>
    </row>
    <row r="317" spans="1:39">
      <c r="A317">
        <f t="shared" si="30"/>
        <v>-0.34722222222222221</v>
      </c>
      <c r="B317">
        <f t="shared" si="31"/>
        <v>-125</v>
      </c>
      <c r="C317">
        <f t="shared" si="32"/>
        <v>-2.1816615649929116</v>
      </c>
      <c r="D317">
        <f t="shared" si="33"/>
        <v>24.141334424295426</v>
      </c>
      <c r="E317">
        <f t="shared" si="34"/>
        <v>14.700889747631708</v>
      </c>
      <c r="F317">
        <f t="shared" si="35"/>
        <v>10.508145164945393</v>
      </c>
      <c r="G317">
        <f t="shared" si="36"/>
        <v>3.893314209893123</v>
      </c>
      <c r="H317">
        <f t="shared" si="37"/>
        <v>0.50332209643337888</v>
      </c>
      <c r="I317">
        <f t="shared" si="38"/>
        <v>1.9264902964799751</v>
      </c>
      <c r="M317">
        <f t="shared" si="40"/>
        <v>-0.34722222222222221</v>
      </c>
      <c r="N317">
        <f t="shared" si="48"/>
        <v>3.2657225776240937</v>
      </c>
      <c r="O317">
        <f t="shared" si="49"/>
        <v>0.65443847506167552</v>
      </c>
      <c r="P317">
        <f t="shared" si="50"/>
        <v>0.33852911330278901</v>
      </c>
      <c r="Q317">
        <f t="shared" si="51"/>
        <v>2.8568998905215888</v>
      </c>
      <c r="R317">
        <f t="shared" si="52"/>
        <v>3.913497030752128</v>
      </c>
      <c r="S317">
        <f t="shared" si="53"/>
        <v>1.7058861287734424</v>
      </c>
      <c r="V317">
        <f t="shared" si="39"/>
        <v>-0.34722222222222221</v>
      </c>
      <c r="W317">
        <f t="shared" si="54"/>
        <v>22.334203389305408</v>
      </c>
      <c r="X317">
        <f t="shared" si="55"/>
        <v>15.509902172849989</v>
      </c>
      <c r="Y317">
        <f t="shared" si="56"/>
        <v>10.008986683897541</v>
      </c>
      <c r="Z317">
        <f t="shared" si="57"/>
        <v>6.4830665463329238</v>
      </c>
      <c r="AA317">
        <f t="shared" si="58"/>
        <v>3.8668053869834811</v>
      </c>
      <c r="AB317">
        <f t="shared" si="59"/>
        <v>1.2729755476338191</v>
      </c>
      <c r="AF317">
        <f t="shared" si="41"/>
        <v>22.77657919639163</v>
      </c>
      <c r="AG317">
        <f t="shared" si="42"/>
        <v>15.952239271881643</v>
      </c>
      <c r="AH317">
        <f t="shared" si="43"/>
        <v>10.368688424555291</v>
      </c>
      <c r="AI317">
        <f t="shared" si="44"/>
        <v>6.0259266544125731</v>
      </c>
      <c r="AJ317">
        <f t="shared" si="45"/>
        <v>2.9239539614534888</v>
      </c>
      <c r="AK317">
        <f t="shared" si="46"/>
        <v>1.0627703456780384</v>
      </c>
      <c r="AM317">
        <f t="shared" si="47"/>
        <v>0.44237580708622154</v>
      </c>
    </row>
    <row r="318" spans="1:39">
      <c r="A318">
        <f t="shared" si="30"/>
        <v>-0.34444444444444444</v>
      </c>
      <c r="B318">
        <f t="shared" si="31"/>
        <v>-124</v>
      </c>
      <c r="C318">
        <f t="shared" si="32"/>
        <v>-2.1642082724729685</v>
      </c>
      <c r="D318">
        <f t="shared" si="33"/>
        <v>24.175127485004861</v>
      </c>
      <c r="E318">
        <f t="shared" si="34"/>
        <v>14.63851816820187</v>
      </c>
      <c r="F318">
        <f t="shared" si="35"/>
        <v>10.455321792515088</v>
      </c>
      <c r="G318">
        <f t="shared" si="36"/>
        <v>3.9157187473741004</v>
      </c>
      <c r="H318">
        <f t="shared" si="37"/>
        <v>0.49946593399620465</v>
      </c>
      <c r="I318">
        <f t="shared" si="38"/>
        <v>1.9368702744426569</v>
      </c>
      <c r="M318">
        <f t="shared" si="40"/>
        <v>-0.34444444444444444</v>
      </c>
      <c r="N318">
        <f t="shared" si="48"/>
        <v>3.3890015261268491</v>
      </c>
      <c r="O318">
        <f t="shared" si="49"/>
        <v>0.7592426258957039</v>
      </c>
      <c r="P318">
        <f t="shared" si="50"/>
        <v>0.27985070728286943</v>
      </c>
      <c r="Q318">
        <f t="shared" si="51"/>
        <v>2.7816639136311374</v>
      </c>
      <c r="R318">
        <f t="shared" si="52"/>
        <v>3.928768854144304</v>
      </c>
      <c r="S318">
        <f t="shared" si="53"/>
        <v>1.7331083630840109</v>
      </c>
      <c r="V318">
        <f t="shared" si="39"/>
        <v>-0.34444444444444444</v>
      </c>
      <c r="W318">
        <f t="shared" si="54"/>
        <v>22.334203389305408</v>
      </c>
      <c r="X318">
        <f t="shared" si="55"/>
        <v>15.509908371698229</v>
      </c>
      <c r="Y318">
        <f t="shared" si="56"/>
        <v>9.9946565059406804</v>
      </c>
      <c r="Z318">
        <f t="shared" si="57"/>
        <v>6.4593779520746555</v>
      </c>
      <c r="AA318">
        <f t="shared" si="58"/>
        <v>3.8722110243171275</v>
      </c>
      <c r="AB318">
        <f t="shared" si="59"/>
        <v>1.2833893219386385</v>
      </c>
      <c r="AF318">
        <f t="shared" si="41"/>
        <v>22.773332094379501</v>
      </c>
      <c r="AG318">
        <f t="shared" si="42"/>
        <v>15.948992169869515</v>
      </c>
      <c r="AH318">
        <f t="shared" si="43"/>
        <v>10.365441322543163</v>
      </c>
      <c r="AI318">
        <f t="shared" si="44"/>
        <v>6.0226795524004464</v>
      </c>
      <c r="AJ318">
        <f t="shared" si="45"/>
        <v>2.9207068594413612</v>
      </c>
      <c r="AK318">
        <f t="shared" si="46"/>
        <v>1.059523243665911</v>
      </c>
      <c r="AM318">
        <f t="shared" si="47"/>
        <v>0.43912870507409407</v>
      </c>
    </row>
    <row r="319" spans="1:39">
      <c r="A319">
        <f t="shared" si="30"/>
        <v>-0.34166666666666667</v>
      </c>
      <c r="B319">
        <f t="shared" si="31"/>
        <v>-123</v>
      </c>
      <c r="C319">
        <f t="shared" si="32"/>
        <v>-2.1467549799530254</v>
      </c>
      <c r="D319">
        <f t="shared" si="33"/>
        <v>24.205789859533244</v>
      </c>
      <c r="E319">
        <f t="shared" si="34"/>
        <v>14.577175671436668</v>
      </c>
      <c r="F319">
        <f t="shared" si="35"/>
        <v>10.40209855034626</v>
      </c>
      <c r="G319">
        <f t="shared" si="36"/>
        <v>3.938832441470435</v>
      </c>
      <c r="H319">
        <f t="shared" si="37"/>
        <v>0.4959843511411044</v>
      </c>
      <c r="I319">
        <f t="shared" si="38"/>
        <v>1.9471880547721225</v>
      </c>
      <c r="M319">
        <f t="shared" si="40"/>
        <v>-0.34166666666666667</v>
      </c>
      <c r="N319">
        <f t="shared" si="48"/>
        <v>3.5028359155398903</v>
      </c>
      <c r="O319">
        <f t="shared" si="49"/>
        <v>0.869906519880419</v>
      </c>
      <c r="P319">
        <f t="shared" si="50"/>
        <v>0.22637225392381866</v>
      </c>
      <c r="Q319">
        <f t="shared" si="51"/>
        <v>2.7050986345612289</v>
      </c>
      <c r="R319">
        <f t="shared" si="52"/>
        <v>3.9425827514101379</v>
      </c>
      <c r="S319">
        <f t="shared" si="53"/>
        <v>1.7603810345780992</v>
      </c>
      <c r="V319">
        <f t="shared" si="39"/>
        <v>-0.34166666666666667</v>
      </c>
      <c r="W319">
        <f t="shared" si="54"/>
        <v>22.334203389305408</v>
      </c>
      <c r="X319">
        <f t="shared" si="55"/>
        <v>15.509914917132537</v>
      </c>
      <c r="Y319">
        <f t="shared" si="56"/>
        <v>9.9815962371727647</v>
      </c>
      <c r="Z319">
        <f t="shared" si="57"/>
        <v>6.4352708173617099</v>
      </c>
      <c r="AA319">
        <f t="shared" si="58"/>
        <v>3.8771006119495777</v>
      </c>
      <c r="AB319">
        <f t="shared" si="59"/>
        <v>1.2938223908186111</v>
      </c>
      <c r="AF319">
        <f t="shared" si="41"/>
        <v>22.770180702200538</v>
      </c>
      <c r="AG319">
        <f t="shared" si="42"/>
        <v>15.945840777690551</v>
      </c>
      <c r="AH319">
        <f t="shared" si="43"/>
        <v>10.362289930364199</v>
      </c>
      <c r="AI319">
        <f t="shared" si="44"/>
        <v>6.0195281602214816</v>
      </c>
      <c r="AJ319">
        <f t="shared" si="45"/>
        <v>2.9175554672623969</v>
      </c>
      <c r="AK319">
        <f t="shared" si="46"/>
        <v>1.0563718514869467</v>
      </c>
      <c r="AM319">
        <f t="shared" si="47"/>
        <v>0.43597731289512981</v>
      </c>
    </row>
    <row r="320" spans="1:39">
      <c r="A320">
        <f t="shared" si="30"/>
        <v>-0.33888888888888891</v>
      </c>
      <c r="B320">
        <f t="shared" si="31"/>
        <v>-122</v>
      </c>
      <c r="C320">
        <f t="shared" si="32"/>
        <v>-2.1293016874330819</v>
      </c>
      <c r="D320">
        <f t="shared" si="33"/>
        <v>24.233269403268832</v>
      </c>
      <c r="E320">
        <f t="shared" si="34"/>
        <v>14.516934704505184</v>
      </c>
      <c r="F320">
        <f t="shared" si="35"/>
        <v>10.348515669052921</v>
      </c>
      <c r="G320">
        <f t="shared" si="36"/>
        <v>3.9626454643169176</v>
      </c>
      <c r="H320">
        <f t="shared" si="37"/>
        <v>0.49287800581763186</v>
      </c>
      <c r="I320">
        <f t="shared" si="38"/>
        <v>1.9574431499990634</v>
      </c>
      <c r="M320">
        <f t="shared" si="40"/>
        <v>-0.33888888888888891</v>
      </c>
      <c r="N320">
        <f t="shared" si="48"/>
        <v>3.6064517253909263</v>
      </c>
      <c r="O320">
        <f t="shared" si="49"/>
        <v>0.98590752301150697</v>
      </c>
      <c r="P320">
        <f t="shared" si="50"/>
        <v>0.17825541676671638</v>
      </c>
      <c r="Q320">
        <f t="shared" si="51"/>
        <v>2.6273342606689614</v>
      </c>
      <c r="R320">
        <f t="shared" si="52"/>
        <v>3.954928280841342</v>
      </c>
      <c r="S320">
        <f t="shared" si="53"/>
        <v>1.7876989892660464</v>
      </c>
      <c r="V320">
        <f t="shared" si="39"/>
        <v>-0.33888888888888891</v>
      </c>
      <c r="W320">
        <f t="shared" si="54"/>
        <v>22.334203389305408</v>
      </c>
      <c r="X320">
        <f t="shared" si="55"/>
        <v>15.509921778240694</v>
      </c>
      <c r="Y320">
        <f t="shared" si="56"/>
        <v>9.9698453583409758</v>
      </c>
      <c r="Z320">
        <f t="shared" si="57"/>
        <v>6.4107861389270244</v>
      </c>
      <c r="AA320">
        <f t="shared" si="58"/>
        <v>3.8814704539182276</v>
      </c>
      <c r="AB320">
        <f t="shared" si="59"/>
        <v>1.3042727826323028</v>
      </c>
      <c r="AF320">
        <f t="shared" si="41"/>
        <v>22.767120911553477</v>
      </c>
      <c r="AG320">
        <f t="shared" si="42"/>
        <v>15.94278098704349</v>
      </c>
      <c r="AH320">
        <f t="shared" si="43"/>
        <v>10.359230139717138</v>
      </c>
      <c r="AI320">
        <f t="shared" si="44"/>
        <v>6.0164683695744214</v>
      </c>
      <c r="AJ320">
        <f t="shared" si="45"/>
        <v>2.9144956766153367</v>
      </c>
      <c r="AK320">
        <f t="shared" si="46"/>
        <v>1.0533120608398863</v>
      </c>
      <c r="AM320">
        <f t="shared" si="47"/>
        <v>0.4329175222480694</v>
      </c>
    </row>
    <row r="321" spans="1:39">
      <c r="A321">
        <f t="shared" si="30"/>
        <v>-0.33611111111111114</v>
      </c>
      <c r="B321">
        <f t="shared" si="31"/>
        <v>-121</v>
      </c>
      <c r="C321">
        <f t="shared" si="32"/>
        <v>-2.1118483949131388</v>
      </c>
      <c r="D321">
        <f t="shared" si="33"/>
        <v>24.257519384340366</v>
      </c>
      <c r="E321">
        <f t="shared" si="34"/>
        <v>14.457866413639586</v>
      </c>
      <c r="F321">
        <f t="shared" si="35"/>
        <v>10.294613651094656</v>
      </c>
      <c r="G321">
        <f t="shared" si="36"/>
        <v>3.9871476906960961</v>
      </c>
      <c r="H321">
        <f t="shared" si="37"/>
        <v>0.49014748506294947</v>
      </c>
      <c r="I321">
        <f t="shared" si="38"/>
        <v>1.9676350756157637</v>
      </c>
      <c r="M321">
        <f t="shared" si="40"/>
        <v>-0.33611111111111114</v>
      </c>
      <c r="N321">
        <f t="shared" si="48"/>
        <v>3.6991444167573109</v>
      </c>
      <c r="O321">
        <f t="shared" si="49"/>
        <v>1.106697795640573</v>
      </c>
      <c r="P321">
        <f t="shared" si="50"/>
        <v>0.13564565136967541</v>
      </c>
      <c r="Q321">
        <f t="shared" si="51"/>
        <v>2.5485030384990455</v>
      </c>
      <c r="R321">
        <f t="shared" si="52"/>
        <v>3.9657961106458433</v>
      </c>
      <c r="S321">
        <f t="shared" si="53"/>
        <v>1.8150570646005728</v>
      </c>
      <c r="V321">
        <f t="shared" si="39"/>
        <v>-0.33611111111111114</v>
      </c>
      <c r="W321">
        <f t="shared" si="54"/>
        <v>22.334203389305408</v>
      </c>
      <c r="X321">
        <f t="shared" si="55"/>
        <v>15.509928922619642</v>
      </c>
      <c r="Y321">
        <f t="shared" si="56"/>
        <v>9.9594393919513564</v>
      </c>
      <c r="Z321">
        <f t="shared" si="57"/>
        <v>6.3859655555565764</v>
      </c>
      <c r="AA321">
        <f t="shared" si="58"/>
        <v>3.8853172471280697</v>
      </c>
      <c r="AB321">
        <f t="shared" si="59"/>
        <v>1.3147385224645911</v>
      </c>
      <c r="AF321">
        <f t="shared" si="41"/>
        <v>22.764148860596578</v>
      </c>
      <c r="AG321">
        <f t="shared" si="42"/>
        <v>15.939808936086591</v>
      </c>
      <c r="AH321">
        <f t="shared" si="43"/>
        <v>10.356258088760239</v>
      </c>
      <c r="AI321">
        <f t="shared" si="44"/>
        <v>6.0134963186175208</v>
      </c>
      <c r="AJ321">
        <f t="shared" si="45"/>
        <v>2.911523625658436</v>
      </c>
      <c r="AK321">
        <f t="shared" si="46"/>
        <v>1.0503400098829858</v>
      </c>
      <c r="AM321">
        <f t="shared" si="47"/>
        <v>0.42994547129116895</v>
      </c>
    </row>
    <row r="322" spans="1:39">
      <c r="A322">
        <f t="shared" si="30"/>
        <v>-0.33333333333333331</v>
      </c>
      <c r="B322">
        <f t="shared" si="31"/>
        <v>-120</v>
      </c>
      <c r="C322">
        <f t="shared" si="32"/>
        <v>-2.0943951023931953</v>
      </c>
      <c r="D322">
        <f t="shared" si="33"/>
        <v>24.278498563089567</v>
      </c>
      <c r="E322">
        <f t="shared" si="34"/>
        <v>14.400040560109481</v>
      </c>
      <c r="F322">
        <f t="shared" si="35"/>
        <v>10.240433240161448</v>
      </c>
      <c r="G322">
        <f t="shared" si="36"/>
        <v>4.0123287023434884</v>
      </c>
      <c r="H322">
        <f t="shared" si="37"/>
        <v>0.48779330489088935</v>
      </c>
      <c r="I322">
        <f t="shared" si="38"/>
        <v>1.9777633500989915</v>
      </c>
      <c r="M322">
        <f t="shared" si="40"/>
        <v>-0.33333333333333331</v>
      </c>
      <c r="N322">
        <f t="shared" si="48"/>
        <v>3.7802837228003727</v>
      </c>
      <c r="O322">
        <f t="shared" si="49"/>
        <v>1.2317068797655366</v>
      </c>
      <c r="P322">
        <f t="shared" si="50"/>
        <v>9.8671765600647623E-2</v>
      </c>
      <c r="Q322">
        <f t="shared" si="51"/>
        <v>2.468739028884551</v>
      </c>
      <c r="R322">
        <f t="shared" si="52"/>
        <v>3.9751780260015428</v>
      </c>
      <c r="S322">
        <f t="shared" si="53"/>
        <v>1.8424500904523999</v>
      </c>
      <c r="V322">
        <f t="shared" si="39"/>
        <v>-0.33333333333333331</v>
      </c>
      <c r="W322">
        <f t="shared" si="54"/>
        <v>22.334203389305408</v>
      </c>
      <c r="X322">
        <f t="shared" si="55"/>
        <v>15.509936316528519</v>
      </c>
      <c r="Y322">
        <f t="shared" si="56"/>
        <v>9.9504097948854948</v>
      </c>
      <c r="Z322">
        <f t="shared" si="57"/>
        <v>6.3608512772782255</v>
      </c>
      <c r="AA322">
        <f t="shared" si="58"/>
        <v>3.8886380838484484</v>
      </c>
      <c r="AB322">
        <f t="shared" si="59"/>
        <v>1.3252176324998852</v>
      </c>
      <c r="AF322">
        <f t="shared" si="41"/>
        <v>22.761260915355713</v>
      </c>
      <c r="AG322">
        <f t="shared" si="42"/>
        <v>15.936920990845728</v>
      </c>
      <c r="AH322">
        <f t="shared" si="43"/>
        <v>10.353370143519376</v>
      </c>
      <c r="AI322">
        <f t="shared" si="44"/>
        <v>6.010608373376658</v>
      </c>
      <c r="AJ322">
        <f t="shared" si="45"/>
        <v>2.9086356804175733</v>
      </c>
      <c r="AK322">
        <f t="shared" si="46"/>
        <v>1.047452064642123</v>
      </c>
      <c r="AM322">
        <f t="shared" si="47"/>
        <v>0.42705752605030622</v>
      </c>
    </row>
    <row r="323" spans="1:39">
      <c r="A323">
        <f t="shared" si="30"/>
        <v>-0.33055555555555555</v>
      </c>
      <c r="B323">
        <f t="shared" si="31"/>
        <v>-119</v>
      </c>
      <c r="C323">
        <f t="shared" si="32"/>
        <v>-2.0769418098732522</v>
      </c>
      <c r="D323">
        <f t="shared" si="33"/>
        <v>24.296171262203522</v>
      </c>
      <c r="E323">
        <f t="shared" si="34"/>
        <v>14.343525437831961</v>
      </c>
      <c r="F323">
        <f t="shared" si="35"/>
        <v>10.186015390376166</v>
      </c>
      <c r="G323">
        <f t="shared" si="36"/>
        <v>4.0381777923773949</v>
      </c>
      <c r="H323">
        <f t="shared" si="37"/>
        <v>0.48581591019443793</v>
      </c>
      <c r="I323">
        <f t="shared" si="38"/>
        <v>1.9878274949327481</v>
      </c>
      <c r="M323">
        <f t="shared" si="40"/>
        <v>-0.33055555555555555</v>
      </c>
      <c r="N323">
        <f t="shared" si="48"/>
        <v>3.8493179342843509</v>
      </c>
      <c r="O323">
        <f t="shared" si="49"/>
        <v>1.3603443931410177</v>
      </c>
      <c r="P323">
        <f t="shared" si="50"/>
        <v>6.7445530255635364E-2</v>
      </c>
      <c r="Q323">
        <f t="shared" si="51"/>
        <v>2.3881778789622721</v>
      </c>
      <c r="R323">
        <f t="shared" si="52"/>
        <v>3.9830669352657679</v>
      </c>
      <c r="S323">
        <f t="shared" si="53"/>
        <v>1.8698728900872994</v>
      </c>
      <c r="V323">
        <f t="shared" si="39"/>
        <v>-0.33055555555555555</v>
      </c>
      <c r="W323">
        <f t="shared" si="54"/>
        <v>22.334203389305408</v>
      </c>
      <c r="X323">
        <f t="shared" si="55"/>
        <v>15.509943925048001</v>
      </c>
      <c r="Y323">
        <f t="shared" si="56"/>
        <v>9.9427838633074455</v>
      </c>
      <c r="Z323">
        <f t="shared" si="57"/>
        <v>6.3354860135790902</v>
      </c>
      <c r="AA323">
        <f t="shared" si="58"/>
        <v>3.8914304539109712</v>
      </c>
      <c r="AB323">
        <f t="shared" si="59"/>
        <v>1.3357081323958933</v>
      </c>
      <c r="AF323">
        <f t="shared" si="41"/>
        <v>22.758453652818456</v>
      </c>
      <c r="AG323">
        <f t="shared" si="42"/>
        <v>15.934113728308468</v>
      </c>
      <c r="AH323">
        <f t="shared" si="43"/>
        <v>10.350562880982116</v>
      </c>
      <c r="AI323">
        <f t="shared" si="44"/>
        <v>6.0078011108393996</v>
      </c>
      <c r="AJ323">
        <f t="shared" si="45"/>
        <v>2.9058284178803144</v>
      </c>
      <c r="AK323">
        <f t="shared" si="46"/>
        <v>1.0446448021048642</v>
      </c>
      <c r="AM323">
        <f t="shared" si="47"/>
        <v>0.42425026351304734</v>
      </c>
    </row>
    <row r="324" spans="1:39">
      <c r="A324">
        <f t="shared" si="30"/>
        <v>-0.32777777777777778</v>
      </c>
      <c r="B324">
        <f t="shared" si="31"/>
        <v>-118</v>
      </c>
      <c r="C324">
        <f t="shared" si="32"/>
        <v>-2.0594885173533086</v>
      </c>
      <c r="D324">
        <f t="shared" si="33"/>
        <v>24.310507427387751</v>
      </c>
      <c r="E324">
        <f t="shared" si="34"/>
        <v>14.288387792714582</v>
      </c>
      <c r="F324">
        <f t="shared" si="35"/>
        <v>10.131401235337979</v>
      </c>
      <c r="G324">
        <f t="shared" si="36"/>
        <v>4.0646839698514254</v>
      </c>
      <c r="H324">
        <f t="shared" si="37"/>
        <v>0.48421567466165971</v>
      </c>
      <c r="I324">
        <f t="shared" si="38"/>
        <v>1.9978270346308762</v>
      </c>
      <c r="M324">
        <f t="shared" si="40"/>
        <v>-0.32777777777777778</v>
      </c>
      <c r="N324">
        <f t="shared" si="48"/>
        <v>3.9057776509405766</v>
      </c>
      <c r="O324">
        <f t="shared" si="49"/>
        <v>1.492002817485337</v>
      </c>
      <c r="P324">
        <f t="shared" si="50"/>
        <v>4.2061341179379687E-2</v>
      </c>
      <c r="Q324">
        <f t="shared" si="51"/>
        <v>2.3069565914904335</v>
      </c>
      <c r="R324">
        <f t="shared" si="52"/>
        <v>3.9894568753357333</v>
      </c>
      <c r="S324">
        <f t="shared" si="53"/>
        <v>1.8973202811443932</v>
      </c>
      <c r="V324">
        <f t="shared" si="39"/>
        <v>-0.32777777777777778</v>
      </c>
      <c r="W324">
        <f t="shared" si="54"/>
        <v>22.334203389305408</v>
      </c>
      <c r="X324">
        <f t="shared" si="55"/>
        <v>15.50995171224522</v>
      </c>
      <c r="Y324">
        <f t="shared" si="56"/>
        <v>9.936584650148351</v>
      </c>
      <c r="Z324">
        <f t="shared" si="57"/>
        <v>6.3099129007735497</v>
      </c>
      <c r="AA324">
        <f t="shared" si="58"/>
        <v>3.8936922466069017</v>
      </c>
      <c r="AB324">
        <f t="shared" si="59"/>
        <v>1.3462080396578673</v>
      </c>
      <c r="AF324">
        <f t="shared" si="41"/>
        <v>22.755723845536423</v>
      </c>
      <c r="AG324">
        <f t="shared" si="42"/>
        <v>15.931383921026436</v>
      </c>
      <c r="AH324">
        <f t="shared" si="43"/>
        <v>10.347833073700084</v>
      </c>
      <c r="AI324">
        <f t="shared" si="44"/>
        <v>6.0050713035573668</v>
      </c>
      <c r="AJ324">
        <f t="shared" si="45"/>
        <v>2.9030986105982821</v>
      </c>
      <c r="AK324">
        <f t="shared" si="46"/>
        <v>1.0419149948228317</v>
      </c>
      <c r="AM324">
        <f t="shared" si="47"/>
        <v>0.42152045623101481</v>
      </c>
    </row>
    <row r="325" spans="1:39">
      <c r="A325">
        <f t="shared" si="30"/>
        <v>-0.32500000000000001</v>
      </c>
      <c r="B325">
        <f t="shared" si="31"/>
        <v>-117</v>
      </c>
      <c r="C325">
        <f t="shared" si="32"/>
        <v>-2.0420352248333655</v>
      </c>
      <c r="D325">
        <f t="shared" si="33"/>
        <v>24.321482678476695</v>
      </c>
      <c r="E325">
        <f t="shared" si="34"/>
        <v>14.234692743826658</v>
      </c>
      <c r="F325">
        <f t="shared" si="35"/>
        <v>10.076632057030125</v>
      </c>
      <c r="G325">
        <f t="shared" si="36"/>
        <v>4.0918359644278119</v>
      </c>
      <c r="H325">
        <f t="shared" si="37"/>
        <v>0.4829929007050775</v>
      </c>
      <c r="I325">
        <f t="shared" si="38"/>
        <v>2.0077614967595236</v>
      </c>
      <c r="M325">
        <f t="shared" si="40"/>
        <v>-0.32500000000000001</v>
      </c>
      <c r="N325">
        <f t="shared" si="48"/>
        <v>3.9492789731691356</v>
      </c>
      <c r="O325">
        <f t="shared" si="49"/>
        <v>1.626060367615995</v>
      </c>
      <c r="P325">
        <f t="shared" si="50"/>
        <v>2.2595933909949861E-2</v>
      </c>
      <c r="Q325">
        <f t="shared" si="51"/>
        <v>2.2252132918610048</v>
      </c>
      <c r="R325">
        <f t="shared" si="52"/>
        <v>3.9943430161559594</v>
      </c>
      <c r="S325">
        <f t="shared" si="53"/>
        <v>1.9247870766155155</v>
      </c>
      <c r="V325">
        <f t="shared" si="39"/>
        <v>-0.32500000000000001</v>
      </c>
      <c r="W325">
        <f t="shared" si="54"/>
        <v>22.334203389305408</v>
      </c>
      <c r="X325">
        <f t="shared" si="55"/>
        <v>15.509959641343467</v>
      </c>
      <c r="Y325">
        <f t="shared" si="56"/>
        <v>9.9318308954182211</v>
      </c>
      <c r="Z325">
        <f t="shared" si="57"/>
        <v>6.2841754286453799</v>
      </c>
      <c r="AA325">
        <f t="shared" si="58"/>
        <v>3.8954217522826156</v>
      </c>
      <c r="AB325">
        <f t="shared" si="59"/>
        <v>1.3567153700132546</v>
      </c>
      <c r="AF325">
        <f t="shared" si="41"/>
        <v>22.753068447579562</v>
      </c>
      <c r="AG325">
        <f t="shared" si="42"/>
        <v>15.928728523069573</v>
      </c>
      <c r="AH325">
        <f t="shared" si="43"/>
        <v>10.345177675743221</v>
      </c>
      <c r="AI325">
        <f t="shared" si="44"/>
        <v>6.0024159056005049</v>
      </c>
      <c r="AJ325">
        <f t="shared" si="45"/>
        <v>2.9004432126414197</v>
      </c>
      <c r="AK325">
        <f t="shared" si="46"/>
        <v>1.0392595968659692</v>
      </c>
      <c r="AM325">
        <f t="shared" si="47"/>
        <v>0.41886505827415249</v>
      </c>
    </row>
    <row r="326" spans="1:39">
      <c r="A326">
        <f t="shared" ref="A326:A389" si="60">$B$214*B326/360</f>
        <v>-0.32222222222222224</v>
      </c>
      <c r="B326">
        <f t="shared" ref="B326:B389" si="61">B327-1</f>
        <v>-116</v>
      </c>
      <c r="C326">
        <f t="shared" ref="C326:C389" si="62">B326*PI()/180</f>
        <v>-2.0245819323134224</v>
      </c>
      <c r="D326">
        <f t="shared" ref="D326:D389" si="63">D$215+D$213*SIN($C326*D$212/(2*$F$10))</f>
        <v>24.329078350894772</v>
      </c>
      <c r="E326">
        <f t="shared" ref="E326:E389" si="64">E$215+E$213*COS($C326*E$212/(2*$F$10))</f>
        <v>14.182503706491829</v>
      </c>
      <c r="F326">
        <f t="shared" ref="F326:F389" si="65">F$215+F$213*SIN($C326*F$212/(2*$F$10))</f>
        <v>10.021749254615491</v>
      </c>
      <c r="G326">
        <f t="shared" ref="G326:G389" si="66">G$215+G$213*COS($C326*G$212/(2*$F$10))</f>
        <v>4.1196222311695241</v>
      </c>
      <c r="H326">
        <f t="shared" ref="H326:H389" si="67">H$215+H$213*SIN($C326*H$212/(2*$F$10))</f>
        <v>0.48214781940452234</v>
      </c>
      <c r="I326">
        <f t="shared" ref="I326:I389" si="68">I$215+I$213*COS($C326*I$212/(2*$F$10))</f>
        <v>2.0176304119594652</v>
      </c>
      <c r="M326">
        <f t="shared" si="40"/>
        <v>-0.32222222222222224</v>
      </c>
      <c r="N326">
        <f t="shared" si="48"/>
        <v>3.9795261123761665</v>
      </c>
      <c r="O326">
        <f t="shared" si="49"/>
        <v>1.7618839279637699</v>
      </c>
      <c r="P326">
        <f t="shared" si="50"/>
        <v>9.1081517098178435E-3</v>
      </c>
      <c r="Q326">
        <f t="shared" si="51"/>
        <v>2.1430869932028451</v>
      </c>
      <c r="R326">
        <f t="shared" si="52"/>
        <v>3.9977216643692342</v>
      </c>
      <c r="S326">
        <f t="shared" si="53"/>
        <v>1.9522680858254553</v>
      </c>
      <c r="V326">
        <f t="shared" ref="V326:V389" si="69">$A326</f>
        <v>-0.32222222222222224</v>
      </c>
      <c r="W326">
        <f t="shared" si="54"/>
        <v>22.334203389305408</v>
      </c>
      <c r="X326">
        <f t="shared" si="55"/>
        <v>15.509967674895874</v>
      </c>
      <c r="Y326">
        <f t="shared" si="56"/>
        <v>9.9285369695555161</v>
      </c>
      <c r="Z326">
        <f t="shared" si="57"/>
        <v>6.2583173664887708</v>
      </c>
      <c r="AA326">
        <f t="shared" si="58"/>
        <v>3.8966176636318979</v>
      </c>
      <c r="AB326">
        <f t="shared" si="59"/>
        <v>1.3672281377866871</v>
      </c>
      <c r="AF326">
        <f t="shared" si="41"/>
        <v>22.750484581704303</v>
      </c>
      <c r="AG326">
        <f t="shared" si="42"/>
        <v>15.926144657194316</v>
      </c>
      <c r="AH326">
        <f t="shared" si="43"/>
        <v>10.342593809867964</v>
      </c>
      <c r="AI326">
        <f t="shared" si="44"/>
        <v>5.9998320397252467</v>
      </c>
      <c r="AJ326">
        <f t="shared" si="45"/>
        <v>2.897859346766162</v>
      </c>
      <c r="AK326">
        <f t="shared" si="46"/>
        <v>1.0366757309907115</v>
      </c>
      <c r="AM326">
        <f t="shared" si="47"/>
        <v>0.41628119239889477</v>
      </c>
    </row>
    <row r="327" spans="1:39">
      <c r="A327">
        <f t="shared" si="60"/>
        <v>-0.31944444444444442</v>
      </c>
      <c r="B327">
        <f t="shared" si="61"/>
        <v>-115</v>
      </c>
      <c r="C327">
        <f t="shared" si="62"/>
        <v>-2.0071286397934789</v>
      </c>
      <c r="D327">
        <f t="shared" si="63"/>
        <v>24.333281527397475</v>
      </c>
      <c r="E327">
        <f t="shared" si="64"/>
        <v>14.131882317392838</v>
      </c>
      <c r="F327">
        <f t="shared" si="65"/>
        <v>9.9667943131436516</v>
      </c>
      <c r="G327">
        <f t="shared" si="66"/>
        <v>4.1480309554491326</v>
      </c>
      <c r="H327">
        <f t="shared" si="67"/>
        <v>0.48168059046346512</v>
      </c>
      <c r="I327">
        <f t="shared" si="68"/>
        <v>2.0274333139682774</v>
      </c>
      <c r="M327">
        <f t="shared" ref="M327:M390" si="70">A327</f>
        <v>-0.31944444444444442</v>
      </c>
      <c r="N327">
        <f t="shared" si="48"/>
        <v>3.9963134021976434</v>
      </c>
      <c r="O327">
        <f t="shared" si="49"/>
        <v>1.8988320425969383</v>
      </c>
      <c r="P327">
        <f t="shared" si="50"/>
        <v>1.6387676846895192E-3</v>
      </c>
      <c r="Q327">
        <f t="shared" si="51"/>
        <v>2.0607173599751838</v>
      </c>
      <c r="R327">
        <f t="shared" si="52"/>
        <v>3.9995902661083624</v>
      </c>
      <c r="S327">
        <f t="shared" si="53"/>
        <v>1.97975811541289</v>
      </c>
      <c r="V327">
        <f t="shared" si="69"/>
        <v>-0.31944444444444442</v>
      </c>
      <c r="W327">
        <f t="shared" si="54"/>
        <v>22.334203389305408</v>
      </c>
      <c r="X327">
        <f t="shared" si="55"/>
        <v>15.50997577496226</v>
      </c>
      <c r="Y327">
        <f t="shared" si="56"/>
        <v>9.9267128299858101</v>
      </c>
      <c r="Z327">
        <f t="shared" si="57"/>
        <v>6.2323826886740132</v>
      </c>
      <c r="AA327">
        <f t="shared" si="58"/>
        <v>3.8972790766841152</v>
      </c>
      <c r="AB327">
        <f t="shared" si="59"/>
        <v>1.3777443562752338</v>
      </c>
      <c r="AF327">
        <f t="shared" ref="AF327:AF390" si="71">W$215+$AM327</f>
        <v>22.747969527613659</v>
      </c>
      <c r="AG327">
        <f t="shared" ref="AG327:AG390" si="72">X$215+$AM327</f>
        <v>15.92362960310367</v>
      </c>
      <c r="AH327">
        <f t="shared" ref="AH327:AH390" si="73">Y$215+$AM327</f>
        <v>10.340078755777318</v>
      </c>
      <c r="AI327">
        <f t="shared" ref="AI327:AI390" si="74">Z$215+$AM327</f>
        <v>5.9973169856346011</v>
      </c>
      <c r="AJ327">
        <f t="shared" ref="AJ327:AJ390" si="75">AA$215+$AM327</f>
        <v>2.8953442926755164</v>
      </c>
      <c r="AK327">
        <f t="shared" ref="AK327:AK390" si="76">AB$215+$AM327</f>
        <v>1.034160676900066</v>
      </c>
      <c r="AM327">
        <f t="shared" ref="AM327:AM390" si="77">1/(PI()*(1-(2*V327/$D$9)^2)^0.5)</f>
        <v>0.41376613830824921</v>
      </c>
    </row>
    <row r="328" spans="1:39">
      <c r="A328">
        <f t="shared" si="60"/>
        <v>-0.31666666666666665</v>
      </c>
      <c r="B328">
        <f t="shared" si="61"/>
        <v>-114</v>
      </c>
      <c r="C328">
        <f t="shared" si="62"/>
        <v>-1.9896753472735356</v>
      </c>
      <c r="D328">
        <f t="shared" si="63"/>
        <v>24.33408506003849</v>
      </c>
      <c r="E328">
        <f t="shared" si="64"/>
        <v>14.08288836177692</v>
      </c>
      <c r="F328">
        <f t="shared" si="65"/>
        <v>9.9118087721929591</v>
      </c>
      <c r="G328">
        <f t="shared" si="66"/>
        <v>4.17705005797235</v>
      </c>
      <c r="H328">
        <f t="shared" si="67"/>
        <v>0.48159130217883428</v>
      </c>
      <c r="I328">
        <f t="shared" si="68"/>
        <v>2.037169739642366</v>
      </c>
      <c r="M328">
        <f t="shared" si="70"/>
        <v>-0.31666666666666665</v>
      </c>
      <c r="N328">
        <f t="shared" si="48"/>
        <v>3.9995266969341423</v>
      </c>
      <c r="O328">
        <f t="shared" si="49"/>
        <v>2.0362579446346616</v>
      </c>
      <c r="P328">
        <f t="shared" si="50"/>
        <v>2.1036152779333627E-4</v>
      </c>
      <c r="Q328">
        <f t="shared" si="51"/>
        <v>1.9782444704534308</v>
      </c>
      <c r="R328">
        <f t="shared" si="52"/>
        <v>3.9999474089265967</v>
      </c>
      <c r="S328">
        <f t="shared" si="53"/>
        <v>2.0072519703118243</v>
      </c>
      <c r="V328">
        <f t="shared" si="69"/>
        <v>-0.31666666666666665</v>
      </c>
      <c r="W328">
        <f t="shared" si="54"/>
        <v>22.334203389305408</v>
      </c>
      <c r="X328">
        <f t="shared" si="55"/>
        <v>15.509983903288326</v>
      </c>
      <c r="Y328">
        <f t="shared" si="56"/>
        <v>9.926363991020823</v>
      </c>
      <c r="Z328">
        <f t="shared" si="57"/>
        <v>6.2064154998644305</v>
      </c>
      <c r="AA328">
        <f t="shared" si="58"/>
        <v>3.897405491487516</v>
      </c>
      <c r="AB328">
        <f t="shared" si="59"/>
        <v>1.3882620381238469</v>
      </c>
      <c r="AF328">
        <f t="shared" si="71"/>
        <v>22.745520711201134</v>
      </c>
      <c r="AG328">
        <f t="shared" si="72"/>
        <v>15.921180786691147</v>
      </c>
      <c r="AH328">
        <f t="shared" si="73"/>
        <v>10.337629939364795</v>
      </c>
      <c r="AI328">
        <f t="shared" si="74"/>
        <v>5.9948681692220793</v>
      </c>
      <c r="AJ328">
        <f t="shared" si="75"/>
        <v>2.8928954762629941</v>
      </c>
      <c r="AK328">
        <f t="shared" si="76"/>
        <v>1.0317118604875439</v>
      </c>
      <c r="AM328">
        <f t="shared" si="77"/>
        <v>0.41131732189572701</v>
      </c>
    </row>
    <row r="329" spans="1:39">
      <c r="A329">
        <f t="shared" si="60"/>
        <v>-0.31388888888888888</v>
      </c>
      <c r="B329">
        <f t="shared" si="61"/>
        <v>-113</v>
      </c>
      <c r="C329">
        <f t="shared" si="62"/>
        <v>-1.9722220547535922</v>
      </c>
      <c r="D329">
        <f t="shared" si="63"/>
        <v>24.331487582325558</v>
      </c>
      <c r="E329">
        <f t="shared" si="64"/>
        <v>14.035579702847778</v>
      </c>
      <c r="F329">
        <f t="shared" si="65"/>
        <v>9.8568341944714373</v>
      </c>
      <c r="G329">
        <f t="shared" si="66"/>
        <v>4.2066671999141061</v>
      </c>
      <c r="H329">
        <f t="shared" si="67"/>
        <v>0.4818799714243307</v>
      </c>
      <c r="I329">
        <f t="shared" si="68"/>
        <v>2.0468392289788486</v>
      </c>
      <c r="M329">
        <f t="shared" si="70"/>
        <v>-0.31388888888888888</v>
      </c>
      <c r="N329">
        <f t="shared" si="48"/>
        <v>3.9891441476881506</v>
      </c>
      <c r="O329">
        <f t="shared" si="49"/>
        <v>2.1735126107424931</v>
      </c>
      <c r="P329">
        <f t="shared" si="50"/>
        <v>4.8272512622378428E-3</v>
      </c>
      <c r="Q329">
        <f t="shared" si="51"/>
        <v>1.89580857851125</v>
      </c>
      <c r="R329">
        <f t="shared" si="52"/>
        <v>3.998792822865282</v>
      </c>
      <c r="S329">
        <f t="shared" si="53"/>
        <v>2.0347444547333549</v>
      </c>
      <c r="V329">
        <f t="shared" si="69"/>
        <v>-0.31388888888888888</v>
      </c>
      <c r="W329">
        <f t="shared" si="54"/>
        <v>22.334203389305408</v>
      </c>
      <c r="X329">
        <f t="shared" si="55"/>
        <v>15.509992021486305</v>
      </c>
      <c r="Y329">
        <f t="shared" si="56"/>
        <v>9.9274915071888561</v>
      </c>
      <c r="Z329">
        <f t="shared" si="57"/>
        <v>6.1804599600117323</v>
      </c>
      <c r="AA329">
        <f t="shared" si="58"/>
        <v>3.8969968124871324</v>
      </c>
      <c r="AB329">
        <f t="shared" si="59"/>
        <v>1.3987791957009317</v>
      </c>
      <c r="AF329">
        <f t="shared" si="71"/>
        <v>22.743135694682618</v>
      </c>
      <c r="AG329">
        <f t="shared" si="72"/>
        <v>15.918795770172629</v>
      </c>
      <c r="AH329">
        <f t="shared" si="73"/>
        <v>10.335244922846279</v>
      </c>
      <c r="AI329">
        <f t="shared" si="74"/>
        <v>5.9924831527035609</v>
      </c>
      <c r="AJ329">
        <f t="shared" si="75"/>
        <v>2.8905104597444762</v>
      </c>
      <c r="AK329">
        <f t="shared" si="76"/>
        <v>1.0293268439690257</v>
      </c>
      <c r="AM329">
        <f t="shared" si="77"/>
        <v>0.40893230537720893</v>
      </c>
    </row>
    <row r="330" spans="1:39">
      <c r="A330">
        <f t="shared" si="60"/>
        <v>-0.31111111111111112</v>
      </c>
      <c r="B330">
        <f t="shared" si="61"/>
        <v>-112</v>
      </c>
      <c r="C330">
        <f t="shared" si="62"/>
        <v>-1.9547687622336491</v>
      </c>
      <c r="D330">
        <f t="shared" si="63"/>
        <v>24.32549351154432</v>
      </c>
      <c r="E330">
        <f t="shared" si="64"/>
        <v>13.990012213427571</v>
      </c>
      <c r="F330">
        <f t="shared" si="65"/>
        <v>9.801912134400169</v>
      </c>
      <c r="G330">
        <f t="shared" si="66"/>
        <v>4.2368697881649773</v>
      </c>
      <c r="H330">
        <f t="shared" si="67"/>
        <v>0.48254654364723826</v>
      </c>
      <c r="I330">
        <f t="shared" si="68"/>
        <v>2.0564413251372873</v>
      </c>
      <c r="M330">
        <f t="shared" si="70"/>
        <v>-0.31111111111111112</v>
      </c>
      <c r="N330">
        <f t="shared" si="48"/>
        <v>3.9652363509262596</v>
      </c>
      <c r="O330">
        <f t="shared" si="49"/>
        <v>2.3099478262844202</v>
      </c>
      <c r="P330">
        <f t="shared" si="50"/>
        <v>1.5475480187775691E-2</v>
      </c>
      <c r="Q330">
        <f t="shared" si="51"/>
        <v>1.813549875104002</v>
      </c>
      <c r="R330">
        <f t="shared" si="52"/>
        <v>3.9961273806579136</v>
      </c>
      <c r="S330">
        <f t="shared" si="53"/>
        <v>2.062230373147572</v>
      </c>
      <c r="V330">
        <f t="shared" si="69"/>
        <v>-0.31111111111111112</v>
      </c>
      <c r="W330">
        <f t="shared" si="54"/>
        <v>22.334203389305408</v>
      </c>
      <c r="X330">
        <f t="shared" si="55"/>
        <v>15.510000091216265</v>
      </c>
      <c r="Y330">
        <f t="shared" si="56"/>
        <v>9.9300919700469734</v>
      </c>
      <c r="Z330">
        <f t="shared" si="57"/>
        <v>6.1545602092573457</v>
      </c>
      <c r="AA330">
        <f t="shared" si="58"/>
        <v>3.896053348597011</v>
      </c>
      <c r="AB330">
        <f t="shared" si="59"/>
        <v>1.4092938414739722</v>
      </c>
      <c r="AF330">
        <f t="shared" si="71"/>
        <v>22.740812167530869</v>
      </c>
      <c r="AG330">
        <f t="shared" si="72"/>
        <v>15.916472243020884</v>
      </c>
      <c r="AH330">
        <f t="shared" si="73"/>
        <v>10.332921395694532</v>
      </c>
      <c r="AI330">
        <f t="shared" si="74"/>
        <v>5.9901596255518141</v>
      </c>
      <c r="AJ330">
        <f t="shared" si="75"/>
        <v>2.8881869325927294</v>
      </c>
      <c r="AK330">
        <f t="shared" si="76"/>
        <v>1.0270033168172792</v>
      </c>
      <c r="AM330">
        <f t="shared" si="77"/>
        <v>0.40660877822546232</v>
      </c>
    </row>
    <row r="331" spans="1:39">
      <c r="A331">
        <f t="shared" si="60"/>
        <v>-0.30833333333333335</v>
      </c>
      <c r="B331">
        <f t="shared" si="61"/>
        <v>-111</v>
      </c>
      <c r="C331">
        <f t="shared" si="62"/>
        <v>-1.9373154697137058</v>
      </c>
      <c r="D331">
        <f t="shared" si="63"/>
        <v>24.316113041246272</v>
      </c>
      <c r="E331">
        <f t="shared" si="64"/>
        <v>13.946239709969563</v>
      </c>
      <c r="F331">
        <f t="shared" si="65"/>
        <v>9.7470841067029763</v>
      </c>
      <c r="G331">
        <f t="shared" si="66"/>
        <v>4.2676449806857333</v>
      </c>
      <c r="H331">
        <f t="shared" si="67"/>
        <v>0.48359089287873291</v>
      </c>
      <c r="I331">
        <f t="shared" si="68"/>
        <v>2.0659755744612736</v>
      </c>
      <c r="M331">
        <f t="shared" si="70"/>
        <v>-0.30833333333333335</v>
      </c>
      <c r="N331">
        <f t="shared" si="48"/>
        <v>3.9279658684563561</v>
      </c>
      <c r="O331">
        <f t="shared" si="49"/>
        <v>2.4449192466557164</v>
      </c>
      <c r="P331">
        <f t="shared" si="50"/>
        <v>3.2122859071431406E-2</v>
      </c>
      <c r="Q331">
        <f t="shared" si="51"/>
        <v>1.7316082498591978</v>
      </c>
      <c r="R331">
        <f t="shared" si="52"/>
        <v>3.9919530970704531</v>
      </c>
      <c r="S331">
        <f t="shared" si="53"/>
        <v>2.0897045312654114</v>
      </c>
      <c r="V331">
        <f t="shared" si="69"/>
        <v>-0.30833333333333335</v>
      </c>
      <c r="W331">
        <f t="shared" si="54"/>
        <v>22.334203389305408</v>
      </c>
      <c r="X331">
        <f t="shared" si="55"/>
        <v>15.510008074367169</v>
      </c>
      <c r="Y331">
        <f t="shared" si="56"/>
        <v>9.9341575184846249</v>
      </c>
      <c r="Z331">
        <f t="shared" si="57"/>
        <v>6.1287602928674305</v>
      </c>
      <c r="AA331">
        <f t="shared" si="58"/>
        <v>3.8945758129667101</v>
      </c>
      <c r="AB331">
        <f t="shared" si="59"/>
        <v>1.4198039883851323</v>
      </c>
      <c r="AF331">
        <f t="shared" si="71"/>
        <v>22.738547938136744</v>
      </c>
      <c r="AG331">
        <f t="shared" si="72"/>
        <v>15.914208013626757</v>
      </c>
      <c r="AH331">
        <f t="shared" si="73"/>
        <v>10.330657166300405</v>
      </c>
      <c r="AI331">
        <f t="shared" si="74"/>
        <v>5.9878953961576888</v>
      </c>
      <c r="AJ331">
        <f t="shared" si="75"/>
        <v>2.8859227031986041</v>
      </c>
      <c r="AK331">
        <f t="shared" si="76"/>
        <v>1.0247390874231534</v>
      </c>
      <c r="AM331">
        <f t="shared" si="77"/>
        <v>0.40434454883133669</v>
      </c>
    </row>
    <row r="332" spans="1:39">
      <c r="A332">
        <f t="shared" si="60"/>
        <v>-0.30555555555555558</v>
      </c>
      <c r="B332">
        <f t="shared" si="61"/>
        <v>-110</v>
      </c>
      <c r="C332">
        <f t="shared" si="62"/>
        <v>-1.9198621771937625</v>
      </c>
      <c r="D332">
        <f t="shared" si="63"/>
        <v>24.303362123913537</v>
      </c>
      <c r="E332">
        <f t="shared" si="64"/>
        <v>13.904313888999427</v>
      </c>
      <c r="F332">
        <f t="shared" si="65"/>
        <v>9.6923915550260809</v>
      </c>
      <c r="G332">
        <f t="shared" si="66"/>
        <v>4.298979691967725</v>
      </c>
      <c r="H332">
        <f t="shared" si="67"/>
        <v>0.48501282175768967</v>
      </c>
      <c r="I332">
        <f t="shared" si="68"/>
        <v>2.0754415264998598</v>
      </c>
      <c r="M332">
        <f t="shared" si="70"/>
        <v>-0.30555555555555558</v>
      </c>
      <c r="N332">
        <f t="shared" si="48"/>
        <v>3.8775861220834886</v>
      </c>
      <c r="O332">
        <f t="shared" si="49"/>
        <v>2.5777894403386958</v>
      </c>
      <c r="P332">
        <f t="shared" si="50"/>
        <v>5.4719063454456367E-2</v>
      </c>
      <c r="Q332">
        <f t="shared" si="51"/>
        <v>1.6501230531793978</v>
      </c>
      <c r="R332">
        <f t="shared" si="52"/>
        <v>3.9862731273783933</v>
      </c>
      <c r="S332">
        <f t="shared" si="53"/>
        <v>2.1171617370202687</v>
      </c>
      <c r="V332">
        <f t="shared" si="69"/>
        <v>-0.30555555555555558</v>
      </c>
      <c r="W332">
        <f t="shared" si="54"/>
        <v>22.334203389305408</v>
      </c>
      <c r="X332">
        <f t="shared" si="55"/>
        <v>15.510015933236877</v>
      </c>
      <c r="Y332">
        <f t="shared" si="56"/>
        <v>9.9396758624875012</v>
      </c>
      <c r="Z332">
        <f t="shared" si="57"/>
        <v>6.1031040863292532</v>
      </c>
      <c r="AA332">
        <f t="shared" si="58"/>
        <v>3.8925653224422385</v>
      </c>
      <c r="AB332">
        <f t="shared" si="59"/>
        <v>1.4303076502267711</v>
      </c>
      <c r="AF332">
        <f t="shared" si="71"/>
        <v>22.736340926129248</v>
      </c>
      <c r="AG332">
        <f t="shared" si="72"/>
        <v>15.912001001619261</v>
      </c>
      <c r="AH332">
        <f t="shared" si="73"/>
        <v>10.328450154292909</v>
      </c>
      <c r="AI332">
        <f t="shared" si="74"/>
        <v>5.9856883841501931</v>
      </c>
      <c r="AJ332">
        <f t="shared" si="75"/>
        <v>2.8837156911911084</v>
      </c>
      <c r="AK332">
        <f t="shared" si="76"/>
        <v>1.0225320754156577</v>
      </c>
      <c r="AM332">
        <f t="shared" si="77"/>
        <v>0.40213753682384096</v>
      </c>
    </row>
    <row r="333" spans="1:39">
      <c r="A333">
        <f t="shared" si="60"/>
        <v>-0.30277777777777776</v>
      </c>
      <c r="B333">
        <f t="shared" si="61"/>
        <v>-109</v>
      </c>
      <c r="C333">
        <f t="shared" si="62"/>
        <v>-1.902408884673819</v>
      </c>
      <c r="D333">
        <f t="shared" si="63"/>
        <v>24.287262443829999</v>
      </c>
      <c r="E333">
        <f t="shared" si="64"/>
        <v>13.864284266060235</v>
      </c>
      <c r="F333">
        <f t="shared" si="65"/>
        <v>9.6378758206115016</v>
      </c>
      <c r="G333">
        <f t="shared" si="66"/>
        <v>4.3308605985968081</v>
      </c>
      <c r="H333">
        <f t="shared" si="67"/>
        <v>0.48681206156797807</v>
      </c>
      <c r="I333">
        <f t="shared" si="68"/>
        <v>2.0848387340288426</v>
      </c>
      <c r="M333">
        <f t="shared" si="70"/>
        <v>-0.30277777777777776</v>
      </c>
      <c r="N333">
        <f t="shared" si="48"/>
        <v>3.8144396704604882</v>
      </c>
      <c r="O333">
        <f t="shared" si="49"/>
        <v>2.7079308993099374</v>
      </c>
      <c r="P333">
        <f t="shared" si="50"/>
        <v>8.3195785781453604E-2</v>
      </c>
      <c r="Q333">
        <f t="shared" si="51"/>
        <v>1.5692328592620866</v>
      </c>
      <c r="R333">
        <f t="shared" si="52"/>
        <v>3.9790917649817423</v>
      </c>
      <c r="S333">
        <f t="shared" si="53"/>
        <v>2.1445968015491976</v>
      </c>
      <c r="V333">
        <f t="shared" si="69"/>
        <v>-0.30277777777777776</v>
      </c>
      <c r="W333">
        <f t="shared" si="54"/>
        <v>22.334203389305408</v>
      </c>
      <c r="X333">
        <f t="shared" si="55"/>
        <v>15.510023630710188</v>
      </c>
      <c r="Y333">
        <f t="shared" si="56"/>
        <v>9.9466303202898398</v>
      </c>
      <c r="Z333">
        <f t="shared" si="57"/>
        <v>6.0776352207362683</v>
      </c>
      <c r="AA333">
        <f t="shared" si="58"/>
        <v>3.8900233967218512</v>
      </c>
      <c r="AB333">
        <f t="shared" si="59"/>
        <v>1.4408028420167964</v>
      </c>
      <c r="AF333">
        <f t="shared" si="71"/>
        <v>22.734189155293908</v>
      </c>
      <c r="AG333">
        <f t="shared" si="72"/>
        <v>15.909849230783923</v>
      </c>
      <c r="AH333">
        <f t="shared" si="73"/>
        <v>10.326298383457571</v>
      </c>
      <c r="AI333">
        <f t="shared" si="74"/>
        <v>5.9835366133148531</v>
      </c>
      <c r="AJ333">
        <f t="shared" si="75"/>
        <v>2.8815639203557688</v>
      </c>
      <c r="AK333">
        <f t="shared" si="76"/>
        <v>1.0203803045803184</v>
      </c>
      <c r="AM333">
        <f t="shared" si="77"/>
        <v>0.3999857659885015</v>
      </c>
    </row>
    <row r="334" spans="1:39">
      <c r="A334">
        <f t="shared" si="60"/>
        <v>-0.3</v>
      </c>
      <c r="B334">
        <f t="shared" si="61"/>
        <v>-108</v>
      </c>
      <c r="C334">
        <f t="shared" si="62"/>
        <v>-1.8849555921538759</v>
      </c>
      <c r="D334">
        <f t="shared" si="63"/>
        <v>24.26784138020486</v>
      </c>
      <c r="E334">
        <f t="shared" si="64"/>
        <v>13.826198117233236</v>
      </c>
      <c r="F334">
        <f t="shared" si="65"/>
        <v>9.5835781110478724</v>
      </c>
      <c r="G334">
        <f t="shared" si="66"/>
        <v>4.3632741449184023</v>
      </c>
      <c r="H334">
        <f t="shared" si="67"/>
        <v>0.4889882722892458</v>
      </c>
      <c r="I334">
        <f t="shared" si="68"/>
        <v>2.0941667530718897</v>
      </c>
      <c r="M334">
        <f t="shared" si="70"/>
        <v>-0.3</v>
      </c>
      <c r="N334">
        <f t="shared" si="48"/>
        <v>3.7389558798496703</v>
      </c>
      <c r="O334">
        <f t="shared" si="49"/>
        <v>2.8347290025816925</v>
      </c>
      <c r="P334">
        <f t="shared" si="50"/>
        <v>0.11746694189178128</v>
      </c>
      <c r="Q334">
        <f t="shared" si="51"/>
        <v>1.48907523043962</v>
      </c>
      <c r="R334">
        <f t="shared" si="52"/>
        <v>3.9704144381597035</v>
      </c>
      <c r="S334">
        <f t="shared" si="53"/>
        <v>2.1720045401734982</v>
      </c>
      <c r="V334">
        <f t="shared" si="69"/>
        <v>-0.3</v>
      </c>
      <c r="W334">
        <f t="shared" si="54"/>
        <v>22.334203389305408</v>
      </c>
      <c r="X334">
        <f t="shared" si="55"/>
        <v>15.510031130434131</v>
      </c>
      <c r="Y334">
        <f t="shared" si="56"/>
        <v>9.9549998688028261</v>
      </c>
      <c r="Z334">
        <f t="shared" si="57"/>
        <v>6.052397008588839</v>
      </c>
      <c r="AA334">
        <f t="shared" si="58"/>
        <v>3.8869519572073337</v>
      </c>
      <c r="AB334">
        <f t="shared" si="59"/>
        <v>1.4512875803737848</v>
      </c>
      <c r="AF334">
        <f t="shared" si="71"/>
        <v>22.732090747035148</v>
      </c>
      <c r="AG334">
        <f t="shared" si="72"/>
        <v>15.907750822525159</v>
      </c>
      <c r="AH334">
        <f t="shared" si="73"/>
        <v>10.324199975198807</v>
      </c>
      <c r="AI334">
        <f t="shared" si="74"/>
        <v>5.9814382050560901</v>
      </c>
      <c r="AJ334">
        <f t="shared" si="75"/>
        <v>2.8794655120970054</v>
      </c>
      <c r="AK334">
        <f t="shared" si="76"/>
        <v>1.0182818963215552</v>
      </c>
      <c r="AM334">
        <f t="shared" si="77"/>
        <v>0.39788735772973838</v>
      </c>
    </row>
    <row r="335" spans="1:39">
      <c r="A335">
        <f t="shared" si="60"/>
        <v>-0.29722222222222222</v>
      </c>
      <c r="B335">
        <f t="shared" si="61"/>
        <v>-107</v>
      </c>
      <c r="C335">
        <f t="shared" si="62"/>
        <v>-1.8675022996339325</v>
      </c>
      <c r="D335">
        <f t="shared" si="63"/>
        <v>24.245131960611428</v>
      </c>
      <c r="E335">
        <f t="shared" si="64"/>
        <v>13.790100423303514</v>
      </c>
      <c r="F335">
        <f t="shared" si="65"/>
        <v>9.5295394691222537</v>
      </c>
      <c r="G335">
        <f t="shared" si="66"/>
        <v>4.396206548801322</v>
      </c>
      <c r="H335">
        <f t="shared" si="67"/>
        <v>0.49154104266117438</v>
      </c>
      <c r="I335">
        <f t="shared" si="68"/>
        <v>2.1034251429215205</v>
      </c>
      <c r="M335">
        <f t="shared" si="70"/>
        <v>-0.29722222222222222</v>
      </c>
      <c r="N335">
        <f t="shared" si="48"/>
        <v>3.6516480046336652</v>
      </c>
      <c r="O335">
        <f t="shared" si="49"/>
        <v>2.9575849188814951</v>
      </c>
      <c r="P335">
        <f t="shared" si="50"/>
        <v>0.15742893124904392</v>
      </c>
      <c r="Q335">
        <f t="shared" si="51"/>
        <v>1.4097864832398954</v>
      </c>
      <c r="R335">
        <f t="shared" si="52"/>
        <v>3.9602477059675283</v>
      </c>
      <c r="S335">
        <f t="shared" si="53"/>
        <v>2.1993797733785261</v>
      </c>
      <c r="V335">
        <f t="shared" si="69"/>
        <v>-0.29722222222222222</v>
      </c>
      <c r="W335">
        <f t="shared" si="54"/>
        <v>22.334203389305408</v>
      </c>
      <c r="X335">
        <f t="shared" si="55"/>
        <v>15.51003839698965</v>
      </c>
      <c r="Y335">
        <f t="shared" si="56"/>
        <v>9.9647592071666757</v>
      </c>
      <c r="Z335">
        <f t="shared" si="57"/>
        <v>6.0274323701367392</v>
      </c>
      <c r="AA335">
        <f t="shared" si="58"/>
        <v>3.883353325551643</v>
      </c>
      <c r="AB335">
        <f t="shared" si="59"/>
        <v>1.4617598838918058</v>
      </c>
      <c r="AF335">
        <f t="shared" si="71"/>
        <v>22.730043914334004</v>
      </c>
      <c r="AG335">
        <f t="shared" si="72"/>
        <v>15.905703989824019</v>
      </c>
      <c r="AH335">
        <f t="shared" si="73"/>
        <v>10.322153142497667</v>
      </c>
      <c r="AI335">
        <f t="shared" si="74"/>
        <v>5.9793913723549501</v>
      </c>
      <c r="AJ335">
        <f t="shared" si="75"/>
        <v>2.8774186793958649</v>
      </c>
      <c r="AK335">
        <f t="shared" si="76"/>
        <v>1.0162350636204145</v>
      </c>
      <c r="AM335">
        <f t="shared" si="77"/>
        <v>0.39584052502859773</v>
      </c>
    </row>
    <row r="336" spans="1:39">
      <c r="A336">
        <f t="shared" si="60"/>
        <v>-0.29444444444444445</v>
      </c>
      <c r="B336">
        <f t="shared" si="61"/>
        <v>-106</v>
      </c>
      <c r="C336">
        <f t="shared" si="62"/>
        <v>-1.8500490071139892</v>
      </c>
      <c r="D336">
        <f t="shared" si="63"/>
        <v>24.219172804820211</v>
      </c>
      <c r="E336">
        <f t="shared" si="64"/>
        <v>13.75603381663645</v>
      </c>
      <c r="F336">
        <f t="shared" si="65"/>
        <v>9.475800741796542</v>
      </c>
      <c r="G336">
        <f t="shared" si="66"/>
        <v>4.4296438074978832</v>
      </c>
      <c r="H336">
        <f t="shared" si="67"/>
        <v>0.49446989026120036</v>
      </c>
      <c r="I336">
        <f t="shared" si="68"/>
        <v>2.112613466159921</v>
      </c>
      <c r="M336">
        <f t="shared" si="70"/>
        <v>-0.29444444444444445</v>
      </c>
      <c r="N336">
        <f t="shared" si="48"/>
        <v>3.5531096974262177</v>
      </c>
      <c r="O336">
        <f t="shared" si="49"/>
        <v>3.0759184347614217</v>
      </c>
      <c r="P336">
        <f t="shared" si="50"/>
        <v>0.20296095012197846</v>
      </c>
      <c r="Q336">
        <f t="shared" si="51"/>
        <v>1.3315014565656993</v>
      </c>
      <c r="R336">
        <f t="shared" si="52"/>
        <v>3.9485992532786263</v>
      </c>
      <c r="S336">
        <f t="shared" si="53"/>
        <v>2.2267173277925028</v>
      </c>
      <c r="V336">
        <f t="shared" si="69"/>
        <v>-0.29444444444444445</v>
      </c>
      <c r="W336">
        <f t="shared" si="54"/>
        <v>22.334203389305408</v>
      </c>
      <c r="X336">
        <f t="shared" si="55"/>
        <v>15.510045396058874</v>
      </c>
      <c r="Y336">
        <f t="shared" si="56"/>
        <v>9.975878833234276</v>
      </c>
      <c r="Z336">
        <f t="shared" si="57"/>
        <v>6.0027837603887333</v>
      </c>
      <c r="AA336">
        <f t="shared" si="58"/>
        <v>3.879230221904006</v>
      </c>
      <c r="AB336">
        <f t="shared" si="59"/>
        <v>1.4722177735148612</v>
      </c>
      <c r="AF336">
        <f t="shared" si="71"/>
        <v>22.728046956157542</v>
      </c>
      <c r="AG336">
        <f t="shared" si="72"/>
        <v>15.903707031647553</v>
      </c>
      <c r="AH336">
        <f t="shared" si="73"/>
        <v>10.320156184321201</v>
      </c>
      <c r="AI336">
        <f t="shared" si="74"/>
        <v>5.9773944141784847</v>
      </c>
      <c r="AJ336">
        <f t="shared" si="75"/>
        <v>2.8754217212193995</v>
      </c>
      <c r="AK336">
        <f t="shared" si="76"/>
        <v>1.0142381054439493</v>
      </c>
      <c r="AM336">
        <f t="shared" si="77"/>
        <v>0.3938435668521324</v>
      </c>
    </row>
    <row r="337" spans="1:39">
      <c r="A337">
        <f t="shared" si="60"/>
        <v>-0.29166666666666669</v>
      </c>
      <c r="B337">
        <f t="shared" si="61"/>
        <v>-105</v>
      </c>
      <c r="C337">
        <f t="shared" si="62"/>
        <v>-1.8325957145940461</v>
      </c>
      <c r="D337">
        <f t="shared" si="63"/>
        <v>24.190008059121922</v>
      </c>
      <c r="E337">
        <f t="shared" si="64"/>
        <v>13.724038530827727</v>
      </c>
      <c r="F337">
        <f t="shared" si="65"/>
        <v>9.4224025493318955</v>
      </c>
      <c r="G337">
        <f t="shared" si="66"/>
        <v>4.4635717035978288</v>
      </c>
      <c r="H337">
        <f t="shared" si="67"/>
        <v>0.49777426159568217</v>
      </c>
      <c r="I337">
        <f t="shared" si="68"/>
        <v>2.1217312886796167</v>
      </c>
      <c r="M337">
        <f t="shared" si="70"/>
        <v>-0.29166666666666669</v>
      </c>
      <c r="N337">
        <f t="shared" si="48"/>
        <v>3.4440109725127814</v>
      </c>
      <c r="O337">
        <f t="shared" si="49"/>
        <v>3.189170694780719</v>
      </c>
      <c r="P337">
        <f t="shared" si="50"/>
        <v>0.25392535677001088</v>
      </c>
      <c r="Q337">
        <f t="shared" si="51"/>
        <v>1.2543532823868759</v>
      </c>
      <c r="R337">
        <f t="shared" si="52"/>
        <v>3.9354778849756946</v>
      </c>
      <c r="S337">
        <f t="shared" si="53"/>
        <v>2.254012037164197</v>
      </c>
      <c r="V337">
        <f t="shared" si="69"/>
        <v>-0.29166666666666669</v>
      </c>
      <c r="W337">
        <f t="shared" si="54"/>
        <v>22.334203389305408</v>
      </c>
      <c r="X337">
        <f t="shared" si="55"/>
        <v>15.510052094587197</v>
      </c>
      <c r="Y337">
        <f t="shared" si="56"/>
        <v>9.9883251327551648</v>
      </c>
      <c r="Z337">
        <f t="shared" si="57"/>
        <v>5.9784930969133407</v>
      </c>
      <c r="AA337">
        <f t="shared" si="58"/>
        <v>3.8745857628538061</v>
      </c>
      <c r="AB337">
        <f t="shared" si="59"/>
        <v>1.4826592729108936</v>
      </c>
      <c r="AF337">
        <f t="shared" si="71"/>
        <v>22.726098252280519</v>
      </c>
      <c r="AG337">
        <f t="shared" si="72"/>
        <v>15.901758327770532</v>
      </c>
      <c r="AH337">
        <f t="shared" si="73"/>
        <v>10.31820748044418</v>
      </c>
      <c r="AI337">
        <f t="shared" si="74"/>
        <v>5.9754457103014627</v>
      </c>
      <c r="AJ337">
        <f t="shared" si="75"/>
        <v>2.8734730173423775</v>
      </c>
      <c r="AK337">
        <f t="shared" si="76"/>
        <v>1.012289401566927</v>
      </c>
      <c r="AM337">
        <f t="shared" si="77"/>
        <v>0.39189486297511028</v>
      </c>
    </row>
    <row r="338" spans="1:39">
      <c r="A338">
        <f t="shared" si="60"/>
        <v>-0.28888888888888886</v>
      </c>
      <c r="B338">
        <f t="shared" si="61"/>
        <v>-104</v>
      </c>
      <c r="C338">
        <f t="shared" si="62"/>
        <v>-1.8151424220741028</v>
      </c>
      <c r="D338">
        <f t="shared" si="63"/>
        <v>24.157687321252034</v>
      </c>
      <c r="E338">
        <f t="shared" si="64"/>
        <v>13.694152353186354</v>
      </c>
      <c r="F338">
        <f t="shared" si="65"/>
        <v>9.3693852545845058</v>
      </c>
      <c r="G338">
        <f t="shared" si="66"/>
        <v>4.4979758110735251</v>
      </c>
      <c r="H338">
        <f t="shared" si="67"/>
        <v>0.50145353220450084</v>
      </c>
      <c r="I338">
        <f t="shared" si="68"/>
        <v>2.1307781797039773</v>
      </c>
      <c r="M338">
        <f t="shared" si="70"/>
        <v>-0.28888888888888886</v>
      </c>
      <c r="N338">
        <f t="shared" si="48"/>
        <v>3.3250936500675277</v>
      </c>
      <c r="O338">
        <f t="shared" si="49"/>
        <v>3.2968068408206346</v>
      </c>
      <c r="P338">
        <f t="shared" si="50"/>
        <v>0.31016808752955399</v>
      </c>
      <c r="Q338">
        <f t="shared" si="51"/>
        <v>1.1784731593353264</v>
      </c>
      <c r="R338">
        <f t="shared" si="52"/>
        <v>3.9208935192952383</v>
      </c>
      <c r="S338">
        <f t="shared" si="53"/>
        <v>2.2812587433392277</v>
      </c>
      <c r="V338">
        <f t="shared" si="69"/>
        <v>-0.28888888888888886</v>
      </c>
      <c r="W338">
        <f t="shared" si="54"/>
        <v>22.334203389305408</v>
      </c>
      <c r="X338">
        <f t="shared" si="55"/>
        <v>15.51005846093938</v>
      </c>
      <c r="Y338">
        <f t="shared" si="56"/>
        <v>10.002060480990265</v>
      </c>
      <c r="Z338">
        <f t="shared" si="57"/>
        <v>5.9546016885535753</v>
      </c>
      <c r="AA338">
        <f t="shared" si="58"/>
        <v>3.8694234590747945</v>
      </c>
      <c r="AB338">
        <f t="shared" si="59"/>
        <v>1.4930824088452699</v>
      </c>
      <c r="AF338">
        <f t="shared" si="71"/>
        <v>22.724196258484039</v>
      </c>
      <c r="AG338">
        <f t="shared" si="72"/>
        <v>15.899856333974052</v>
      </c>
      <c r="AH338">
        <f t="shared" si="73"/>
        <v>10.3163054866477</v>
      </c>
      <c r="AI338">
        <f t="shared" si="74"/>
        <v>5.9735437165049827</v>
      </c>
      <c r="AJ338">
        <f t="shared" si="75"/>
        <v>2.8715710235458984</v>
      </c>
      <c r="AK338">
        <f t="shared" si="76"/>
        <v>1.0103874077704478</v>
      </c>
      <c r="AM338">
        <f t="shared" si="77"/>
        <v>0.38999286917863107</v>
      </c>
    </row>
    <row r="339" spans="1:39">
      <c r="A339">
        <f t="shared" si="60"/>
        <v>-0.28611111111111109</v>
      </c>
      <c r="B339">
        <f t="shared" si="61"/>
        <v>-103</v>
      </c>
      <c r="C339">
        <f t="shared" si="62"/>
        <v>-1.7976891295541593</v>
      </c>
      <c r="D339">
        <f t="shared" si="63"/>
        <v>24.122265556044592</v>
      </c>
      <c r="E339">
        <f t="shared" si="64"/>
        <v>13.666410580106819</v>
      </c>
      <c r="F339">
        <f t="shared" si="65"/>
        <v>9.3167889324959603</v>
      </c>
      <c r="G339">
        <f t="shared" si="66"/>
        <v>4.5328415014138574</v>
      </c>
      <c r="H339">
        <f t="shared" si="67"/>
        <v>0.50550700677906946</v>
      </c>
      <c r="I339">
        <f t="shared" si="68"/>
        <v>2.1397537118075718</v>
      </c>
      <c r="M339">
        <f t="shared" si="70"/>
        <v>-0.28611111111111109</v>
      </c>
      <c r="N339">
        <f t="shared" si="48"/>
        <v>3.1971663121240264</v>
      </c>
      <c r="O339">
        <f t="shared" si="49"/>
        <v>3.39831853806673</v>
      </c>
      <c r="P339">
        <f t="shared" si="50"/>
        <v>0.37151912254319747</v>
      </c>
      <c r="Q339">
        <f t="shared" si="51"/>
        <v>1.103990129587862</v>
      </c>
      <c r="R339">
        <f t="shared" si="52"/>
        <v>3.904857180330537</v>
      </c>
      <c r="S339">
        <f t="shared" si="53"/>
        <v>2.3084522972348624</v>
      </c>
      <c r="V339">
        <f t="shared" si="69"/>
        <v>-0.28611111111111109</v>
      </c>
      <c r="W339">
        <f t="shared" si="54"/>
        <v>22.334203389305408</v>
      </c>
      <c r="X339">
        <f t="shared" si="55"/>
        <v>15.510064465048957</v>
      </c>
      <c r="Y339">
        <f t="shared" si="56"/>
        <v>10.017043356450186</v>
      </c>
      <c r="Z339">
        <f t="shared" si="57"/>
        <v>5.9311501651768896</v>
      </c>
      <c r="AA339">
        <f t="shared" si="58"/>
        <v>3.8637472126714343</v>
      </c>
      <c r="AB339">
        <f t="shared" si="59"/>
        <v>1.5034852115536848</v>
      </c>
      <c r="AF339">
        <f t="shared" si="71"/>
        <v>22.7223395020991</v>
      </c>
      <c r="AG339">
        <f t="shared" si="72"/>
        <v>15.897999577589113</v>
      </c>
      <c r="AH339">
        <f t="shared" si="73"/>
        <v>10.314448730262761</v>
      </c>
      <c r="AI339">
        <f t="shared" si="74"/>
        <v>5.971686960120044</v>
      </c>
      <c r="AJ339">
        <f t="shared" si="75"/>
        <v>2.8697142671609597</v>
      </c>
      <c r="AK339">
        <f t="shared" si="76"/>
        <v>1.0085306513855092</v>
      </c>
      <c r="AM339">
        <f t="shared" si="77"/>
        <v>0.38813611279369242</v>
      </c>
    </row>
    <row r="340" spans="1:39">
      <c r="A340">
        <f t="shared" si="60"/>
        <v>-0.28333333333333333</v>
      </c>
      <c r="B340">
        <f t="shared" si="61"/>
        <v>-102</v>
      </c>
      <c r="C340">
        <f t="shared" si="62"/>
        <v>-1.780235837034216</v>
      </c>
      <c r="D340">
        <f t="shared" si="63"/>
        <v>24.083803001958703</v>
      </c>
      <c r="E340">
        <f t="shared" si="64"/>
        <v>13.640845975383078</v>
      </c>
      <c r="F340">
        <f t="shared" si="65"/>
        <v>9.2646533398012139</v>
      </c>
      <c r="G340">
        <f t="shared" si="66"/>
        <v>4.5681539498442216</v>
      </c>
      <c r="H340">
        <f t="shared" si="67"/>
        <v>0.50993391929373311</v>
      </c>
      <c r="I340">
        <f t="shared" si="68"/>
        <v>2.1486574609363593</v>
      </c>
      <c r="M340">
        <f t="shared" si="70"/>
        <v>-0.28333333333333333</v>
      </c>
      <c r="N340">
        <f t="shared" si="48"/>
        <v>3.0610988045965604</v>
      </c>
      <c r="O340">
        <f t="shared" si="49"/>
        <v>3.4932263757292179</v>
      </c>
      <c r="P340">
        <f t="shared" si="50"/>
        <v>0.43779299972394786</v>
      </c>
      <c r="Q340">
        <f t="shared" si="51"/>
        <v>1.031030859416336</v>
      </c>
      <c r="R340">
        <f t="shared" si="52"/>
        <v>3.8873809896987015</v>
      </c>
      <c r="S340">
        <f t="shared" si="53"/>
        <v>2.3355875598130811</v>
      </c>
      <c r="V340">
        <f t="shared" si="69"/>
        <v>-0.28333333333333333</v>
      </c>
      <c r="W340">
        <f t="shared" si="54"/>
        <v>22.334203389305408</v>
      </c>
      <c r="X340">
        <f t="shared" si="55"/>
        <v>15.510070078560233</v>
      </c>
      <c r="Y340">
        <f t="shared" si="56"/>
        <v>10.033228466413279</v>
      </c>
      <c r="Z340">
        <f t="shared" si="57"/>
        <v>5.9081784085797882</v>
      </c>
      <c r="AA340">
        <f t="shared" si="58"/>
        <v>3.857561314229355</v>
      </c>
      <c r="AB340">
        <f t="shared" si="59"/>
        <v>1.5138657151144035</v>
      </c>
      <c r="AF340">
        <f t="shared" si="71"/>
        <v>22.720526577866242</v>
      </c>
      <c r="AG340">
        <f t="shared" si="72"/>
        <v>15.896186653356256</v>
      </c>
      <c r="AH340">
        <f t="shared" si="73"/>
        <v>10.312635806029904</v>
      </c>
      <c r="AI340">
        <f t="shared" si="74"/>
        <v>5.9698740358871865</v>
      </c>
      <c r="AJ340">
        <f t="shared" si="75"/>
        <v>2.8679013429281017</v>
      </c>
      <c r="AK340">
        <f t="shared" si="76"/>
        <v>1.0067177271526515</v>
      </c>
      <c r="AM340">
        <f t="shared" si="77"/>
        <v>0.38632318856083459</v>
      </c>
    </row>
    <row r="341" spans="1:39">
      <c r="A341">
        <f t="shared" si="60"/>
        <v>-0.28055555555555556</v>
      </c>
      <c r="B341">
        <f t="shared" si="61"/>
        <v>-101</v>
      </c>
      <c r="C341">
        <f t="shared" si="62"/>
        <v>-1.7627825445142729</v>
      </c>
      <c r="D341">
        <f t="shared" si="63"/>
        <v>24.042365068636638</v>
      </c>
      <c r="E341">
        <f t="shared" si="64"/>
        <v>13.617488731513619</v>
      </c>
      <c r="F341">
        <f t="shared" si="65"/>
        <v>9.2130178849770967</v>
      </c>
      <c r="G341">
        <f t="shared" si="66"/>
        <v>4.6038981416299798</v>
      </c>
      <c r="H341">
        <f t="shared" si="67"/>
        <v>0.51473343315053155</v>
      </c>
      <c r="I341">
        <f t="shared" si="68"/>
        <v>2.1574890064277277</v>
      </c>
      <c r="M341">
        <f t="shared" si="70"/>
        <v>-0.28055555555555556</v>
      </c>
      <c r="N341">
        <f t="shared" si="48"/>
        <v>2.9178163227356877</v>
      </c>
      <c r="O341">
        <f t="shared" si="49"/>
        <v>3.5810821311633703</v>
      </c>
      <c r="P341">
        <f t="shared" si="50"/>
        <v>0.50878937540079427</v>
      </c>
      <c r="Q341">
        <f t="shared" si="51"/>
        <v>0.95971942377822284</v>
      </c>
      <c r="R341">
        <f t="shared" si="52"/>
        <v>3.8684781573781386</v>
      </c>
      <c r="S341">
        <f t="shared" si="53"/>
        <v>2.362659403051762</v>
      </c>
      <c r="V341">
        <f t="shared" si="69"/>
        <v>-0.28055555555555556</v>
      </c>
      <c r="W341">
        <f t="shared" si="54"/>
        <v>22.334203389305408</v>
      </c>
      <c r="X341">
        <f t="shared" si="55"/>
        <v>15.510075274962196</v>
      </c>
      <c r="Y341">
        <f t="shared" si="56"/>
        <v>10.050566883843979</v>
      </c>
      <c r="Z341">
        <f t="shared" si="57"/>
        <v>5.8857254846646034</v>
      </c>
      <c r="AA341">
        <f t="shared" si="58"/>
        <v>3.850870439572172</v>
      </c>
      <c r="AB341">
        <f t="shared" si="59"/>
        <v>1.5242219578197873</v>
      </c>
      <c r="AF341">
        <f t="shared" si="71"/>
        <v>22.718756144085155</v>
      </c>
      <c r="AG341">
        <f t="shared" si="72"/>
        <v>15.894416219575167</v>
      </c>
      <c r="AH341">
        <f t="shared" si="73"/>
        <v>10.310865372248815</v>
      </c>
      <c r="AI341">
        <f t="shared" si="74"/>
        <v>5.9681036021060985</v>
      </c>
      <c r="AJ341">
        <f t="shared" si="75"/>
        <v>2.8661309091470133</v>
      </c>
      <c r="AK341">
        <f t="shared" si="76"/>
        <v>1.0049472933715631</v>
      </c>
      <c r="AM341">
        <f t="shared" si="77"/>
        <v>0.38455275477974621</v>
      </c>
    </row>
    <row r="342" spans="1:39">
      <c r="A342">
        <f t="shared" si="60"/>
        <v>-0.27777777777777779</v>
      </c>
      <c r="B342">
        <f t="shared" si="61"/>
        <v>-100</v>
      </c>
      <c r="C342">
        <f t="shared" si="62"/>
        <v>-1.7453292519943295</v>
      </c>
      <c r="D342">
        <f t="shared" si="63"/>
        <v>23.998022225667849</v>
      </c>
      <c r="E342">
        <f t="shared" si="64"/>
        <v>13.596366434043293</v>
      </c>
      <c r="F342">
        <f t="shared" si="65"/>
        <v>9.1619215984540698</v>
      </c>
      <c r="G342">
        <f t="shared" si="66"/>
        <v>4.6400588784606587</v>
      </c>
      <c r="H342">
        <f t="shared" si="67"/>
        <v>0.51990464133730074</v>
      </c>
      <c r="I342">
        <f t="shared" si="68"/>
        <v>2.1662479310303664</v>
      </c>
      <c r="M342">
        <f t="shared" si="70"/>
        <v>-0.27777777777777779</v>
      </c>
      <c r="N342">
        <f t="shared" si="48"/>
        <v>2.7682931202344689</v>
      </c>
      <c r="O342">
        <f t="shared" si="49"/>
        <v>3.6614708866972085</v>
      </c>
      <c r="P342">
        <f t="shared" si="50"/>
        <v>0.58429362995078882</v>
      </c>
      <c r="Q342">
        <f t="shared" si="51"/>
        <v>0.89017709531406242</v>
      </c>
      <c r="R342">
        <f t="shared" si="52"/>
        <v>3.8481629717233301</v>
      </c>
      <c r="S342">
        <f t="shared" si="53"/>
        <v>2.3896627109137722</v>
      </c>
      <c r="V342">
        <f t="shared" si="69"/>
        <v>-0.27777777777777779</v>
      </c>
      <c r="W342">
        <f t="shared" si="54"/>
        <v>22.334203389305408</v>
      </c>
      <c r="X342">
        <f t="shared" si="55"/>
        <v>15.510080029713718</v>
      </c>
      <c r="Y342">
        <f t="shared" si="56"/>
        <v>10.06900619529757</v>
      </c>
      <c r="Z342">
        <f t="shared" si="57"/>
        <v>5.8638295770038127</v>
      </c>
      <c r="AA342">
        <f t="shared" si="58"/>
        <v>3.8436796462270988</v>
      </c>
      <c r="AB342">
        <f t="shared" si="59"/>
        <v>1.5345519825470137</v>
      </c>
      <c r="AF342">
        <f t="shared" si="71"/>
        <v>22.71702691903058</v>
      </c>
      <c r="AG342">
        <f t="shared" si="72"/>
        <v>15.892686994520592</v>
      </c>
      <c r="AH342">
        <f t="shared" si="73"/>
        <v>10.30913614719424</v>
      </c>
      <c r="AI342">
        <f t="shared" si="74"/>
        <v>5.9663743770515225</v>
      </c>
      <c r="AJ342">
        <f t="shared" si="75"/>
        <v>2.8644016840924378</v>
      </c>
      <c r="AK342">
        <f t="shared" si="76"/>
        <v>1.0032180683169873</v>
      </c>
      <c r="AM342">
        <f t="shared" si="77"/>
        <v>0.38282352972517059</v>
      </c>
    </row>
    <row r="343" spans="1:39">
      <c r="A343">
        <f t="shared" si="60"/>
        <v>-0.27500000000000002</v>
      </c>
      <c r="B343">
        <f t="shared" si="61"/>
        <v>-99</v>
      </c>
      <c r="C343">
        <f t="shared" si="62"/>
        <v>-1.7278759594743864</v>
      </c>
      <c r="D343">
        <f t="shared" si="63"/>
        <v>23.950849882747949</v>
      </c>
      <c r="E343">
        <f t="shared" si="64"/>
        <v>13.577504028984031</v>
      </c>
      <c r="F343">
        <f t="shared" si="65"/>
        <v>9.1114031031137266</v>
      </c>
      <c r="G343">
        <f t="shared" si="66"/>
        <v>4.6766207849122363</v>
      </c>
      <c r="H343">
        <f t="shared" si="67"/>
        <v>0.52544656659907951</v>
      </c>
      <c r="I343">
        <f t="shared" si="68"/>
        <v>2.1749338209239779</v>
      </c>
      <c r="M343">
        <f t="shared" si="70"/>
        <v>-0.27500000000000002</v>
      </c>
      <c r="N343">
        <f t="shared" si="48"/>
        <v>2.6135458847600646</v>
      </c>
      <c r="O343">
        <f t="shared" si="49"/>
        <v>3.7340129891693152</v>
      </c>
      <c r="P343">
        <f t="shared" si="50"/>
        <v>0.66407751658686009</v>
      </c>
      <c r="Q343">
        <f t="shared" si="51"/>
        <v>0.8225221381104717</v>
      </c>
      <c r="R343">
        <f t="shared" si="52"/>
        <v>3.8264507886644914</v>
      </c>
      <c r="S343">
        <f t="shared" si="53"/>
        <v>2.4165923803137903</v>
      </c>
      <c r="V343">
        <f t="shared" si="69"/>
        <v>-0.27500000000000002</v>
      </c>
      <c r="W343">
        <f t="shared" si="54"/>
        <v>22.334203389305408</v>
      </c>
      <c r="X343">
        <f t="shared" si="55"/>
        <v>15.510084320359466</v>
      </c>
      <c r="Y343">
        <f t="shared" si="56"/>
        <v>10.088490659364249</v>
      </c>
      <c r="Z343">
        <f t="shared" si="57"/>
        <v>5.8425279219048178</v>
      </c>
      <c r="AA343">
        <f t="shared" si="58"/>
        <v>3.8359943696020462</v>
      </c>
      <c r="AB343">
        <f t="shared" si="59"/>
        <v>1.544853837127933</v>
      </c>
      <c r="AF343">
        <f t="shared" si="71"/>
        <v>22.715337677613061</v>
      </c>
      <c r="AG343">
        <f t="shared" si="72"/>
        <v>15.890997753103075</v>
      </c>
      <c r="AH343">
        <f t="shared" si="73"/>
        <v>10.307446905776724</v>
      </c>
      <c r="AI343">
        <f t="shared" si="74"/>
        <v>5.9646851356340056</v>
      </c>
      <c r="AJ343">
        <f t="shared" si="75"/>
        <v>2.8627124426749209</v>
      </c>
      <c r="AK343">
        <f t="shared" si="76"/>
        <v>1.0015288268994706</v>
      </c>
      <c r="AM343">
        <f t="shared" si="77"/>
        <v>0.38113428830765378</v>
      </c>
    </row>
    <row r="344" spans="1:39">
      <c r="A344">
        <f t="shared" si="60"/>
        <v>-0.2722222222222222</v>
      </c>
      <c r="B344">
        <f t="shared" si="61"/>
        <v>-98</v>
      </c>
      <c r="C344">
        <f t="shared" si="62"/>
        <v>-1.7104226669544429</v>
      </c>
      <c r="D344">
        <f t="shared" si="63"/>
        <v>23.900928261436565</v>
      </c>
      <c r="E344">
        <f t="shared" si="64"/>
        <v>13.560923793352915</v>
      </c>
      <c r="F344">
        <f t="shared" si="65"/>
        <v>9.0615005850943735</v>
      </c>
      <c r="G344">
        <f t="shared" si="66"/>
        <v>4.713568314984709</v>
      </c>
      <c r="H344">
        <f t="shared" si="67"/>
        <v>0.53135816162279093</v>
      </c>
      <c r="I344">
        <f t="shared" si="68"/>
        <v>2.1835462657388307</v>
      </c>
      <c r="M344">
        <f t="shared" si="70"/>
        <v>-0.2722222222222222</v>
      </c>
      <c r="N344">
        <f t="shared" si="48"/>
        <v>2.4546268249543912</v>
      </c>
      <c r="O344">
        <f t="shared" si="49"/>
        <v>3.7983658429224243</v>
      </c>
      <c r="P344">
        <f t="shared" si="50"/>
        <v>0.74789985134005144</v>
      </c>
      <c r="Q344">
        <f t="shared" si="51"/>
        <v>0.75686960657957791</v>
      </c>
      <c r="R344">
        <f t="shared" si="52"/>
        <v>3.8033580201002652</v>
      </c>
      <c r="S344">
        <f t="shared" si="53"/>
        <v>2.4434433220826928</v>
      </c>
      <c r="V344">
        <f t="shared" si="69"/>
        <v>-0.2722222222222222</v>
      </c>
      <c r="W344">
        <f t="shared" si="54"/>
        <v>22.334203389305408</v>
      </c>
      <c r="X344">
        <f t="shared" si="55"/>
        <v>15.510088126635946</v>
      </c>
      <c r="Y344">
        <f t="shared" si="56"/>
        <v>10.108961375173488</v>
      </c>
      <c r="Z344">
        <f t="shared" si="57"/>
        <v>5.8218567450856744</v>
      </c>
      <c r="AA344">
        <f t="shared" si="58"/>
        <v>3.8278204188770801</v>
      </c>
      <c r="AB344">
        <f t="shared" si="59"/>
        <v>1.5551255747179897</v>
      </c>
      <c r="AF344">
        <f t="shared" si="71"/>
        <v>22.713687248265053</v>
      </c>
      <c r="AG344">
        <f t="shared" si="72"/>
        <v>15.889347323755064</v>
      </c>
      <c r="AH344">
        <f t="shared" si="73"/>
        <v>10.305796476428712</v>
      </c>
      <c r="AI344">
        <f t="shared" si="74"/>
        <v>5.9630347062859963</v>
      </c>
      <c r="AJ344">
        <f t="shared" si="75"/>
        <v>2.8610620133269111</v>
      </c>
      <c r="AK344">
        <f t="shared" si="76"/>
        <v>0.9998783975514608</v>
      </c>
      <c r="AM344">
        <f t="shared" si="77"/>
        <v>0.37948385895964398</v>
      </c>
    </row>
    <row r="345" spans="1:39">
      <c r="A345">
        <f t="shared" si="60"/>
        <v>-0.26944444444444443</v>
      </c>
      <c r="B345">
        <f t="shared" si="61"/>
        <v>-97</v>
      </c>
      <c r="C345">
        <f t="shared" si="62"/>
        <v>-1.6929693744344996</v>
      </c>
      <c r="D345">
        <f t="shared" si="63"/>
        <v>23.848342258732078</v>
      </c>
      <c r="E345">
        <f t="shared" si="64"/>
        <v>13.546645308862423</v>
      </c>
      <c r="F345">
        <f t="shared" si="65"/>
        <v>9.0122517649267166</v>
      </c>
      <c r="G345">
        <f t="shared" si="66"/>
        <v>4.7508857587122026</v>
      </c>
      <c r="H345">
        <f t="shared" si="67"/>
        <v>0.53763830923516331</v>
      </c>
      <c r="I345">
        <f t="shared" si="68"/>
        <v>2.1920848585751482</v>
      </c>
      <c r="M345">
        <f t="shared" si="70"/>
        <v>-0.26944444444444443</v>
      </c>
      <c r="N345">
        <f t="shared" si="48"/>
        <v>2.2926165159086751</v>
      </c>
      <c r="O345">
        <f t="shared" si="49"/>
        <v>3.8542255277849593</v>
      </c>
      <c r="P345">
        <f t="shared" si="50"/>
        <v>0.83550724215045202</v>
      </c>
      <c r="Q345">
        <f t="shared" si="51"/>
        <v>0.69333114979680921</v>
      </c>
      <c r="R345">
        <f t="shared" si="52"/>
        <v>3.7789021214922283</v>
      </c>
      <c r="S345">
        <f t="shared" si="53"/>
        <v>2.4702104619293066</v>
      </c>
      <c r="V345">
        <f t="shared" si="69"/>
        <v>-0.26944444444444443</v>
      </c>
      <c r="W345">
        <f t="shared" si="54"/>
        <v>22.334203389305408</v>
      </c>
      <c r="X345">
        <f t="shared" si="55"/>
        <v>15.510091430567197</v>
      </c>
      <c r="Y345">
        <f t="shared" si="56"/>
        <v>10.130356460449375</v>
      </c>
      <c r="Z345">
        <f t="shared" si="57"/>
        <v>5.8018512000694242</v>
      </c>
      <c r="AA345">
        <f t="shared" si="58"/>
        <v>3.8191639726133548</v>
      </c>
      <c r="AB345">
        <f t="shared" si="59"/>
        <v>1.5653652541641385</v>
      </c>
      <c r="AF345">
        <f t="shared" si="71"/>
        <v>22.712074510034633</v>
      </c>
      <c r="AG345">
        <f t="shared" si="72"/>
        <v>15.887734585524646</v>
      </c>
      <c r="AH345">
        <f t="shared" si="73"/>
        <v>10.304183738198294</v>
      </c>
      <c r="AI345">
        <f t="shared" si="74"/>
        <v>5.9614219680555758</v>
      </c>
      <c r="AJ345">
        <f t="shared" si="75"/>
        <v>2.859449275096491</v>
      </c>
      <c r="AK345">
        <f t="shared" si="76"/>
        <v>0.99826565932104083</v>
      </c>
      <c r="AM345">
        <f t="shared" si="77"/>
        <v>0.37787112072922396</v>
      </c>
    </row>
    <row r="346" spans="1:39">
      <c r="A346">
        <f t="shared" si="60"/>
        <v>-0.26666666666666666</v>
      </c>
      <c r="B346">
        <f t="shared" si="61"/>
        <v>-96</v>
      </c>
      <c r="C346">
        <f t="shared" si="62"/>
        <v>-1.6755160819145563</v>
      </c>
      <c r="D346">
        <f t="shared" si="63"/>
        <v>23.793181302695299</v>
      </c>
      <c r="E346">
        <f t="shared" si="64"/>
        <v>13.534685438793877</v>
      </c>
      <c r="F346">
        <f t="shared" si="65"/>
        <v>8.9636938690215118</v>
      </c>
      <c r="G346">
        <f t="shared" si="66"/>
        <v>4.7885572488428005</v>
      </c>
      <c r="H346">
        <f t="shared" si="67"/>
        <v>0.54428582261385472</v>
      </c>
      <c r="I346">
        <f t="shared" si="68"/>
        <v>2.2005491960223313</v>
      </c>
      <c r="M346">
        <f t="shared" si="70"/>
        <v>-0.26666666666666666</v>
      </c>
      <c r="N346">
        <f t="shared" si="48"/>
        <v>2.1286165517595199</v>
      </c>
      <c r="O346">
        <f t="shared" si="49"/>
        <v>3.9013282343993549</v>
      </c>
      <c r="P346">
        <f t="shared" si="50"/>
        <v>0.92663485486274144</v>
      </c>
      <c r="Q346">
        <f t="shared" si="51"/>
        <v>0.63201482162982625</v>
      </c>
      <c r="R346">
        <f t="shared" si="52"/>
        <v>3.7531015786705741</v>
      </c>
      <c r="S346">
        <f t="shared" si="53"/>
        <v>2.4968887413993466</v>
      </c>
      <c r="V346">
        <f t="shared" si="69"/>
        <v>-0.26666666666666666</v>
      </c>
      <c r="W346">
        <f t="shared" si="54"/>
        <v>22.334203389305408</v>
      </c>
      <c r="X346">
        <f t="shared" si="55"/>
        <v>15.510094216549696</v>
      </c>
      <c r="Y346">
        <f t="shared" si="56"/>
        <v>10.152611238578622</v>
      </c>
      <c r="Z346">
        <f t="shared" si="57"/>
        <v>5.7825453084018061</v>
      </c>
      <c r="AA346">
        <f t="shared" si="58"/>
        <v>3.810031574082835</v>
      </c>
      <c r="AB346">
        <f t="shared" si="59"/>
        <v>1.5755709403716822</v>
      </c>
      <c r="AF346">
        <f t="shared" si="71"/>
        <v>22.71049838987075</v>
      </c>
      <c r="AG346">
        <f t="shared" si="72"/>
        <v>15.886158465360765</v>
      </c>
      <c r="AH346">
        <f t="shared" si="73"/>
        <v>10.302607618034413</v>
      </c>
      <c r="AI346">
        <f t="shared" si="74"/>
        <v>5.959845847891696</v>
      </c>
      <c r="AJ346">
        <f t="shared" si="75"/>
        <v>2.8578731549326113</v>
      </c>
      <c r="AK346">
        <f t="shared" si="76"/>
        <v>0.99668953915716063</v>
      </c>
      <c r="AM346">
        <f t="shared" si="77"/>
        <v>0.37629500056534382</v>
      </c>
    </row>
    <row r="347" spans="1:39">
      <c r="A347">
        <f t="shared" si="60"/>
        <v>-0.2638888888888889</v>
      </c>
      <c r="B347">
        <f t="shared" si="61"/>
        <v>-95</v>
      </c>
      <c r="C347">
        <f t="shared" si="62"/>
        <v>-1.6580627893946132</v>
      </c>
      <c r="D347">
        <f t="shared" si="63"/>
        <v>23.735539200367604</v>
      </c>
      <c r="E347">
        <f t="shared" si="64"/>
        <v>13.525058308081455</v>
      </c>
      <c r="F347">
        <f t="shared" si="65"/>
        <v>8.9158636015306989</v>
      </c>
      <c r="G347">
        <f t="shared" si="66"/>
        <v>4.8265667675852395</v>
      </c>
      <c r="H347">
        <f t="shared" si="67"/>
        <v>0.55129944551173748</v>
      </c>
      <c r="I347">
        <f t="shared" si="68"/>
        <v>2.2089388781780173</v>
      </c>
      <c r="M347">
        <f t="shared" si="70"/>
        <v>-0.2638888888888889</v>
      </c>
      <c r="N347">
        <f t="shared" si="48"/>
        <v>1.9637420553653442</v>
      </c>
      <c r="O347">
        <f t="shared" si="49"/>
        <v>3.9394515101183512</v>
      </c>
      <c r="P347">
        <f t="shared" si="50"/>
        <v>1.0210072138108206</v>
      </c>
      <c r="Q347">
        <f t="shared" si="51"/>
        <v>0.57302489698149894</v>
      </c>
      <c r="R347">
        <f t="shared" si="52"/>
        <v>3.7259758938609711</v>
      </c>
      <c r="S347">
        <f t="shared" si="53"/>
        <v>2.5234731188313577</v>
      </c>
      <c r="V347">
        <f t="shared" si="69"/>
        <v>-0.2638888888888889</v>
      </c>
      <c r="W347">
        <f t="shared" si="54"/>
        <v>22.334203389305408</v>
      </c>
      <c r="X347">
        <f t="shared" si="55"/>
        <v>15.51009647142604</v>
      </c>
      <c r="Y347">
        <f t="shared" si="56"/>
        <v>10.175658434125751</v>
      </c>
      <c r="Z347">
        <f t="shared" si="57"/>
        <v>5.7639719017940241</v>
      </c>
      <c r="AA347">
        <f t="shared" si="58"/>
        <v>3.8004301263223379</v>
      </c>
      <c r="AB347">
        <f t="shared" si="59"/>
        <v>1.5857407046699645</v>
      </c>
      <c r="AF347">
        <f t="shared" si="71"/>
        <v>22.70895786008526</v>
      </c>
      <c r="AG347">
        <f t="shared" si="72"/>
        <v>15.884617935575273</v>
      </c>
      <c r="AH347">
        <f t="shared" si="73"/>
        <v>10.301067088248921</v>
      </c>
      <c r="AI347">
        <f t="shared" si="74"/>
        <v>5.9583053181062029</v>
      </c>
      <c r="AJ347">
        <f t="shared" si="75"/>
        <v>2.8563326251471186</v>
      </c>
      <c r="AK347">
        <f t="shared" si="76"/>
        <v>0.99514900937166817</v>
      </c>
      <c r="AM347">
        <f t="shared" si="77"/>
        <v>0.3747544707798513</v>
      </c>
    </row>
    <row r="348" spans="1:39">
      <c r="A348">
        <f t="shared" si="60"/>
        <v>-0.26111111111111113</v>
      </c>
      <c r="B348">
        <f t="shared" si="61"/>
        <v>-94</v>
      </c>
      <c r="C348">
        <f t="shared" si="62"/>
        <v>-1.6406094968746698</v>
      </c>
      <c r="D348">
        <f t="shared" si="63"/>
        <v>23.675513978242105</v>
      </c>
      <c r="E348">
        <f t="shared" si="64"/>
        <v>13.517775286630249</v>
      </c>
      <c r="F348">
        <f t="shared" si="65"/>
        <v>8.8687971166033108</v>
      </c>
      <c r="G348">
        <f t="shared" si="66"/>
        <v>4.8648981534196274</v>
      </c>
      <c r="H348">
        <f t="shared" si="67"/>
        <v>0.55867785249430435</v>
      </c>
      <c r="I348">
        <f t="shared" si="68"/>
        <v>2.2172535086669765</v>
      </c>
      <c r="M348">
        <f t="shared" si="70"/>
        <v>-0.26111111111111113</v>
      </c>
      <c r="N348">
        <f t="shared" si="48"/>
        <v>1.7991140959937082</v>
      </c>
      <c r="O348">
        <f t="shared" si="49"/>
        <v>3.9684153095854349</v>
      </c>
      <c r="P348">
        <f t="shared" si="50"/>
        <v>1.1183390345713553</v>
      </c>
      <c r="Q348">
        <f t="shared" si="51"/>
        <v>0.51646169445939238</v>
      </c>
      <c r="R348">
        <f t="shared" si="52"/>
        <v>3.6975455709431317</v>
      </c>
      <c r="S348">
        <f t="shared" si="53"/>
        <v>2.5499585703094998</v>
      </c>
      <c r="V348">
        <f t="shared" si="69"/>
        <v>-0.26111111111111113</v>
      </c>
      <c r="W348">
        <f t="shared" si="54"/>
        <v>22.334203389305408</v>
      </c>
      <c r="X348">
        <f t="shared" si="55"/>
        <v>15.510098184547095</v>
      </c>
      <c r="Y348">
        <f t="shared" si="56"/>
        <v>10.19942837620445</v>
      </c>
      <c r="Z348">
        <f t="shared" si="57"/>
        <v>5.7461625662889446</v>
      </c>
      <c r="AA348">
        <f t="shared" si="58"/>
        <v>3.7903668869156388</v>
      </c>
      <c r="AB348">
        <f t="shared" si="59"/>
        <v>1.5958726251768547</v>
      </c>
      <c r="AF348">
        <f t="shared" si="71"/>
        <v>22.707451935978316</v>
      </c>
      <c r="AG348">
        <f t="shared" si="72"/>
        <v>15.883112011468327</v>
      </c>
      <c r="AH348">
        <f t="shared" si="73"/>
        <v>10.299561164141975</v>
      </c>
      <c r="AI348">
        <f t="shared" si="74"/>
        <v>5.9567993939992583</v>
      </c>
      <c r="AJ348">
        <f t="shared" si="75"/>
        <v>2.8548267010401736</v>
      </c>
      <c r="AK348">
        <f t="shared" si="76"/>
        <v>0.99364308526472311</v>
      </c>
      <c r="AM348">
        <f t="shared" si="77"/>
        <v>0.37324854667290636</v>
      </c>
    </row>
    <row r="349" spans="1:39">
      <c r="A349">
        <f t="shared" si="60"/>
        <v>-0.25833333333333336</v>
      </c>
      <c r="B349">
        <f t="shared" si="61"/>
        <v>-93</v>
      </c>
      <c r="C349">
        <f t="shared" si="62"/>
        <v>-1.6231562043547263</v>
      </c>
      <c r="D349">
        <f t="shared" si="63"/>
        <v>23.613207715559255</v>
      </c>
      <c r="E349">
        <f t="shared" si="64"/>
        <v>13.5128449758881</v>
      </c>
      <c r="F349">
        <f t="shared" si="65"/>
        <v>8.8225299910571184</v>
      </c>
      <c r="G349">
        <f t="shared" si="66"/>
        <v>4.9035351079692617</v>
      </c>
      <c r="H349">
        <f t="shared" si="67"/>
        <v>0.56641964919014964</v>
      </c>
      <c r="I349">
        <f t="shared" si="68"/>
        <v>2.2254926946598355</v>
      </c>
      <c r="M349">
        <f t="shared" si="70"/>
        <v>-0.25833333333333336</v>
      </c>
      <c r="N349">
        <f t="shared" si="48"/>
        <v>1.6358520665760585</v>
      </c>
      <c r="O349">
        <f t="shared" si="49"/>
        <v>3.988082845037678</v>
      </c>
      <c r="P349">
        <f t="shared" si="50"/>
        <v>1.2183360863688637</v>
      </c>
      <c r="Q349">
        <f t="shared" si="51"/>
        <v>0.4624214057733701</v>
      </c>
      <c r="R349">
        <f t="shared" si="52"/>
        <v>3.6678320999522516</v>
      </c>
      <c r="S349">
        <f t="shared" si="53"/>
        <v>2.5763400906129537</v>
      </c>
      <c r="V349">
        <f t="shared" si="69"/>
        <v>-0.25833333333333336</v>
      </c>
      <c r="W349">
        <f t="shared" si="54"/>
        <v>22.334203389305408</v>
      </c>
      <c r="X349">
        <f t="shared" si="55"/>
        <v>15.510099347822276</v>
      </c>
      <c r="Y349">
        <f t="shared" si="56"/>
        <v>10.223849209090288</v>
      </c>
      <c r="Z349">
        <f t="shared" si="57"/>
        <v>5.7291475885456924</v>
      </c>
      <c r="AA349">
        <f t="shared" si="58"/>
        <v>3.7798494625075749</v>
      </c>
      <c r="AB349">
        <f t="shared" si="59"/>
        <v>1.6059647871619389</v>
      </c>
      <c r="AF349">
        <f t="shared" si="71"/>
        <v>22.705979673614934</v>
      </c>
      <c r="AG349">
        <f t="shared" si="72"/>
        <v>15.881639749104945</v>
      </c>
      <c r="AH349">
        <f t="shared" si="73"/>
        <v>10.298088901778593</v>
      </c>
      <c r="AI349">
        <f t="shared" si="74"/>
        <v>5.9553271316358769</v>
      </c>
      <c r="AJ349">
        <f t="shared" si="75"/>
        <v>2.8533544386767922</v>
      </c>
      <c r="AK349">
        <f t="shared" si="76"/>
        <v>0.99217082290134162</v>
      </c>
      <c r="AM349">
        <f t="shared" si="77"/>
        <v>0.37177628430952481</v>
      </c>
    </row>
    <row r="350" spans="1:39">
      <c r="A350">
        <f t="shared" si="60"/>
        <v>-0.25555555555555554</v>
      </c>
      <c r="B350">
        <f t="shared" si="61"/>
        <v>-92</v>
      </c>
      <c r="C350">
        <f t="shared" si="62"/>
        <v>-1.605702911834783</v>
      </c>
      <c r="D350">
        <f t="shared" si="63"/>
        <v>23.548726370710305</v>
      </c>
      <c r="E350">
        <f t="shared" si="64"/>
        <v>13.510273198687059</v>
      </c>
      <c r="F350">
        <f t="shared" si="65"/>
        <v>8.7770971974866825</v>
      </c>
      <c r="G350">
        <f t="shared" si="66"/>
        <v>4.9424612029306463</v>
      </c>
      <c r="H350">
        <f t="shared" si="67"/>
        <v>0.57452337255447583</v>
      </c>
      <c r="I350">
        <f t="shared" si="68"/>
        <v>2.2336560468916398</v>
      </c>
      <c r="M350">
        <f t="shared" si="70"/>
        <v>-0.25555555555555554</v>
      </c>
      <c r="N350">
        <f t="shared" si="48"/>
        <v>1.4750660723606408</v>
      </c>
      <c r="O350">
        <f t="shared" si="49"/>
        <v>3.9983612323153079</v>
      </c>
      <c r="P350">
        <f t="shared" si="50"/>
        <v>1.3206960815252931</v>
      </c>
      <c r="Q350">
        <f t="shared" si="51"/>
        <v>0.41099593215141239</v>
      </c>
      <c r="R350">
        <f t="shared" si="52"/>
        <v>3.6368579408350334</v>
      </c>
      <c r="S350">
        <f t="shared" si="53"/>
        <v>2.6026126941618197</v>
      </c>
      <c r="V350">
        <f t="shared" si="69"/>
        <v>-0.25555555555555554</v>
      </c>
      <c r="W350">
        <f t="shared" si="54"/>
        <v>22.334203389305408</v>
      </c>
      <c r="X350">
        <f t="shared" si="55"/>
        <v>15.510099955757767</v>
      </c>
      <c r="Y350">
        <f t="shared" si="56"/>
        <v>10.248847109438113</v>
      </c>
      <c r="Z350">
        <f t="shared" si="57"/>
        <v>5.712955904333981</v>
      </c>
      <c r="AA350">
        <f t="shared" si="58"/>
        <v>3.7688858030543022</v>
      </c>
      <c r="AB350">
        <f t="shared" si="59"/>
        <v>1.6160152834083719</v>
      </c>
      <c r="AF350">
        <f t="shared" si="71"/>
        <v>22.704540167741452</v>
      </c>
      <c r="AG350">
        <f t="shared" si="72"/>
        <v>15.880200243231467</v>
      </c>
      <c r="AH350">
        <f t="shared" si="73"/>
        <v>10.296649395905115</v>
      </c>
      <c r="AI350">
        <f t="shared" si="74"/>
        <v>5.9538876257623983</v>
      </c>
      <c r="AJ350">
        <f t="shared" si="75"/>
        <v>2.8519149328033131</v>
      </c>
      <c r="AK350">
        <f t="shared" si="76"/>
        <v>0.99073131702786277</v>
      </c>
      <c r="AM350">
        <f t="shared" si="77"/>
        <v>0.37033677843604595</v>
      </c>
    </row>
    <row r="351" spans="1:39">
      <c r="A351">
        <f t="shared" si="60"/>
        <v>-0.25277777777777777</v>
      </c>
      <c r="B351">
        <f t="shared" si="61"/>
        <v>-91</v>
      </c>
      <c r="C351">
        <f t="shared" si="62"/>
        <v>-1.5882496193148399</v>
      </c>
      <c r="D351">
        <f t="shared" si="63"/>
        <v>23.482179601043818</v>
      </c>
      <c r="E351">
        <f t="shared" si="64"/>
        <v>13.510062992366446</v>
      </c>
      <c r="F351">
        <f t="shared" si="65"/>
        <v>8.7325330778280961</v>
      </c>
      <c r="G351">
        <f t="shared" si="66"/>
        <v>4.9816598870587541</v>
      </c>
      <c r="H351">
        <f t="shared" si="67"/>
        <v>0.5829874911455819</v>
      </c>
      <c r="I351">
        <f t="shared" si="68"/>
        <v>2.2417431796802418</v>
      </c>
      <c r="M351">
        <f t="shared" si="70"/>
        <v>-0.25277777777777777</v>
      </c>
      <c r="N351">
        <f t="shared" si="48"/>
        <v>1.3178493827172704</v>
      </c>
      <c r="O351">
        <f t="shared" si="49"/>
        <v>3.9992019295271501</v>
      </c>
      <c r="P351">
        <f t="shared" si="50"/>
        <v>1.4251095892654133</v>
      </c>
      <c r="Q351">
        <f t="shared" si="51"/>
        <v>0.36227272805185112</v>
      </c>
      <c r="R351">
        <f t="shared" si="52"/>
        <v>3.6046465064725592</v>
      </c>
      <c r="S351">
        <f t="shared" si="53"/>
        <v>2.6287714159592825</v>
      </c>
      <c r="V351">
        <f t="shared" si="69"/>
        <v>-0.25277777777777777</v>
      </c>
      <c r="W351">
        <f t="shared" si="54"/>
        <v>22.334203389305408</v>
      </c>
      <c r="X351">
        <f t="shared" si="55"/>
        <v>15.510100005482462</v>
      </c>
      <c r="Y351">
        <f t="shared" si="56"/>
        <v>10.274346509447518</v>
      </c>
      <c r="Z351">
        <f t="shared" si="57"/>
        <v>5.6976150493257727</v>
      </c>
      <c r="AA351">
        <f t="shared" si="58"/>
        <v>3.7574841958140501</v>
      </c>
      <c r="AB351">
        <f t="shared" si="59"/>
        <v>1.6260222145732974</v>
      </c>
      <c r="AF351">
        <f t="shared" si="71"/>
        <v>22.703132549831679</v>
      </c>
      <c r="AG351">
        <f t="shared" si="72"/>
        <v>15.87879262532169</v>
      </c>
      <c r="AH351">
        <f t="shared" si="73"/>
        <v>10.295241777995338</v>
      </c>
      <c r="AI351">
        <f t="shared" si="74"/>
        <v>5.9524800078526221</v>
      </c>
      <c r="AJ351">
        <f t="shared" si="75"/>
        <v>2.8505073148935374</v>
      </c>
      <c r="AK351">
        <f t="shared" si="76"/>
        <v>0.98932369911808671</v>
      </c>
      <c r="AM351">
        <f t="shared" si="77"/>
        <v>0.36892916052626989</v>
      </c>
    </row>
    <row r="352" spans="1:39">
      <c r="A352">
        <f t="shared" si="60"/>
        <v>-0.25</v>
      </c>
      <c r="B352">
        <f t="shared" si="61"/>
        <v>-90</v>
      </c>
      <c r="C352">
        <f t="shared" si="62"/>
        <v>-1.5707963267948966</v>
      </c>
      <c r="D352">
        <f t="shared" si="63"/>
        <v>23.413680576381775</v>
      </c>
      <c r="E352">
        <f t="shared" si="64"/>
        <v>13.512214605185687</v>
      </c>
      <c r="F352">
        <f t="shared" si="65"/>
        <v>8.6888713174004764</v>
      </c>
      <c r="G352">
        <f t="shared" si="66"/>
        <v>5.0211144932045597</v>
      </c>
      <c r="H352">
        <f t="shared" si="67"/>
        <v>0.59181040541427388</v>
      </c>
      <c r="I352">
        <f t="shared" si="68"/>
        <v>2.2497537109445256</v>
      </c>
      <c r="M352">
        <f t="shared" si="70"/>
        <v>-0.25</v>
      </c>
      <c r="N352">
        <f t="shared" si="48"/>
        <v>1.1652709974183071</v>
      </c>
      <c r="O352">
        <f t="shared" si="49"/>
        <v>3.9906009663000721</v>
      </c>
      <c r="P352">
        <f t="shared" si="50"/>
        <v>1.5312609711154488</v>
      </c>
      <c r="Q352">
        <f t="shared" si="51"/>
        <v>0.31633465243781411</v>
      </c>
      <c r="R352">
        <f t="shared" si="52"/>
        <v>3.5712221449828636</v>
      </c>
      <c r="S352">
        <f t="shared" si="53"/>
        <v>2.6548113125299042</v>
      </c>
      <c r="V352">
        <f t="shared" si="69"/>
        <v>-0.25</v>
      </c>
      <c r="W352">
        <f t="shared" si="54"/>
        <v>22.334203389305408</v>
      </c>
      <c r="X352">
        <f t="shared" si="55"/>
        <v>15.510099496761526</v>
      </c>
      <c r="Y352">
        <f t="shared" si="56"/>
        <v>10.300270325301708</v>
      </c>
      <c r="Z352">
        <f t="shared" si="57"/>
        <v>5.6831511122679599</v>
      </c>
      <c r="AA352">
        <f t="shared" si="58"/>
        <v>3.7456532590829097</v>
      </c>
      <c r="AB352">
        <f t="shared" si="59"/>
        <v>1.6359836895467905</v>
      </c>
      <c r="AF352">
        <f t="shared" si="71"/>
        <v>22.701755986253268</v>
      </c>
      <c r="AG352">
        <f t="shared" si="72"/>
        <v>15.877416061743283</v>
      </c>
      <c r="AH352">
        <f t="shared" si="73"/>
        <v>10.293865214416931</v>
      </c>
      <c r="AI352">
        <f t="shared" si="74"/>
        <v>5.9511034442742137</v>
      </c>
      <c r="AJ352">
        <f t="shared" si="75"/>
        <v>2.8491307513151285</v>
      </c>
      <c r="AK352">
        <f t="shared" si="76"/>
        <v>0.98794713553967828</v>
      </c>
      <c r="AM352">
        <f t="shared" si="77"/>
        <v>0.36755259694786141</v>
      </c>
    </row>
    <row r="353" spans="1:39">
      <c r="A353">
        <f t="shared" si="60"/>
        <v>-0.24722222222222223</v>
      </c>
      <c r="B353">
        <f t="shared" si="61"/>
        <v>-89</v>
      </c>
      <c r="C353">
        <f t="shared" si="62"/>
        <v>-1.5533430342749535</v>
      </c>
      <c r="D353">
        <f t="shared" si="63"/>
        <v>23.34334578656231</v>
      </c>
      <c r="E353">
        <f t="shared" si="64"/>
        <v>13.5167254960311</v>
      </c>
      <c r="F353">
        <f t="shared" si="65"/>
        <v>8.6461449194437439</v>
      </c>
      <c r="G353">
        <f t="shared" si="66"/>
        <v>5.0608082454018488</v>
      </c>
      <c r="H353">
        <f t="shared" si="67"/>
        <v>0.60099044800614787</v>
      </c>
      <c r="I353">
        <f t="shared" si="68"/>
        <v>2.2576872622224569</v>
      </c>
      <c r="M353">
        <f t="shared" si="70"/>
        <v>-0.24722222222222223</v>
      </c>
      <c r="N353">
        <f t="shared" si="48"/>
        <v>1.0183683779414066</v>
      </c>
      <c r="O353">
        <f t="shared" si="49"/>
        <v>3.9725989625299638</v>
      </c>
      <c r="P353">
        <f t="shared" si="50"/>
        <v>1.6388293350674601</v>
      </c>
      <c r="Q353">
        <f t="shared" si="51"/>
        <v>0.27325982786679959</v>
      </c>
      <c r="R353">
        <f t="shared" si="52"/>
        <v>3.5366101213165759</v>
      </c>
      <c r="S353">
        <f t="shared" si="53"/>
        <v>2.6807274628538393</v>
      </c>
      <c r="V353">
        <f t="shared" si="69"/>
        <v>-0.24722222222222223</v>
      </c>
      <c r="W353">
        <f t="shared" si="54"/>
        <v>22.334203389305408</v>
      </c>
      <c r="X353">
        <f t="shared" si="55"/>
        <v>15.510098431997502</v>
      </c>
      <c r="Y353">
        <f t="shared" si="56"/>
        <v>10.326540190189272</v>
      </c>
      <c r="Z353">
        <f t="shared" si="57"/>
        <v>5.6695886906156883</v>
      </c>
      <c r="AA353">
        <f t="shared" si="58"/>
        <v>3.7334019356804018</v>
      </c>
      <c r="AB353">
        <f t="shared" si="59"/>
        <v>1.6458978258092374</v>
      </c>
      <c r="AF353">
        <f t="shared" si="71"/>
        <v>22.700409676545814</v>
      </c>
      <c r="AG353">
        <f t="shared" si="72"/>
        <v>15.876069752035825</v>
      </c>
      <c r="AH353">
        <f t="shared" si="73"/>
        <v>10.292518904709475</v>
      </c>
      <c r="AI353">
        <f t="shared" si="74"/>
        <v>5.9497571345667568</v>
      </c>
      <c r="AJ353">
        <f t="shared" si="75"/>
        <v>2.8477844416076721</v>
      </c>
      <c r="AK353">
        <f t="shared" si="76"/>
        <v>0.98660082583222164</v>
      </c>
      <c r="AM353">
        <f t="shared" si="77"/>
        <v>0.36620628724040483</v>
      </c>
    </row>
    <row r="354" spans="1:39">
      <c r="A354">
        <f t="shared" si="60"/>
        <v>-0.24444444444444444</v>
      </c>
      <c r="B354">
        <f t="shared" si="61"/>
        <v>-88</v>
      </c>
      <c r="C354">
        <f t="shared" si="62"/>
        <v>-1.5358897417550099</v>
      </c>
      <c r="D354">
        <f t="shared" si="63"/>
        <v>23.271294843336413</v>
      </c>
      <c r="E354">
        <f t="shared" si="64"/>
        <v>13.523590337417028</v>
      </c>
      <c r="F354">
        <f t="shared" si="65"/>
        <v>8.6043861801720016</v>
      </c>
      <c r="G354">
        <f t="shared" si="66"/>
        <v>5.1007242660003147</v>
      </c>
      <c r="H354">
        <f t="shared" si="67"/>
        <v>0.61052588407668718</v>
      </c>
      <c r="I354">
        <f t="shared" si="68"/>
        <v>2.2655434586889629</v>
      </c>
      <c r="M354">
        <f t="shared" si="70"/>
        <v>-0.24444444444444444</v>
      </c>
      <c r="N354">
        <f t="shared" ref="N354:N417" si="78">(D354-N$215)^2</f>
        <v>0.87814039321794379</v>
      </c>
      <c r="O354">
        <f t="shared" ref="O354:O417" si="79">(E354-O$215)^2</f>
        <v>3.9452809365455415</v>
      </c>
      <c r="P354">
        <f t="shared" ref="P354:P417" si="80">(F354-P$215)^2</f>
        <v>1.7474895056249173</v>
      </c>
      <c r="Q354">
        <f t="shared" ref="Q354:Q417" si="81">(G354-Q$215)^2</f>
        <v>0.23312150763498848</v>
      </c>
      <c r="R354">
        <f t="shared" ref="R354:R417" si="82">(H354-R$215)^2</f>
        <v>3.500836598159534</v>
      </c>
      <c r="S354">
        <f t="shared" ref="S354:S417" si="83">(I354-S$215)^2</f>
        <v>2.7065149692968058</v>
      </c>
      <c r="V354">
        <f t="shared" si="69"/>
        <v>-0.24444444444444444</v>
      </c>
      <c r="W354">
        <f t="shared" ref="W354:W417" si="84">N$215+N354/N$218</f>
        <v>22.334203389305408</v>
      </c>
      <c r="X354">
        <f t="shared" ref="X354:X417" si="85">O$215+O354/O$218</f>
        <v>15.510096816218967</v>
      </c>
      <c r="Y354">
        <f t="shared" ref="Y354:Y417" si="86">P$215+P354/P$218</f>
        <v>10.353076691204359</v>
      </c>
      <c r="Z354">
        <f t="shared" ref="Z354:Z417" si="87">Q$215+Q354/Q$218</f>
        <v>5.6569508487017828</v>
      </c>
      <c r="AA354">
        <f t="shared" ref="AA354:AA417" si="88">R$215+R354/R$218</f>
        <v>3.7207394861897383</v>
      </c>
      <c r="AB354">
        <f t="shared" ref="AB354:AB417" si="89">S$215+S354/S$218</f>
        <v>1.6557627497870928</v>
      </c>
      <c r="AF354">
        <f t="shared" si="71"/>
        <v>22.699092851802597</v>
      </c>
      <c r="AG354">
        <f t="shared" si="72"/>
        <v>15.874752927292612</v>
      </c>
      <c r="AH354">
        <f t="shared" si="73"/>
        <v>10.29120207996626</v>
      </c>
      <c r="AI354">
        <f t="shared" si="74"/>
        <v>5.9484403098235425</v>
      </c>
      <c r="AJ354">
        <f t="shared" si="75"/>
        <v>2.8464676168644578</v>
      </c>
      <c r="AK354">
        <f t="shared" si="76"/>
        <v>0.98528400108900738</v>
      </c>
      <c r="AM354">
        <f t="shared" si="77"/>
        <v>0.36488946249719056</v>
      </c>
    </row>
    <row r="355" spans="1:39">
      <c r="A355">
        <f t="shared" si="60"/>
        <v>-0.24166666666666667</v>
      </c>
      <c r="B355">
        <f t="shared" si="61"/>
        <v>-87</v>
      </c>
      <c r="C355">
        <f t="shared" si="62"/>
        <v>-1.5184364492350666</v>
      </c>
      <c r="D355">
        <f t="shared" si="63"/>
        <v>23.197650276955514</v>
      </c>
      <c r="E355">
        <f t="shared" si="64"/>
        <v>13.53280102177774</v>
      </c>
      <c r="F355">
        <f t="shared" si="65"/>
        <v>8.5636266643613261</v>
      </c>
      <c r="G355">
        <f t="shared" si="66"/>
        <v>5.1408455828418642</v>
      </c>
      <c r="H355">
        <f t="shared" si="67"/>
        <v>0.62041491161911244</v>
      </c>
      <c r="I355">
        <f t="shared" si="68"/>
        <v>2.2733219291736431</v>
      </c>
      <c r="M355">
        <f t="shared" si="70"/>
        <v>-0.24166666666666667</v>
      </c>
      <c r="N355">
        <f t="shared" si="78"/>
        <v>0.74554052779265478</v>
      </c>
      <c r="O355">
        <f t="shared" si="79"/>
        <v>3.9087759035910423</v>
      </c>
      <c r="P355">
        <f t="shared" si="80"/>
        <v>1.8569130067971575</v>
      </c>
      <c r="Q355">
        <f t="shared" si="81"/>
        <v>0.19598795120228027</v>
      </c>
      <c r="R355">
        <f t="shared" si="82"/>
        <v>3.463928616156827</v>
      </c>
      <c r="S355">
        <f t="shared" si="83"/>
        <v>2.7321689585356452</v>
      </c>
      <c r="V355">
        <f t="shared" si="69"/>
        <v>-0.24166666666666667</v>
      </c>
      <c r="W355">
        <f t="shared" si="84"/>
        <v>22.334203389305408</v>
      </c>
      <c r="X355">
        <f t="shared" si="85"/>
        <v>15.510094657056781</v>
      </c>
      <c r="Y355">
        <f t="shared" si="86"/>
        <v>10.379799609409208</v>
      </c>
      <c r="Z355">
        <f t="shared" si="87"/>
        <v>5.6452590785134094</v>
      </c>
      <c r="AA355">
        <f t="shared" si="88"/>
        <v>3.7076754819578932</v>
      </c>
      <c r="AB355">
        <f t="shared" si="89"/>
        <v>1.6655765972069507</v>
      </c>
      <c r="AF355">
        <f t="shared" si="71"/>
        <v>22.697804773148871</v>
      </c>
      <c r="AG355">
        <f t="shared" si="72"/>
        <v>15.873464848638882</v>
      </c>
      <c r="AH355">
        <f t="shared" si="73"/>
        <v>10.28991400131253</v>
      </c>
      <c r="AI355">
        <f t="shared" si="74"/>
        <v>5.9471522311698131</v>
      </c>
      <c r="AJ355">
        <f t="shared" si="75"/>
        <v>2.8451795382107283</v>
      </c>
      <c r="AK355">
        <f t="shared" si="76"/>
        <v>0.983995922435278</v>
      </c>
      <c r="AM355">
        <f t="shared" si="77"/>
        <v>0.36360138384346119</v>
      </c>
    </row>
    <row r="356" spans="1:39">
      <c r="A356">
        <f t="shared" si="60"/>
        <v>-0.2388888888888889</v>
      </c>
      <c r="B356">
        <f t="shared" si="61"/>
        <v>-86</v>
      </c>
      <c r="C356">
        <f t="shared" si="62"/>
        <v>-1.5009831567151233</v>
      </c>
      <c r="D356">
        <f t="shared" si="63"/>
        <v>23.12253732779579</v>
      </c>
      <c r="E356">
        <f t="shared" si="64"/>
        <v>13.544346671042691</v>
      </c>
      <c r="F356">
        <f t="shared" si="65"/>
        <v>8.5238971814904545</v>
      </c>
      <c r="G356">
        <f t="shared" si="66"/>
        <v>5.1811551364771384</v>
      </c>
      <c r="H356">
        <f t="shared" si="67"/>
        <v>0.63065566180492549</v>
      </c>
      <c r="I356">
        <f t="shared" si="68"/>
        <v>2.281022306178305</v>
      </c>
      <c r="M356">
        <f t="shared" si="70"/>
        <v>-0.2388888888888889</v>
      </c>
      <c r="N356">
        <f t="shared" si="78"/>
        <v>0.62147039857575748</v>
      </c>
      <c r="O356">
        <f t="shared" si="79"/>
        <v>3.8632562665240129</v>
      </c>
      <c r="P356">
        <f t="shared" si="80"/>
        <v>1.9667690550710875</v>
      </c>
      <c r="Q356">
        <f t="shared" si="81"/>
        <v>0.16192230810984387</v>
      </c>
      <c r="R356">
        <f t="shared" si="82"/>
        <v>3.4259140734731921</v>
      </c>
      <c r="S356">
        <f t="shared" si="83"/>
        <v>2.7576845824792837</v>
      </c>
      <c r="V356">
        <f t="shared" si="69"/>
        <v>-0.2388888888888889</v>
      </c>
      <c r="W356">
        <f t="shared" si="84"/>
        <v>22.334203389305408</v>
      </c>
      <c r="X356">
        <f t="shared" si="85"/>
        <v>15.510091964708055</v>
      </c>
      <c r="Y356">
        <f t="shared" si="86"/>
        <v>10.406628162333236</v>
      </c>
      <c r="Z356">
        <f t="shared" si="87"/>
        <v>5.6345332631426768</v>
      </c>
      <c r="AA356">
        <f t="shared" si="88"/>
        <v>3.6942197978607716</v>
      </c>
      <c r="AB356">
        <f t="shared" si="89"/>
        <v>1.6753375134478536</v>
      </c>
      <c r="AF356">
        <f t="shared" si="71"/>
        <v>22.696544730309835</v>
      </c>
      <c r="AG356">
        <f t="shared" si="72"/>
        <v>15.872204805799846</v>
      </c>
      <c r="AH356">
        <f t="shared" si="73"/>
        <v>10.288653958473494</v>
      </c>
      <c r="AI356">
        <f t="shared" si="74"/>
        <v>5.9458921883307774</v>
      </c>
      <c r="AJ356">
        <f t="shared" si="75"/>
        <v>2.8439194953716931</v>
      </c>
      <c r="AK356">
        <f t="shared" si="76"/>
        <v>0.98273587959624265</v>
      </c>
      <c r="AM356">
        <f t="shared" si="77"/>
        <v>0.36234134100442583</v>
      </c>
    </row>
    <row r="357" spans="1:39">
      <c r="A357">
        <f t="shared" si="60"/>
        <v>-0.2361111111111111</v>
      </c>
      <c r="B357">
        <f t="shared" si="61"/>
        <v>-85</v>
      </c>
      <c r="C357">
        <f t="shared" si="62"/>
        <v>-1.4835298641951802</v>
      </c>
      <c r="D357">
        <f t="shared" si="63"/>
        <v>23.046083733373695</v>
      </c>
      <c r="E357">
        <f t="shared" si="64"/>
        <v>13.558213649483822</v>
      </c>
      <c r="F357">
        <f t="shared" si="65"/>
        <v>8.4852277624523786</v>
      </c>
      <c r="G357">
        <f t="shared" si="66"/>
        <v>5.2216357874191175</v>
      </c>
      <c r="H357">
        <f t="shared" si="67"/>
        <v>0.64124619933708016</v>
      </c>
      <c r="I357">
        <f t="shared" si="68"/>
        <v>2.2886442258943256</v>
      </c>
      <c r="M357">
        <f t="shared" si="70"/>
        <v>-0.2361111111111111</v>
      </c>
      <c r="N357">
        <f t="shared" si="78"/>
        <v>0.50677362427078332</v>
      </c>
      <c r="O357">
        <f t="shared" si="79"/>
        <v>3.8089370016057997</v>
      </c>
      <c r="P357">
        <f t="shared" si="80"/>
        <v>2.0767255593584757</v>
      </c>
      <c r="Q357">
        <f t="shared" si="81"/>
        <v>0.13098251058765714</v>
      </c>
      <c r="R357">
        <f t="shared" si="82"/>
        <v>3.3868217047052305</v>
      </c>
      <c r="S357">
        <f t="shared" si="83"/>
        <v>2.7830570191849184</v>
      </c>
      <c r="V357">
        <f t="shared" si="69"/>
        <v>-0.2361111111111111</v>
      </c>
      <c r="W357">
        <f t="shared" si="84"/>
        <v>22.334203389305408</v>
      </c>
      <c r="X357">
        <f t="shared" si="85"/>
        <v>15.510088751887979</v>
      </c>
      <c r="Y357">
        <f t="shared" si="86"/>
        <v>10.433481248175715</v>
      </c>
      <c r="Z357">
        <f t="shared" si="87"/>
        <v>5.624791642973336</v>
      </c>
      <c r="AA357">
        <f t="shared" si="88"/>
        <v>3.6803826048389467</v>
      </c>
      <c r="AB357">
        <f t="shared" si="89"/>
        <v>1.6850436538917781</v>
      </c>
      <c r="AF357">
        <f t="shared" si="71"/>
        <v>22.695312040262287</v>
      </c>
      <c r="AG357">
        <f t="shared" si="72"/>
        <v>15.870972115752302</v>
      </c>
      <c r="AH357">
        <f t="shared" si="73"/>
        <v>10.28742126842595</v>
      </c>
      <c r="AI357">
        <f t="shared" si="74"/>
        <v>5.944659498283233</v>
      </c>
      <c r="AJ357">
        <f t="shared" si="75"/>
        <v>2.8426868053241483</v>
      </c>
      <c r="AK357">
        <f t="shared" si="76"/>
        <v>0.98150318954869786</v>
      </c>
      <c r="AM357">
        <f t="shared" si="77"/>
        <v>0.36110865095688099</v>
      </c>
    </row>
    <row r="358" spans="1:39">
      <c r="A358">
        <f t="shared" si="60"/>
        <v>-0.23333333333333334</v>
      </c>
      <c r="B358">
        <f t="shared" si="61"/>
        <v>-84</v>
      </c>
      <c r="C358">
        <f t="shared" si="62"/>
        <v>-1.4660765716752369</v>
      </c>
      <c r="D358">
        <f t="shared" si="63"/>
        <v>22.968419511114774</v>
      </c>
      <c r="E358">
        <f t="shared" si="64"/>
        <v>13.574385579819726</v>
      </c>
      <c r="F358">
        <f t="shared" si="65"/>
        <v>8.4476476368544606</v>
      </c>
      <c r="G358">
        <f t="shared" si="66"/>
        <v>5.2622703234307862</v>
      </c>
      <c r="H358">
        <f t="shared" si="67"/>
        <v>0.65218452281571571</v>
      </c>
      <c r="I358">
        <f t="shared" si="68"/>
        <v>2.29618732821984</v>
      </c>
      <c r="M358">
        <f t="shared" si="70"/>
        <v>-0.23333333333333334</v>
      </c>
      <c r="N358">
        <f t="shared" si="78"/>
        <v>0.4022300891629132</v>
      </c>
      <c r="O358">
        <f t="shared" si="79"/>
        <v>3.7460746432299898</v>
      </c>
      <c r="P358">
        <f t="shared" si="80"/>
        <v>2.186450124896</v>
      </c>
      <c r="Q358">
        <f t="shared" si="81"/>
        <v>0.10322117503460924</v>
      </c>
      <c r="R358">
        <f t="shared" si="82"/>
        <v>3.3466810591613738</v>
      </c>
      <c r="S358">
        <f t="shared" si="83"/>
        <v>2.8082814737692718</v>
      </c>
      <c r="V358">
        <f t="shared" si="69"/>
        <v>-0.23333333333333334</v>
      </c>
      <c r="W358">
        <f t="shared" si="84"/>
        <v>22.334203389305408</v>
      </c>
      <c r="X358">
        <f t="shared" si="85"/>
        <v>15.510085033769789</v>
      </c>
      <c r="Y358">
        <f t="shared" si="86"/>
        <v>10.460277690973742</v>
      </c>
      <c r="Z358">
        <f t="shared" si="87"/>
        <v>5.6160507846610779</v>
      </c>
      <c r="AA358">
        <f t="shared" si="88"/>
        <v>3.6661743622096026</v>
      </c>
      <c r="AB358">
        <f t="shared" si="89"/>
        <v>1.6946931842722304</v>
      </c>
      <c r="AF358">
        <f t="shared" si="71"/>
        <v>22.694106045964169</v>
      </c>
      <c r="AG358">
        <f t="shared" si="72"/>
        <v>15.869766121454182</v>
      </c>
      <c r="AH358">
        <f t="shared" si="73"/>
        <v>10.28621527412783</v>
      </c>
      <c r="AI358">
        <f t="shared" si="74"/>
        <v>5.9434535039851131</v>
      </c>
      <c r="AJ358">
        <f t="shared" si="75"/>
        <v>2.8414808110260283</v>
      </c>
      <c r="AK358">
        <f t="shared" si="76"/>
        <v>0.9802971952505779</v>
      </c>
      <c r="AM358">
        <f t="shared" si="77"/>
        <v>0.35990265665876109</v>
      </c>
    </row>
    <row r="359" spans="1:39">
      <c r="A359">
        <f t="shared" si="60"/>
        <v>-0.23055555555555557</v>
      </c>
      <c r="B359">
        <f t="shared" si="61"/>
        <v>-83</v>
      </c>
      <c r="C359">
        <f t="shared" si="62"/>
        <v>-1.4486232791552935</v>
      </c>
      <c r="D359">
        <f t="shared" si="63"/>
        <v>22.889676737245281</v>
      </c>
      <c r="E359">
        <f t="shared" si="64"/>
        <v>13.592843362557668</v>
      </c>
      <c r="F359">
        <f t="shared" si="65"/>
        <v>8.4111852109242431</v>
      </c>
      <c r="G359">
        <f t="shared" si="66"/>
        <v>5.3030414668437116</v>
      </c>
      <c r="H359">
        <f t="shared" si="67"/>
        <v>0.66346856511637986</v>
      </c>
      <c r="I359">
        <f t="shared" si="68"/>
        <v>2.3036512567767558</v>
      </c>
      <c r="M359">
        <f t="shared" si="70"/>
        <v>-0.23055555555555557</v>
      </c>
      <c r="N359">
        <f t="shared" si="78"/>
        <v>0.30855064027153173</v>
      </c>
      <c r="O359">
        <f t="shared" si="79"/>
        <v>3.6749660723836461</v>
      </c>
      <c r="P359">
        <f t="shared" si="80"/>
        <v>2.2956110580632503</v>
      </c>
      <c r="Q359">
        <f t="shared" si="81"/>
        <v>7.8685512538754721E-2</v>
      </c>
      <c r="R359">
        <f t="shared" si="82"/>
        <v>3.3055224785260306</v>
      </c>
      <c r="S359">
        <f t="shared" si="83"/>
        <v>2.8333531793147309</v>
      </c>
      <c r="V359">
        <f t="shared" si="69"/>
        <v>-0.23055555555555557</v>
      </c>
      <c r="W359">
        <f t="shared" si="84"/>
        <v>22.334203389305408</v>
      </c>
      <c r="X359">
        <f t="shared" si="85"/>
        <v>15.510080827913097</v>
      </c>
      <c r="Y359">
        <f t="shared" si="86"/>
        <v>10.486936485994397</v>
      </c>
      <c r="Z359">
        <f t="shared" si="87"/>
        <v>5.6083255529601805</v>
      </c>
      <c r="AA359">
        <f t="shared" si="88"/>
        <v>3.6516058097605031</v>
      </c>
      <c r="AB359">
        <f t="shared" si="89"/>
        <v>1.7042842810208882</v>
      </c>
      <c r="AF359">
        <f t="shared" si="71"/>
        <v>22.692926115156791</v>
      </c>
      <c r="AG359">
        <f t="shared" si="72"/>
        <v>15.868586190646804</v>
      </c>
      <c r="AH359">
        <f t="shared" si="73"/>
        <v>10.285035343320452</v>
      </c>
      <c r="AI359">
        <f t="shared" si="74"/>
        <v>5.9422735731777347</v>
      </c>
      <c r="AJ359">
        <f t="shared" si="75"/>
        <v>2.84030088021865</v>
      </c>
      <c r="AK359">
        <f t="shared" si="76"/>
        <v>0.97911726444319958</v>
      </c>
      <c r="AM359">
        <f t="shared" si="77"/>
        <v>0.35872272585138271</v>
      </c>
    </row>
    <row r="360" spans="1:39">
      <c r="A360">
        <f t="shared" si="60"/>
        <v>-0.22777777777777777</v>
      </c>
      <c r="B360">
        <f t="shared" si="61"/>
        <v>-82</v>
      </c>
      <c r="C360">
        <f t="shared" si="62"/>
        <v>-1.43116998663535</v>
      </c>
      <c r="D360">
        <f t="shared" si="63"/>
        <v>22.809989322182599</v>
      </c>
      <c r="E360">
        <f t="shared" si="64"/>
        <v>13.613565198550608</v>
      </c>
      <c r="F360">
        <f t="shared" si="65"/>
        <v>8.3758680460376134</v>
      </c>
      <c r="G360">
        <f t="shared" si="66"/>
        <v>5.3439318819044521</v>
      </c>
      <c r="H360">
        <f t="shared" si="67"/>
        <v>0.67509619378067565</v>
      </c>
      <c r="I360">
        <f t="shared" si="68"/>
        <v>2.3110356589275893</v>
      </c>
      <c r="M360">
        <f t="shared" si="70"/>
        <v>-0.22777777777777777</v>
      </c>
      <c r="N360">
        <f t="shared" si="78"/>
        <v>0.22637225392381866</v>
      </c>
      <c r="O360">
        <f t="shared" si="79"/>
        <v>3.5959471145630824</v>
      </c>
      <c r="P360">
        <f t="shared" si="80"/>
        <v>2.4038783690812702</v>
      </c>
      <c r="Q360">
        <f t="shared" si="81"/>
        <v>5.7417248589861643E-2</v>
      </c>
      <c r="R360">
        <f t="shared" si="82"/>
        <v>3.2633770739247758</v>
      </c>
      <c r="S360">
        <f t="shared" si="83"/>
        <v>2.858267397770196</v>
      </c>
      <c r="V360">
        <f t="shared" si="69"/>
        <v>-0.22777777777777777</v>
      </c>
      <c r="W360">
        <f t="shared" si="84"/>
        <v>22.334203389305408</v>
      </c>
      <c r="X360">
        <f t="shared" si="85"/>
        <v>15.510076154180961</v>
      </c>
      <c r="Y360">
        <f t="shared" si="86"/>
        <v>10.513377044609307</v>
      </c>
      <c r="Z360">
        <f t="shared" si="87"/>
        <v>5.6016290854444239</v>
      </c>
      <c r="AA360">
        <f t="shared" si="88"/>
        <v>3.6366879596319528</v>
      </c>
      <c r="AB360">
        <f t="shared" si="89"/>
        <v>1.7138151316122172</v>
      </c>
      <c r="AF360">
        <f t="shared" si="71"/>
        <v>22.691771639234954</v>
      </c>
      <c r="AG360">
        <f t="shared" si="72"/>
        <v>15.867431714724967</v>
      </c>
      <c r="AH360">
        <f t="shared" si="73"/>
        <v>10.283880867398615</v>
      </c>
      <c r="AI360">
        <f t="shared" si="74"/>
        <v>5.941119097255898</v>
      </c>
      <c r="AJ360">
        <f t="shared" si="75"/>
        <v>2.8391464042968133</v>
      </c>
      <c r="AK360">
        <f t="shared" si="76"/>
        <v>0.97796278852136265</v>
      </c>
      <c r="AM360">
        <f t="shared" si="77"/>
        <v>0.35756824992954583</v>
      </c>
    </row>
    <row r="361" spans="1:39">
      <c r="A361">
        <f t="shared" si="60"/>
        <v>-0.22500000000000001</v>
      </c>
      <c r="B361">
        <f t="shared" si="61"/>
        <v>-81</v>
      </c>
      <c r="C361">
        <f t="shared" si="62"/>
        <v>-1.4137166941154069</v>
      </c>
      <c r="D361">
        <f t="shared" si="63"/>
        <v>22.729492782806382</v>
      </c>
      <c r="E361">
        <f t="shared" si="64"/>
        <v>13.636526614742589</v>
      </c>
      <c r="F361">
        <f t="shared" si="65"/>
        <v>8.3417228378856016</v>
      </c>
      <c r="G361">
        <f t="shared" si="66"/>
        <v>5.3849241821456593</v>
      </c>
      <c r="H361">
        <f t="shared" si="67"/>
        <v>0.68706521141925125</v>
      </c>
      <c r="I361">
        <f t="shared" si="68"/>
        <v>2.3183401857921266</v>
      </c>
      <c r="M361">
        <f t="shared" si="70"/>
        <v>-0.22500000000000001</v>
      </c>
      <c r="N361">
        <f t="shared" si="78"/>
        <v>0.15625370461436788</v>
      </c>
      <c r="O361">
        <f t="shared" si="79"/>
        <v>3.5093909537658661</v>
      </c>
      <c r="P361">
        <f t="shared" si="80"/>
        <v>2.5109247695603818</v>
      </c>
      <c r="Q361">
        <f t="shared" si="81"/>
        <v>3.9452552120803008E-2</v>
      </c>
      <c r="R361">
        <f t="shared" si="82"/>
        <v>3.2202767024079493</v>
      </c>
      <c r="S361">
        <f t="shared" si="83"/>
        <v>2.883019420846479</v>
      </c>
      <c r="V361">
        <f t="shared" si="69"/>
        <v>-0.22500000000000001</v>
      </c>
      <c r="W361">
        <f t="shared" si="84"/>
        <v>22.334203389305408</v>
      </c>
      <c r="X361">
        <f t="shared" si="85"/>
        <v>15.510071034646089</v>
      </c>
      <c r="Y361">
        <f t="shared" si="86"/>
        <v>10.539519437911308</v>
      </c>
      <c r="Z361">
        <f t="shared" si="87"/>
        <v>5.5959727701652575</v>
      </c>
      <c r="AA361">
        <f t="shared" si="88"/>
        <v>3.6214320879928961</v>
      </c>
      <c r="AB361">
        <f t="shared" si="89"/>
        <v>1.7232839349060021</v>
      </c>
      <c r="AF361">
        <f t="shared" si="71"/>
        <v>22.690642032180438</v>
      </c>
      <c r="AG361">
        <f t="shared" si="72"/>
        <v>15.866302107670451</v>
      </c>
      <c r="AH361">
        <f t="shared" si="73"/>
        <v>10.282751260344099</v>
      </c>
      <c r="AI361">
        <f t="shared" si="74"/>
        <v>5.9399894902013815</v>
      </c>
      <c r="AJ361">
        <f t="shared" si="75"/>
        <v>2.8380167972422967</v>
      </c>
      <c r="AK361">
        <f t="shared" si="76"/>
        <v>0.97683318146684628</v>
      </c>
      <c r="AM361">
        <f t="shared" si="77"/>
        <v>0.35643864287502952</v>
      </c>
    </row>
    <row r="362" spans="1:39">
      <c r="A362">
        <f t="shared" si="60"/>
        <v>-0.22222222222222221</v>
      </c>
      <c r="B362">
        <f t="shared" si="61"/>
        <v>-80</v>
      </c>
      <c r="C362">
        <f t="shared" si="62"/>
        <v>-1.3962634015954636</v>
      </c>
      <c r="D362">
        <f t="shared" si="63"/>
        <v>22.648324011997786</v>
      </c>
      <c r="E362">
        <f t="shared" si="64"/>
        <v>13.661700493072091</v>
      </c>
      <c r="F362">
        <f t="shared" si="65"/>
        <v>8.3087753962955215</v>
      </c>
      <c r="G362">
        <f t="shared" si="66"/>
        <v>5.4260009377787526</v>
      </c>
      <c r="H362">
        <f t="shared" si="67"/>
        <v>0.69937335612706542</v>
      </c>
      <c r="I362">
        <f t="shared" si="68"/>
        <v>2.325564492263906</v>
      </c>
      <c r="M362">
        <f t="shared" si="70"/>
        <v>-0.22222222222222221</v>
      </c>
      <c r="N362">
        <f t="shared" si="78"/>
        <v>9.8671765600647623E-2</v>
      </c>
      <c r="O362">
        <f t="shared" si="79"/>
        <v>3.4157063700492092</v>
      </c>
      <c r="P362">
        <f t="shared" si="80"/>
        <v>2.6164266618818419</v>
      </c>
      <c r="Q362">
        <f t="shared" si="81"/>
        <v>2.4821973998456752E-2</v>
      </c>
      <c r="R362">
        <f t="shared" si="82"/>
        <v>3.1762539428703986</v>
      </c>
      <c r="S362">
        <f t="shared" si="83"/>
        <v>2.9076045709060749</v>
      </c>
      <c r="V362">
        <f t="shared" si="69"/>
        <v>-0.22222222222222221</v>
      </c>
      <c r="W362">
        <f t="shared" si="84"/>
        <v>22.334203389305408</v>
      </c>
      <c r="X362">
        <f t="shared" si="85"/>
        <v>15.51006549348658</v>
      </c>
      <c r="Y362">
        <f t="shared" si="86"/>
        <v>10.565284638336811</v>
      </c>
      <c r="Z362">
        <f t="shared" si="87"/>
        <v>5.5913662262852091</v>
      </c>
      <c r="AA362">
        <f t="shared" si="88"/>
        <v>3.605849726517433</v>
      </c>
      <c r="AB362">
        <f t="shared" si="89"/>
        <v>1.7326889014877256</v>
      </c>
      <c r="AF362">
        <f t="shared" si="71"/>
        <v>22.689536729554757</v>
      </c>
      <c r="AG362">
        <f t="shared" si="72"/>
        <v>15.86519680504477</v>
      </c>
      <c r="AH362">
        <f t="shared" si="73"/>
        <v>10.281645957718418</v>
      </c>
      <c r="AI362">
        <f t="shared" si="74"/>
        <v>5.9388841875757006</v>
      </c>
      <c r="AJ362">
        <f t="shared" si="75"/>
        <v>2.8369114946166158</v>
      </c>
      <c r="AK362">
        <f t="shared" si="76"/>
        <v>0.97572787884116541</v>
      </c>
      <c r="AM362">
        <f t="shared" si="77"/>
        <v>0.35533334024934865</v>
      </c>
    </row>
    <row r="363" spans="1:39">
      <c r="A363">
        <f t="shared" si="60"/>
        <v>-0.21944444444444444</v>
      </c>
      <c r="B363">
        <f t="shared" si="61"/>
        <v>-79</v>
      </c>
      <c r="C363">
        <f t="shared" si="62"/>
        <v>-1.3788101090755203</v>
      </c>
      <c r="D363">
        <f t="shared" si="63"/>
        <v>22.566621045838637</v>
      </c>
      <c r="E363">
        <f t="shared" si="64"/>
        <v>13.689057102499202</v>
      </c>
      <c r="F363">
        <f t="shared" si="65"/>
        <v>8.2770506257217296</v>
      </c>
      <c r="G363">
        <f t="shared" si="66"/>
        <v>5.4671446831049959</v>
      </c>
      <c r="H363">
        <f t="shared" si="67"/>
        <v>0.71201830191083992</v>
      </c>
      <c r="I363">
        <f t="shared" si="68"/>
        <v>2.332708237026524</v>
      </c>
      <c r="M363">
        <f t="shared" si="70"/>
        <v>-0.21944444444444444</v>
      </c>
      <c r="N363">
        <f t="shared" si="78"/>
        <v>5.4017967068398204E-2</v>
      </c>
      <c r="O363">
        <f t="shared" si="79"/>
        <v>3.3153358089783898</v>
      </c>
      <c r="P363">
        <f t="shared" si="80"/>
        <v>2.7200651174224011</v>
      </c>
      <c r="Q363">
        <f t="shared" si="81"/>
        <v>1.3550395068729321E-2</v>
      </c>
      <c r="R363">
        <f t="shared" si="82"/>
        <v>3.131342071425613</v>
      </c>
      <c r="S363">
        <f t="shared" si="83"/>
        <v>2.9320182018471455</v>
      </c>
      <c r="V363">
        <f t="shared" si="69"/>
        <v>-0.21944444444444444</v>
      </c>
      <c r="W363">
        <f t="shared" si="84"/>
        <v>22.334203389305408</v>
      </c>
      <c r="X363">
        <f t="shared" si="85"/>
        <v>15.510059556871752</v>
      </c>
      <c r="Y363">
        <f t="shared" si="86"/>
        <v>10.59059475856343</v>
      </c>
      <c r="Z363">
        <f t="shared" si="87"/>
        <v>5.5878172877194867</v>
      </c>
      <c r="AA363">
        <f t="shared" si="88"/>
        <v>3.5899526536682123</v>
      </c>
      <c r="AB363">
        <f t="shared" si="89"/>
        <v>1.7420282540067347</v>
      </c>
      <c r="AF363">
        <f t="shared" si="71"/>
        <v>22.688455187547362</v>
      </c>
      <c r="AG363">
        <f t="shared" si="72"/>
        <v>15.864115263037373</v>
      </c>
      <c r="AH363">
        <f t="shared" si="73"/>
        <v>10.280564415711021</v>
      </c>
      <c r="AI363">
        <f t="shared" si="74"/>
        <v>5.9378026455683042</v>
      </c>
      <c r="AJ363">
        <f t="shared" si="75"/>
        <v>2.8358299526092194</v>
      </c>
      <c r="AK363">
        <f t="shared" si="76"/>
        <v>0.974646336833769</v>
      </c>
      <c r="AM363">
        <f t="shared" si="77"/>
        <v>0.35425179824195224</v>
      </c>
    </row>
    <row r="364" spans="1:39">
      <c r="A364">
        <f t="shared" si="60"/>
        <v>-0.21666666666666667</v>
      </c>
      <c r="B364">
        <f t="shared" si="61"/>
        <v>-78</v>
      </c>
      <c r="C364">
        <f t="shared" si="62"/>
        <v>-1.3613568165555769</v>
      </c>
      <c r="D364">
        <f t="shared" si="63"/>
        <v>22.484522828866464</v>
      </c>
      <c r="E364">
        <f t="shared" si="64"/>
        <v>13.718564134118791</v>
      </c>
      <c r="F364">
        <f t="shared" si="65"/>
        <v>8.2465725064207334</v>
      </c>
      <c r="G364">
        <f t="shared" si="66"/>
        <v>5.5083379239418671</v>
      </c>
      <c r="H364">
        <f t="shared" si="67"/>
        <v>0.7249976591286269</v>
      </c>
      <c r="I364">
        <f t="shared" si="68"/>
        <v>2.3397710825697593</v>
      </c>
      <c r="M364">
        <f t="shared" si="70"/>
        <v>-0.21666666666666667</v>
      </c>
      <c r="N364">
        <f t="shared" si="78"/>
        <v>2.2595933909949861E-2</v>
      </c>
      <c r="O364">
        <f t="shared" si="79"/>
        <v>3.208753292082541</v>
      </c>
      <c r="P364">
        <f t="shared" si="80"/>
        <v>2.8215268406646752</v>
      </c>
      <c r="Q364">
        <f t="shared" si="81"/>
        <v>5.6569838440404E-3</v>
      </c>
      <c r="R364">
        <f t="shared" si="82"/>
        <v>3.0855750362528269</v>
      </c>
      <c r="S364">
        <f t="shared" si="83"/>
        <v>2.9562556999815337</v>
      </c>
      <c r="V364">
        <f t="shared" si="69"/>
        <v>-0.21666666666666667</v>
      </c>
      <c r="W364">
        <f t="shared" si="84"/>
        <v>22.334203389305408</v>
      </c>
      <c r="X364">
        <f t="shared" si="85"/>
        <v>15.510053252838542</v>
      </c>
      <c r="Y364">
        <f t="shared" si="86"/>
        <v>10.615373286960709</v>
      </c>
      <c r="Z364">
        <f t="shared" si="87"/>
        <v>5.5853319898135716</v>
      </c>
      <c r="AA364">
        <f t="shared" si="88"/>
        <v>3.5737528857932732</v>
      </c>
      <c r="AB364">
        <f t="shared" si="89"/>
        <v>1.7513002275121208</v>
      </c>
      <c r="AF364">
        <f t="shared" si="71"/>
        <v>22.687396882075731</v>
      </c>
      <c r="AG364">
        <f t="shared" si="72"/>
        <v>15.863056957565743</v>
      </c>
      <c r="AH364">
        <f t="shared" si="73"/>
        <v>10.279506110239391</v>
      </c>
      <c r="AI364">
        <f t="shared" si="74"/>
        <v>5.9367443400966744</v>
      </c>
      <c r="AJ364">
        <f t="shared" si="75"/>
        <v>2.8347716471375892</v>
      </c>
      <c r="AK364">
        <f t="shared" si="76"/>
        <v>0.97358803136213901</v>
      </c>
      <c r="AM364">
        <f t="shared" si="77"/>
        <v>0.35319349277032214</v>
      </c>
    </row>
    <row r="365" spans="1:39">
      <c r="A365">
        <f t="shared" si="60"/>
        <v>-0.21388888888888888</v>
      </c>
      <c r="B365">
        <f t="shared" si="61"/>
        <v>-77</v>
      </c>
      <c r="C365">
        <f t="shared" si="62"/>
        <v>-1.3439035240356338</v>
      </c>
      <c r="D365">
        <f t="shared" si="63"/>
        <v>22.402168977784619</v>
      </c>
      <c r="E365">
        <f t="shared" si="64"/>
        <v>13.750186739318206</v>
      </c>
      <c r="F365">
        <f t="shared" si="65"/>
        <v>8.2173640763249018</v>
      </c>
      <c r="G365">
        <f t="shared" si="66"/>
        <v>5.549563145061513</v>
      </c>
      <c r="H365">
        <f t="shared" si="67"/>
        <v>0.73830897494140335</v>
      </c>
      <c r="I365">
        <f t="shared" si="68"/>
        <v>2.3467526952055198</v>
      </c>
      <c r="M365">
        <f t="shared" si="70"/>
        <v>-0.21388888888888888</v>
      </c>
      <c r="N365">
        <f t="shared" si="78"/>
        <v>4.6193212173254849E-3</v>
      </c>
      <c r="O365">
        <f t="shared" si="79"/>
        <v>3.0964621781862141</v>
      </c>
      <c r="P365">
        <f t="shared" si="80"/>
        <v>2.9205051162787772</v>
      </c>
      <c r="Q365">
        <f t="shared" si="81"/>
        <v>1.1551639052433378E-3</v>
      </c>
      <c r="R365">
        <f t="shared" si="82"/>
        <v>3.0389874319361248</v>
      </c>
      <c r="S365">
        <f t="shared" si="83"/>
        <v>2.9803124849066625</v>
      </c>
      <c r="V365">
        <f t="shared" si="69"/>
        <v>-0.21388888888888888</v>
      </c>
      <c r="W365">
        <f t="shared" si="84"/>
        <v>22.334203389305408</v>
      </c>
      <c r="X365">
        <f t="shared" si="85"/>
        <v>15.510046611159103</v>
      </c>
      <c r="Y365">
        <f t="shared" si="86"/>
        <v>10.639545318882163</v>
      </c>
      <c r="Z365">
        <f t="shared" si="87"/>
        <v>5.5839145590794796</v>
      </c>
      <c r="AA365">
        <f t="shared" si="88"/>
        <v>3.5572626680430783</v>
      </c>
      <c r="AB365">
        <f t="shared" si="89"/>
        <v>1.7605030697862616</v>
      </c>
      <c r="AF365">
        <f t="shared" si="71"/>
        <v>22.686361307934103</v>
      </c>
      <c r="AG365">
        <f t="shared" si="72"/>
        <v>15.862021383424114</v>
      </c>
      <c r="AH365">
        <f t="shared" si="73"/>
        <v>10.278470536097762</v>
      </c>
      <c r="AI365">
        <f t="shared" si="74"/>
        <v>5.9357087659550452</v>
      </c>
      <c r="AJ365">
        <f t="shared" si="75"/>
        <v>2.8337360729959609</v>
      </c>
      <c r="AK365">
        <f t="shared" si="76"/>
        <v>0.97255245722051031</v>
      </c>
      <c r="AM365">
        <f t="shared" si="77"/>
        <v>0.3521579186286935</v>
      </c>
    </row>
    <row r="366" spans="1:39">
      <c r="A366">
        <f t="shared" si="60"/>
        <v>-0.21111111111111111</v>
      </c>
      <c r="B366">
        <f t="shared" si="61"/>
        <v>-76</v>
      </c>
      <c r="C366">
        <f t="shared" si="62"/>
        <v>-1.3264502315156903</v>
      </c>
      <c r="D366">
        <f t="shared" si="63"/>
        <v>22.319699544029298</v>
      </c>
      <c r="E366">
        <f t="shared" si="64"/>
        <v>13.78388757093445</v>
      </c>
      <c r="F366">
        <f t="shared" si="65"/>
        <v>8.1894474136284412</v>
      </c>
      <c r="G366">
        <f t="shared" si="66"/>
        <v>5.5908028176381759</v>
      </c>
      <c r="H366">
        <f t="shared" si="67"/>
        <v>0.75194973377660901</v>
      </c>
      <c r="I366">
        <f t="shared" si="68"/>
        <v>2.3536527450836076</v>
      </c>
      <c r="M366">
        <f t="shared" si="70"/>
        <v>-0.21111111111111111</v>
      </c>
      <c r="N366">
        <f t="shared" si="78"/>
        <v>2.1036152779333627E-4</v>
      </c>
      <c r="O366">
        <f t="shared" si="79"/>
        <v>2.9789927861891781</v>
      </c>
      <c r="P366">
        <f t="shared" si="80"/>
        <v>3.0167007363123455</v>
      </c>
      <c r="Q366">
        <f t="shared" si="81"/>
        <v>5.2591073403575182E-5</v>
      </c>
      <c r="R366">
        <f t="shared" si="82"/>
        <v>2.991614473314935</v>
      </c>
      <c r="S366">
        <f t="shared" si="83"/>
        <v>3.004184010371139</v>
      </c>
      <c r="V366">
        <f t="shared" si="69"/>
        <v>-0.21111111111111111</v>
      </c>
      <c r="W366">
        <f t="shared" si="84"/>
        <v>22.334203389305408</v>
      </c>
      <c r="X366">
        <f t="shared" si="85"/>
        <v>15.510039663200191</v>
      </c>
      <c r="Y366">
        <f t="shared" si="86"/>
        <v>10.663037783099472</v>
      </c>
      <c r="Z366">
        <f t="shared" si="87"/>
        <v>5.583567406008128</v>
      </c>
      <c r="AA366">
        <f t="shared" si="88"/>
        <v>3.5404944651145938</v>
      </c>
      <c r="AB366">
        <f t="shared" si="89"/>
        <v>1.7696350416759568</v>
      </c>
      <c r="AF366">
        <f t="shared" si="71"/>
        <v>22.68534797798776</v>
      </c>
      <c r="AG366">
        <f t="shared" si="72"/>
        <v>15.861008053477773</v>
      </c>
      <c r="AH366">
        <f t="shared" si="73"/>
        <v>10.277457206151421</v>
      </c>
      <c r="AI366">
        <f t="shared" si="74"/>
        <v>5.9346954360087034</v>
      </c>
      <c r="AJ366">
        <f t="shared" si="75"/>
        <v>2.8327227430496187</v>
      </c>
      <c r="AK366">
        <f t="shared" si="76"/>
        <v>0.97153912727416836</v>
      </c>
      <c r="AM366">
        <f t="shared" si="77"/>
        <v>0.35114458868235154</v>
      </c>
    </row>
    <row r="367" spans="1:39">
      <c r="A367">
        <f t="shared" si="60"/>
        <v>-0.20833333333333334</v>
      </c>
      <c r="B367">
        <f t="shared" si="61"/>
        <v>-75</v>
      </c>
      <c r="C367">
        <f t="shared" si="62"/>
        <v>-1.3089969389957472</v>
      </c>
      <c r="D367">
        <f t="shared" si="63"/>
        <v>22.237254775597275</v>
      </c>
      <c r="E367">
        <f t="shared" si="64"/>
        <v>13.819626827362193</v>
      </c>
      <c r="F367">
        <f t="shared" si="65"/>
        <v>8.1628436200988475</v>
      </c>
      <c r="G367">
        <f t="shared" si="66"/>
        <v>5.6320394067013835</v>
      </c>
      <c r="H367">
        <f t="shared" si="67"/>
        <v>0.76591735780353698</v>
      </c>
      <c r="I367">
        <f t="shared" si="68"/>
        <v>2.3604709062073033</v>
      </c>
      <c r="M367">
        <f t="shared" si="70"/>
        <v>-0.20833333333333334</v>
      </c>
      <c r="N367">
        <f t="shared" si="78"/>
        <v>9.3990336999287098E-3</v>
      </c>
      <c r="O367">
        <f t="shared" si="79"/>
        <v>2.856899890521587</v>
      </c>
      <c r="P367">
        <f t="shared" si="80"/>
        <v>3.1098229046859345</v>
      </c>
      <c r="Q367">
        <f t="shared" si="81"/>
        <v>2.3511403902659544E-3</v>
      </c>
      <c r="R367">
        <f t="shared" si="82"/>
        <v>2.9434919688656933</v>
      </c>
      <c r="S367">
        <f t="shared" si="83"/>
        <v>3.0278657651339054</v>
      </c>
      <c r="V367">
        <f t="shared" si="69"/>
        <v>-0.20833333333333334</v>
      </c>
      <c r="W367">
        <f t="shared" si="84"/>
        <v>22.334203389305408</v>
      </c>
      <c r="X367">
        <f t="shared" si="85"/>
        <v>15.510032441775033</v>
      </c>
      <c r="Y367">
        <f t="shared" si="86"/>
        <v>10.685779662694317</v>
      </c>
      <c r="Z367">
        <f t="shared" si="87"/>
        <v>5.5842911209700414</v>
      </c>
      <c r="AA367">
        <f t="shared" si="88"/>
        <v>3.5234609518294251</v>
      </c>
      <c r="AB367">
        <f t="shared" si="89"/>
        <v>1.7786944174210912</v>
      </c>
      <c r="AF367">
        <f t="shared" si="71"/>
        <v>22.68435642241009</v>
      </c>
      <c r="AG367">
        <f t="shared" si="72"/>
        <v>15.860016497900103</v>
      </c>
      <c r="AH367">
        <f t="shared" si="73"/>
        <v>10.276465650573751</v>
      </c>
      <c r="AI367">
        <f t="shared" si="74"/>
        <v>5.9337038804310342</v>
      </c>
      <c r="AJ367">
        <f t="shared" si="75"/>
        <v>2.8317311874719495</v>
      </c>
      <c r="AK367">
        <f t="shared" si="76"/>
        <v>0.97054757169649908</v>
      </c>
      <c r="AM367">
        <f t="shared" si="77"/>
        <v>0.35015303310468232</v>
      </c>
    </row>
    <row r="368" spans="1:39">
      <c r="A368">
        <f t="shared" si="60"/>
        <v>-0.20555555555555555</v>
      </c>
      <c r="B368">
        <f t="shared" si="61"/>
        <v>-74</v>
      </c>
      <c r="C368">
        <f t="shared" si="62"/>
        <v>-1.2915436464758039</v>
      </c>
      <c r="D368">
        <f t="shared" si="63"/>
        <v>22.154974878539313</v>
      </c>
      <c r="E368">
        <f t="shared" si="64"/>
        <v>13.857362299560561</v>
      </c>
      <c r="F368">
        <f t="shared" si="65"/>
        <v>8.1375728051263945</v>
      </c>
      <c r="G368">
        <f t="shared" si="66"/>
        <v>5.6732553785917634</v>
      </c>
      <c r="H368">
        <f t="shared" si="67"/>
        <v>0.78020920742049649</v>
      </c>
      <c r="I368">
        <f t="shared" si="68"/>
        <v>2.3672068564487665</v>
      </c>
      <c r="M368">
        <f t="shared" si="70"/>
        <v>-0.20555555555555555</v>
      </c>
      <c r="N368">
        <f t="shared" si="78"/>
        <v>3.2122859071432044E-2</v>
      </c>
      <c r="O368">
        <f t="shared" si="79"/>
        <v>2.7307601011025686</v>
      </c>
      <c r="P368">
        <f t="shared" si="80"/>
        <v>3.1995901162597065</v>
      </c>
      <c r="Q368">
        <f t="shared" si="81"/>
        <v>8.0469029295471804E-3</v>
      </c>
      <c r="R368">
        <f t="shared" si="82"/>
        <v>2.8946562936347635</v>
      </c>
      <c r="S368">
        <f t="shared" si="83"/>
        <v>3.051353273816769</v>
      </c>
      <c r="V368">
        <f t="shared" si="69"/>
        <v>-0.20555555555555555</v>
      </c>
      <c r="W368">
        <f t="shared" si="84"/>
        <v>22.334203389305408</v>
      </c>
      <c r="X368">
        <f t="shared" si="85"/>
        <v>15.510024980988362</v>
      </c>
      <c r="Y368">
        <f t="shared" si="86"/>
        <v>10.707702209740104</v>
      </c>
      <c r="Z368">
        <f t="shared" si="87"/>
        <v>5.586084473211363</v>
      </c>
      <c r="AA368">
        <f t="shared" si="88"/>
        <v>3.5061750035531123</v>
      </c>
      <c r="AB368">
        <f t="shared" si="89"/>
        <v>1.7876794849807687</v>
      </c>
      <c r="AF368">
        <f t="shared" si="71"/>
        <v>22.683386187959762</v>
      </c>
      <c r="AG368">
        <f t="shared" si="72"/>
        <v>15.859046263449773</v>
      </c>
      <c r="AH368">
        <f t="shared" si="73"/>
        <v>10.275495416123421</v>
      </c>
      <c r="AI368">
        <f t="shared" si="74"/>
        <v>5.9327336459807043</v>
      </c>
      <c r="AJ368">
        <f t="shared" si="75"/>
        <v>2.83076095302162</v>
      </c>
      <c r="AK368">
        <f t="shared" si="76"/>
        <v>0.96957733724616946</v>
      </c>
      <c r="AM368">
        <f t="shared" si="77"/>
        <v>0.34918279865435264</v>
      </c>
    </row>
    <row r="369" spans="1:39">
      <c r="A369">
        <f t="shared" si="60"/>
        <v>-0.20277777777777778</v>
      </c>
      <c r="B369">
        <f t="shared" si="61"/>
        <v>-73</v>
      </c>
      <c r="C369">
        <f t="shared" si="62"/>
        <v>-1.2740903539558606</v>
      </c>
      <c r="D369">
        <f t="shared" si="63"/>
        <v>22.072999778524981</v>
      </c>
      <c r="E369">
        <f t="shared" si="64"/>
        <v>13.897049420903176</v>
      </c>
      <c r="F369">
        <f t="shared" si="65"/>
        <v>8.1136540705237792</v>
      </c>
      <c r="G369">
        <f t="shared" si="66"/>
        <v>5.7144332084162999</v>
      </c>
      <c r="H369">
        <f t="shared" si="67"/>
        <v>0.79482258175364073</v>
      </c>
      <c r="I369">
        <f t="shared" si="68"/>
        <v>2.373860277564257</v>
      </c>
      <c r="M369">
        <f t="shared" si="70"/>
        <v>-0.20277777777777778</v>
      </c>
      <c r="N369">
        <f t="shared" si="78"/>
        <v>6.8227326284732909E-2</v>
      </c>
      <c r="O369">
        <f t="shared" si="79"/>
        <v>2.6011691401760553</v>
      </c>
      <c r="P369">
        <f t="shared" si="80"/>
        <v>3.2857310078138093</v>
      </c>
      <c r="Q369">
        <f t="shared" si="81"/>
        <v>1.7130192444479504E-2</v>
      </c>
      <c r="R369">
        <f t="shared" si="82"/>
        <v>2.8451443617431229</v>
      </c>
      <c r="S369">
        <f t="shared" si="83"/>
        <v>3.0746420977501656</v>
      </c>
      <c r="V369">
        <f t="shared" si="69"/>
        <v>-0.20277777777777778</v>
      </c>
      <c r="W369">
        <f t="shared" si="84"/>
        <v>22.334203389305408</v>
      </c>
      <c r="X369">
        <f t="shared" si="85"/>
        <v>15.510017316075343</v>
      </c>
      <c r="Y369">
        <f t="shared" si="86"/>
        <v>10.728739153124591</v>
      </c>
      <c r="Z369">
        <f t="shared" si="87"/>
        <v>5.5889444129468817</v>
      </c>
      <c r="AA369">
        <f t="shared" si="88"/>
        <v>3.488649686462848</v>
      </c>
      <c r="AB369">
        <f t="shared" si="89"/>
        <v>1.7965885463568554</v>
      </c>
      <c r="AF369">
        <f t="shared" si="71"/>
        <v>22.68243683729559</v>
      </c>
      <c r="AG369">
        <f t="shared" si="72"/>
        <v>15.858096912785602</v>
      </c>
      <c r="AH369">
        <f t="shared" si="73"/>
        <v>10.27454606545925</v>
      </c>
      <c r="AI369">
        <f t="shared" si="74"/>
        <v>5.9317842953165325</v>
      </c>
      <c r="AJ369">
        <f t="shared" si="75"/>
        <v>2.8298116023574478</v>
      </c>
      <c r="AK369">
        <f t="shared" si="76"/>
        <v>0.96862798658199745</v>
      </c>
      <c r="AM369">
        <f t="shared" si="77"/>
        <v>0.34823344799018063</v>
      </c>
    </row>
    <row r="370" spans="1:39">
      <c r="A370">
        <f t="shared" si="60"/>
        <v>-0.2</v>
      </c>
      <c r="B370">
        <f t="shared" si="61"/>
        <v>-72</v>
      </c>
      <c r="C370">
        <f t="shared" si="62"/>
        <v>-1.2566370614359172</v>
      </c>
      <c r="D370">
        <f t="shared" si="63"/>
        <v>21.991468882884213</v>
      </c>
      <c r="E370">
        <f t="shared" si="64"/>
        <v>13.938641319812557</v>
      </c>
      <c r="F370">
        <f t="shared" si="65"/>
        <v>8.0911054960873514</v>
      </c>
      <c r="G370">
        <f t="shared" si="66"/>
        <v>5.7555553874998502</v>
      </c>
      <c r="H370">
        <f t="shared" si="67"/>
        <v>0.80975471916737995</v>
      </c>
      <c r="I370">
        <f t="shared" si="68"/>
        <v>2.3804308552091693</v>
      </c>
      <c r="M370">
        <f t="shared" si="70"/>
        <v>-0.2</v>
      </c>
      <c r="N370">
        <f t="shared" si="78"/>
        <v>0.11746694189178006</v>
      </c>
      <c r="O370">
        <f t="shared" si="79"/>
        <v>2.468739028884551</v>
      </c>
      <c r="P370">
        <f t="shared" si="80"/>
        <v>3.3679851783701702</v>
      </c>
      <c r="Q370">
        <f t="shared" si="81"/>
        <v>2.9585561840296554E-2</v>
      </c>
      <c r="R370">
        <f t="shared" si="82"/>
        <v>2.7949935984835519</v>
      </c>
      <c r="S370">
        <f t="shared" si="83"/>
        <v>3.0977278358119773</v>
      </c>
      <c r="V370">
        <f t="shared" si="69"/>
        <v>-0.2</v>
      </c>
      <c r="W370">
        <f t="shared" si="84"/>
        <v>22.334203389305408</v>
      </c>
      <c r="X370">
        <f t="shared" si="85"/>
        <v>15.510009483235176</v>
      </c>
      <c r="Y370">
        <f t="shared" si="86"/>
        <v>10.748826898885214</v>
      </c>
      <c r="Z370">
        <f t="shared" si="87"/>
        <v>5.5928660765465184</v>
      </c>
      <c r="AA370">
        <f t="shared" si="88"/>
        <v>3.4708982476709558</v>
      </c>
      <c r="AB370">
        <f t="shared" si="89"/>
        <v>1.8054199179148669</v>
      </c>
      <c r="AF370">
        <f t="shared" si="71"/>
        <v>22.681507948326836</v>
      </c>
      <c r="AG370">
        <f t="shared" si="72"/>
        <v>15.857168023816849</v>
      </c>
      <c r="AH370">
        <f t="shared" si="73"/>
        <v>10.273617176490497</v>
      </c>
      <c r="AI370">
        <f t="shared" si="74"/>
        <v>5.9308554063477805</v>
      </c>
      <c r="AJ370">
        <f t="shared" si="75"/>
        <v>2.8288827133886958</v>
      </c>
      <c r="AK370">
        <f t="shared" si="76"/>
        <v>0.96769909761324513</v>
      </c>
      <c r="AM370">
        <f t="shared" si="77"/>
        <v>0.34730455902142837</v>
      </c>
    </row>
    <row r="371" spans="1:39">
      <c r="A371">
        <f t="shared" si="60"/>
        <v>-0.19722222222222222</v>
      </c>
      <c r="B371">
        <f t="shared" si="61"/>
        <v>-71</v>
      </c>
      <c r="C371">
        <f t="shared" si="62"/>
        <v>-1.2391837689159739</v>
      </c>
      <c r="D371">
        <f t="shared" si="63"/>
        <v>21.910520843530417</v>
      </c>
      <c r="E371">
        <f t="shared" si="64"/>
        <v>13.982088875116736</v>
      </c>
      <c r="F371">
        <f t="shared" si="65"/>
        <v>8.069944125930876</v>
      </c>
      <c r="G371">
        <f t="shared" si="66"/>
        <v>5.7966044308297855</v>
      </c>
      <c r="H371">
        <f t="shared" si="67"/>
        <v>0.8250027977862755</v>
      </c>
      <c r="I371">
        <f t="shared" si="68"/>
        <v>2.3869182789528836</v>
      </c>
      <c r="M371">
        <f t="shared" si="70"/>
        <v>-0.19722222222222222</v>
      </c>
      <c r="N371">
        <f t="shared" si="78"/>
        <v>0.17950689959437724</v>
      </c>
      <c r="O371">
        <f t="shared" si="79"/>
        <v>2.3340951968678754</v>
      </c>
      <c r="P371">
        <f t="shared" si="80"/>
        <v>3.4461039763757864</v>
      </c>
      <c r="Q371">
        <f t="shared" si="81"/>
        <v>4.5391829443654517E-2</v>
      </c>
      <c r="R371">
        <f t="shared" si="82"/>
        <v>2.7442419120314399</v>
      </c>
      <c r="S371">
        <f t="shared" si="83"/>
        <v>3.1206061252592536</v>
      </c>
      <c r="V371">
        <f t="shared" si="69"/>
        <v>-0.19722222222222222</v>
      </c>
      <c r="W371">
        <f t="shared" si="84"/>
        <v>22.334203389305408</v>
      </c>
      <c r="X371">
        <f t="shared" si="85"/>
        <v>15.510001519460131</v>
      </c>
      <c r="Y371">
        <f t="shared" si="86"/>
        <v>10.767904722451462</v>
      </c>
      <c r="Z371">
        <f t="shared" si="87"/>
        <v>5.5978427948064375</v>
      </c>
      <c r="AA371">
        <f t="shared" si="88"/>
        <v>3.4529341052116083</v>
      </c>
      <c r="AB371">
        <f t="shared" si="89"/>
        <v>1.8141719307021411</v>
      </c>
      <c r="AF371">
        <f t="shared" si="71"/>
        <v>22.680599113596813</v>
      </c>
      <c r="AG371">
        <f t="shared" si="72"/>
        <v>15.856259189086826</v>
      </c>
      <c r="AH371">
        <f t="shared" si="73"/>
        <v>10.272708341760474</v>
      </c>
      <c r="AI371">
        <f t="shared" si="74"/>
        <v>5.929946571617756</v>
      </c>
      <c r="AJ371">
        <f t="shared" si="75"/>
        <v>2.8279738786586717</v>
      </c>
      <c r="AK371">
        <f t="shared" si="76"/>
        <v>0.96679026288322123</v>
      </c>
      <c r="AM371">
        <f t="shared" si="77"/>
        <v>0.34639572429140436</v>
      </c>
    </row>
    <row r="372" spans="1:39">
      <c r="A372">
        <f t="shared" si="60"/>
        <v>-0.19444444444444445</v>
      </c>
      <c r="B372">
        <f t="shared" si="61"/>
        <v>-70</v>
      </c>
      <c r="C372">
        <f t="shared" si="62"/>
        <v>-1.2217304763960306</v>
      </c>
      <c r="D372">
        <f t="shared" si="63"/>
        <v>21.830293321168234</v>
      </c>
      <c r="E372">
        <f t="shared" si="64"/>
        <v>14.027340774062708</v>
      </c>
      <c r="F372">
        <f t="shared" si="65"/>
        <v>8.0501859556021653</v>
      </c>
      <c r="G372">
        <f t="shared" si="66"/>
        <v>5.8375628844905494</v>
      </c>
      <c r="H372">
        <f t="shared" si="67"/>
        <v>0.84056393602831658</v>
      </c>
      <c r="I372">
        <f t="shared" si="68"/>
        <v>2.3933222422934333</v>
      </c>
      <c r="M372">
        <f t="shared" si="70"/>
        <v>-0.19444444444444445</v>
      </c>
      <c r="N372">
        <f t="shared" si="78"/>
        <v>0.25392535677001088</v>
      </c>
      <c r="O372">
        <f t="shared" si="79"/>
        <v>2.1978735285373636</v>
      </c>
      <c r="P372">
        <f t="shared" si="80"/>
        <v>3.519851251367851</v>
      </c>
      <c r="Q372">
        <f t="shared" si="81"/>
        <v>6.4522115024305604E-2</v>
      </c>
      <c r="R372">
        <f t="shared" si="82"/>
        <v>2.6929276647905973</v>
      </c>
      <c r="S372">
        <f t="shared" si="83"/>
        <v>3.1432726425526867</v>
      </c>
      <c r="V372">
        <f t="shared" si="69"/>
        <v>-0.19444444444444445</v>
      </c>
      <c r="W372">
        <f t="shared" si="84"/>
        <v>22.334203389305408</v>
      </c>
      <c r="X372">
        <f t="shared" si="85"/>
        <v>15.509993462360843</v>
      </c>
      <c r="Y372">
        <f t="shared" si="86"/>
        <v>10.785914952213178</v>
      </c>
      <c r="Z372">
        <f t="shared" si="87"/>
        <v>5.6038661042907378</v>
      </c>
      <c r="AA372">
        <f t="shared" si="88"/>
        <v>3.4347708378983444</v>
      </c>
      <c r="AB372">
        <f t="shared" si="89"/>
        <v>1.8228429307632366</v>
      </c>
      <c r="AF372">
        <f t="shared" si="71"/>
        <v>22.679709939697819</v>
      </c>
      <c r="AG372">
        <f t="shared" si="72"/>
        <v>15.855370015187832</v>
      </c>
      <c r="AH372">
        <f t="shared" si="73"/>
        <v>10.27181916786148</v>
      </c>
      <c r="AI372">
        <f t="shared" si="74"/>
        <v>5.9290573977187631</v>
      </c>
      <c r="AJ372">
        <f t="shared" si="75"/>
        <v>2.8270847047596779</v>
      </c>
      <c r="AK372">
        <f t="shared" si="76"/>
        <v>0.96590108898422744</v>
      </c>
      <c r="AM372">
        <f t="shared" si="77"/>
        <v>0.34550655039241063</v>
      </c>
    </row>
    <row r="373" spans="1:39">
      <c r="A373">
        <f t="shared" si="60"/>
        <v>-0.19166666666666668</v>
      </c>
      <c r="B373">
        <f t="shared" si="61"/>
        <v>-69</v>
      </c>
      <c r="C373">
        <f t="shared" si="62"/>
        <v>-1.2042771838760873</v>
      </c>
      <c r="D373">
        <f t="shared" si="63"/>
        <v>21.75092275118692</v>
      </c>
      <c r="E373">
        <f t="shared" si="64"/>
        <v>14.074343572918202</v>
      </c>
      <c r="F373">
        <f t="shared" si="65"/>
        <v>8.0318459199922856</v>
      </c>
      <c r="G373">
        <f t="shared" si="66"/>
        <v>5.8784133330850112</v>
      </c>
      <c r="H373">
        <f t="shared" si="67"/>
        <v>0.8564351931494838</v>
      </c>
      <c r="I373">
        <f t="shared" si="68"/>
        <v>2.3996424426719845</v>
      </c>
      <c r="M373">
        <f t="shared" si="70"/>
        <v>-0.19166666666666668</v>
      </c>
      <c r="N373">
        <f t="shared" si="78"/>
        <v>0.34021630280391063</v>
      </c>
      <c r="O373">
        <f t="shared" si="79"/>
        <v>2.0607173599751811</v>
      </c>
      <c r="P373">
        <f t="shared" si="80"/>
        <v>3.5890040678485904</v>
      </c>
      <c r="Q373">
        <f t="shared" si="81"/>
        <v>8.6943885507775528E-2</v>
      </c>
      <c r="R373">
        <f t="shared" si="82"/>
        <v>2.6410896443957061</v>
      </c>
      <c r="S373">
        <f t="shared" si="83"/>
        <v>3.1657231041736695</v>
      </c>
      <c r="V373">
        <f t="shared" si="69"/>
        <v>-0.19166666666666668</v>
      </c>
      <c r="W373">
        <f t="shared" si="84"/>
        <v>22.334203389305408</v>
      </c>
      <c r="X373">
        <f t="shared" si="85"/>
        <v>15.509985349988696</v>
      </c>
      <c r="Y373">
        <f t="shared" si="86"/>
        <v>10.802803143859876</v>
      </c>
      <c r="Z373">
        <f t="shared" si="87"/>
        <v>5.6109257617244186</v>
      </c>
      <c r="AA373">
        <f t="shared" si="88"/>
        <v>3.4164221750600547</v>
      </c>
      <c r="AB373">
        <f t="shared" si="89"/>
        <v>1.8314312794524974</v>
      </c>
      <c r="AF373">
        <f t="shared" si="71"/>
        <v>22.678840046715607</v>
      </c>
      <c r="AG373">
        <f t="shared" si="72"/>
        <v>15.85450012220562</v>
      </c>
      <c r="AH373">
        <f t="shared" si="73"/>
        <v>10.270949274879268</v>
      </c>
      <c r="AI373">
        <f t="shared" si="74"/>
        <v>5.9281875047365507</v>
      </c>
      <c r="AJ373">
        <f t="shared" si="75"/>
        <v>2.8262148117774659</v>
      </c>
      <c r="AK373">
        <f t="shared" si="76"/>
        <v>0.96503119600201548</v>
      </c>
      <c r="AM373">
        <f t="shared" si="77"/>
        <v>0.34463665741019867</v>
      </c>
    </row>
    <row r="374" spans="1:39">
      <c r="A374">
        <f t="shared" si="60"/>
        <v>-0.18888888888888888</v>
      </c>
      <c r="B374">
        <f t="shared" si="61"/>
        <v>-68</v>
      </c>
      <c r="C374">
        <f t="shared" si="62"/>
        <v>-1.1868238913561442</v>
      </c>
      <c r="D374">
        <f t="shared" si="63"/>
        <v>21.672544111637553</v>
      </c>
      <c r="E374">
        <f t="shared" si="64"/>
        <v>14.123041760090191</v>
      </c>
      <c r="F374">
        <f t="shared" si="65"/>
        <v>8.0149378820465138</v>
      </c>
      <c r="G374">
        <f t="shared" si="66"/>
        <v>5.9191384071394317</v>
      </c>
      <c r="H374">
        <f t="shared" si="67"/>
        <v>0.87261356979948812</v>
      </c>
      <c r="I374">
        <f t="shared" si="68"/>
        <v>2.4058785814871313</v>
      </c>
      <c r="M374">
        <f t="shared" si="70"/>
        <v>-0.18888888888888888</v>
      </c>
      <c r="N374">
        <f t="shared" si="78"/>
        <v>0.43779299972394786</v>
      </c>
      <c r="O374">
        <f t="shared" si="79"/>
        <v>1.9232744406415214</v>
      </c>
      <c r="P374">
        <f t="shared" si="80"/>
        <v>3.653353379211643</v>
      </c>
      <c r="Q374">
        <f t="shared" si="81"/>
        <v>0.11261901030129738</v>
      </c>
      <c r="R374">
        <f t="shared" si="82"/>
        <v>2.5887670343933662</v>
      </c>
      <c r="S374">
        <f t="shared" si="83"/>
        <v>3.1879532674337971</v>
      </c>
      <c r="V374">
        <f t="shared" si="69"/>
        <v>-0.18888888888888888</v>
      </c>
      <c r="W374">
        <f t="shared" si="84"/>
        <v>22.334203389305408</v>
      </c>
      <c r="X374">
        <f t="shared" si="85"/>
        <v>15.50997722065611</v>
      </c>
      <c r="Y374">
        <f t="shared" si="86"/>
        <v>10.818518244964038</v>
      </c>
      <c r="Z374">
        <f t="shared" si="87"/>
        <v>5.619009761413154</v>
      </c>
      <c r="AA374">
        <f t="shared" si="88"/>
        <v>3.3979019861632027</v>
      </c>
      <c r="AB374">
        <f t="shared" si="89"/>
        <v>1.8399353537437242</v>
      </c>
      <c r="AF374">
        <f t="shared" si="71"/>
        <v>22.677989067701635</v>
      </c>
      <c r="AG374">
        <f t="shared" si="72"/>
        <v>15.853649143191648</v>
      </c>
      <c r="AH374">
        <f t="shared" si="73"/>
        <v>10.270098295865296</v>
      </c>
      <c r="AI374">
        <f t="shared" si="74"/>
        <v>5.9273365257225787</v>
      </c>
      <c r="AJ374">
        <f t="shared" si="75"/>
        <v>2.8253638327634936</v>
      </c>
      <c r="AK374">
        <f t="shared" si="76"/>
        <v>0.96418021698804335</v>
      </c>
      <c r="AM374">
        <f t="shared" si="77"/>
        <v>0.34378567839622648</v>
      </c>
    </row>
    <row r="375" spans="1:39">
      <c r="A375">
        <f t="shared" si="60"/>
        <v>-0.18611111111111112</v>
      </c>
      <c r="B375">
        <f t="shared" si="61"/>
        <v>-67</v>
      </c>
      <c r="C375">
        <f t="shared" si="62"/>
        <v>-1.1693705988362006</v>
      </c>
      <c r="D375">
        <f t="shared" si="63"/>
        <v>21.595290693688579</v>
      </c>
      <c r="E375">
        <f t="shared" si="64"/>
        <v>14.1733778216856</v>
      </c>
      <c r="F375">
        <f t="shared" si="65"/>
        <v>7.9994746222855486</v>
      </c>
      <c r="G375">
        <f t="shared" si="66"/>
        <v>5.959720790488908</v>
      </c>
      <c r="H375">
        <f t="shared" si="67"/>
        <v>0.88909600858859172</v>
      </c>
      <c r="I375">
        <f t="shared" si="68"/>
        <v>2.4120303641090048</v>
      </c>
      <c r="M375">
        <f t="shared" si="70"/>
        <v>-0.18611111111111112</v>
      </c>
      <c r="N375">
        <f t="shared" si="78"/>
        <v>0.5459919717437286</v>
      </c>
      <c r="O375">
        <f t="shared" si="79"/>
        <v>1.786193874238672</v>
      </c>
      <c r="P375">
        <f t="shared" si="80"/>
        <v>3.7127046596828484</v>
      </c>
      <c r="Q375">
        <f t="shared" si="81"/>
        <v>0.14150382613892062</v>
      </c>
      <c r="R375">
        <f t="shared" si="82"/>
        <v>2.5359993846238549</v>
      </c>
      <c r="S375">
        <f t="shared" si="83"/>
        <v>3.2099589312766557</v>
      </c>
      <c r="V375">
        <f t="shared" si="69"/>
        <v>-0.18611111111111112</v>
      </c>
      <c r="W375">
        <f t="shared" si="84"/>
        <v>22.334203389305408</v>
      </c>
      <c r="X375">
        <f t="shared" si="85"/>
        <v>15.5099691127556</v>
      </c>
      <c r="Y375">
        <f t="shared" si="86"/>
        <v>10.833012749310855</v>
      </c>
      <c r="Z375">
        <f t="shared" si="87"/>
        <v>5.6281043556602466</v>
      </c>
      <c r="AA375">
        <f t="shared" si="88"/>
        <v>3.3792242703281063</v>
      </c>
      <c r="AB375">
        <f t="shared" si="89"/>
        <v>1.8483535465368957</v>
      </c>
      <c r="AF375">
        <f t="shared" si="71"/>
        <v>22.677156648171529</v>
      </c>
      <c r="AG375">
        <f t="shared" si="72"/>
        <v>15.852816723661542</v>
      </c>
      <c r="AH375">
        <f t="shared" si="73"/>
        <v>10.26926587633519</v>
      </c>
      <c r="AI375">
        <f t="shared" si="74"/>
        <v>5.926504106192473</v>
      </c>
      <c r="AJ375">
        <f t="shared" si="75"/>
        <v>2.8245314132333883</v>
      </c>
      <c r="AK375">
        <f t="shared" si="76"/>
        <v>0.96334779745793808</v>
      </c>
      <c r="AM375">
        <f t="shared" si="77"/>
        <v>0.34295325886612127</v>
      </c>
    </row>
    <row r="376" spans="1:39">
      <c r="A376">
        <f t="shared" si="60"/>
        <v>-0.18333333333333332</v>
      </c>
      <c r="B376">
        <f t="shared" si="61"/>
        <v>-66</v>
      </c>
      <c r="C376">
        <f t="shared" si="62"/>
        <v>-1.1519173063162575</v>
      </c>
      <c r="D376">
        <f t="shared" si="63"/>
        <v>21.519293874950066</v>
      </c>
      <c r="E376">
        <f t="shared" si="64"/>
        <v>14.225292309436794</v>
      </c>
      <c r="F376">
        <f t="shared" si="65"/>
        <v>7.9854678291449197</v>
      </c>
      <c r="G376">
        <f t="shared" si="66"/>
        <v>6.0001432276401419</v>
      </c>
      <c r="H376">
        <f t="shared" si="67"/>
        <v>0.90587939466538869</v>
      </c>
      <c r="I376">
        <f t="shared" si="68"/>
        <v>2.4180974998931895</v>
      </c>
      <c r="M376">
        <f t="shared" si="70"/>
        <v>-0.18333333333333332</v>
      </c>
      <c r="N376">
        <f t="shared" si="78"/>
        <v>0.66407751658686009</v>
      </c>
      <c r="O376">
        <f t="shared" si="79"/>
        <v>1.6501230531793978</v>
      </c>
      <c r="P376">
        <f t="shared" si="80"/>
        <v>3.766878492365012</v>
      </c>
      <c r="Q376">
        <f t="shared" si="81"/>
        <v>0.17354921133550932</v>
      </c>
      <c r="R376">
        <f t="shared" si="82"/>
        <v>2.4828265813260386</v>
      </c>
      <c r="S376">
        <f t="shared" si="83"/>
        <v>3.2317359370717247</v>
      </c>
      <c r="V376">
        <f t="shared" si="69"/>
        <v>-0.18333333333333332</v>
      </c>
      <c r="W376">
        <f t="shared" si="84"/>
        <v>22.334203389305408</v>
      </c>
      <c r="X376">
        <f t="shared" si="85"/>
        <v>15.509961064578473</v>
      </c>
      <c r="Y376">
        <f t="shared" si="86"/>
        <v>10.846242840507898</v>
      </c>
      <c r="Z376">
        <f t="shared" si="87"/>
        <v>5.6381940781460358</v>
      </c>
      <c r="AA376">
        <f t="shared" si="88"/>
        <v>3.3604031457472288</v>
      </c>
      <c r="AB376">
        <f t="shared" si="89"/>
        <v>1.8566842669618737</v>
      </c>
      <c r="AF376">
        <f t="shared" si="71"/>
        <v>22.676342445628265</v>
      </c>
      <c r="AG376">
        <f t="shared" si="72"/>
        <v>15.852002521118276</v>
      </c>
      <c r="AH376">
        <f t="shared" si="73"/>
        <v>10.268451673791924</v>
      </c>
      <c r="AI376">
        <f t="shared" si="74"/>
        <v>5.9256899036492072</v>
      </c>
      <c r="AJ376">
        <f t="shared" si="75"/>
        <v>2.8237172106901229</v>
      </c>
      <c r="AK376">
        <f t="shared" si="76"/>
        <v>0.9625335949146725</v>
      </c>
      <c r="AM376">
        <f t="shared" si="77"/>
        <v>0.34213905632285568</v>
      </c>
    </row>
    <row r="377" spans="1:39">
      <c r="A377">
        <f t="shared" si="60"/>
        <v>-0.18055555555555555</v>
      </c>
      <c r="B377">
        <f t="shared" si="61"/>
        <v>-65</v>
      </c>
      <c r="C377">
        <f t="shared" si="62"/>
        <v>-1.1344640137963142</v>
      </c>
      <c r="D377">
        <f t="shared" si="63"/>
        <v>21.444682896052186</v>
      </c>
      <c r="E377">
        <f t="shared" si="64"/>
        <v>14.278723910911612</v>
      </c>
      <c r="F377">
        <f t="shared" si="65"/>
        <v>7.9729280901398827</v>
      </c>
      <c r="G377">
        <f t="shared" si="66"/>
        <v>6.0403885311084258</v>
      </c>
      <c r="H377">
        <f t="shared" si="67"/>
        <v>0.92296055630545526</v>
      </c>
      <c r="I377">
        <f t="shared" si="68"/>
        <v>2.4240797021944598</v>
      </c>
      <c r="M377">
        <f t="shared" si="70"/>
        <v>-0.18055555555555555</v>
      </c>
      <c r="N377">
        <f t="shared" si="78"/>
        <v>0.79124670791745599</v>
      </c>
      <c r="O377">
        <f t="shared" si="79"/>
        <v>1.5157046011372237</v>
      </c>
      <c r="P377">
        <f t="shared" si="80"/>
        <v>3.8157111116090685</v>
      </c>
      <c r="Q377">
        <f t="shared" si="81"/>
        <v>0.20870066932337006</v>
      </c>
      <c r="R377">
        <f t="shared" si="82"/>
        <v>2.4292888169879721</v>
      </c>
      <c r="S377">
        <f t="shared" si="83"/>
        <v>3.2532801694002931</v>
      </c>
      <c r="V377">
        <f t="shared" si="69"/>
        <v>-0.18055555555555555</v>
      </c>
      <c r="W377">
        <f t="shared" si="84"/>
        <v>22.334203389305408</v>
      </c>
      <c r="X377">
        <f t="shared" si="85"/>
        <v>15.509953114133969</v>
      </c>
      <c r="Y377">
        <f t="shared" si="86"/>
        <v>10.858168524440579</v>
      </c>
      <c r="Z377">
        <f t="shared" si="87"/>
        <v>5.6492617702300159</v>
      </c>
      <c r="AA377">
        <f t="shared" si="88"/>
        <v>3.3414528390134515</v>
      </c>
      <c r="AB377">
        <f t="shared" si="89"/>
        <v>1.8649259406790528</v>
      </c>
      <c r="AF377">
        <f t="shared" si="71"/>
        <v>22.675546129108657</v>
      </c>
      <c r="AG377">
        <f t="shared" si="72"/>
        <v>15.85120620459867</v>
      </c>
      <c r="AH377">
        <f t="shared" si="73"/>
        <v>10.267655357272318</v>
      </c>
      <c r="AI377">
        <f t="shared" si="74"/>
        <v>5.9248935871296009</v>
      </c>
      <c r="AJ377">
        <f t="shared" si="75"/>
        <v>2.8229208941705162</v>
      </c>
      <c r="AK377">
        <f t="shared" si="76"/>
        <v>0.96173727839506562</v>
      </c>
      <c r="AM377">
        <f t="shared" si="77"/>
        <v>0.34134273980324881</v>
      </c>
    </row>
    <row r="378" spans="1:39">
      <c r="A378">
        <f t="shared" si="60"/>
        <v>-0.17777777777777778</v>
      </c>
      <c r="B378">
        <f t="shared" si="61"/>
        <v>-64</v>
      </c>
      <c r="C378">
        <f t="shared" si="62"/>
        <v>-1.1170107212763709</v>
      </c>
      <c r="D378">
        <f t="shared" si="63"/>
        <v>21.371584640857851</v>
      </c>
      <c r="E378">
        <f t="shared" si="64"/>
        <v>14.333609521925021</v>
      </c>
      <c r="F378">
        <f t="shared" si="65"/>
        <v>7.9618648838624804</v>
      </c>
      <c r="G378">
        <f t="shared" si="66"/>
        <v>6.0804395887256977</v>
      </c>
      <c r="H378">
        <f t="shared" si="67"/>
        <v>0.9403362655107379</v>
      </c>
      <c r="I378">
        <f t="shared" si="68"/>
        <v>2.429976688380318</v>
      </c>
      <c r="M378">
        <f t="shared" si="70"/>
        <v>-0.17777777777777778</v>
      </c>
      <c r="N378">
        <f t="shared" si="78"/>
        <v>0.92663485486274144</v>
      </c>
      <c r="O378">
        <f t="shared" si="79"/>
        <v>1.3835733381181612</v>
      </c>
      <c r="P378">
        <f t="shared" si="80"/>
        <v>3.8590548980720625</v>
      </c>
      <c r="Q378">
        <f t="shared" si="81"/>
        <v>0.24689842132942583</v>
      </c>
      <c r="R378">
        <f t="shared" si="82"/>
        <v>2.3754265599660425</v>
      </c>
      <c r="S378">
        <f t="shared" si="83"/>
        <v>3.2745875568331737</v>
      </c>
      <c r="V378">
        <f t="shared" si="69"/>
        <v>-0.17777777777777778</v>
      </c>
      <c r="W378">
        <f t="shared" si="84"/>
        <v>22.334203389305408</v>
      </c>
      <c r="X378">
        <f t="shared" si="85"/>
        <v>15.509945298969773</v>
      </c>
      <c r="Y378">
        <f t="shared" si="86"/>
        <v>10.86875375017299</v>
      </c>
      <c r="Z378">
        <f t="shared" si="87"/>
        <v>5.6612886101309181</v>
      </c>
      <c r="AA378">
        <f t="shared" si="88"/>
        <v>3.3223876743664222</v>
      </c>
      <c r="AB378">
        <f t="shared" si="89"/>
        <v>1.8730770101768719</v>
      </c>
      <c r="AF378">
        <f t="shared" si="71"/>
        <v>22.674767378751895</v>
      </c>
      <c r="AG378">
        <f t="shared" si="72"/>
        <v>15.850427454241908</v>
      </c>
      <c r="AH378">
        <f t="shared" si="73"/>
        <v>10.266876606915556</v>
      </c>
      <c r="AI378">
        <f t="shared" si="74"/>
        <v>5.9241148367728398</v>
      </c>
      <c r="AJ378">
        <f t="shared" si="75"/>
        <v>2.8221421438137546</v>
      </c>
      <c r="AK378">
        <f t="shared" si="76"/>
        <v>0.96095852803830417</v>
      </c>
      <c r="AM378">
        <f t="shared" si="77"/>
        <v>0.34056398944648741</v>
      </c>
    </row>
    <row r="379" spans="1:39">
      <c r="A379">
        <f t="shared" si="60"/>
        <v>-0.17499999999999999</v>
      </c>
      <c r="B379">
        <f t="shared" si="61"/>
        <v>-63</v>
      </c>
      <c r="C379">
        <f t="shared" si="62"/>
        <v>-1.0995574287564276</v>
      </c>
      <c r="D379">
        <f t="shared" si="63"/>
        <v>21.300123420683281</v>
      </c>
      <c r="E379">
        <f t="shared" si="64"/>
        <v>14.389884321066898</v>
      </c>
      <c r="F379">
        <f t="shared" si="65"/>
        <v>7.9522865728168233</v>
      </c>
      <c r="G379">
        <f t="shared" si="66"/>
        <v>6.1202793709165828</v>
      </c>
      <c r="H379">
        <f t="shared" si="67"/>
        <v>0.95800323861958203</v>
      </c>
      <c r="I379">
        <f t="shared" si="68"/>
        <v>2.4357881798443497</v>
      </c>
      <c r="M379">
        <f t="shared" si="70"/>
        <v>-0.17499999999999999</v>
      </c>
      <c r="N379">
        <f t="shared" si="78"/>
        <v>1.0693213815055385</v>
      </c>
      <c r="O379">
        <f t="shared" si="79"/>
        <v>1.2543532823868759</v>
      </c>
      <c r="P379">
        <f t="shared" si="80"/>
        <v>3.8967788249653901</v>
      </c>
      <c r="Q379">
        <f t="shared" si="81"/>
        <v>0.28807750803534898</v>
      </c>
      <c r="R379">
        <f t="shared" si="82"/>
        <v>2.3212805238955663</v>
      </c>
      <c r="S379">
        <f t="shared" si="83"/>
        <v>3.2956540727001302</v>
      </c>
      <c r="V379">
        <f t="shared" si="69"/>
        <v>-0.17499999999999999</v>
      </c>
      <c r="W379">
        <f t="shared" si="84"/>
        <v>22.334203389305408</v>
      </c>
      <c r="X379">
        <f t="shared" si="85"/>
        <v>15.509937655994674</v>
      </c>
      <c r="Y379">
        <f t="shared" si="86"/>
        <v>10.877966518928664</v>
      </c>
      <c r="Z379">
        <f t="shared" si="87"/>
        <v>5.674254144935138</v>
      </c>
      <c r="AA379">
        <f t="shared" si="88"/>
        <v>3.3032220628650819</v>
      </c>
      <c r="AB379">
        <f t="shared" si="89"/>
        <v>1.8811359350661567</v>
      </c>
      <c r="AF379">
        <f t="shared" si="71"/>
        <v>22.674005885388858</v>
      </c>
      <c r="AG379">
        <f t="shared" si="72"/>
        <v>15.849665960878873</v>
      </c>
      <c r="AH379">
        <f t="shared" si="73"/>
        <v>10.266115113552521</v>
      </c>
      <c r="AI379">
        <f t="shared" si="74"/>
        <v>5.9233533434098042</v>
      </c>
      <c r="AJ379">
        <f t="shared" si="75"/>
        <v>2.8213806504507195</v>
      </c>
      <c r="AK379">
        <f t="shared" si="76"/>
        <v>0.96019703467526885</v>
      </c>
      <c r="AM379">
        <f t="shared" si="77"/>
        <v>0.33980249608345209</v>
      </c>
    </row>
    <row r="380" spans="1:39">
      <c r="A380">
        <f t="shared" si="60"/>
        <v>-0.17222222222222222</v>
      </c>
      <c r="B380">
        <f t="shared" si="61"/>
        <v>-62</v>
      </c>
      <c r="C380">
        <f t="shared" si="62"/>
        <v>-1.0821041362364843</v>
      </c>
      <c r="D380">
        <f t="shared" si="63"/>
        <v>21.230420762893459</v>
      </c>
      <c r="E380">
        <f t="shared" si="64"/>
        <v>14.44748184625788</v>
      </c>
      <c r="F380">
        <f t="shared" si="65"/>
        <v>7.9442003970980064</v>
      </c>
      <c r="G380">
        <f t="shared" si="66"/>
        <v>6.1598909379393065</v>
      </c>
      <c r="H380">
        <f t="shared" si="67"/>
        <v>0.97595813692727962</v>
      </c>
      <c r="I380">
        <f t="shared" si="68"/>
        <v>2.4415139020193877</v>
      </c>
      <c r="M380">
        <f t="shared" si="70"/>
        <v>-0.17222222222222222</v>
      </c>
      <c r="N380">
        <f t="shared" si="78"/>
        <v>1.2183360863688597</v>
      </c>
      <c r="O380">
        <f t="shared" si="79"/>
        <v>1.1286547034064462</v>
      </c>
      <c r="P380">
        <f t="shared" si="80"/>
        <v>3.928768854144304</v>
      </c>
      <c r="Q380">
        <f t="shared" si="81"/>
        <v>0.33216790004774865</v>
      </c>
      <c r="R380">
        <f t="shared" si="82"/>
        <v>2.2668916369159886</v>
      </c>
      <c r="S380">
        <f t="shared" si="83"/>
        <v>3.3164757358508408</v>
      </c>
      <c r="V380">
        <f t="shared" si="69"/>
        <v>-0.17222222222222222</v>
      </c>
      <c r="W380">
        <f t="shared" si="84"/>
        <v>22.334203389305408</v>
      </c>
      <c r="X380">
        <f t="shared" si="85"/>
        <v>15.509930221304264</v>
      </c>
      <c r="Y380">
        <f t="shared" si="86"/>
        <v>10.885778980821774</v>
      </c>
      <c r="Z380">
        <f t="shared" si="87"/>
        <v>5.6881363253790829</v>
      </c>
      <c r="AA380">
        <f t="shared" si="88"/>
        <v>3.283970491494574</v>
      </c>
      <c r="AB380">
        <f t="shared" si="89"/>
        <v>1.8891011923712226</v>
      </c>
      <c r="AF380">
        <f t="shared" si="71"/>
        <v>22.673261350151115</v>
      </c>
      <c r="AG380">
        <f t="shared" si="72"/>
        <v>15.84892142564113</v>
      </c>
      <c r="AH380">
        <f t="shared" si="73"/>
        <v>10.265370578314778</v>
      </c>
      <c r="AI380">
        <f t="shared" si="74"/>
        <v>5.9226088081720603</v>
      </c>
      <c r="AJ380">
        <f t="shared" si="75"/>
        <v>2.8206361152129755</v>
      </c>
      <c r="AK380">
        <f t="shared" si="76"/>
        <v>0.95945249943752531</v>
      </c>
      <c r="AM380">
        <f t="shared" si="77"/>
        <v>0.33905796084570844</v>
      </c>
    </row>
    <row r="381" spans="1:39">
      <c r="A381">
        <f t="shared" si="60"/>
        <v>-0.16944444444444445</v>
      </c>
      <c r="B381">
        <f t="shared" si="61"/>
        <v>-61</v>
      </c>
      <c r="C381">
        <f t="shared" si="62"/>
        <v>-1.064650843716541</v>
      </c>
      <c r="D381">
        <f t="shared" si="63"/>
        <v>21.162595204231984</v>
      </c>
      <c r="E381">
        <f t="shared" si="64"/>
        <v>14.506334073242906</v>
      </c>
      <c r="F381">
        <f t="shared" si="65"/>
        <v>7.9376124689194336</v>
      </c>
      <c r="G381">
        <f t="shared" si="66"/>
        <v>6.199257447088419</v>
      </c>
      <c r="H381">
        <f t="shared" si="67"/>
        <v>0.99419756731701492</v>
      </c>
      <c r="I381">
        <f t="shared" si="68"/>
        <v>2.447153584390481</v>
      </c>
      <c r="M381">
        <f t="shared" si="70"/>
        <v>-0.16944444444444445</v>
      </c>
      <c r="N381">
        <f t="shared" si="78"/>
        <v>1.3726657393310429</v>
      </c>
      <c r="O381">
        <f t="shared" si="79"/>
        <v>1.0070712397097614</v>
      </c>
      <c r="P381">
        <f t="shared" si="80"/>
        <v>3.954928280841342</v>
      </c>
      <c r="Q381">
        <f t="shared" si="81"/>
        <v>0.37909461699056612</v>
      </c>
      <c r="R381">
        <f t="shared" si="82"/>
        <v>2.2123010107339534</v>
      </c>
      <c r="S381">
        <f t="shared" si="83"/>
        <v>3.3370486114072464</v>
      </c>
      <c r="V381">
        <f t="shared" si="69"/>
        <v>-0.16944444444444445</v>
      </c>
      <c r="W381">
        <f t="shared" si="84"/>
        <v>22.334203389305408</v>
      </c>
      <c r="X381">
        <f t="shared" si="85"/>
        <v>15.509923030010466</v>
      </c>
      <c r="Y381">
        <f t="shared" si="86"/>
        <v>10.892167519046394</v>
      </c>
      <c r="Z381">
        <f t="shared" si="87"/>
        <v>5.7029115433462749</v>
      </c>
      <c r="AA381">
        <f t="shared" si="88"/>
        <v>3.2646475122157588</v>
      </c>
      <c r="AB381">
        <f t="shared" si="89"/>
        <v>1.8969712768176845</v>
      </c>
      <c r="AF381">
        <f t="shared" si="71"/>
        <v>22.672533484098505</v>
      </c>
      <c r="AG381">
        <f t="shared" si="72"/>
        <v>15.848193559588516</v>
      </c>
      <c r="AH381">
        <f t="shared" si="73"/>
        <v>10.264642712262164</v>
      </c>
      <c r="AI381">
        <f t="shared" si="74"/>
        <v>5.921880942119448</v>
      </c>
      <c r="AJ381">
        <f t="shared" si="75"/>
        <v>2.8199082491603633</v>
      </c>
      <c r="AK381">
        <f t="shared" si="76"/>
        <v>0.95872463338491265</v>
      </c>
      <c r="AM381">
        <f t="shared" si="77"/>
        <v>0.33833009479309589</v>
      </c>
    </row>
    <row r="382" spans="1:39">
      <c r="A382">
        <f t="shared" si="60"/>
        <v>-0.16666666666666666</v>
      </c>
      <c r="B382">
        <f t="shared" si="61"/>
        <v>-60</v>
      </c>
      <c r="C382">
        <f t="shared" si="62"/>
        <v>-1.0471975511965976</v>
      </c>
      <c r="D382">
        <f t="shared" si="63"/>
        <v>21.096762089236815</v>
      </c>
      <c r="E382">
        <f t="shared" si="64"/>
        <v>14.566371495929729</v>
      </c>
      <c r="F382">
        <f t="shared" si="65"/>
        <v>7.9325277679926911</v>
      </c>
      <c r="G382">
        <f t="shared" si="66"/>
        <v>6.2383621598562566</v>
      </c>
      <c r="H382">
        <f t="shared" si="67"/>
        <v>1.012718082901098</v>
      </c>
      <c r="I382">
        <f t="shared" si="68"/>
        <v>2.4527069605076797</v>
      </c>
      <c r="M382">
        <f t="shared" si="70"/>
        <v>-0.16666666666666666</v>
      </c>
      <c r="N382">
        <f t="shared" si="78"/>
        <v>1.5312609711154488</v>
      </c>
      <c r="O382">
        <f t="shared" si="79"/>
        <v>0.89017709531405909</v>
      </c>
      <c r="P382">
        <f t="shared" si="80"/>
        <v>3.9751780260015428</v>
      </c>
      <c r="Q382">
        <f t="shared" si="81"/>
        <v>0.42877785501713644</v>
      </c>
      <c r="R382">
        <f t="shared" si="82"/>
        <v>2.1575499095475998</v>
      </c>
      <c r="S382">
        <f t="shared" si="83"/>
        <v>3.3573688115071749</v>
      </c>
      <c r="V382">
        <f t="shared" si="69"/>
        <v>-0.16666666666666666</v>
      </c>
      <c r="W382">
        <f t="shared" si="84"/>
        <v>22.334203389305408</v>
      </c>
      <c r="X382">
        <f t="shared" si="85"/>
        <v>15.509916116075708</v>
      </c>
      <c r="Y382">
        <f t="shared" si="86"/>
        <v>10.897112821269298</v>
      </c>
      <c r="Z382">
        <f t="shared" si="87"/>
        <v>5.7185546720154496</v>
      </c>
      <c r="AA382">
        <f t="shared" si="88"/>
        <v>3.2452677309656153</v>
      </c>
      <c r="AB382">
        <f t="shared" si="89"/>
        <v>1.9047447011169261</v>
      </c>
      <c r="AF382">
        <f t="shared" si="71"/>
        <v>22.671822007864321</v>
      </c>
      <c r="AG382">
        <f t="shared" si="72"/>
        <v>15.847482083354336</v>
      </c>
      <c r="AH382">
        <f t="shared" si="73"/>
        <v>10.263931236027984</v>
      </c>
      <c r="AI382">
        <f t="shared" si="74"/>
        <v>5.9211694658852672</v>
      </c>
      <c r="AJ382">
        <f t="shared" si="75"/>
        <v>2.819196772926182</v>
      </c>
      <c r="AK382">
        <f t="shared" si="76"/>
        <v>0.95801315715073154</v>
      </c>
      <c r="AM382">
        <f t="shared" si="77"/>
        <v>0.33761861855891478</v>
      </c>
    </row>
    <row r="383" spans="1:39">
      <c r="A383">
        <f t="shared" si="60"/>
        <v>-0.16388888888888889</v>
      </c>
      <c r="B383">
        <f t="shared" si="61"/>
        <v>-59</v>
      </c>
      <c r="C383">
        <f t="shared" si="62"/>
        <v>-1.0297442586766543</v>
      </c>
      <c r="D383">
        <f t="shared" si="63"/>
        <v>21.03303337408466</v>
      </c>
      <c r="E383">
        <f t="shared" si="64"/>
        <v>14.627523208477507</v>
      </c>
      <c r="F383">
        <f t="shared" si="65"/>
        <v>7.9289501377634615</v>
      </c>
      <c r="G383">
        <f t="shared" si="66"/>
        <v>6.2771884490501</v>
      </c>
      <c r="H383">
        <f t="shared" si="67"/>
        <v>1.031516183672357</v>
      </c>
      <c r="I383">
        <f t="shared" si="68"/>
        <v>2.4581737679986189</v>
      </c>
      <c r="M383">
        <f t="shared" si="70"/>
        <v>-0.16388888888888889</v>
      </c>
      <c r="N383">
        <f t="shared" si="78"/>
        <v>1.693043408509562</v>
      </c>
      <c r="O383">
        <f t="shared" si="79"/>
        <v>0.7785243279191616</v>
      </c>
      <c r="P383">
        <f t="shared" si="80"/>
        <v>3.9894568753357333</v>
      </c>
      <c r="Q383">
        <f t="shared" si="81"/>
        <v>0.48113312252507284</v>
      </c>
      <c r="R383">
        <f t="shared" si="82"/>
        <v>2.1026797188556068</v>
      </c>
      <c r="S383">
        <f t="shared" si="83"/>
        <v>3.3774324960390594</v>
      </c>
      <c r="V383">
        <f t="shared" si="69"/>
        <v>-0.16388888888888889</v>
      </c>
      <c r="W383">
        <f t="shared" si="84"/>
        <v>22.334203389305408</v>
      </c>
      <c r="X383">
        <f t="shared" si="85"/>
        <v>15.509909512152531</v>
      </c>
      <c r="Y383">
        <f t="shared" si="86"/>
        <v>10.900599938010483</v>
      </c>
      <c r="Z383">
        <f t="shared" si="87"/>
        <v>5.7350391085913772</v>
      </c>
      <c r="AA383">
        <f t="shared" si="88"/>
        <v>3.2258457966168406</v>
      </c>
      <c r="AB383">
        <f t="shared" si="89"/>
        <v>1.9124199962471653</v>
      </c>
      <c r="AF383">
        <f t="shared" si="71"/>
        <v>22.671126651317184</v>
      </c>
      <c r="AG383">
        <f t="shared" si="72"/>
        <v>15.846786726807196</v>
      </c>
      <c r="AH383">
        <f t="shared" si="73"/>
        <v>10.263235879480844</v>
      </c>
      <c r="AI383">
        <f t="shared" si="74"/>
        <v>5.9204741093381275</v>
      </c>
      <c r="AJ383">
        <f t="shared" si="75"/>
        <v>2.8185014163790423</v>
      </c>
      <c r="AK383">
        <f t="shared" si="76"/>
        <v>0.95731780060359184</v>
      </c>
      <c r="AM383">
        <f t="shared" si="77"/>
        <v>0.33692326201177508</v>
      </c>
    </row>
    <row r="384" spans="1:39">
      <c r="A384">
        <f t="shared" si="60"/>
        <v>-0.16111111111111112</v>
      </c>
      <c r="B384">
        <f t="shared" si="61"/>
        <v>-58</v>
      </c>
      <c r="C384">
        <f t="shared" si="62"/>
        <v>-1.0122909661567112</v>
      </c>
      <c r="D384">
        <f t="shared" si="63"/>
        <v>20.971517436197665</v>
      </c>
      <c r="E384">
        <f t="shared" si="64"/>
        <v>14.689716989038555</v>
      </c>
      <c r="F384">
        <f t="shared" si="65"/>
        <v>7.9268822825063241</v>
      </c>
      <c r="G384">
        <f t="shared" si="66"/>
        <v>6.3157198058619981</v>
      </c>
      <c r="H384">
        <f t="shared" si="67"/>
        <v>1.0505883171655686</v>
      </c>
      <c r="I384">
        <f t="shared" si="68"/>
        <v>2.4635537485809182</v>
      </c>
      <c r="M384">
        <f t="shared" si="70"/>
        <v>-0.16111111111111112</v>
      </c>
      <c r="N384">
        <f t="shared" si="78"/>
        <v>1.8569130067971575</v>
      </c>
      <c r="O384">
        <f t="shared" si="79"/>
        <v>0.6726402416964079</v>
      </c>
      <c r="P384">
        <f t="shared" si="80"/>
        <v>3.9977216643692342</v>
      </c>
      <c r="Q384">
        <f t="shared" si="81"/>
        <v>0.53607138384317266</v>
      </c>
      <c r="R384">
        <f t="shared" si="82"/>
        <v>2.0477319141745443</v>
      </c>
      <c r="S384">
        <f t="shared" si="83"/>
        <v>3.3972358733676487</v>
      </c>
      <c r="V384">
        <f t="shared" si="69"/>
        <v>-0.16111111111111112</v>
      </c>
      <c r="W384">
        <f t="shared" si="84"/>
        <v>22.334203389305408</v>
      </c>
      <c r="X384">
        <f t="shared" si="85"/>
        <v>15.509903249429382</v>
      </c>
      <c r="Y384">
        <f t="shared" si="86"/>
        <v>10.902618327834942</v>
      </c>
      <c r="Z384">
        <f t="shared" si="87"/>
        <v>5.752336819545727</v>
      </c>
      <c r="AA384">
        <f t="shared" si="88"/>
        <v>3.2063963899049983</v>
      </c>
      <c r="AB384">
        <f t="shared" si="89"/>
        <v>1.919995711731072</v>
      </c>
      <c r="AF384">
        <f t="shared" si="71"/>
        <v>22.670447153238634</v>
      </c>
      <c r="AG384">
        <f t="shared" si="72"/>
        <v>15.846107228728648</v>
      </c>
      <c r="AH384">
        <f t="shared" si="73"/>
        <v>10.262556381402296</v>
      </c>
      <c r="AI384">
        <f t="shared" si="74"/>
        <v>5.9197946112595785</v>
      </c>
      <c r="AJ384">
        <f t="shared" si="75"/>
        <v>2.8178219183004938</v>
      </c>
      <c r="AK384">
        <f t="shared" si="76"/>
        <v>0.95663830252504356</v>
      </c>
      <c r="AM384">
        <f t="shared" si="77"/>
        <v>0.33624376393322675</v>
      </c>
    </row>
    <row r="385" spans="1:39">
      <c r="A385">
        <f t="shared" si="60"/>
        <v>-0.15833333333333333</v>
      </c>
      <c r="B385">
        <f t="shared" si="61"/>
        <v>-57</v>
      </c>
      <c r="C385">
        <f t="shared" si="62"/>
        <v>-0.99483767363676778</v>
      </c>
      <c r="D385">
        <f t="shared" si="63"/>
        <v>20.912318889936149</v>
      </c>
      <c r="E385">
        <f t="shared" si="64"/>
        <v>14.752879385054309</v>
      </c>
      <c r="F385">
        <f t="shared" si="65"/>
        <v>7.9263257652806356</v>
      </c>
      <c r="G385">
        <f t="shared" si="66"/>
        <v>6.3539398468882604</v>
      </c>
      <c r="H385">
        <f t="shared" si="67"/>
        <v>1.0699308791288047</v>
      </c>
      <c r="I385">
        <f t="shared" si="68"/>
        <v>2.4688466480743831</v>
      </c>
      <c r="M385">
        <f t="shared" si="70"/>
        <v>-0.15833333333333333</v>
      </c>
      <c r="N385">
        <f t="shared" si="78"/>
        <v>2.021755529546569</v>
      </c>
      <c r="O385">
        <f t="shared" si="79"/>
        <v>0.57302489698149894</v>
      </c>
      <c r="P385">
        <f t="shared" si="80"/>
        <v>3.9999474089265985</v>
      </c>
      <c r="Q385">
        <f t="shared" si="81"/>
        <v>0.5934992106459982</v>
      </c>
      <c r="R385">
        <f t="shared" si="82"/>
        <v>1.9927480296881757</v>
      </c>
      <c r="S385">
        <f t="shared" si="83"/>
        <v>3.4167752010505494</v>
      </c>
      <c r="V385">
        <f t="shared" si="69"/>
        <v>-0.15833333333333333</v>
      </c>
      <c r="W385">
        <f t="shared" si="84"/>
        <v>22.334203389305408</v>
      </c>
      <c r="X385">
        <f t="shared" si="85"/>
        <v>15.509897357483315</v>
      </c>
      <c r="Y385">
        <f t="shared" si="86"/>
        <v>10.903161889219051</v>
      </c>
      <c r="Z385">
        <f t="shared" si="87"/>
        <v>5.7704183882910494</v>
      </c>
      <c r="AA385">
        <f t="shared" si="88"/>
        <v>3.1869342123315803</v>
      </c>
      <c r="AB385">
        <f t="shared" si="89"/>
        <v>1.9274704159098777</v>
      </c>
      <c r="AF385">
        <f t="shared" si="71"/>
        <v>22.669783261015755</v>
      </c>
      <c r="AG385">
        <f t="shared" si="72"/>
        <v>15.845443336505769</v>
      </c>
      <c r="AH385">
        <f t="shared" si="73"/>
        <v>10.261892489179417</v>
      </c>
      <c r="AI385">
        <f t="shared" si="74"/>
        <v>5.9191307190367004</v>
      </c>
      <c r="AJ385">
        <f t="shared" si="75"/>
        <v>2.8171580260776152</v>
      </c>
      <c r="AK385">
        <f t="shared" si="76"/>
        <v>0.9559744103021649</v>
      </c>
      <c r="AM385">
        <f t="shared" si="77"/>
        <v>0.33557987171034809</v>
      </c>
    </row>
    <row r="386" spans="1:39">
      <c r="A386">
        <f t="shared" si="60"/>
        <v>-0.15555555555555556</v>
      </c>
      <c r="B386">
        <f t="shared" si="61"/>
        <v>-56</v>
      </c>
      <c r="C386">
        <f t="shared" si="62"/>
        <v>-0.97738438111682457</v>
      </c>
      <c r="D386">
        <f t="shared" si="63"/>
        <v>20.855538408690801</v>
      </c>
      <c r="E386">
        <f t="shared" si="64"/>
        <v>14.816935800004824</v>
      </c>
      <c r="F386">
        <f t="shared" si="65"/>
        <v>7.9272810067490402</v>
      </c>
      <c r="G386">
        <f t="shared" si="66"/>
        <v>6.3918323210956238</v>
      </c>
      <c r="H386">
        <f t="shared" si="67"/>
        <v>1.0895402142045618</v>
      </c>
      <c r="I386">
        <f t="shared" si="68"/>
        <v>2.4740522164130132</v>
      </c>
      <c r="M386">
        <f t="shared" si="70"/>
        <v>-0.15555555555555556</v>
      </c>
      <c r="N386">
        <f t="shared" si="78"/>
        <v>2.1864501248959951</v>
      </c>
      <c r="O386">
        <f t="shared" si="79"/>
        <v>0.48014874863214979</v>
      </c>
      <c r="P386">
        <f t="shared" si="80"/>
        <v>3.9961273806579127</v>
      </c>
      <c r="Q386">
        <f t="shared" si="81"/>
        <v>0.65331894083862607</v>
      </c>
      <c r="R386">
        <f t="shared" si="82"/>
        <v>1.9377696268524278</v>
      </c>
      <c r="S386">
        <f t="shared" si="83"/>
        <v>3.4360467865454702</v>
      </c>
      <c r="V386">
        <f t="shared" si="69"/>
        <v>-0.15555555555555556</v>
      </c>
      <c r="W386">
        <f t="shared" si="84"/>
        <v>22.334203389305408</v>
      </c>
      <c r="X386">
        <f t="shared" si="85"/>
        <v>15.509891864140311</v>
      </c>
      <c r="Y386">
        <f t="shared" si="86"/>
        <v>10.902228978995282</v>
      </c>
      <c r="Z386">
        <f t="shared" si="87"/>
        <v>5.7892530652067968</v>
      </c>
      <c r="AA386">
        <f t="shared" si="88"/>
        <v>3.1674739750513732</v>
      </c>
      <c r="AB386">
        <f t="shared" si="89"/>
        <v>1.9348426962139313</v>
      </c>
      <c r="AF386">
        <f t="shared" si="71"/>
        <v>22.669134730347924</v>
      </c>
      <c r="AG386">
        <f t="shared" si="72"/>
        <v>15.844794805837939</v>
      </c>
      <c r="AH386">
        <f t="shared" si="73"/>
        <v>10.261243958511587</v>
      </c>
      <c r="AI386">
        <f t="shared" si="74"/>
        <v>5.9184821883688699</v>
      </c>
      <c r="AJ386">
        <f t="shared" si="75"/>
        <v>2.8165094954097847</v>
      </c>
      <c r="AK386">
        <f t="shared" si="76"/>
        <v>0.95532587963433424</v>
      </c>
      <c r="AM386">
        <f t="shared" si="77"/>
        <v>0.33493134104251743</v>
      </c>
    </row>
    <row r="387" spans="1:39">
      <c r="A387">
        <f t="shared" si="60"/>
        <v>-0.15277777777777779</v>
      </c>
      <c r="B387">
        <f t="shared" si="61"/>
        <v>-55</v>
      </c>
      <c r="C387">
        <f t="shared" si="62"/>
        <v>-0.95993108859688125</v>
      </c>
      <c r="D387">
        <f t="shared" si="63"/>
        <v>20.801272553676938</v>
      </c>
      <c r="E387">
        <f t="shared" si="64"/>
        <v>14.881810581509303</v>
      </c>
      <c r="F387">
        <f t="shared" si="65"/>
        <v>7.9297472848594914</v>
      </c>
      <c r="G387">
        <f t="shared" si="66"/>
        <v>6.4293811167311379</v>
      </c>
      <c r="H387">
        <f t="shared" si="67"/>
        <v>1.1094126166205525</v>
      </c>
      <c r="I387">
        <f t="shared" si="68"/>
        <v>2.4791702076568178</v>
      </c>
      <c r="M387">
        <f t="shared" si="70"/>
        <v>-0.15277777777777779</v>
      </c>
      <c r="N387">
        <f t="shared" si="78"/>
        <v>2.3498769468205989</v>
      </c>
      <c r="O387">
        <f t="shared" si="79"/>
        <v>0.39445042420400656</v>
      </c>
      <c r="P387">
        <f t="shared" si="80"/>
        <v>3.9862731273783933</v>
      </c>
      <c r="Q387">
        <f t="shared" si="81"/>
        <v>0.71542884464137269</v>
      </c>
      <c r="R387">
        <f t="shared" si="82"/>
        <v>1.8828382629797309</v>
      </c>
      <c r="S387">
        <f t="shared" si="83"/>
        <v>3.4550469879080423</v>
      </c>
      <c r="V387">
        <f t="shared" si="69"/>
        <v>-0.15277777777777779</v>
      </c>
      <c r="W387">
        <f t="shared" si="84"/>
        <v>22.334203389305408</v>
      </c>
      <c r="X387">
        <f t="shared" si="85"/>
        <v>15.509886795343863</v>
      </c>
      <c r="Y387">
        <f t="shared" si="86"/>
        <v>10.899822417319431</v>
      </c>
      <c r="Z387">
        <f t="shared" si="87"/>
        <v>5.8088088199322998</v>
      </c>
      <c r="AA387">
        <f t="shared" si="88"/>
        <v>3.1480303877525255</v>
      </c>
      <c r="AB387">
        <f t="shared" si="89"/>
        <v>1.9421111594296465</v>
      </c>
      <c r="AF387">
        <f t="shared" si="71"/>
        <v>22.668501324967046</v>
      </c>
      <c r="AG387">
        <f t="shared" si="72"/>
        <v>15.844161400457061</v>
      </c>
      <c r="AH387">
        <f t="shared" si="73"/>
        <v>10.260610553130709</v>
      </c>
      <c r="AI387">
        <f t="shared" si="74"/>
        <v>5.917848782987992</v>
      </c>
      <c r="AJ387">
        <f t="shared" si="75"/>
        <v>2.8158760900289073</v>
      </c>
      <c r="AK387">
        <f t="shared" si="76"/>
        <v>0.9546924742534566</v>
      </c>
      <c r="AM387">
        <f t="shared" si="77"/>
        <v>0.33429793566163979</v>
      </c>
    </row>
    <row r="388" spans="1:39">
      <c r="A388">
        <f t="shared" si="60"/>
        <v>-0.15</v>
      </c>
      <c r="B388">
        <f t="shared" si="61"/>
        <v>-54</v>
      </c>
      <c r="C388">
        <f t="shared" si="62"/>
        <v>-0.94247779607693793</v>
      </c>
      <c r="D388">
        <f t="shared" si="63"/>
        <v>20.749613609721941</v>
      </c>
      <c r="E388">
        <f t="shared" si="64"/>
        <v>14.947427110673628</v>
      </c>
      <c r="F388">
        <f t="shared" si="65"/>
        <v>7.9337227353910471</v>
      </c>
      <c r="G388">
        <f t="shared" si="66"/>
        <v>6.4665702681728305</v>
      </c>
      <c r="H388">
        <f t="shared" si="67"/>
        <v>1.129544330890021</v>
      </c>
      <c r="I388">
        <f t="shared" si="68"/>
        <v>2.4842003800034358</v>
      </c>
      <c r="M388">
        <f t="shared" si="70"/>
        <v>-0.15</v>
      </c>
      <c r="N388">
        <f t="shared" si="78"/>
        <v>2.5109247695603818</v>
      </c>
      <c r="O388">
        <f t="shared" si="79"/>
        <v>0.31633465243781511</v>
      </c>
      <c r="P388">
        <f t="shared" si="80"/>
        <v>3.9704144381597053</v>
      </c>
      <c r="Q388">
        <f t="shared" si="81"/>
        <v>0.77972329759205039</v>
      </c>
      <c r="R388">
        <f t="shared" si="82"/>
        <v>1.8279954598265014</v>
      </c>
      <c r="S388">
        <f t="shared" si="83"/>
        <v>3.4737722144800731</v>
      </c>
      <c r="V388">
        <f t="shared" si="69"/>
        <v>-0.15</v>
      </c>
      <c r="W388">
        <f t="shared" si="84"/>
        <v>22.334203389305408</v>
      </c>
      <c r="X388">
        <f t="shared" si="85"/>
        <v>15.509882175032448</v>
      </c>
      <c r="Y388">
        <f t="shared" si="86"/>
        <v>10.895949479145392</v>
      </c>
      <c r="Z388">
        <f t="shared" si="87"/>
        <v>5.8290523958377953</v>
      </c>
      <c r="AA388">
        <f t="shared" si="88"/>
        <v>3.1286181475377264</v>
      </c>
      <c r="AB388">
        <f t="shared" si="89"/>
        <v>1.9492744319627915</v>
      </c>
      <c r="AF388">
        <f t="shared" si="71"/>
        <v>22.667882816370554</v>
      </c>
      <c r="AG388">
        <f t="shared" si="72"/>
        <v>15.843542891860569</v>
      </c>
      <c r="AH388">
        <f t="shared" si="73"/>
        <v>10.259992044534217</v>
      </c>
      <c r="AI388">
        <f t="shared" si="74"/>
        <v>5.9172302743914997</v>
      </c>
      <c r="AJ388">
        <f t="shared" si="75"/>
        <v>2.8152575814324146</v>
      </c>
      <c r="AK388">
        <f t="shared" si="76"/>
        <v>0.95407396565696423</v>
      </c>
      <c r="AM388">
        <f t="shared" si="77"/>
        <v>0.33367942706514742</v>
      </c>
    </row>
    <row r="389" spans="1:39">
      <c r="A389">
        <f t="shared" si="60"/>
        <v>-0.14722222222222223</v>
      </c>
      <c r="B389">
        <f t="shared" si="61"/>
        <v>-53</v>
      </c>
      <c r="C389">
        <f t="shared" si="62"/>
        <v>-0.92502450355699462</v>
      </c>
      <c r="D389">
        <f t="shared" si="63"/>
        <v>20.700649428325146</v>
      </c>
      <c r="E389">
        <f t="shared" si="64"/>
        <v>15.013707892579379</v>
      </c>
      <c r="F389">
        <f t="shared" si="65"/>
        <v>7.9392043533630021</v>
      </c>
      <c r="G389">
        <f t="shared" si="66"/>
        <v>6.5033839627182317</v>
      </c>
      <c r="H389">
        <f t="shared" si="67"/>
        <v>1.149931552521456</v>
      </c>
      <c r="I389">
        <f t="shared" si="68"/>
        <v>2.4891424957995576</v>
      </c>
      <c r="M389">
        <f t="shared" si="70"/>
        <v>-0.14722222222222223</v>
      </c>
      <c r="N389">
        <f t="shared" si="78"/>
        <v>2.668498543434302</v>
      </c>
      <c r="O389">
        <f t="shared" si="79"/>
        <v>0.24617035184102765</v>
      </c>
      <c r="P389">
        <f t="shared" si="80"/>
        <v>3.9485992532786263</v>
      </c>
      <c r="Q389">
        <f t="shared" si="81"/>
        <v>0.84609296017153113</v>
      </c>
      <c r="R389">
        <f t="shared" si="82"/>
        <v>1.7732826722074966</v>
      </c>
      <c r="S389">
        <f t="shared" si="83"/>
        <v>3.4922189275681044</v>
      </c>
      <c r="V389">
        <f t="shared" si="69"/>
        <v>-0.14722222222222223</v>
      </c>
      <c r="W389">
        <f t="shared" si="84"/>
        <v>22.334203389305408</v>
      </c>
      <c r="X389">
        <f t="shared" si="85"/>
        <v>15.509878025026483</v>
      </c>
      <c r="Y389">
        <f t="shared" si="86"/>
        <v>10.890621872233206</v>
      </c>
      <c r="Z389">
        <f t="shared" si="87"/>
        <v>5.8499493665808311</v>
      </c>
      <c r="AA389">
        <f t="shared" si="88"/>
        <v>3.1092519278148951</v>
      </c>
      <c r="AB389">
        <f t="shared" si="89"/>
        <v>1.9563311600980693</v>
      </c>
      <c r="AF389">
        <f t="shared" si="71"/>
        <v>22.667278983566536</v>
      </c>
      <c r="AG389">
        <f t="shared" si="72"/>
        <v>15.842939059056551</v>
      </c>
      <c r="AH389">
        <f t="shared" si="73"/>
        <v>10.259388211730199</v>
      </c>
      <c r="AI389">
        <f t="shared" si="74"/>
        <v>5.9166264415874812</v>
      </c>
      <c r="AJ389">
        <f t="shared" si="75"/>
        <v>2.8146537486283969</v>
      </c>
      <c r="AK389">
        <f t="shared" si="76"/>
        <v>0.95347013285294624</v>
      </c>
      <c r="AM389">
        <f t="shared" si="77"/>
        <v>0.33307559426112948</v>
      </c>
    </row>
    <row r="390" spans="1:39">
      <c r="A390">
        <f t="shared" ref="A390:A453" si="90">$B$214*B390/360</f>
        <v>-0.14444444444444443</v>
      </c>
      <c r="B390">
        <f t="shared" ref="B390:B440" si="91">B391-1</f>
        <v>-52</v>
      </c>
      <c r="C390">
        <f t="shared" ref="C390:C440" si="92">B390*PI()/180</f>
        <v>-0.90757121103705141</v>
      </c>
      <c r="D390">
        <f t="shared" ref="D390:D453" si="93">D$215+D$213*SIN($C390*D$212/(2*$F$10))</f>
        <v>20.654463278257072</v>
      </c>
      <c r="E390">
        <f t="shared" ref="E390:E453" si="94">E$215+E$213*COS($C390*E$212/(2*$F$10))</f>
        <v>15.080574647807449</v>
      </c>
      <c r="F390">
        <f t="shared" ref="F390:F453" si="95">F$215+F$213*SIN($C390*F$212/(2*$F$10))</f>
        <v>7.9461879953063024</v>
      </c>
      <c r="G390">
        <f t="shared" ref="G390:G453" si="96">G$215+G$213*COS($C390*G$212/(2*$F$10))</f>
        <v>6.5398065473078857</v>
      </c>
      <c r="H390">
        <f t="shared" ref="H390:H453" si="97">H$215+H$213*SIN($C390*H$212/(2*$F$10))</f>
        <v>1.1705704287375622</v>
      </c>
      <c r="I390">
        <f t="shared" ref="I390:I453" si="98">I$215+I$213*COS($C390*I$212/(2*$F$10))</f>
        <v>2.4939963215521557</v>
      </c>
      <c r="M390">
        <f t="shared" si="70"/>
        <v>-0.14444444444444443</v>
      </c>
      <c r="N390">
        <f t="shared" si="78"/>
        <v>2.8215268406646752</v>
      </c>
      <c r="O390">
        <f t="shared" si="79"/>
        <v>0.18428888839093258</v>
      </c>
      <c r="P390">
        <f t="shared" si="80"/>
        <v>3.9208935192952392</v>
      </c>
      <c r="Q390">
        <f t="shared" si="81"/>
        <v>0.91442496374717297</v>
      </c>
      <c r="R390">
        <f t="shared" si="82"/>
        <v>1.7187412566607718</v>
      </c>
      <c r="S390">
        <f t="shared" si="83"/>
        <v>3.5103836411121607</v>
      </c>
      <c r="V390">
        <f t="shared" ref="V390:V453" si="99">$A390</f>
        <v>-0.14444444444444443</v>
      </c>
      <c r="W390">
        <f t="shared" si="84"/>
        <v>22.334203389305408</v>
      </c>
      <c r="X390">
        <f t="shared" si="85"/>
        <v>15.509874364925258</v>
      </c>
      <c r="Y390">
        <f t="shared" si="86"/>
        <v>10.883855701756922</v>
      </c>
      <c r="Z390">
        <f t="shared" si="87"/>
        <v>5.8714641946519119</v>
      </c>
      <c r="AA390">
        <f t="shared" si="88"/>
        <v>3.0899463672057843</v>
      </c>
      <c r="AB390">
        <f t="shared" si="89"/>
        <v>1.963280010254945</v>
      </c>
      <c r="AF390">
        <f t="shared" si="71"/>
        <v>22.666689612830396</v>
      </c>
      <c r="AG390">
        <f t="shared" si="72"/>
        <v>15.842349688320409</v>
      </c>
      <c r="AH390">
        <f t="shared" si="73"/>
        <v>10.258798840994057</v>
      </c>
      <c r="AI390">
        <f t="shared" si="74"/>
        <v>5.9160370708513401</v>
      </c>
      <c r="AJ390">
        <f t="shared" si="75"/>
        <v>2.8140643778922554</v>
      </c>
      <c r="AK390">
        <f t="shared" si="76"/>
        <v>0.95288076211680495</v>
      </c>
      <c r="AM390">
        <f t="shared" si="77"/>
        <v>0.33248622352498819</v>
      </c>
    </row>
    <row r="391" spans="1:39">
      <c r="A391">
        <f t="shared" si="90"/>
        <v>-0.14166666666666666</v>
      </c>
      <c r="B391">
        <f t="shared" si="91"/>
        <v>-51</v>
      </c>
      <c r="C391">
        <f t="shared" si="92"/>
        <v>-0.89011791851710798</v>
      </c>
      <c r="D391">
        <f t="shared" si="93"/>
        <v>20.611133703952067</v>
      </c>
      <c r="E391">
        <f t="shared" si="94"/>
        <v>15.147948404888187</v>
      </c>
      <c r="F391">
        <f t="shared" si="95"/>
        <v>7.9546683823955346</v>
      </c>
      <c r="G391">
        <f t="shared" si="96"/>
        <v>6.5758225351809791</v>
      </c>
      <c r="H391">
        <f t="shared" si="97"/>
        <v>1.19145705920336</v>
      </c>
      <c r="I391">
        <f t="shared" si="98"/>
        <v>2.4987616279395146</v>
      </c>
      <c r="M391">
        <f t="shared" ref="M391:M454" si="100">A391</f>
        <v>-0.14166666666666666</v>
      </c>
      <c r="N391">
        <f t="shared" si="78"/>
        <v>2.9689691405836611</v>
      </c>
      <c r="O391">
        <f t="shared" si="79"/>
        <v>0.13098251058765714</v>
      </c>
      <c r="P391">
        <f t="shared" si="80"/>
        <v>3.8873809896987024</v>
      </c>
      <c r="Q391">
        <f t="shared" si="81"/>
        <v>0.98460310251787064</v>
      </c>
      <c r="R391">
        <f t="shared" si="82"/>
        <v>1.6644124401869196</v>
      </c>
      <c r="S391">
        <f t="shared" si="83"/>
        <v>3.5282629223445423</v>
      </c>
      <c r="V391">
        <f t="shared" si="99"/>
        <v>-0.14166666666666666</v>
      </c>
      <c r="W391">
        <f t="shared" si="84"/>
        <v>22.334203389305408</v>
      </c>
      <c r="X391">
        <f t="shared" si="85"/>
        <v>15.509871212014389</v>
      </c>
      <c r="Y391">
        <f t="shared" si="86"/>
        <v>10.875671421619183</v>
      </c>
      <c r="Z391">
        <f t="shared" si="87"/>
        <v>5.8935602918097931</v>
      </c>
      <c r="AA391">
        <f t="shared" si="88"/>
        <v>3.0707160584808726</v>
      </c>
      <c r="AB391">
        <f t="shared" si="89"/>
        <v>1.9701196692396643</v>
      </c>
      <c r="AF391">
        <f t="shared" ref="AF391:AF454" si="101">W$215+$AM391</f>
        <v>22.66611449747246</v>
      </c>
      <c r="AG391">
        <f t="shared" ref="AG391:AG454" si="102">X$215+$AM391</f>
        <v>15.841774572962473</v>
      </c>
      <c r="AH391">
        <f t="shared" ref="AH391:AH454" si="103">Y$215+$AM391</f>
        <v>10.258223725636121</v>
      </c>
      <c r="AI391">
        <f t="shared" ref="AI391:AI454" si="104">Z$215+$AM391</f>
        <v>5.9154619554934031</v>
      </c>
      <c r="AJ391">
        <f t="shared" ref="AJ391:AJ454" si="105">AA$215+$AM391</f>
        <v>2.8134892625343189</v>
      </c>
      <c r="AK391">
        <f t="shared" ref="AK391:AK454" si="106">AB$215+$AM391</f>
        <v>0.95230564675886831</v>
      </c>
      <c r="AM391">
        <f t="shared" ref="AM391:AM454" si="107">1/(PI()*(1-(2*V391/$D$9)^2)^0.5)</f>
        <v>0.33191110816705149</v>
      </c>
    </row>
    <row r="392" spans="1:39">
      <c r="A392">
        <f t="shared" si="90"/>
        <v>-0.1388888888888889</v>
      </c>
      <c r="B392">
        <f t="shared" si="91"/>
        <v>-50</v>
      </c>
      <c r="C392">
        <f t="shared" si="92"/>
        <v>-0.87266462599716477</v>
      </c>
      <c r="D392">
        <f t="shared" si="93"/>
        <v>20.570734391935186</v>
      </c>
      <c r="E392">
        <f t="shared" si="94"/>
        <v>15.215749593568862</v>
      </c>
      <c r="F392">
        <f t="shared" si="95"/>
        <v>7.9646391044391027</v>
      </c>
      <c r="G392">
        <f t="shared" si="96"/>
        <v>6.6114166124602569</v>
      </c>
      <c r="H392">
        <f t="shared" si="97"/>
        <v>1.212587496763269</v>
      </c>
      <c r="I392">
        <f t="shared" si="98"/>
        <v>2.5034381898220666</v>
      </c>
      <c r="M392">
        <f t="shared" si="100"/>
        <v>-0.1388888888888889</v>
      </c>
      <c r="N392">
        <f t="shared" si="78"/>
        <v>3.1098229046859345</v>
      </c>
      <c r="O392">
        <f t="shared" si="79"/>
        <v>8.6502969247872777E-2</v>
      </c>
      <c r="P392">
        <f t="shared" si="80"/>
        <v>3.8481629717233292</v>
      </c>
      <c r="Q392">
        <f t="shared" si="81"/>
        <v>1.0565080311343078</v>
      </c>
      <c r="R392">
        <f t="shared" si="82"/>
        <v>1.6103372890862278</v>
      </c>
      <c r="S392">
        <f t="shared" si="83"/>
        <v>3.5458533924385502</v>
      </c>
      <c r="V392">
        <f t="shared" si="99"/>
        <v>-0.1388888888888889</v>
      </c>
      <c r="W392">
        <f t="shared" si="84"/>
        <v>22.334203389305408</v>
      </c>
      <c r="X392">
        <f t="shared" si="85"/>
        <v>15.509868581184175</v>
      </c>
      <c r="Y392">
        <f t="shared" si="86"/>
        <v>10.866093772619793</v>
      </c>
      <c r="Z392">
        <f t="shared" si="87"/>
        <v>5.9162000813036499</v>
      </c>
      <c r="AA392">
        <f t="shared" si="88"/>
        <v>3.0515755375289202</v>
      </c>
      <c r="AB392">
        <f t="shared" si="89"/>
        <v>1.976848844493422</v>
      </c>
      <c r="AF392">
        <f t="shared" si="101"/>
        <v>22.665553437616015</v>
      </c>
      <c r="AG392">
        <f t="shared" si="102"/>
        <v>15.84121351310603</v>
      </c>
      <c r="AH392">
        <f t="shared" si="103"/>
        <v>10.257662665779678</v>
      </c>
      <c r="AI392">
        <f t="shared" si="104"/>
        <v>5.9149008956369613</v>
      </c>
      <c r="AJ392">
        <f t="shared" si="105"/>
        <v>2.8129282026778761</v>
      </c>
      <c r="AK392">
        <f t="shared" si="106"/>
        <v>0.95174458690242592</v>
      </c>
      <c r="AM392">
        <f t="shared" si="107"/>
        <v>0.33135004831060905</v>
      </c>
    </row>
    <row r="393" spans="1:39">
      <c r="A393">
        <f t="shared" si="90"/>
        <v>-0.1361111111111111</v>
      </c>
      <c r="B393">
        <f t="shared" si="91"/>
        <v>-49</v>
      </c>
      <c r="C393">
        <f t="shared" si="92"/>
        <v>-0.85521133347722145</v>
      </c>
      <c r="D393">
        <f t="shared" si="93"/>
        <v>20.533334045510468</v>
      </c>
      <c r="E393">
        <f t="shared" si="94"/>
        <v>15.283898138788324</v>
      </c>
      <c r="F393">
        <f t="shared" si="95"/>
        <v>7.9760926247245925</v>
      </c>
      <c r="G393">
        <f t="shared" si="96"/>
        <v>6.6465736446634347</v>
      </c>
      <c r="H393">
        <f t="shared" si="97"/>
        <v>1.2339577481870432</v>
      </c>
      <c r="I393">
        <f t="shared" si="98"/>
        <v>2.5080257862530262</v>
      </c>
      <c r="M393">
        <f t="shared" si="100"/>
        <v>-0.1361111111111111</v>
      </c>
      <c r="N393">
        <f t="shared" si="78"/>
        <v>3.2431303934204165</v>
      </c>
      <c r="O393">
        <f t="shared" si="79"/>
        <v>5.1060328557493762E-2</v>
      </c>
      <c r="P393">
        <f t="shared" si="80"/>
        <v>3.8033580201002661</v>
      </c>
      <c r="Q393">
        <f t="shared" si="81"/>
        <v>1.1300174676583565</v>
      </c>
      <c r="R393">
        <f t="shared" si="82"/>
        <v>1.5565566779173072</v>
      </c>
      <c r="S393">
        <f t="shared" si="83"/>
        <v>3.5631517271470141</v>
      </c>
      <c r="V393">
        <f t="shared" si="99"/>
        <v>-0.1361111111111111</v>
      </c>
      <c r="W393">
        <f t="shared" si="84"/>
        <v>22.334203389305408</v>
      </c>
      <c r="X393">
        <f t="shared" si="85"/>
        <v>15.509866484859277</v>
      </c>
      <c r="Y393">
        <f t="shared" si="86"/>
        <v>10.855151707665112</v>
      </c>
      <c r="Z393">
        <f t="shared" si="87"/>
        <v>5.9393450617763248</v>
      </c>
      <c r="AA393">
        <f t="shared" si="88"/>
        <v>3.0325392723695175</v>
      </c>
      <c r="AB393">
        <f t="shared" si="89"/>
        <v>1.9834662643366283</v>
      </c>
      <c r="AF393">
        <f t="shared" si="101"/>
        <v>22.665006239985274</v>
      </c>
      <c r="AG393">
        <f t="shared" si="102"/>
        <v>15.840666315475287</v>
      </c>
      <c r="AH393">
        <f t="shared" si="103"/>
        <v>10.257115468148935</v>
      </c>
      <c r="AI393">
        <f t="shared" si="104"/>
        <v>5.9143536980062175</v>
      </c>
      <c r="AJ393">
        <f t="shared" si="105"/>
        <v>2.8123810050471327</v>
      </c>
      <c r="AK393">
        <f t="shared" si="106"/>
        <v>0.95119738927168229</v>
      </c>
      <c r="AM393">
        <f t="shared" si="107"/>
        <v>0.33080285067986553</v>
      </c>
    </row>
    <row r="394" spans="1:39">
      <c r="A394">
        <f t="shared" si="90"/>
        <v>-0.13333333333333333</v>
      </c>
      <c r="B394">
        <f t="shared" si="91"/>
        <v>-48</v>
      </c>
      <c r="C394">
        <f t="shared" si="92"/>
        <v>-0.83775804095727813</v>
      </c>
      <c r="D394">
        <f t="shared" si="93"/>
        <v>20.49899626792369</v>
      </c>
      <c r="E394">
        <f t="shared" si="94"/>
        <v>15.352313555247822</v>
      </c>
      <c r="F394">
        <f t="shared" si="95"/>
        <v>7.9890202857156565</v>
      </c>
      <c r="G394">
        <f t="shared" si="96"/>
        <v>6.6812786831383297</v>
      </c>
      <c r="H394">
        <f t="shared" si="97"/>
        <v>1.25556377492441</v>
      </c>
      <c r="I394">
        <f t="shared" si="98"/>
        <v>2.5125242004888326</v>
      </c>
      <c r="M394">
        <f t="shared" si="100"/>
        <v>-0.13333333333333333</v>
      </c>
      <c r="N394">
        <f t="shared" si="78"/>
        <v>3.3679851783701702</v>
      </c>
      <c r="O394">
        <f t="shared" si="79"/>
        <v>2.4821973998456752E-2</v>
      </c>
      <c r="P394">
        <f t="shared" si="80"/>
        <v>3.7531015786705741</v>
      </c>
      <c r="Q394">
        <f t="shared" si="81"/>
        <v>1.2050064015164483</v>
      </c>
      <c r="R394">
        <f t="shared" si="82"/>
        <v>1.5031112586006545</v>
      </c>
      <c r="S394">
        <f t="shared" si="83"/>
        <v>3.5801546574305152</v>
      </c>
      <c r="V394">
        <f t="shared" si="99"/>
        <v>-0.13333333333333333</v>
      </c>
      <c r="W394">
        <f t="shared" si="84"/>
        <v>22.334203389305408</v>
      </c>
      <c r="X394">
        <f t="shared" si="85"/>
        <v>15.509864932940037</v>
      </c>
      <c r="Y394">
        <f t="shared" si="86"/>
        <v>10.842878304244412</v>
      </c>
      <c r="Z394">
        <f t="shared" si="87"/>
        <v>5.9629558727399541</v>
      </c>
      <c r="AA394">
        <f t="shared" si="88"/>
        <v>3.013621652216937</v>
      </c>
      <c r="AB394">
        <f t="shared" si="89"/>
        <v>1.989970678209233</v>
      </c>
      <c r="AF394">
        <f t="shared" si="101"/>
        <v>22.664472717702747</v>
      </c>
      <c r="AG394">
        <f t="shared" si="102"/>
        <v>15.840132793192758</v>
      </c>
      <c r="AH394">
        <f t="shared" si="103"/>
        <v>10.256581945866406</v>
      </c>
      <c r="AI394">
        <f t="shared" si="104"/>
        <v>5.9138201757236901</v>
      </c>
      <c r="AJ394">
        <f t="shared" si="105"/>
        <v>2.8118474827646054</v>
      </c>
      <c r="AK394">
        <f t="shared" si="106"/>
        <v>0.95066386698915484</v>
      </c>
      <c r="AM394">
        <f t="shared" si="107"/>
        <v>0.33026932839733802</v>
      </c>
    </row>
    <row r="395" spans="1:39">
      <c r="A395">
        <f t="shared" si="90"/>
        <v>-0.13055555555555556</v>
      </c>
      <c r="B395">
        <f t="shared" si="91"/>
        <v>-47</v>
      </c>
      <c r="C395">
        <f t="shared" si="92"/>
        <v>-0.82030474843733492</v>
      </c>
      <c r="D395">
        <f t="shared" si="93"/>
        <v>20.467779454198325</v>
      </c>
      <c r="E395">
        <f t="shared" si="94"/>
        <v>15.420915042466367</v>
      </c>
      <c r="F395">
        <f t="shared" si="95"/>
        <v>8.0034123155961066</v>
      </c>
      <c r="G395">
        <f t="shared" si="96"/>
        <v>6.7155169714189746</v>
      </c>
      <c r="H395">
        <f t="shared" si="97"/>
        <v>1.2774014938682767</v>
      </c>
      <c r="I395">
        <f t="shared" si="98"/>
        <v>2.5169332199993857</v>
      </c>
      <c r="M395">
        <f t="shared" si="100"/>
        <v>-0.13055555555555556</v>
      </c>
      <c r="N395">
        <f t="shared" si="78"/>
        <v>3.4835383055406073</v>
      </c>
      <c r="O395">
        <f t="shared" si="79"/>
        <v>7.9118218348277081E-3</v>
      </c>
      <c r="P395">
        <f t="shared" si="80"/>
        <v>3.69754557094313</v>
      </c>
      <c r="Q395">
        <f t="shared" si="81"/>
        <v>1.2813473060932747</v>
      </c>
      <c r="R395">
        <f t="shared" si="82"/>
        <v>1.4500414296905011</v>
      </c>
      <c r="S395">
        <f t="shared" si="83"/>
        <v>3.5968589700751599</v>
      </c>
      <c r="V395">
        <f t="shared" si="99"/>
        <v>-0.13055555555555556</v>
      </c>
      <c r="W395">
        <f t="shared" si="84"/>
        <v>22.334203389305408</v>
      </c>
      <c r="X395">
        <f t="shared" si="85"/>
        <v>15.50986393275573</v>
      </c>
      <c r="Y395">
        <f t="shared" si="86"/>
        <v>10.829310664437754</v>
      </c>
      <c r="Z395">
        <f t="shared" si="87"/>
        <v>5.9869923615126428</v>
      </c>
      <c r="AA395">
        <f t="shared" si="88"/>
        <v>2.9948369766035512</v>
      </c>
      <c r="AB395">
        <f t="shared" si="89"/>
        <v>1.9963608569070532</v>
      </c>
      <c r="AF395">
        <f t="shared" si="101"/>
        <v>22.663952690095659</v>
      </c>
      <c r="AG395">
        <f t="shared" si="102"/>
        <v>15.83961276558567</v>
      </c>
      <c r="AH395">
        <f t="shared" si="103"/>
        <v>10.256061918259318</v>
      </c>
      <c r="AI395">
        <f t="shared" si="104"/>
        <v>5.9133001481166021</v>
      </c>
      <c r="AJ395">
        <f t="shared" si="105"/>
        <v>2.8113274551575169</v>
      </c>
      <c r="AK395">
        <f t="shared" si="106"/>
        <v>0.95014383938206648</v>
      </c>
      <c r="AM395">
        <f t="shared" si="107"/>
        <v>0.32974930079024972</v>
      </c>
    </row>
    <row r="396" spans="1:39">
      <c r="A396">
        <f t="shared" si="90"/>
        <v>-0.12777777777777777</v>
      </c>
      <c r="B396">
        <f t="shared" si="91"/>
        <v>-46</v>
      </c>
      <c r="C396">
        <f t="shared" si="92"/>
        <v>-0.80285145591739149</v>
      </c>
      <c r="D396">
        <f t="shared" si="93"/>
        <v>20.439736691828625</v>
      </c>
      <c r="E396">
        <f t="shared" si="94"/>
        <v>15.489621580208311</v>
      </c>
      <c r="F396">
        <f t="shared" si="95"/>
        <v>8.019257835656278</v>
      </c>
      <c r="G396">
        <f t="shared" si="96"/>
        <v>6.7492739515000206</v>
      </c>
      <c r="H396">
        <f t="shared" si="97"/>
        <v>1.2994667781263565</v>
      </c>
      <c r="I396">
        <f t="shared" si="98"/>
        <v>2.5212526364780907</v>
      </c>
      <c r="M396">
        <f t="shared" si="100"/>
        <v>-0.12777777777777777</v>
      </c>
      <c r="N396">
        <f t="shared" si="78"/>
        <v>3.5890040678485904</v>
      </c>
      <c r="O396">
        <f t="shared" si="79"/>
        <v>4.0973389163787076E-4</v>
      </c>
      <c r="P396">
        <f t="shared" si="80"/>
        <v>3.6368579408350317</v>
      </c>
      <c r="Q396">
        <f t="shared" si="81"/>
        <v>1.3589103556042939</v>
      </c>
      <c r="R396">
        <f t="shared" si="82"/>
        <v>1.39738730583818</v>
      </c>
      <c r="S396">
        <f t="shared" si="83"/>
        <v>3.6132615082998232</v>
      </c>
      <c r="V396">
        <f t="shared" si="99"/>
        <v>-0.12777777777777777</v>
      </c>
      <c r="W396">
        <f t="shared" si="84"/>
        <v>22.334203389305408</v>
      </c>
      <c r="X396">
        <f t="shared" si="85"/>
        <v>15.509863489029939</v>
      </c>
      <c r="Y396">
        <f t="shared" si="86"/>
        <v>10.814489802757667</v>
      </c>
      <c r="Z396">
        <f t="shared" si="87"/>
        <v>6.0114136515023491</v>
      </c>
      <c r="AA396">
        <f t="shared" si="88"/>
        <v>2.9761994445710394</v>
      </c>
      <c r="AB396">
        <f t="shared" si="89"/>
        <v>2.0026355928140727</v>
      </c>
      <c r="AF396">
        <f t="shared" si="101"/>
        <v>22.663445982510908</v>
      </c>
      <c r="AG396">
        <f t="shared" si="102"/>
        <v>15.839106058000919</v>
      </c>
      <c r="AH396">
        <f t="shared" si="103"/>
        <v>10.255555210674567</v>
      </c>
      <c r="AI396">
        <f t="shared" si="104"/>
        <v>5.9127934405318499</v>
      </c>
      <c r="AJ396">
        <f t="shared" si="105"/>
        <v>2.8108207475727651</v>
      </c>
      <c r="AK396">
        <f t="shared" si="106"/>
        <v>0.94963713179731479</v>
      </c>
      <c r="AM396">
        <f t="shared" si="107"/>
        <v>0.32924259320549798</v>
      </c>
    </row>
    <row r="397" spans="1:39">
      <c r="A397">
        <f t="shared" si="90"/>
        <v>-0.125</v>
      </c>
      <c r="B397">
        <f t="shared" si="91"/>
        <v>-45</v>
      </c>
      <c r="C397">
        <f t="shared" si="92"/>
        <v>-0.78539816339744828</v>
      </c>
      <c r="D397">
        <f t="shared" si="93"/>
        <v>20.414915670498718</v>
      </c>
      <c r="E397">
        <f t="shared" si="94"/>
        <v>15.558352024170452</v>
      </c>
      <c r="F397">
        <f t="shared" si="95"/>
        <v>8.0365448685160761</v>
      </c>
      <c r="G397">
        <f t="shared" si="96"/>
        <v>6.7825352700267505</v>
      </c>
      <c r="H397">
        <f t="shared" si="97"/>
        <v>1.3217554578010657</v>
      </c>
      <c r="I397">
        <f t="shared" si="98"/>
        <v>2.5254822458516974</v>
      </c>
      <c r="M397">
        <f t="shared" si="100"/>
        <v>-0.125</v>
      </c>
      <c r="N397">
        <f t="shared" si="78"/>
        <v>3.6836653475621861</v>
      </c>
      <c r="O397">
        <f t="shared" si="79"/>
        <v>2.3511403902658685E-3</v>
      </c>
      <c r="P397">
        <f t="shared" si="80"/>
        <v>3.5712221449828623</v>
      </c>
      <c r="Q397">
        <f t="shared" si="81"/>
        <v>1.437563645878208</v>
      </c>
      <c r="R397">
        <f t="shared" si="82"/>
        <v>1.3451886874700951</v>
      </c>
      <c r="S397">
        <f t="shared" si="83"/>
        <v>3.6293591723527086</v>
      </c>
      <c r="V397">
        <f t="shared" si="99"/>
        <v>-0.125</v>
      </c>
      <c r="W397">
        <f t="shared" si="84"/>
        <v>22.334203389305408</v>
      </c>
      <c r="X397">
        <f t="shared" si="85"/>
        <v>15.509863603858257</v>
      </c>
      <c r="Y397">
        <f t="shared" si="86"/>
        <v>10.798460522163667</v>
      </c>
      <c r="Z397">
        <f t="shared" si="87"/>
        <v>6.0361782117218494</v>
      </c>
      <c r="AA397">
        <f t="shared" si="88"/>
        <v>2.9577231439375584</v>
      </c>
      <c r="AB397">
        <f t="shared" si="89"/>
        <v>2.0087937001306519</v>
      </c>
      <c r="AF397">
        <f t="shared" si="101"/>
        <v>22.662952426138208</v>
      </c>
      <c r="AG397">
        <f t="shared" si="102"/>
        <v>15.838612501628221</v>
      </c>
      <c r="AH397">
        <f t="shared" si="103"/>
        <v>10.255061654301869</v>
      </c>
      <c r="AI397">
        <f t="shared" si="104"/>
        <v>5.9122998841591521</v>
      </c>
      <c r="AJ397">
        <f t="shared" si="105"/>
        <v>2.8103271912000674</v>
      </c>
      <c r="AK397">
        <f t="shared" si="106"/>
        <v>0.94914357542461669</v>
      </c>
      <c r="AM397">
        <f t="shared" si="107"/>
        <v>0.32874903683279988</v>
      </c>
    </row>
    <row r="398" spans="1:39">
      <c r="A398">
        <f t="shared" si="90"/>
        <v>-0.12222222222222222</v>
      </c>
      <c r="B398">
        <f t="shared" si="91"/>
        <v>-44</v>
      </c>
      <c r="C398">
        <f t="shared" si="92"/>
        <v>-0.76794487087750496</v>
      </c>
      <c r="D398">
        <f t="shared" si="93"/>
        <v>20.393358600981259</v>
      </c>
      <c r="E398">
        <f t="shared" si="94"/>
        <v>15.627025201815689</v>
      </c>
      <c r="F398">
        <f t="shared" si="95"/>
        <v>8.0552603471784892</v>
      </c>
      <c r="G398">
        <f t="shared" si="96"/>
        <v>6.8152867843980776</v>
      </c>
      <c r="H398">
        <f t="shared" si="97"/>
        <v>1.3442633207775552</v>
      </c>
      <c r="I398">
        <f t="shared" si="98"/>
        <v>2.5296218482899433</v>
      </c>
      <c r="M398">
        <f t="shared" si="100"/>
        <v>-0.12222222222222222</v>
      </c>
      <c r="N398">
        <f t="shared" si="78"/>
        <v>3.766878492365012</v>
      </c>
      <c r="O398">
        <f t="shared" si="79"/>
        <v>1.3726872621606488E-2</v>
      </c>
      <c r="P398">
        <f t="shared" si="80"/>
        <v>3.5008365981595331</v>
      </c>
      <c r="Q398">
        <f t="shared" si="81"/>
        <v>1.5171734186739618</v>
      </c>
      <c r="R398">
        <f t="shared" si="82"/>
        <v>1.2934850307031944</v>
      </c>
      <c r="S398">
        <f t="shared" si="83"/>
        <v>3.6451489200971459</v>
      </c>
      <c r="V398">
        <f t="shared" si="99"/>
        <v>-0.12222222222222222</v>
      </c>
      <c r="W398">
        <f t="shared" si="84"/>
        <v>22.334203389305408</v>
      </c>
      <c r="X398">
        <f t="shared" si="85"/>
        <v>15.50986427669838</v>
      </c>
      <c r="Y398">
        <f t="shared" si="86"/>
        <v>10.781271278624452</v>
      </c>
      <c r="Z398">
        <f t="shared" si="87"/>
        <v>6.0612439274165819</v>
      </c>
      <c r="AA398">
        <f t="shared" si="88"/>
        <v>2.9394220406489766</v>
      </c>
      <c r="AB398">
        <f t="shared" si="89"/>
        <v>2.0148340150976258</v>
      </c>
      <c r="AF398">
        <f t="shared" si="101"/>
        <v>22.662471857841048</v>
      </c>
      <c r="AG398">
        <f t="shared" si="102"/>
        <v>15.838131933331061</v>
      </c>
      <c r="AH398">
        <f t="shared" si="103"/>
        <v>10.254581086004709</v>
      </c>
      <c r="AI398">
        <f t="shared" si="104"/>
        <v>5.9118193158619921</v>
      </c>
      <c r="AJ398">
        <f t="shared" si="105"/>
        <v>2.8098466229029069</v>
      </c>
      <c r="AK398">
        <f t="shared" si="106"/>
        <v>0.94866300712745644</v>
      </c>
      <c r="AM398">
        <f t="shared" si="107"/>
        <v>0.32826846853563968</v>
      </c>
    </row>
    <row r="399" spans="1:39">
      <c r="A399">
        <f t="shared" si="90"/>
        <v>-0.11944444444444445</v>
      </c>
      <c r="B399">
        <f t="shared" si="91"/>
        <v>-43</v>
      </c>
      <c r="C399">
        <f t="shared" si="92"/>
        <v>-0.75049157835756164</v>
      </c>
      <c r="D399">
        <f t="shared" si="93"/>
        <v>20.375102143353541</v>
      </c>
      <c r="E399">
        <f t="shared" si="94"/>
        <v>15.695560008240015</v>
      </c>
      <c r="F399">
        <f t="shared" si="95"/>
        <v>8.0753901249067273</v>
      </c>
      <c r="G399">
        <f t="shared" si="96"/>
        <v>6.8475145687799337</v>
      </c>
      <c r="H399">
        <f t="shared" si="97"/>
        <v>1.3669861135197132</v>
      </c>
      <c r="I399">
        <f t="shared" si="98"/>
        <v>2.5336712482149935</v>
      </c>
      <c r="M399">
        <f t="shared" si="100"/>
        <v>-0.11944444444444445</v>
      </c>
      <c r="N399">
        <f t="shared" si="78"/>
        <v>3.8380776918901587</v>
      </c>
      <c r="O399">
        <f t="shared" si="79"/>
        <v>3.4483206247270096E-2</v>
      </c>
      <c r="P399">
        <f t="shared" si="80"/>
        <v>3.4259140734731921</v>
      </c>
      <c r="Q399">
        <f t="shared" si="81"/>
        <v>1.5976042891507876</v>
      </c>
      <c r="R399">
        <f t="shared" si="82"/>
        <v>1.2423154175207156</v>
      </c>
      <c r="S399">
        <f t="shared" si="83"/>
        <v>3.6606277675864893</v>
      </c>
      <c r="V399">
        <f t="shared" si="99"/>
        <v>-0.11944444444444445</v>
      </c>
      <c r="W399">
        <f t="shared" si="84"/>
        <v>22.334203389305408</v>
      </c>
      <c r="X399">
        <f t="shared" si="85"/>
        <v>15.509865504372677</v>
      </c>
      <c r="Y399">
        <f t="shared" si="86"/>
        <v>10.762974034637146</v>
      </c>
      <c r="Z399">
        <f t="shared" si="87"/>
        <v>6.0865681716852391</v>
      </c>
      <c r="AA399">
        <f t="shared" si="88"/>
        <v>2.9213099682222383</v>
      </c>
      <c r="AB399">
        <f t="shared" si="89"/>
        <v>2.0207553962162272</v>
      </c>
      <c r="AF399">
        <f t="shared" si="101"/>
        <v>22.662004119995071</v>
      </c>
      <c r="AG399">
        <f t="shared" si="102"/>
        <v>15.837664195485084</v>
      </c>
      <c r="AH399">
        <f t="shared" si="103"/>
        <v>10.254113348158732</v>
      </c>
      <c r="AI399">
        <f t="shared" si="104"/>
        <v>5.9113515780160162</v>
      </c>
      <c r="AJ399">
        <f t="shared" si="105"/>
        <v>2.8093788850569315</v>
      </c>
      <c r="AK399">
        <f t="shared" si="106"/>
        <v>0.9481952692814809</v>
      </c>
      <c r="AM399">
        <f t="shared" si="107"/>
        <v>0.32780073068966409</v>
      </c>
    </row>
    <row r="400" spans="1:39">
      <c r="A400">
        <f t="shared" si="90"/>
        <v>-0.11666666666666667</v>
      </c>
      <c r="B400">
        <f t="shared" si="91"/>
        <v>-42</v>
      </c>
      <c r="C400">
        <f t="shared" si="92"/>
        <v>-0.73303828583761843</v>
      </c>
      <c r="D400">
        <f t="shared" si="93"/>
        <v>20.360177344653163</v>
      </c>
      <c r="E400">
        <f t="shared" si="94"/>
        <v>15.763875501959618</v>
      </c>
      <c r="F400">
        <f t="shared" si="95"/>
        <v>8.096918985917517</v>
      </c>
      <c r="G400">
        <f t="shared" si="96"/>
        <v>6.8792049200264822</v>
      </c>
      <c r="H400">
        <f t="shared" si="97"/>
        <v>1.3899195418739987</v>
      </c>
      <c r="I400">
        <f t="shared" si="98"/>
        <v>2.5376302543106801</v>
      </c>
      <c r="M400">
        <f t="shared" si="100"/>
        <v>-0.11666666666666667</v>
      </c>
      <c r="N400">
        <f t="shared" si="78"/>
        <v>3.8967788249653865</v>
      </c>
      <c r="O400">
        <f t="shared" si="79"/>
        <v>6.4522115024305146E-2</v>
      </c>
      <c r="P400">
        <f t="shared" si="80"/>
        <v>3.3466810591613756</v>
      </c>
      <c r="Q400">
        <f t="shared" si="81"/>
        <v>1.6787194761044344</v>
      </c>
      <c r="R400">
        <f t="shared" si="82"/>
        <v>1.1917185262307284</v>
      </c>
      <c r="S400">
        <f t="shared" si="83"/>
        <v>3.675792789628022</v>
      </c>
      <c r="V400">
        <f t="shared" si="99"/>
        <v>-0.11666666666666667</v>
      </c>
      <c r="W400">
        <f t="shared" si="84"/>
        <v>22.334203389305408</v>
      </c>
      <c r="X400">
        <f t="shared" si="85"/>
        <v>15.509867281083192</v>
      </c>
      <c r="Y400">
        <f t="shared" si="86"/>
        <v>10.743624102146452</v>
      </c>
      <c r="Z400">
        <f t="shared" si="87"/>
        <v>6.1121078779713205</v>
      </c>
      <c r="AA400">
        <f t="shared" si="88"/>
        <v>2.9034006172888249</v>
      </c>
      <c r="AB400">
        <f t="shared" si="89"/>
        <v>2.026556724463807</v>
      </c>
      <c r="AF400">
        <f t="shared" si="101"/>
        <v>22.661549060333602</v>
      </c>
      <c r="AG400">
        <f t="shared" si="102"/>
        <v>15.837209135823613</v>
      </c>
      <c r="AH400">
        <f t="shared" si="103"/>
        <v>10.253658288497261</v>
      </c>
      <c r="AI400">
        <f t="shared" si="104"/>
        <v>5.9108965183545443</v>
      </c>
      <c r="AJ400">
        <f t="shared" si="105"/>
        <v>2.80892382539546</v>
      </c>
      <c r="AK400">
        <f t="shared" si="106"/>
        <v>0.9477402096200096</v>
      </c>
      <c r="AM400">
        <f t="shared" si="107"/>
        <v>0.32734567102819273</v>
      </c>
    </row>
    <row r="401" spans="1:39">
      <c r="A401">
        <f t="shared" si="90"/>
        <v>-0.11388888888888889</v>
      </c>
      <c r="B401">
        <f t="shared" si="91"/>
        <v>-41</v>
      </c>
      <c r="C401">
        <f t="shared" si="92"/>
        <v>-0.715584993317675</v>
      </c>
      <c r="D401">
        <f t="shared" si="93"/>
        <v>20.348609586079245</v>
      </c>
      <c r="E401">
        <f t="shared" si="94"/>
        <v>15.831891000505005</v>
      </c>
      <c r="F401">
        <f t="shared" si="95"/>
        <v>8.1198306568824776</v>
      </c>
      <c r="G401">
        <f t="shared" si="96"/>
        <v>6.9103443635066579</v>
      </c>
      <c r="H401">
        <f t="shared" si="97"/>
        <v>1.413059271880952</v>
      </c>
      <c r="I401">
        <f t="shared" si="98"/>
        <v>2.5414986795315455</v>
      </c>
      <c r="M401">
        <f t="shared" si="100"/>
        <v>-0.11388888888888889</v>
      </c>
      <c r="N401">
        <f t="shared" si="78"/>
        <v>3.942582751410137</v>
      </c>
      <c r="O401">
        <f t="shared" si="79"/>
        <v>0.10370173375518717</v>
      </c>
      <c r="P401">
        <f t="shared" si="80"/>
        <v>3.2633770739247749</v>
      </c>
      <c r="Q401">
        <f t="shared" si="81"/>
        <v>1.7603810345780997</v>
      </c>
      <c r="R401">
        <f t="shared" si="82"/>
        <v>1.141732602229804</v>
      </c>
      <c r="S401">
        <f t="shared" si="83"/>
        <v>3.6906411203357732</v>
      </c>
      <c r="V401">
        <f t="shared" si="99"/>
        <v>-0.11388888888888889</v>
      </c>
      <c r="W401">
        <f t="shared" si="84"/>
        <v>22.334203389305408</v>
      </c>
      <c r="X401">
        <f t="shared" si="85"/>
        <v>15.509869598439028</v>
      </c>
      <c r="Y401">
        <f t="shared" si="86"/>
        <v>10.723279975338524</v>
      </c>
      <c r="Z401">
        <f t="shared" si="87"/>
        <v>6.1378196133023728</v>
      </c>
      <c r="AA401">
        <f t="shared" si="88"/>
        <v>2.8857075252462181</v>
      </c>
      <c r="AB401">
        <f t="shared" si="89"/>
        <v>2.0322369035053125</v>
      </c>
      <c r="AF401">
        <f t="shared" si="101"/>
        <v>22.661106531799934</v>
      </c>
      <c r="AG401">
        <f t="shared" si="102"/>
        <v>15.836766607289947</v>
      </c>
      <c r="AH401">
        <f t="shared" si="103"/>
        <v>10.253215759963595</v>
      </c>
      <c r="AI401">
        <f t="shared" si="104"/>
        <v>5.9104539898208781</v>
      </c>
      <c r="AJ401">
        <f t="shared" si="105"/>
        <v>2.8084812968617938</v>
      </c>
      <c r="AK401">
        <f t="shared" si="106"/>
        <v>0.94729768108634338</v>
      </c>
      <c r="AM401">
        <f t="shared" si="107"/>
        <v>0.32690314249452657</v>
      </c>
    </row>
    <row r="402" spans="1:39">
      <c r="A402">
        <f t="shared" si="90"/>
        <v>-0.1111111111111111</v>
      </c>
      <c r="B402">
        <f t="shared" si="91"/>
        <v>-40</v>
      </c>
      <c r="C402">
        <f t="shared" si="92"/>
        <v>-0.69813170079773179</v>
      </c>
      <c r="D402">
        <f t="shared" si="93"/>
        <v>20.340418539829031</v>
      </c>
      <c r="E402">
        <f t="shared" si="94"/>
        <v>15.899526175709193</v>
      </c>
      <c r="F402">
        <f t="shared" si="95"/>
        <v>8.1441078192288678</v>
      </c>
      <c r="G402">
        <f t="shared" si="96"/>
        <v>6.9409196588335265</v>
      </c>
      <c r="H402">
        <f t="shared" si="97"/>
        <v>1.4364009305942247</v>
      </c>
      <c r="I402">
        <f t="shared" si="98"/>
        <v>2.5452763411116726</v>
      </c>
      <c r="M402">
        <f t="shared" si="100"/>
        <v>-0.1111111111111111</v>
      </c>
      <c r="N402">
        <f t="shared" si="78"/>
        <v>3.9751780260015392</v>
      </c>
      <c r="O402">
        <f t="shared" si="79"/>
        <v>0.1518370282766697</v>
      </c>
      <c r="P402">
        <f t="shared" si="80"/>
        <v>3.176253942870396</v>
      </c>
      <c r="Q402">
        <f t="shared" si="81"/>
        <v>1.8424500904523993</v>
      </c>
      <c r="R402">
        <f t="shared" si="82"/>
        <v>1.0923954290939246</v>
      </c>
      <c r="S402">
        <f t="shared" si="83"/>
        <v>3.705169953672089</v>
      </c>
      <c r="V402">
        <f t="shared" si="99"/>
        <v>-0.1111111111111111</v>
      </c>
      <c r="W402">
        <f t="shared" si="84"/>
        <v>22.334203389305408</v>
      </c>
      <c r="X402">
        <f t="shared" si="85"/>
        <v>15.509872445495976</v>
      </c>
      <c r="Y402">
        <f t="shared" si="86"/>
        <v>10.702003153815042</v>
      </c>
      <c r="Z402">
        <f t="shared" si="87"/>
        <v>6.1636596521523526</v>
      </c>
      <c r="AA402">
        <f t="shared" si="88"/>
        <v>2.8682440660251984</v>
      </c>
      <c r="AB402">
        <f t="shared" si="89"/>
        <v>2.0377948599004636</v>
      </c>
      <c r="AF402">
        <f t="shared" si="101"/>
        <v>22.660676392406167</v>
      </c>
      <c r="AG402">
        <f t="shared" si="102"/>
        <v>15.83633646789618</v>
      </c>
      <c r="AH402">
        <f t="shared" si="103"/>
        <v>10.252785620569828</v>
      </c>
      <c r="AI402">
        <f t="shared" si="104"/>
        <v>5.9100238504271108</v>
      </c>
      <c r="AJ402">
        <f t="shared" si="105"/>
        <v>2.808051157468026</v>
      </c>
      <c r="AK402">
        <f t="shared" si="106"/>
        <v>0.94686754169257559</v>
      </c>
      <c r="AM402">
        <f t="shared" si="107"/>
        <v>0.32647300310075877</v>
      </c>
    </row>
    <row r="403" spans="1:39">
      <c r="A403">
        <f t="shared" si="90"/>
        <v>-0.10833333333333334</v>
      </c>
      <c r="B403">
        <f t="shared" si="91"/>
        <v>-39</v>
      </c>
      <c r="C403">
        <f t="shared" si="92"/>
        <v>-0.68067840827778847</v>
      </c>
      <c r="D403">
        <f t="shared" si="93"/>
        <v>20.33561813564322</v>
      </c>
      <c r="E403">
        <f t="shared" si="94"/>
        <v>15.966701148577494</v>
      </c>
      <c r="F403">
        <f t="shared" si="95"/>
        <v>8.1697321222304282</v>
      </c>
      <c r="G403">
        <f t="shared" si="96"/>
        <v>6.970917805494059</v>
      </c>
      <c r="H403">
        <f t="shared" si="97"/>
        <v>1.4599401069069811</v>
      </c>
      <c r="I403">
        <f t="shared" si="98"/>
        <v>2.548963060573326</v>
      </c>
      <c r="M403">
        <f t="shared" si="100"/>
        <v>-0.10833333333333334</v>
      </c>
      <c r="N403">
        <f t="shared" si="78"/>
        <v>3.9943430161559541</v>
      </c>
      <c r="O403">
        <f t="shared" si="79"/>
        <v>0.20870066932336923</v>
      </c>
      <c r="P403">
        <f t="shared" si="80"/>
        <v>3.0855750362528287</v>
      </c>
      <c r="Q403">
        <f t="shared" si="81"/>
        <v>1.9247870766155162</v>
      </c>
      <c r="R403">
        <f t="shared" si="82"/>
        <v>1.0437443000184661</v>
      </c>
      <c r="S403">
        <f t="shared" si="83"/>
        <v>3.7193765439779427</v>
      </c>
      <c r="V403">
        <f t="shared" si="99"/>
        <v>-0.10833333333333334</v>
      </c>
      <c r="W403">
        <f t="shared" si="84"/>
        <v>22.334203389305408</v>
      </c>
      <c r="X403">
        <f t="shared" si="85"/>
        <v>15.509875808808196</v>
      </c>
      <c r="Y403">
        <f t="shared" si="86"/>
        <v>10.679857956682007</v>
      </c>
      <c r="Z403">
        <f t="shared" si="87"/>
        <v>6.1895840508015079</v>
      </c>
      <c r="AA403">
        <f t="shared" si="88"/>
        <v>2.8510234399806964</v>
      </c>
      <c r="AB403">
        <f t="shared" si="89"/>
        <v>2.0432295433066217</v>
      </c>
      <c r="AF403">
        <f t="shared" si="101"/>
        <v>22.660258505098213</v>
      </c>
      <c r="AG403">
        <f t="shared" si="102"/>
        <v>15.835918580588226</v>
      </c>
      <c r="AH403">
        <f t="shared" si="103"/>
        <v>10.252367733261874</v>
      </c>
      <c r="AI403">
        <f t="shared" si="104"/>
        <v>5.9096059631191569</v>
      </c>
      <c r="AJ403">
        <f t="shared" si="105"/>
        <v>2.8076332701600721</v>
      </c>
      <c r="AK403">
        <f t="shared" si="106"/>
        <v>0.94644965438462147</v>
      </c>
      <c r="AM403">
        <f t="shared" si="107"/>
        <v>0.32605511579280472</v>
      </c>
    </row>
    <row r="404" spans="1:39">
      <c r="A404">
        <f t="shared" si="90"/>
        <v>-0.10555555555555556</v>
      </c>
      <c r="B404">
        <f t="shared" si="91"/>
        <v>-38</v>
      </c>
      <c r="C404">
        <f t="shared" si="92"/>
        <v>-0.66322511575784515</v>
      </c>
      <c r="D404">
        <f t="shared" si="93"/>
        <v>20.334216537116976</v>
      </c>
      <c r="E404">
        <f t="shared" si="94"/>
        <v>16.033336583626777</v>
      </c>
      <c r="F404">
        <f t="shared" si="95"/>
        <v>8.1966841968784117</v>
      </c>
      <c r="G404">
        <f t="shared" si="96"/>
        <v>7.000326048376901</v>
      </c>
      <c r="H404">
        <f t="shared" si="97"/>
        <v>1.4836723523855069</v>
      </c>
      <c r="I404">
        <f t="shared" si="98"/>
        <v>2.5525586637353799</v>
      </c>
      <c r="M404">
        <f t="shared" si="100"/>
        <v>-0.10555555555555556</v>
      </c>
      <c r="N404">
        <f t="shared" si="78"/>
        <v>3.9999474089265914</v>
      </c>
      <c r="O404">
        <f t="shared" si="79"/>
        <v>0.27402410613902739</v>
      </c>
      <c r="P404">
        <f t="shared" si="80"/>
        <v>2.9916144733149319</v>
      </c>
      <c r="Q404">
        <f t="shared" si="81"/>
        <v>2.0072519703118235</v>
      </c>
      <c r="R404">
        <f t="shared" si="82"/>
        <v>0.99581598962886031</v>
      </c>
      <c r="S404">
        <f t="shared" si="83"/>
        <v>3.7332582064917905</v>
      </c>
      <c r="V404">
        <f t="shared" si="99"/>
        <v>-0.10555555555555556</v>
      </c>
      <c r="W404">
        <f t="shared" si="84"/>
        <v>22.334203389305408</v>
      </c>
      <c r="X404">
        <f t="shared" si="85"/>
        <v>15.509879672491724</v>
      </c>
      <c r="Y404">
        <f t="shared" si="86"/>
        <v>10.656911328115273</v>
      </c>
      <c r="Z404">
        <f t="shared" si="87"/>
        <v>6.2155487220673233</v>
      </c>
      <c r="AA404">
        <f t="shared" si="88"/>
        <v>2.8340586639138534</v>
      </c>
      <c r="AB404">
        <f t="shared" si="89"/>
        <v>2.0485399266772752</v>
      </c>
      <c r="AF404">
        <f t="shared" si="101"/>
        <v>22.659852737626796</v>
      </c>
      <c r="AG404">
        <f t="shared" si="102"/>
        <v>15.835512813116809</v>
      </c>
      <c r="AH404">
        <f t="shared" si="103"/>
        <v>10.251961965790457</v>
      </c>
      <c r="AI404">
        <f t="shared" si="104"/>
        <v>5.90920019564774</v>
      </c>
      <c r="AJ404">
        <f t="shared" si="105"/>
        <v>2.8072275026886548</v>
      </c>
      <c r="AK404">
        <f t="shared" si="106"/>
        <v>0.94604388691320451</v>
      </c>
      <c r="AM404">
        <f t="shared" si="107"/>
        <v>0.3256493483213877</v>
      </c>
    </row>
    <row r="405" spans="1:39">
      <c r="A405">
        <f t="shared" si="90"/>
        <v>-0.10277777777777777</v>
      </c>
      <c r="B405">
        <f t="shared" si="91"/>
        <v>-37</v>
      </c>
      <c r="C405">
        <f t="shared" si="92"/>
        <v>-0.64577182323790194</v>
      </c>
      <c r="D405">
        <f t="shared" si="93"/>
        <v>20.336216127816872</v>
      </c>
      <c r="E405">
        <f t="shared" si="94"/>
        <v>16.099353782582863</v>
      </c>
      <c r="F405">
        <f t="shared" si="95"/>
        <v>8.2249436705222987</v>
      </c>
      <c r="G405">
        <f t="shared" si="96"/>
        <v>7.0291318831958085</v>
      </c>
      <c r="H405">
        <f t="shared" si="97"/>
        <v>1.5075931821098756</v>
      </c>
      <c r="I405">
        <f t="shared" si="98"/>
        <v>2.55606298072155</v>
      </c>
      <c r="M405">
        <f t="shared" si="100"/>
        <v>-0.10277777777777777</v>
      </c>
      <c r="N405">
        <f t="shared" si="78"/>
        <v>3.9919530970704593</v>
      </c>
      <c r="O405">
        <f t="shared" si="79"/>
        <v>0.3474988347651396</v>
      </c>
      <c r="P405">
        <f t="shared" si="80"/>
        <v>2.8946562936347622</v>
      </c>
      <c r="Q405">
        <f t="shared" si="81"/>
        <v>2.089704531265411</v>
      </c>
      <c r="R405">
        <f t="shared" si="82"/>
        <v>0.94864672618323198</v>
      </c>
      <c r="S405">
        <f t="shared" si="83"/>
        <v>3.7468123178569481</v>
      </c>
      <c r="V405">
        <f t="shared" si="99"/>
        <v>-0.10277777777777777</v>
      </c>
      <c r="W405">
        <f t="shared" si="84"/>
        <v>22.334203389305408</v>
      </c>
      <c r="X405">
        <f t="shared" si="85"/>
        <v>15.509884018299488</v>
      </c>
      <c r="Y405">
        <f t="shared" si="86"/>
        <v>10.633232634990607</v>
      </c>
      <c r="Z405">
        <f t="shared" si="87"/>
        <v>6.2415095102794389</v>
      </c>
      <c r="AA405">
        <f t="shared" si="88"/>
        <v>2.8173625612328261</v>
      </c>
      <c r="AB405">
        <f t="shared" si="89"/>
        <v>2.0537250064561361</v>
      </c>
      <c r="AF405">
        <f t="shared" si="101"/>
        <v>22.659458962424136</v>
      </c>
      <c r="AG405">
        <f t="shared" si="102"/>
        <v>15.835119037914149</v>
      </c>
      <c r="AH405">
        <f t="shared" si="103"/>
        <v>10.251568190587797</v>
      </c>
      <c r="AI405">
        <f t="shared" si="104"/>
        <v>5.9088064204450799</v>
      </c>
      <c r="AJ405">
        <f t="shared" si="105"/>
        <v>2.8068337274859951</v>
      </c>
      <c r="AK405">
        <f t="shared" si="106"/>
        <v>0.94565011171054469</v>
      </c>
      <c r="AM405">
        <f t="shared" si="107"/>
        <v>0.32525557311872783</v>
      </c>
    </row>
    <row r="406" spans="1:39">
      <c r="A406">
        <f t="shared" si="90"/>
        <v>-0.1</v>
      </c>
      <c r="B406">
        <f t="shared" si="91"/>
        <v>-36</v>
      </c>
      <c r="C406">
        <f t="shared" si="92"/>
        <v>-0.62831853071795862</v>
      </c>
      <c r="D406">
        <f t="shared" si="93"/>
        <v>20.341613507227386</v>
      </c>
      <c r="E406">
        <f t="shared" si="94"/>
        <v>16.164674777325324</v>
      </c>
      <c r="F406">
        <f t="shared" si="95"/>
        <v>8.2544891822691824</v>
      </c>
      <c r="G406">
        <f t="shared" si="96"/>
        <v>7.0573230618064251</v>
      </c>
      <c r="H406">
        <f t="shared" si="97"/>
        <v>1.5316980755215099</v>
      </c>
      <c r="I406">
        <f t="shared" si="98"/>
        <v>2.5594758459684188</v>
      </c>
      <c r="M406">
        <f t="shared" si="100"/>
        <v>-0.1</v>
      </c>
      <c r="N406">
        <f t="shared" si="78"/>
        <v>3.9704144381597053</v>
      </c>
      <c r="O406">
        <f t="shared" si="79"/>
        <v>0.42877785501713417</v>
      </c>
      <c r="P406">
        <f t="shared" si="80"/>
        <v>2.7949935984835497</v>
      </c>
      <c r="Q406">
        <f t="shared" si="81"/>
        <v>2.1720045401734986</v>
      </c>
      <c r="R406">
        <f t="shared" si="82"/>
        <v>0.90227216418802214</v>
      </c>
      <c r="S406">
        <f t="shared" si="83"/>
        <v>3.7600363166173523</v>
      </c>
      <c r="V406">
        <f t="shared" si="99"/>
        <v>-0.1</v>
      </c>
      <c r="W406">
        <f t="shared" si="84"/>
        <v>22.334203389305408</v>
      </c>
      <c r="X406">
        <f t="shared" si="85"/>
        <v>15.509888825707474</v>
      </c>
      <c r="Y406">
        <f t="shared" si="86"/>
        <v>10.608893457189959</v>
      </c>
      <c r="Z406">
        <f t="shared" si="87"/>
        <v>6.2674222663710397</v>
      </c>
      <c r="AA406">
        <f t="shared" si="88"/>
        <v>2.8009477522597717</v>
      </c>
      <c r="AB406">
        <f t="shared" si="89"/>
        <v>2.05878380276679</v>
      </c>
      <c r="AF406">
        <f t="shared" si="101"/>
        <v>22.659077056486105</v>
      </c>
      <c r="AG406">
        <f t="shared" si="102"/>
        <v>15.834737131976119</v>
      </c>
      <c r="AH406">
        <f t="shared" si="103"/>
        <v>10.251186284649767</v>
      </c>
      <c r="AI406">
        <f t="shared" si="104"/>
        <v>5.9084245145070504</v>
      </c>
      <c r="AJ406">
        <f t="shared" si="105"/>
        <v>2.8064518215479657</v>
      </c>
      <c r="AK406">
        <f t="shared" si="106"/>
        <v>0.94526820577251525</v>
      </c>
      <c r="AM406">
        <f t="shared" si="107"/>
        <v>0.32487366718069843</v>
      </c>
    </row>
    <row r="407" spans="1:39">
      <c r="A407">
        <f t="shared" si="90"/>
        <v>-9.7222222222222224E-2</v>
      </c>
      <c r="B407">
        <f t="shared" si="91"/>
        <v>-35</v>
      </c>
      <c r="C407">
        <f t="shared" si="92"/>
        <v>-0.6108652381980153</v>
      </c>
      <c r="D407">
        <f t="shared" si="93"/>
        <v>20.350399496533822</v>
      </c>
      <c r="E407">
        <f t="shared" si="94"/>
        <v>16.229222421969993</v>
      </c>
      <c r="F407">
        <f t="shared" si="95"/>
        <v>8.2852983991301183</v>
      </c>
      <c r="G407">
        <f t="shared" si="96"/>
        <v>7.0848875974141521</v>
      </c>
      <c r="H407">
        <f t="shared" si="97"/>
        <v>1.5559824772774737</v>
      </c>
      <c r="I407">
        <f t="shared" si="98"/>
        <v>2.5627970982332564</v>
      </c>
      <c r="M407">
        <f t="shared" si="100"/>
        <v>-9.7222222222222224E-2</v>
      </c>
      <c r="N407">
        <f t="shared" si="78"/>
        <v>3.9354778849756999</v>
      </c>
      <c r="O407">
        <f t="shared" si="79"/>
        <v>0.51747730926728797</v>
      </c>
      <c r="P407">
        <f t="shared" si="80"/>
        <v>2.6929276647905973</v>
      </c>
      <c r="Q407">
        <f t="shared" si="81"/>
        <v>2.2540120371641974</v>
      </c>
      <c r="R407">
        <f t="shared" si="82"/>
        <v>0.85672735744731332</v>
      </c>
      <c r="S407">
        <f t="shared" si="83"/>
        <v>3.7729277037016162</v>
      </c>
      <c r="V407">
        <f t="shared" si="99"/>
        <v>-9.7222222222222224E-2</v>
      </c>
      <c r="W407">
        <f t="shared" si="84"/>
        <v>22.334203389305408</v>
      </c>
      <c r="X407">
        <f t="shared" si="85"/>
        <v>15.509894072011665</v>
      </c>
      <c r="Y407">
        <f t="shared" si="86"/>
        <v>10.583967371217945</v>
      </c>
      <c r="Z407">
        <f t="shared" si="87"/>
        <v>6.2932429229590099</v>
      </c>
      <c r="AA407">
        <f t="shared" si="88"/>
        <v>2.784826644691345</v>
      </c>
      <c r="AB407">
        <f t="shared" si="89"/>
        <v>2.0637153595978717</v>
      </c>
      <c r="AF407">
        <f t="shared" si="101"/>
        <v>22.658706901259631</v>
      </c>
      <c r="AG407">
        <f t="shared" si="102"/>
        <v>15.834366976749646</v>
      </c>
      <c r="AH407">
        <f t="shared" si="103"/>
        <v>10.250816129423294</v>
      </c>
      <c r="AI407">
        <f t="shared" si="104"/>
        <v>5.9080543592805759</v>
      </c>
      <c r="AJ407">
        <f t="shared" si="105"/>
        <v>2.8060816663214916</v>
      </c>
      <c r="AK407">
        <f t="shared" si="106"/>
        <v>0.94489805054604092</v>
      </c>
      <c r="AM407">
        <f t="shared" si="107"/>
        <v>0.32450351195422417</v>
      </c>
    </row>
    <row r="408" spans="1:39">
      <c r="A408">
        <f t="shared" si="90"/>
        <v>-9.4444444444444442E-2</v>
      </c>
      <c r="B408">
        <f t="shared" si="91"/>
        <v>-34</v>
      </c>
      <c r="C408">
        <f t="shared" si="92"/>
        <v>-0.59341194567807209</v>
      </c>
      <c r="D408">
        <f t="shared" si="93"/>
        <v>20.362559154231874</v>
      </c>
      <c r="E408">
        <f t="shared" si="94"/>
        <v>16.292920483980339</v>
      </c>
      <c r="F408">
        <f t="shared" si="95"/>
        <v>8.3173480329012897</v>
      </c>
      <c r="G408">
        <f t="shared" si="96"/>
        <v>7.1118137696708938</v>
      </c>
      <c r="H408">
        <f t="shared" si="97"/>
        <v>1.5804417981113437</v>
      </c>
      <c r="I408">
        <f t="shared" si="98"/>
        <v>2.56602658060164</v>
      </c>
      <c r="M408">
        <f t="shared" si="100"/>
        <v>-9.4444444444444442E-2</v>
      </c>
      <c r="N408">
        <f t="shared" si="78"/>
        <v>3.8873809896986988</v>
      </c>
      <c r="O408">
        <f t="shared" si="79"/>
        <v>0.61317829529476897</v>
      </c>
      <c r="P408">
        <f t="shared" si="80"/>
        <v>2.5887670343933666</v>
      </c>
      <c r="Q408">
        <f t="shared" si="81"/>
        <v>2.3355875598130793</v>
      </c>
      <c r="R408">
        <f t="shared" si="82"/>
        <v>0.81204673256620286</v>
      </c>
      <c r="S408">
        <f t="shared" si="83"/>
        <v>3.7854840428953143</v>
      </c>
      <c r="V408">
        <f t="shared" si="99"/>
        <v>-9.4444444444444442E-2</v>
      </c>
      <c r="W408">
        <f t="shared" si="84"/>
        <v>22.334203389305408</v>
      </c>
      <c r="X408">
        <f t="shared" si="85"/>
        <v>15.509899732435265</v>
      </c>
      <c r="Y408">
        <f t="shared" si="86"/>
        <v>10.558529727782563</v>
      </c>
      <c r="Z408">
        <f t="shared" si="87"/>
        <v>6.3189275692851847</v>
      </c>
      <c r="AA408">
        <f t="shared" si="88"/>
        <v>2.7690114242199169</v>
      </c>
      <c r="AB408">
        <f t="shared" si="89"/>
        <v>2.0685187449837348</v>
      </c>
      <c r="AF408">
        <f t="shared" si="101"/>
        <v>22.65834838253512</v>
      </c>
      <c r="AG408">
        <f t="shared" si="102"/>
        <v>15.834008458025133</v>
      </c>
      <c r="AH408">
        <f t="shared" si="103"/>
        <v>10.250457610698781</v>
      </c>
      <c r="AI408">
        <f t="shared" si="104"/>
        <v>5.9076958405560642</v>
      </c>
      <c r="AJ408">
        <f t="shared" si="105"/>
        <v>2.8057231475969791</v>
      </c>
      <c r="AK408">
        <f t="shared" si="106"/>
        <v>0.94453953182152861</v>
      </c>
      <c r="AM408">
        <f t="shared" si="107"/>
        <v>0.3241449932297118</v>
      </c>
    </row>
    <row r="409" spans="1:39">
      <c r="A409">
        <f t="shared" si="90"/>
        <v>-9.166666666666666E-2</v>
      </c>
      <c r="B409">
        <f t="shared" si="91"/>
        <v>-33</v>
      </c>
      <c r="C409">
        <f t="shared" si="92"/>
        <v>-0.57595865315812877</v>
      </c>
      <c r="D409">
        <f t="shared" si="93"/>
        <v>20.378071801537221</v>
      </c>
      <c r="E409">
        <f t="shared" si="94"/>
        <v>16.355693734200209</v>
      </c>
      <c r="F409">
        <f t="shared" si="95"/>
        <v>8.3506138577671898</v>
      </c>
      <c r="G409">
        <f t="shared" si="96"/>
        <v>7.1380901296585133</v>
      </c>
      <c r="H409">
        <f t="shared" si="97"/>
        <v>1.6050714157004875</v>
      </c>
      <c r="I409">
        <f t="shared" si="98"/>
        <v>2.5691641404948671</v>
      </c>
      <c r="M409">
        <f t="shared" si="100"/>
        <v>-9.166666666666666E-2</v>
      </c>
      <c r="N409">
        <f t="shared" si="78"/>
        <v>3.8264507886644887</v>
      </c>
      <c r="O409">
        <f t="shared" si="79"/>
        <v>0.71542884464137568</v>
      </c>
      <c r="P409">
        <f t="shared" si="80"/>
        <v>2.4828265813260404</v>
      </c>
      <c r="Q409">
        <f t="shared" si="81"/>
        <v>2.4165923803137912</v>
      </c>
      <c r="R409">
        <f t="shared" si="82"/>
        <v>0.76826406292827454</v>
      </c>
      <c r="S409">
        <f t="shared" si="83"/>
        <v>3.7977029613013729</v>
      </c>
      <c r="V409">
        <f t="shared" si="99"/>
        <v>-9.166666666666666E-2</v>
      </c>
      <c r="W409">
        <f t="shared" si="84"/>
        <v>22.334203389305408</v>
      </c>
      <c r="X409">
        <f t="shared" si="85"/>
        <v>15.50990578024571</v>
      </c>
      <c r="Y409">
        <f t="shared" si="86"/>
        <v>10.532657424012585</v>
      </c>
      <c r="Z409">
        <f t="shared" si="87"/>
        <v>6.3444325258912411</v>
      </c>
      <c r="AA409">
        <f t="shared" si="88"/>
        <v>2.7535140453225981</v>
      </c>
      <c r="AB409">
        <f t="shared" si="89"/>
        <v>2.0731930511805738</v>
      </c>
      <c r="AF409">
        <f t="shared" si="101"/>
        <v>22.658001390343717</v>
      </c>
      <c r="AG409">
        <f t="shared" si="102"/>
        <v>15.833661465833732</v>
      </c>
      <c r="AH409">
        <f t="shared" si="103"/>
        <v>10.25011061850738</v>
      </c>
      <c r="AI409">
        <f t="shared" si="104"/>
        <v>5.9073488483646628</v>
      </c>
      <c r="AJ409">
        <f t="shared" si="105"/>
        <v>2.8053761554055781</v>
      </c>
      <c r="AK409">
        <f t="shared" si="106"/>
        <v>0.94419253963012761</v>
      </c>
      <c r="AM409">
        <f t="shared" si="107"/>
        <v>0.32379800103831075</v>
      </c>
    </row>
    <row r="410" spans="1:39">
      <c r="A410">
        <f t="shared" si="90"/>
        <v>-8.8888888888888892E-2</v>
      </c>
      <c r="B410">
        <f t="shared" si="91"/>
        <v>-32</v>
      </c>
      <c r="C410">
        <f t="shared" si="92"/>
        <v>-0.55850536063818546</v>
      </c>
      <c r="D410">
        <f t="shared" si="93"/>
        <v>20.396911057551996</v>
      </c>
      <c r="E410">
        <f t="shared" si="94"/>
        <v>16.417468035701496</v>
      </c>
      <c r="F410">
        <f t="shared" si="95"/>
        <v>8.3850707286125399</v>
      </c>
      <c r="G410">
        <f t="shared" si="96"/>
        <v>7.1637055047568658</v>
      </c>
      <c r="H410">
        <f t="shared" si="97"/>
        <v>1.6298666755395912</v>
      </c>
      <c r="I410">
        <f t="shared" si="98"/>
        <v>2.5722096296771637</v>
      </c>
      <c r="M410">
        <f t="shared" si="100"/>
        <v>-8.8888888888888892E-2</v>
      </c>
      <c r="N410">
        <f t="shared" si="78"/>
        <v>3.7531015786705706</v>
      </c>
      <c r="O410">
        <f t="shared" si="79"/>
        <v>0.82374605712960125</v>
      </c>
      <c r="P410">
        <f t="shared" si="80"/>
        <v>2.3754265599660416</v>
      </c>
      <c r="Q410">
        <f t="shared" si="81"/>
        <v>2.4968887413993448</v>
      </c>
      <c r="R410">
        <f t="shared" si="82"/>
        <v>0.72541244316682685</v>
      </c>
      <c r="S410">
        <f t="shared" si="83"/>
        <v>3.809582149788501</v>
      </c>
      <c r="V410">
        <f t="shared" si="99"/>
        <v>-8.8888888888888892E-2</v>
      </c>
      <c r="W410">
        <f t="shared" si="84"/>
        <v>22.334203389305408</v>
      </c>
      <c r="X410">
        <f t="shared" si="85"/>
        <v>15.509912186880911</v>
      </c>
      <c r="Y410">
        <f t="shared" si="86"/>
        <v>10.506428671000156</v>
      </c>
      <c r="Z410">
        <f t="shared" si="87"/>
        <v>6.3697144189002293</v>
      </c>
      <c r="AA410">
        <f t="shared" si="88"/>
        <v>2.7383462222250388</v>
      </c>
      <c r="AB410">
        <f t="shared" si="89"/>
        <v>2.0777373948379694</v>
      </c>
      <c r="AF410">
        <f t="shared" si="101"/>
        <v>22.657665818859225</v>
      </c>
      <c r="AG410">
        <f t="shared" si="102"/>
        <v>15.833325894349237</v>
      </c>
      <c r="AH410">
        <f t="shared" si="103"/>
        <v>10.249775047022885</v>
      </c>
      <c r="AI410">
        <f t="shared" si="104"/>
        <v>5.9070132768801686</v>
      </c>
      <c r="AJ410">
        <f t="shared" si="105"/>
        <v>2.8050405839210839</v>
      </c>
      <c r="AK410">
        <f t="shared" si="106"/>
        <v>0.94385696814563336</v>
      </c>
      <c r="AM410">
        <f t="shared" si="107"/>
        <v>0.32346242955381654</v>
      </c>
    </row>
    <row r="411" spans="1:39">
      <c r="A411">
        <f t="shared" si="90"/>
        <v>-8.611111111111111E-2</v>
      </c>
      <c r="B411">
        <f t="shared" si="91"/>
        <v>-31</v>
      </c>
      <c r="C411">
        <f t="shared" si="92"/>
        <v>-0.54105206811824214</v>
      </c>
      <c r="D411">
        <f t="shared" si="93"/>
        <v>20.41904488412829</v>
      </c>
      <c r="E411">
        <f t="shared" si="94"/>
        <v>16.478170431341908</v>
      </c>
      <c r="F411">
        <f t="shared" si="95"/>
        <v>8.4206926000290814</v>
      </c>
      <c r="G411">
        <f t="shared" si="96"/>
        <v>7.1886490033943709</v>
      </c>
      <c r="H411">
        <f t="shared" si="97"/>
        <v>1.6548228918202668</v>
      </c>
      <c r="I411">
        <f t="shared" si="98"/>
        <v>2.5751629042626885</v>
      </c>
      <c r="M411">
        <f t="shared" si="100"/>
        <v>-8.611111111111111E-2</v>
      </c>
      <c r="N411">
        <f t="shared" si="78"/>
        <v>3.6678320999522525</v>
      </c>
      <c r="O411">
        <f t="shared" si="79"/>
        <v>0.93761838146246024</v>
      </c>
      <c r="P411">
        <f t="shared" si="80"/>
        <v>2.2668916369159886</v>
      </c>
      <c r="Q411">
        <f t="shared" si="81"/>
        <v>2.5763400906129541</v>
      </c>
      <c r="R411">
        <f t="shared" si="82"/>
        <v>0.68352426414915968</v>
      </c>
      <c r="S411">
        <f t="shared" si="83"/>
        <v>3.8211193634275706</v>
      </c>
      <c r="V411">
        <f t="shared" si="99"/>
        <v>-8.611111111111111E-2</v>
      </c>
      <c r="W411">
        <f t="shared" si="84"/>
        <v>22.334203389305408</v>
      </c>
      <c r="X411">
        <f t="shared" si="85"/>
        <v>15.509918922084161</v>
      </c>
      <c r="Y411">
        <f t="shared" si="86"/>
        <v>10.479922757371321</v>
      </c>
      <c r="Z411">
        <f t="shared" si="87"/>
        <v>6.3947302537784498</v>
      </c>
      <c r="AA411">
        <f t="shared" si="88"/>
        <v>2.7235194200468285</v>
      </c>
      <c r="AB411">
        <f t="shared" si="89"/>
        <v>2.0821509171658228</v>
      </c>
      <c r="AF411">
        <f t="shared" si="101"/>
        <v>22.657341566304446</v>
      </c>
      <c r="AG411">
        <f t="shared" si="102"/>
        <v>15.833001641794459</v>
      </c>
      <c r="AH411">
        <f t="shared" si="103"/>
        <v>10.249450794468107</v>
      </c>
      <c r="AI411">
        <f t="shared" si="104"/>
        <v>5.9066890243253898</v>
      </c>
      <c r="AJ411">
        <f t="shared" si="105"/>
        <v>2.804716331366305</v>
      </c>
      <c r="AK411">
        <f t="shared" si="106"/>
        <v>0.9435327155908545</v>
      </c>
      <c r="AM411">
        <f t="shared" si="107"/>
        <v>0.32313817699903769</v>
      </c>
    </row>
    <row r="412" spans="1:39">
      <c r="A412">
        <f t="shared" si="90"/>
        <v>-8.3333333333333329E-2</v>
      </c>
      <c r="B412">
        <f t="shared" si="91"/>
        <v>-30</v>
      </c>
      <c r="C412">
        <f t="shared" si="92"/>
        <v>-0.52359877559829882</v>
      </c>
      <c r="D412">
        <f t="shared" si="93"/>
        <v>20.444435640352413</v>
      </c>
      <c r="E412">
        <f t="shared" si="94"/>
        <v>16.537729229929326</v>
      </c>
      <c r="F412">
        <f t="shared" si="95"/>
        <v>8.4574525460028998</v>
      </c>
      <c r="G412">
        <f t="shared" si="96"/>
        <v>7.212910019679061</v>
      </c>
      <c r="H412">
        <f t="shared" si="97"/>
        <v>1.6799353483165766</v>
      </c>
      <c r="I412">
        <f t="shared" si="98"/>
        <v>2.5780238247223299</v>
      </c>
      <c r="M412">
        <f t="shared" si="100"/>
        <v>-8.3333333333333329E-2</v>
      </c>
      <c r="N412">
        <f t="shared" si="78"/>
        <v>3.5712221449828689</v>
      </c>
      <c r="O412">
        <f t="shared" si="79"/>
        <v>1.0565080311343078</v>
      </c>
      <c r="P412">
        <f t="shared" si="80"/>
        <v>2.1575499095475998</v>
      </c>
      <c r="Q412">
        <f t="shared" si="81"/>
        <v>2.6548113125299047</v>
      </c>
      <c r="R412">
        <f t="shared" si="82"/>
        <v>0.64263118849282519</v>
      </c>
      <c r="S412">
        <f t="shared" si="83"/>
        <v>3.8323124219158626</v>
      </c>
      <c r="V412">
        <f t="shared" si="99"/>
        <v>-8.3333333333333329E-2</v>
      </c>
      <c r="W412">
        <f t="shared" si="84"/>
        <v>22.334203389305408</v>
      </c>
      <c r="X412">
        <f t="shared" si="85"/>
        <v>15.509925954047015</v>
      </c>
      <c r="Y412">
        <f t="shared" si="86"/>
        <v>10.453219809599227</v>
      </c>
      <c r="Z412">
        <f t="shared" si="87"/>
        <v>6.419437488452199</v>
      </c>
      <c r="AA412">
        <f t="shared" si="88"/>
        <v>2.7090448461351926</v>
      </c>
      <c r="AB412">
        <f t="shared" si="89"/>
        <v>2.0864327840966523</v>
      </c>
      <c r="AF412">
        <f t="shared" si="101"/>
        <v>22.657028534861865</v>
      </c>
      <c r="AG412">
        <f t="shared" si="102"/>
        <v>15.832688610351878</v>
      </c>
      <c r="AH412">
        <f t="shared" si="103"/>
        <v>10.249137763025526</v>
      </c>
      <c r="AI412">
        <f t="shared" si="104"/>
        <v>5.9063759928828086</v>
      </c>
      <c r="AJ412">
        <f t="shared" si="105"/>
        <v>2.8044032999237238</v>
      </c>
      <c r="AK412">
        <f t="shared" si="106"/>
        <v>0.9432196841482734</v>
      </c>
      <c r="AM412">
        <f t="shared" si="107"/>
        <v>0.32282514555645664</v>
      </c>
    </row>
    <row r="413" spans="1:39">
      <c r="A413">
        <f t="shared" si="90"/>
        <v>-8.0555555555555561E-2</v>
      </c>
      <c r="B413">
        <f t="shared" si="91"/>
        <v>-29</v>
      </c>
      <c r="C413">
        <f t="shared" si="92"/>
        <v>-0.50614548307835561</v>
      </c>
      <c r="D413">
        <f t="shared" si="93"/>
        <v>20.473040146557253</v>
      </c>
      <c r="E413">
        <f t="shared" si="94"/>
        <v>16.596074090891083</v>
      </c>
      <c r="F413">
        <f t="shared" si="95"/>
        <v>8.4953227802673705</v>
      </c>
      <c r="G413">
        <f t="shared" si="96"/>
        <v>7.2364782379081785</v>
      </c>
      <c r="H413">
        <f t="shared" si="97"/>
        <v>1.7051992992763063</v>
      </c>
      <c r="I413">
        <f t="shared" si="98"/>
        <v>2.5807922558902994</v>
      </c>
      <c r="M413">
        <f t="shared" si="100"/>
        <v>-8.0555555555555561E-2</v>
      </c>
      <c r="N413">
        <f t="shared" si="78"/>
        <v>3.4639286161568288</v>
      </c>
      <c r="O413">
        <f t="shared" si="79"/>
        <v>1.1798535242431298</v>
      </c>
      <c r="P413">
        <f t="shared" si="80"/>
        <v>2.0477319141745434</v>
      </c>
      <c r="Q413">
        <f t="shared" si="81"/>
        <v>2.7321689585356461</v>
      </c>
      <c r="R413">
        <f t="shared" si="82"/>
        <v>0.60276412663235135</v>
      </c>
      <c r="S413">
        <f t="shared" si="83"/>
        <v>3.8431592099891012</v>
      </c>
      <c r="V413">
        <f t="shared" si="99"/>
        <v>-8.0555555555555561E-2</v>
      </c>
      <c r="W413">
        <f t="shared" si="84"/>
        <v>22.334203389305408</v>
      </c>
      <c r="X413">
        <f t="shared" si="85"/>
        <v>15.509933249559518</v>
      </c>
      <c r="Y413">
        <f t="shared" si="86"/>
        <v>10.426400549784509</v>
      </c>
      <c r="Z413">
        <f t="shared" si="87"/>
        <v>6.4437941056550692</v>
      </c>
      <c r="AA413">
        <f t="shared" si="88"/>
        <v>2.6949334415935335</v>
      </c>
      <c r="AB413">
        <f t="shared" si="89"/>
        <v>2.0905821864432133</v>
      </c>
      <c r="AF413">
        <f t="shared" si="101"/>
        <v>22.656726630588434</v>
      </c>
      <c r="AG413">
        <f t="shared" si="102"/>
        <v>15.832386706078447</v>
      </c>
      <c r="AH413">
        <f t="shared" si="103"/>
        <v>10.248835858752095</v>
      </c>
      <c r="AI413">
        <f t="shared" si="104"/>
        <v>5.9060740886093788</v>
      </c>
      <c r="AJ413">
        <f t="shared" si="105"/>
        <v>2.804101395650294</v>
      </c>
      <c r="AK413">
        <f t="shared" si="106"/>
        <v>0.9429177798748436</v>
      </c>
      <c r="AM413">
        <f t="shared" si="107"/>
        <v>0.32252324128302673</v>
      </c>
    </row>
    <row r="414" spans="1:39">
      <c r="A414">
        <f t="shared" si="90"/>
        <v>-7.7777777777777779E-2</v>
      </c>
      <c r="B414">
        <f t="shared" si="91"/>
        <v>-28</v>
      </c>
      <c r="C414">
        <f t="shared" si="92"/>
        <v>-0.48869219055841229</v>
      </c>
      <c r="D414">
        <f t="shared" si="93"/>
        <v>20.504809757753858</v>
      </c>
      <c r="E414">
        <f t="shared" si="94"/>
        <v>16.653136107348107</v>
      </c>
      <c r="F414">
        <f t="shared" si="95"/>
        <v>8.5342746773063638</v>
      </c>
      <c r="G414">
        <f t="shared" si="96"/>
        <v>7.2593436369543749</v>
      </c>
      <c r="H414">
        <f t="shared" si="97"/>
        <v>1.7306099703178166</v>
      </c>
      <c r="I414">
        <f t="shared" si="98"/>
        <v>2.5834680669705161</v>
      </c>
      <c r="M414">
        <f t="shared" si="100"/>
        <v>-7.7777777777777779E-2</v>
      </c>
      <c r="N414">
        <f t="shared" si="78"/>
        <v>3.3466810591613689</v>
      </c>
      <c r="O414">
        <f t="shared" si="79"/>
        <v>1.3070723352094022</v>
      </c>
      <c r="P414">
        <f t="shared" si="80"/>
        <v>1.9377696268524272</v>
      </c>
      <c r="Q414">
        <f t="shared" si="81"/>
        <v>2.808281473769271</v>
      </c>
      <c r="R414">
        <f t="shared" si="82"/>
        <v>0.56395321345452953</v>
      </c>
      <c r="S414">
        <f t="shared" si="83"/>
        <v>3.8536576778211962</v>
      </c>
      <c r="V414">
        <f t="shared" si="99"/>
        <v>-7.7777777777777779E-2</v>
      </c>
      <c r="W414">
        <f t="shared" si="84"/>
        <v>22.334203389305408</v>
      </c>
      <c r="X414">
        <f t="shared" si="85"/>
        <v>15.509940774167049</v>
      </c>
      <c r="Y414">
        <f t="shared" si="86"/>
        <v>10.399546051635145</v>
      </c>
      <c r="Z414">
        <f t="shared" si="87"/>
        <v>6.4677586843827557</v>
      </c>
      <c r="AA414">
        <f t="shared" si="88"/>
        <v>2.681195873011224</v>
      </c>
      <c r="AB414">
        <f t="shared" si="89"/>
        <v>2.0945983400514203</v>
      </c>
      <c r="AF414">
        <f t="shared" si="101"/>
        <v>22.656435763334361</v>
      </c>
      <c r="AG414">
        <f t="shared" si="102"/>
        <v>15.832095838824374</v>
      </c>
      <c r="AH414">
        <f t="shared" si="103"/>
        <v>10.248544991498022</v>
      </c>
      <c r="AI414">
        <f t="shared" si="104"/>
        <v>5.9057832213553052</v>
      </c>
      <c r="AJ414">
        <f t="shared" si="105"/>
        <v>2.80381052839622</v>
      </c>
      <c r="AK414">
        <f t="shared" si="106"/>
        <v>0.94262691262076981</v>
      </c>
      <c r="AM414">
        <f t="shared" si="107"/>
        <v>0.32223237402895294</v>
      </c>
    </row>
    <row r="415" spans="1:39">
      <c r="A415">
        <f t="shared" si="90"/>
        <v>-7.4999999999999997E-2</v>
      </c>
      <c r="B415">
        <f t="shared" si="91"/>
        <v>-27</v>
      </c>
      <c r="C415">
        <f t="shared" si="92"/>
        <v>-0.47123889803846897</v>
      </c>
      <c r="D415">
        <f t="shared" si="93"/>
        <v>20.53969044635739</v>
      </c>
      <c r="E415">
        <f t="shared" si="94"/>
        <v>16.708847887495818</v>
      </c>
      <c r="F415">
        <f t="shared" si="95"/>
        <v>8.574278793991823</v>
      </c>
      <c r="G415">
        <f t="shared" si="96"/>
        <v>7.281496494526662</v>
      </c>
      <c r="H415">
        <f t="shared" si="97"/>
        <v>1.756162559332306</v>
      </c>
      <c r="I415">
        <f t="shared" si="98"/>
        <v>2.5860511315427877</v>
      </c>
      <c r="M415">
        <f t="shared" si="100"/>
        <v>-7.4999999999999997E-2</v>
      </c>
      <c r="N415">
        <f t="shared" si="78"/>
        <v>3.220276702407955</v>
      </c>
      <c r="O415">
        <f t="shared" si="79"/>
        <v>1.4375636458782037</v>
      </c>
      <c r="P415">
        <f t="shared" si="80"/>
        <v>1.8279954598265007</v>
      </c>
      <c r="Q415">
        <f t="shared" si="81"/>
        <v>2.8830194208464799</v>
      </c>
      <c r="R415">
        <f t="shared" si="82"/>
        <v>0.52622778551992688</v>
      </c>
      <c r="S415">
        <f t="shared" si="83"/>
        <v>3.8638058414116188</v>
      </c>
      <c r="V415">
        <f t="shared" si="99"/>
        <v>-7.4999999999999997E-2</v>
      </c>
      <c r="W415">
        <f t="shared" si="84"/>
        <v>22.334203389305408</v>
      </c>
      <c r="X415">
        <f t="shared" si="85"/>
        <v>15.509948492333027</v>
      </c>
      <c r="Y415">
        <f t="shared" si="86"/>
        <v>10.372737495383397</v>
      </c>
      <c r="Z415">
        <f t="shared" si="87"/>
        <v>6.4912904703338548</v>
      </c>
      <c r="AA415">
        <f t="shared" si="88"/>
        <v>2.6678425244008972</v>
      </c>
      <c r="AB415">
        <f t="shared" si="89"/>
        <v>2.0984804859485342</v>
      </c>
      <c r="AF415">
        <f t="shared" si="101"/>
        <v>22.656155846665722</v>
      </c>
      <c r="AG415">
        <f t="shared" si="102"/>
        <v>15.831815922155736</v>
      </c>
      <c r="AH415">
        <f t="shared" si="103"/>
        <v>10.248265074829384</v>
      </c>
      <c r="AI415">
        <f t="shared" si="104"/>
        <v>5.9055033046866674</v>
      </c>
      <c r="AJ415">
        <f t="shared" si="105"/>
        <v>2.8035306117275822</v>
      </c>
      <c r="AK415">
        <f t="shared" si="106"/>
        <v>0.942346995952132</v>
      </c>
      <c r="AM415">
        <f t="shared" si="107"/>
        <v>0.32195245736031514</v>
      </c>
    </row>
    <row r="416" spans="1:39">
      <c r="A416">
        <f t="shared" si="90"/>
        <v>-7.2222222222222215E-2</v>
      </c>
      <c r="B416">
        <f t="shared" si="91"/>
        <v>-26</v>
      </c>
      <c r="C416">
        <f t="shared" si="92"/>
        <v>-0.4537856055185257</v>
      </c>
      <c r="D416">
        <f t="shared" si="93"/>
        <v>20.577622894066767</v>
      </c>
      <c r="E416">
        <f t="shared" si="94"/>
        <v>16.763143634195714</v>
      </c>
      <c r="F416">
        <f t="shared" si="95"/>
        <v>8.6153048918393633</v>
      </c>
      <c r="G416">
        <f t="shared" si="96"/>
        <v>7.3029273913042942</v>
      </c>
      <c r="H416">
        <f t="shared" si="97"/>
        <v>1.7818522373913135</v>
      </c>
      <c r="I416">
        <f t="shared" si="98"/>
        <v>2.5885413275687821</v>
      </c>
      <c r="M416">
        <f t="shared" si="100"/>
        <v>-7.2222222222222215E-2</v>
      </c>
      <c r="N416">
        <f t="shared" si="78"/>
        <v>3.0855750362528287</v>
      </c>
      <c r="O416">
        <f t="shared" si="79"/>
        <v>1.5707111830120273</v>
      </c>
      <c r="P416">
        <f t="shared" si="80"/>
        <v>1.7187412566607736</v>
      </c>
      <c r="Q416">
        <f t="shared" si="81"/>
        <v>2.9562556999815328</v>
      </c>
      <c r="R416">
        <f t="shared" si="82"/>
        <v>0.48961635888783933</v>
      </c>
      <c r="S416">
        <f t="shared" si="83"/>
        <v>3.8736017829603391</v>
      </c>
      <c r="V416">
        <f t="shared" si="99"/>
        <v>-7.2222222222222215E-2</v>
      </c>
      <c r="W416">
        <f t="shared" si="84"/>
        <v>22.334203389305408</v>
      </c>
      <c r="X416">
        <f t="shared" si="85"/>
        <v>15.509956367606762</v>
      </c>
      <c r="Y416">
        <f t="shared" si="86"/>
        <v>10.34605592238074</v>
      </c>
      <c r="Z416">
        <f t="shared" si="87"/>
        <v>6.5143494452168635</v>
      </c>
      <c r="AA416">
        <f t="shared" si="88"/>
        <v>2.654883489349336</v>
      </c>
      <c r="AB416">
        <f t="shared" si="89"/>
        <v>2.1022278904865948</v>
      </c>
      <c r="AF416">
        <f t="shared" si="101"/>
        <v>22.655886797790806</v>
      </c>
      <c r="AG416">
        <f t="shared" si="102"/>
        <v>15.831546873280821</v>
      </c>
      <c r="AH416">
        <f t="shared" si="103"/>
        <v>10.247996025954469</v>
      </c>
      <c r="AI416">
        <f t="shared" si="104"/>
        <v>5.9052342558117514</v>
      </c>
      <c r="AJ416">
        <f t="shared" si="105"/>
        <v>2.8032615628526667</v>
      </c>
      <c r="AK416">
        <f t="shared" si="106"/>
        <v>0.94207794707721648</v>
      </c>
      <c r="AM416">
        <f t="shared" si="107"/>
        <v>0.32168340848539967</v>
      </c>
    </row>
    <row r="417" spans="1:39">
      <c r="A417">
        <f t="shared" si="90"/>
        <v>-6.9444444444444448E-2</v>
      </c>
      <c r="B417">
        <f t="shared" si="91"/>
        <v>-25</v>
      </c>
      <c r="C417">
        <f t="shared" si="92"/>
        <v>-0.43633231299858238</v>
      </c>
      <c r="D417">
        <f t="shared" si="93"/>
        <v>20.618542592741676</v>
      </c>
      <c r="E417">
        <f t="shared" si="94"/>
        <v>16.815959222683578</v>
      </c>
      <c r="F417">
        <f t="shared" si="95"/>
        <v>8.6573219598650706</v>
      </c>
      <c r="G417">
        <f t="shared" si="96"/>
        <v>7.3236272149418387</v>
      </c>
      <c r="H417">
        <f t="shared" si="97"/>
        <v>1.8076741496592894</v>
      </c>
      <c r="I417">
        <f t="shared" si="98"/>
        <v>2.5909385373977933</v>
      </c>
      <c r="M417">
        <f t="shared" si="100"/>
        <v>-6.9444444444444448E-2</v>
      </c>
      <c r="N417">
        <f t="shared" si="78"/>
        <v>2.9434919688656995</v>
      </c>
      <c r="O417">
        <f t="shared" si="79"/>
        <v>1.7058861287734384</v>
      </c>
      <c r="P417">
        <f t="shared" si="80"/>
        <v>1.6103372890862284</v>
      </c>
      <c r="Q417">
        <f t="shared" si="81"/>
        <v>3.0278657651339063</v>
      </c>
      <c r="R417">
        <f t="shared" si="82"/>
        <v>0.4541466075614502</v>
      </c>
      <c r="S417">
        <f t="shared" si="83"/>
        <v>3.8830436512302486</v>
      </c>
      <c r="V417">
        <f t="shared" si="99"/>
        <v>-6.9444444444444448E-2</v>
      </c>
      <c r="W417">
        <f t="shared" si="84"/>
        <v>22.334203389305408</v>
      </c>
      <c r="X417">
        <f t="shared" si="85"/>
        <v>15.509964362795579</v>
      </c>
      <c r="Y417">
        <f t="shared" si="86"/>
        <v>10.31958199011261</v>
      </c>
      <c r="Z417">
        <f t="shared" si="87"/>
        <v>6.5368963948055248</v>
      </c>
      <c r="AA417">
        <f t="shared" si="88"/>
        <v>2.6423285633878879</v>
      </c>
      <c r="AB417">
        <f t="shared" si="89"/>
        <v>2.1058398454810643</v>
      </c>
      <c r="AF417">
        <f t="shared" si="101"/>
        <v>22.655628537490021</v>
      </c>
      <c r="AG417">
        <f t="shared" si="102"/>
        <v>15.831288612980032</v>
      </c>
      <c r="AH417">
        <f t="shared" si="103"/>
        <v>10.24773776565368</v>
      </c>
      <c r="AI417">
        <f t="shared" si="104"/>
        <v>5.9049759955109637</v>
      </c>
      <c r="AJ417">
        <f t="shared" si="105"/>
        <v>2.8030033025518786</v>
      </c>
      <c r="AK417">
        <f t="shared" si="106"/>
        <v>0.94181968677642824</v>
      </c>
      <c r="AM417">
        <f t="shared" si="107"/>
        <v>0.32142514818461143</v>
      </c>
    </row>
    <row r="418" spans="1:39">
      <c r="A418">
        <f t="shared" si="90"/>
        <v>-6.6666666666666666E-2</v>
      </c>
      <c r="B418">
        <f t="shared" si="91"/>
        <v>-24</v>
      </c>
      <c r="C418">
        <f t="shared" si="92"/>
        <v>-0.41887902047863906</v>
      </c>
      <c r="D418">
        <f t="shared" si="93"/>
        <v>20.662379954105521</v>
      </c>
      <c r="E418">
        <f t="shared" si="94"/>
        <v>16.867232276302595</v>
      </c>
      <c r="F418">
        <f t="shared" si="95"/>
        <v>8.7002982380262122</v>
      </c>
      <c r="G418">
        <f t="shared" si="96"/>
        <v>7.3435871639437043</v>
      </c>
      <c r="H418">
        <f t="shared" si="97"/>
        <v>1.8336234163110618</v>
      </c>
      <c r="I418">
        <f t="shared" si="98"/>
        <v>2.5932426477723021</v>
      </c>
      <c r="M418">
        <f t="shared" si="100"/>
        <v>-6.6666666666666666E-2</v>
      </c>
      <c r="N418">
        <f t="shared" ref="N418:N481" si="108">(D418-N$215)^2</f>
        <v>2.7949935984835497</v>
      </c>
      <c r="O418">
        <f t="shared" ref="O418:O481" si="109">(E418-O$215)^2</f>
        <v>1.842450090452397</v>
      </c>
      <c r="P418">
        <f t="shared" ref="P418:P481" si="110">(F418-P$215)^2</f>
        <v>1.5031112586006534</v>
      </c>
      <c r="Q418">
        <f t="shared" ref="Q418:Q481" si="111">(G418-Q$215)^2</f>
        <v>3.0977278358119769</v>
      </c>
      <c r="R418">
        <f t="shared" ref="R418:R481" si="112">(H418-R$215)^2</f>
        <v>0.41984534256948575</v>
      </c>
      <c r="S418">
        <f t="shared" ref="S418:S481" si="113">(I418-S$215)^2</f>
        <v>3.892129661897016</v>
      </c>
      <c r="V418">
        <f t="shared" si="99"/>
        <v>-6.6666666666666666E-2</v>
      </c>
      <c r="W418">
        <f t="shared" ref="W418:W481" si="114">N$215+N418/N$218</f>
        <v>22.334203389305408</v>
      </c>
      <c r="X418">
        <f t="shared" ref="X418:X481" si="115">O$215+O418/O$218</f>
        <v>15.509972440140482</v>
      </c>
      <c r="Y418">
        <f t="shared" ref="Y418:Y481" si="116">P$215+P418/P$218</f>
        <v>10.293395728373589</v>
      </c>
      <c r="Z418">
        <f t="shared" ref="Z418:Z481" si="117">Q$215+Q418/Q$218</f>
        <v>6.5588929756267582</v>
      </c>
      <c r="AA418">
        <f t="shared" ref="AA418:AA481" si="118">R$215+R418/R$218</f>
        <v>2.6301872365881787</v>
      </c>
      <c r="AB418">
        <f t="shared" ref="AB418:AB481" si="119">S$215+S418/S$218</f>
        <v>2.1093156683446623</v>
      </c>
      <c r="AF418">
        <f t="shared" si="101"/>
        <v>22.655380990049256</v>
      </c>
      <c r="AG418">
        <f t="shared" si="102"/>
        <v>15.831041065539269</v>
      </c>
      <c r="AH418">
        <f t="shared" si="103"/>
        <v>10.247490218212917</v>
      </c>
      <c r="AI418">
        <f t="shared" si="104"/>
        <v>5.9047284480702</v>
      </c>
      <c r="AJ418">
        <f t="shared" si="105"/>
        <v>2.8027557551111153</v>
      </c>
      <c r="AK418">
        <f t="shared" si="106"/>
        <v>0.94157213933566486</v>
      </c>
      <c r="AM418">
        <f t="shared" si="107"/>
        <v>0.32117760074384805</v>
      </c>
    </row>
    <row r="419" spans="1:39">
      <c r="A419">
        <f t="shared" si="90"/>
        <v>-6.3888888888888884E-2</v>
      </c>
      <c r="B419">
        <f t="shared" si="91"/>
        <v>-23</v>
      </c>
      <c r="C419">
        <f t="shared" si="92"/>
        <v>-0.40142572795869574</v>
      </c>
      <c r="D419">
        <f t="shared" si="93"/>
        <v>20.709060428087625</v>
      </c>
      <c r="E419">
        <f t="shared" si="94"/>
        <v>16.916902240171883</v>
      </c>
      <c r="F419">
        <f t="shared" si="95"/>
        <v>8.7442012412281578</v>
      </c>
      <c r="G419">
        <f t="shared" si="96"/>
        <v>7.362798751406519</v>
      </c>
      <c r="H419">
        <f t="shared" si="97"/>
        <v>1.8596951334540275</v>
      </c>
      <c r="I419">
        <f t="shared" si="98"/>
        <v>2.5954535498333224</v>
      </c>
      <c r="M419">
        <f t="shared" si="100"/>
        <v>-6.3888888888888884E-2</v>
      </c>
      <c r="N419">
        <f t="shared" si="108"/>
        <v>2.6410896443957044</v>
      </c>
      <c r="O419">
        <f t="shared" si="109"/>
        <v>1.9797581154128931</v>
      </c>
      <c r="P419">
        <f t="shared" si="110"/>
        <v>1.3973873058381812</v>
      </c>
      <c r="Q419">
        <f t="shared" si="111"/>
        <v>3.1657231041736669</v>
      </c>
      <c r="R419">
        <f t="shared" si="112"/>
        <v>0.38673849170017699</v>
      </c>
      <c r="S419">
        <f t="shared" si="113"/>
        <v>3.9008580978862737</v>
      </c>
      <c r="V419">
        <f t="shared" si="99"/>
        <v>-6.3888888888888884E-2</v>
      </c>
      <c r="W419">
        <f t="shared" si="114"/>
        <v>22.334203389305408</v>
      </c>
      <c r="X419">
        <f t="shared" si="115"/>
        <v>15.509980561494475</v>
      </c>
      <c r="Y419">
        <f t="shared" si="116"/>
        <v>10.267576297340053</v>
      </c>
      <c r="Z419">
        <f t="shared" si="117"/>
        <v>6.5803017801678019</v>
      </c>
      <c r="AA419">
        <f t="shared" si="118"/>
        <v>2.6184686863887126</v>
      </c>
      <c r="AB419">
        <f t="shared" si="119"/>
        <v>2.1126547022163571</v>
      </c>
      <c r="AF419">
        <f t="shared" si="101"/>
        <v>22.655144083196632</v>
      </c>
      <c r="AG419">
        <f t="shared" si="102"/>
        <v>15.830804158686643</v>
      </c>
      <c r="AH419">
        <f t="shared" si="103"/>
        <v>10.247253311360291</v>
      </c>
      <c r="AI419">
        <f t="shared" si="104"/>
        <v>5.9044915412175749</v>
      </c>
      <c r="AJ419">
        <f t="shared" si="105"/>
        <v>2.8025188482584902</v>
      </c>
      <c r="AK419">
        <f t="shared" si="106"/>
        <v>0.94133523248303974</v>
      </c>
      <c r="AM419">
        <f t="shared" si="107"/>
        <v>0.32094069389122287</v>
      </c>
    </row>
    <row r="420" spans="1:39">
      <c r="A420">
        <f t="shared" si="90"/>
        <v>-6.1111111111111109E-2</v>
      </c>
      <c r="B420">
        <f t="shared" si="91"/>
        <v>-22</v>
      </c>
      <c r="C420">
        <f t="shared" si="92"/>
        <v>-0.38397243543875248</v>
      </c>
      <c r="D420">
        <f t="shared" si="93"/>
        <v>20.758504629603529</v>
      </c>
      <c r="E420">
        <f t="shared" si="94"/>
        <v>16.964910452703464</v>
      </c>
      <c r="F420">
        <f t="shared" si="95"/>
        <v>8.7889977838793563</v>
      </c>
      <c r="G420">
        <f t="shared" si="96"/>
        <v>7.3812538086277248</v>
      </c>
      <c r="H420">
        <f t="shared" si="97"/>
        <v>1.8858843740548874</v>
      </c>
      <c r="I420">
        <f t="shared" si="98"/>
        <v>2.5975711391255492</v>
      </c>
      <c r="M420">
        <f t="shared" si="100"/>
        <v>-6.1111111111111109E-2</v>
      </c>
      <c r="N420">
        <f t="shared" si="108"/>
        <v>2.4828265813260404</v>
      </c>
      <c r="O420">
        <f t="shared" si="109"/>
        <v>2.1171617370202678</v>
      </c>
      <c r="P420">
        <f t="shared" si="110"/>
        <v>1.293485030703196</v>
      </c>
      <c r="Q420">
        <f t="shared" si="111"/>
        <v>3.2317359370717251</v>
      </c>
      <c r="R420">
        <f t="shared" si="112"/>
        <v>0.35485107990285386</v>
      </c>
      <c r="S420">
        <f t="shared" si="113"/>
        <v>3.9092273096981263</v>
      </c>
      <c r="V420">
        <f t="shared" si="99"/>
        <v>-6.1111111111111109E-2</v>
      </c>
      <c r="W420">
        <f t="shared" si="114"/>
        <v>22.334203389305408</v>
      </c>
      <c r="X420">
        <f t="shared" si="115"/>
        <v>15.50998868850272</v>
      </c>
      <c r="Y420">
        <f t="shared" si="116"/>
        <v>10.242201748271665</v>
      </c>
      <c r="Z420">
        <f t="shared" si="117"/>
        <v>6.6010864004916385</v>
      </c>
      <c r="AA420">
        <f t="shared" si="118"/>
        <v>2.6071817706577938</v>
      </c>
      <c r="AB420">
        <f t="shared" si="119"/>
        <v>2.1158563160855026</v>
      </c>
      <c r="AF420">
        <f t="shared" si="101"/>
        <v>22.65491774804244</v>
      </c>
      <c r="AG420">
        <f t="shared" si="102"/>
        <v>15.830577823532451</v>
      </c>
      <c r="AH420">
        <f t="shared" si="103"/>
        <v>10.247026976206099</v>
      </c>
      <c r="AI420">
        <f t="shared" si="104"/>
        <v>5.9042652060633829</v>
      </c>
      <c r="AJ420">
        <f t="shared" si="105"/>
        <v>2.8022925131042977</v>
      </c>
      <c r="AK420">
        <f t="shared" si="106"/>
        <v>0.9411088973288475</v>
      </c>
      <c r="AM420">
        <f t="shared" si="107"/>
        <v>0.32071435873703064</v>
      </c>
    </row>
    <row r="421" spans="1:39">
      <c r="A421">
        <f t="shared" si="90"/>
        <v>-5.8333333333333334E-2</v>
      </c>
      <c r="B421">
        <f t="shared" si="91"/>
        <v>-21</v>
      </c>
      <c r="C421">
        <f t="shared" si="92"/>
        <v>-0.36651914291880922</v>
      </c>
      <c r="D421">
        <f t="shared" si="93"/>
        <v>20.810628473557724</v>
      </c>
      <c r="E421">
        <f t="shared" si="94"/>
        <v>17.011200214883221</v>
      </c>
      <c r="F421">
        <f t="shared" si="95"/>
        <v>8.8346540049757998</v>
      </c>
      <c r="G421">
        <f t="shared" si="96"/>
        <v>7.3989444885788851</v>
      </c>
      <c r="H421">
        <f t="shared" si="97"/>
        <v>1.912186188870759</v>
      </c>
      <c r="I421">
        <f t="shared" si="98"/>
        <v>2.5995953156022908</v>
      </c>
      <c r="M421">
        <f t="shared" si="100"/>
        <v>-5.8333333333333334E-2</v>
      </c>
      <c r="N421">
        <f t="shared" si="108"/>
        <v>2.3212805238955623</v>
      </c>
      <c r="O421">
        <f t="shared" si="109"/>
        <v>2.2540120371641974</v>
      </c>
      <c r="P421">
        <f t="shared" si="110"/>
        <v>1.1917185262307297</v>
      </c>
      <c r="Q421">
        <f t="shared" si="111"/>
        <v>3.2956540727001307</v>
      </c>
      <c r="R421">
        <f t="shared" si="112"/>
        <v>0.32420721037197686</v>
      </c>
      <c r="S421">
        <f t="shared" si="113"/>
        <v>3.917235715718864</v>
      </c>
      <c r="V421">
        <f t="shared" si="99"/>
        <v>-5.8333333333333334E-2</v>
      </c>
      <c r="W421">
        <f t="shared" si="114"/>
        <v>22.334203389305408</v>
      </c>
      <c r="X421">
        <f t="shared" si="115"/>
        <v>15.509996782783675</v>
      </c>
      <c r="Y421">
        <f t="shared" si="116"/>
        <v>10.217348787565077</v>
      </c>
      <c r="Z421">
        <f t="shared" si="117"/>
        <v>6.621211490152545</v>
      </c>
      <c r="AA421">
        <f t="shared" si="118"/>
        <v>2.5963350209980014</v>
      </c>
      <c r="AB421">
        <f t="shared" si="119"/>
        <v>2.1189199049110883</v>
      </c>
      <c r="AF421">
        <f t="shared" si="101"/>
        <v>22.654701919022262</v>
      </c>
      <c r="AG421">
        <f t="shared" si="102"/>
        <v>15.830361994512277</v>
      </c>
      <c r="AH421">
        <f t="shared" si="103"/>
        <v>10.246811147185925</v>
      </c>
      <c r="AI421">
        <f t="shared" si="104"/>
        <v>5.9040493770432079</v>
      </c>
      <c r="AJ421">
        <f t="shared" si="105"/>
        <v>2.8020766840841231</v>
      </c>
      <c r="AK421">
        <f t="shared" si="106"/>
        <v>0.9408930683086727</v>
      </c>
      <c r="AM421">
        <f t="shared" si="107"/>
        <v>0.32049852971685583</v>
      </c>
    </row>
    <row r="422" spans="1:39">
      <c r="A422">
        <f t="shared" si="90"/>
        <v>-5.5555555555555552E-2</v>
      </c>
      <c r="B422">
        <f t="shared" si="91"/>
        <v>-20</v>
      </c>
      <c r="C422">
        <f t="shared" si="92"/>
        <v>-0.3490658503988659</v>
      </c>
      <c r="D422">
        <f t="shared" si="93"/>
        <v>20.86534331783924</v>
      </c>
      <c r="E422">
        <f t="shared" si="94"/>
        <v>17.055716857233971</v>
      </c>
      <c r="F422">
        <f t="shared" si="95"/>
        <v>8.8811353936960273</v>
      </c>
      <c r="G422">
        <f t="shared" si="96"/>
        <v>7.4158632692422151</v>
      </c>
      <c r="H422">
        <f t="shared" si="97"/>
        <v>1.9385956073844839</v>
      </c>
      <c r="I422">
        <f t="shared" si="98"/>
        <v>2.6015259836301956</v>
      </c>
      <c r="M422">
        <f t="shared" si="100"/>
        <v>-5.5555555555555552E-2</v>
      </c>
      <c r="N422">
        <f t="shared" si="108"/>
        <v>2.1575499095475945</v>
      </c>
      <c r="O422">
        <f t="shared" si="109"/>
        <v>2.3896627109137745</v>
      </c>
      <c r="P422">
        <f t="shared" si="110"/>
        <v>1.0923954290939228</v>
      </c>
      <c r="Q422">
        <f t="shared" si="111"/>
        <v>3.3573688115071758</v>
      </c>
      <c r="R422">
        <f t="shared" si="112"/>
        <v>0.29483004632791054</v>
      </c>
      <c r="S422">
        <f t="shared" si="113"/>
        <v>3.9248818025198551</v>
      </c>
      <c r="V422">
        <f t="shared" si="99"/>
        <v>-5.5555555555555552E-2</v>
      </c>
      <c r="W422">
        <f t="shared" si="114"/>
        <v>22.334203389305408</v>
      </c>
      <c r="X422">
        <f t="shared" si="115"/>
        <v>15.510004806110363</v>
      </c>
      <c r="Y422">
        <f t="shared" si="116"/>
        <v>10.193092544873107</v>
      </c>
      <c r="Z422">
        <f t="shared" si="117"/>
        <v>6.6406428243064664</v>
      </c>
      <c r="AA422">
        <f t="shared" si="118"/>
        <v>2.5859366362972844</v>
      </c>
      <c r="AB422">
        <f t="shared" si="119"/>
        <v>2.1218448897360727</v>
      </c>
      <c r="AF422">
        <f t="shared" si="101"/>
        <v>22.654496533843137</v>
      </c>
      <c r="AG422">
        <f t="shared" si="102"/>
        <v>15.830156609333152</v>
      </c>
      <c r="AH422">
        <f t="shared" si="103"/>
        <v>10.246605762006798</v>
      </c>
      <c r="AI422">
        <f t="shared" si="104"/>
        <v>5.9038439918640817</v>
      </c>
      <c r="AJ422">
        <f t="shared" si="105"/>
        <v>2.801871298904997</v>
      </c>
      <c r="AK422">
        <f t="shared" si="106"/>
        <v>0.94068768312954654</v>
      </c>
      <c r="AM422">
        <f t="shared" si="107"/>
        <v>0.32029314453772972</v>
      </c>
    </row>
    <row r="423" spans="1:39">
      <c r="A423">
        <f t="shared" si="90"/>
        <v>-5.2777777777777778E-2</v>
      </c>
      <c r="B423">
        <f t="shared" si="91"/>
        <v>-19</v>
      </c>
      <c r="C423">
        <f t="shared" si="92"/>
        <v>-0.33161255787892258</v>
      </c>
      <c r="D423">
        <f t="shared" si="93"/>
        <v>20.922556114066946</v>
      </c>
      <c r="E423">
        <f t="shared" si="94"/>
        <v>17.098407804381623</v>
      </c>
      <c r="F423">
        <f t="shared" si="95"/>
        <v>8.9284068154873086</v>
      </c>
      <c r="G423">
        <f t="shared" si="96"/>
        <v>7.4320029568089181</v>
      </c>
      <c r="H423">
        <f t="shared" si="97"/>
        <v>1.9651076387439559</v>
      </c>
      <c r="I423">
        <f t="shared" si="98"/>
        <v>2.6033630519937727</v>
      </c>
      <c r="M423">
        <f t="shared" si="100"/>
        <v>-5.2777777777777778E-2</v>
      </c>
      <c r="N423">
        <f t="shared" si="108"/>
        <v>1.9927480296881732</v>
      </c>
      <c r="O423">
        <f t="shared" si="109"/>
        <v>2.5234731188313613</v>
      </c>
      <c r="P423">
        <f t="shared" si="110"/>
        <v>0.99581598962886031</v>
      </c>
      <c r="Q423">
        <f t="shared" si="111"/>
        <v>3.4167752010505485</v>
      </c>
      <c r="R423">
        <f t="shared" si="112"/>
        <v>0.26674179350820909</v>
      </c>
      <c r="S423">
        <f t="shared" si="113"/>
        <v>3.9321641251435628</v>
      </c>
      <c r="V423">
        <f t="shared" si="99"/>
        <v>-5.2777777777777778E-2</v>
      </c>
      <c r="W423">
        <f t="shared" si="114"/>
        <v>22.334203389305408</v>
      </c>
      <c r="X423">
        <f t="shared" si="115"/>
        <v>15.510012720590897</v>
      </c>
      <c r="Y423">
        <f t="shared" si="116"/>
        <v>10.16950634599036</v>
      </c>
      <c r="Z423">
        <f t="shared" si="117"/>
        <v>6.6593473579139806</v>
      </c>
      <c r="AA423">
        <f t="shared" si="118"/>
        <v>2.5759944765315512</v>
      </c>
      <c r="AB423">
        <f t="shared" si="119"/>
        <v>2.1246307177968031</v>
      </c>
      <c r="AF423">
        <f t="shared" si="101"/>
        <v>22.654301533432655</v>
      </c>
      <c r="AG423">
        <f t="shared" si="102"/>
        <v>15.82996160892267</v>
      </c>
      <c r="AH423">
        <f t="shared" si="103"/>
        <v>10.246410761596318</v>
      </c>
      <c r="AI423">
        <f t="shared" si="104"/>
        <v>5.9036489914535997</v>
      </c>
      <c r="AJ423">
        <f t="shared" si="105"/>
        <v>2.8016762984945154</v>
      </c>
      <c r="AK423">
        <f t="shared" si="106"/>
        <v>0.94049268271906483</v>
      </c>
      <c r="AM423">
        <f t="shared" si="107"/>
        <v>0.32009814412724802</v>
      </c>
    </row>
    <row r="424" spans="1:39">
      <c r="A424">
        <f t="shared" si="90"/>
        <v>-0.05</v>
      </c>
      <c r="B424">
        <f t="shared" si="91"/>
        <v>-18</v>
      </c>
      <c r="C424">
        <f t="shared" si="92"/>
        <v>-0.31415926535897931</v>
      </c>
      <c r="D424">
        <f t="shared" si="93"/>
        <v>20.982169565828162</v>
      </c>
      <c r="E424">
        <f t="shared" si="94"/>
        <v>17.13922263714813</v>
      </c>
      <c r="F424">
        <f t="shared" si="95"/>
        <v>8.9764325386233121</v>
      </c>
      <c r="G424">
        <f t="shared" si="96"/>
        <v>7.4473566887379707</v>
      </c>
      <c r="H424">
        <f t="shared" si="97"/>
        <v>1.9917172727052923</v>
      </c>
      <c r="I424">
        <f t="shared" si="98"/>
        <v>2.6051064338996981</v>
      </c>
      <c r="M424">
        <f t="shared" si="100"/>
        <v>-0.05</v>
      </c>
      <c r="N424">
        <f t="shared" si="108"/>
        <v>1.8279954598265007</v>
      </c>
      <c r="O424">
        <f t="shared" si="109"/>
        <v>2.6548113125299047</v>
      </c>
      <c r="P424">
        <f t="shared" si="110"/>
        <v>0.90227216418802125</v>
      </c>
      <c r="Q424">
        <f t="shared" si="111"/>
        <v>3.4737722144800722</v>
      </c>
      <c r="R424">
        <f t="shared" si="112"/>
        <v>0.23996368338264742</v>
      </c>
      <c r="S424">
        <f t="shared" si="113"/>
        <v>3.9390813073766022</v>
      </c>
      <c r="V424">
        <f t="shared" si="99"/>
        <v>-0.05</v>
      </c>
      <c r="W424">
        <f t="shared" si="114"/>
        <v>22.334203389305408</v>
      </c>
      <c r="X424">
        <f t="shared" si="115"/>
        <v>15.510020488847443</v>
      </c>
      <c r="Y424">
        <f t="shared" si="116"/>
        <v>10.146661491191855</v>
      </c>
      <c r="Z424">
        <f t="shared" si="117"/>
        <v>6.6772932819368851</v>
      </c>
      <c r="AA424">
        <f t="shared" si="118"/>
        <v>2.566516056823438</v>
      </c>
      <c r="AB424">
        <f t="shared" si="119"/>
        <v>2.1272768626274727</v>
      </c>
      <c r="AF424">
        <f t="shared" si="101"/>
        <v>22.654116861890973</v>
      </c>
      <c r="AG424">
        <f t="shared" si="102"/>
        <v>15.829776937380986</v>
      </c>
      <c r="AH424">
        <f t="shared" si="103"/>
        <v>10.246226090054634</v>
      </c>
      <c r="AI424">
        <f t="shared" si="104"/>
        <v>5.903464319911917</v>
      </c>
      <c r="AJ424">
        <f t="shared" si="105"/>
        <v>2.8014916269528327</v>
      </c>
      <c r="AK424">
        <f t="shared" si="106"/>
        <v>0.94030801117738227</v>
      </c>
      <c r="AM424">
        <f t="shared" si="107"/>
        <v>0.31991347258556546</v>
      </c>
    </row>
    <row r="425" spans="1:39">
      <c r="A425">
        <f t="shared" si="90"/>
        <v>-4.7222222222222221E-2</v>
      </c>
      <c r="B425">
        <f t="shared" si="91"/>
        <v>-17</v>
      </c>
      <c r="C425">
        <f t="shared" si="92"/>
        <v>-0.29670597283903605</v>
      </c>
      <c r="D425">
        <f t="shared" si="93"/>
        <v>21.0440822941415</v>
      </c>
      <c r="E425">
        <f t="shared" si="94"/>
        <v>17.178113152097929</v>
      </c>
      <c r="F425">
        <f t="shared" si="95"/>
        <v>9.0251762612131454</v>
      </c>
      <c r="G425">
        <f t="shared" si="96"/>
        <v>7.46191793667405</v>
      </c>
      <c r="H425">
        <f t="shared" si="97"/>
        <v>2.0184194805796705</v>
      </c>
      <c r="I425">
        <f t="shared" si="98"/>
        <v>2.6067560469809177</v>
      </c>
      <c r="M425">
        <f t="shared" si="100"/>
        <v>-4.7222222222222221E-2</v>
      </c>
      <c r="N425">
        <f t="shared" si="108"/>
        <v>1.6644124401869211</v>
      </c>
      <c r="O425">
        <f t="shared" si="109"/>
        <v>2.7830570191849144</v>
      </c>
      <c r="P425">
        <f t="shared" si="110"/>
        <v>0.81204673256620286</v>
      </c>
      <c r="Q425">
        <f t="shared" si="111"/>
        <v>3.5282629223445432</v>
      </c>
      <c r="R425">
        <f t="shared" si="112"/>
        <v>0.21451595710468549</v>
      </c>
      <c r="S425">
        <f t="shared" si="113"/>
        <v>3.9456320420098239</v>
      </c>
      <c r="V425">
        <f t="shared" si="99"/>
        <v>-4.7222222222222221E-2</v>
      </c>
      <c r="W425">
        <f t="shared" si="114"/>
        <v>22.334203389305408</v>
      </c>
      <c r="X425">
        <f t="shared" si="115"/>
        <v>15.510028074192745</v>
      </c>
      <c r="Y425">
        <f t="shared" si="116"/>
        <v>10.124627039694715</v>
      </c>
      <c r="Z425">
        <f t="shared" si="117"/>
        <v>6.6944500774328324</v>
      </c>
      <c r="AA425">
        <f t="shared" si="118"/>
        <v>2.5575085417617438</v>
      </c>
      <c r="AB425">
        <f t="shared" si="119"/>
        <v>2.1297828241596104</v>
      </c>
      <c r="AF425">
        <f t="shared" si="101"/>
        <v>22.653942466445599</v>
      </c>
      <c r="AG425">
        <f t="shared" si="102"/>
        <v>15.829602541935612</v>
      </c>
      <c r="AH425">
        <f t="shared" si="103"/>
        <v>10.24605169460926</v>
      </c>
      <c r="AI425">
        <f t="shared" si="104"/>
        <v>5.9032899244665424</v>
      </c>
      <c r="AJ425">
        <f t="shared" si="105"/>
        <v>2.8013172315074577</v>
      </c>
      <c r="AK425">
        <f t="shared" si="106"/>
        <v>0.94013361573200738</v>
      </c>
      <c r="AM425">
        <f t="shared" si="107"/>
        <v>0.31973907714019056</v>
      </c>
    </row>
    <row r="426" spans="1:39">
      <c r="A426">
        <f t="shared" si="90"/>
        <v>-4.4444444444444446E-2</v>
      </c>
      <c r="B426">
        <f t="shared" si="91"/>
        <v>-16</v>
      </c>
      <c r="C426">
        <f t="shared" si="92"/>
        <v>-0.27925268031909273</v>
      </c>
      <c r="D426">
        <f t="shared" si="93"/>
        <v>21.108189009862549</v>
      </c>
      <c r="E426">
        <f t="shared" si="94"/>
        <v>17.21503341846751</v>
      </c>
      <c r="F426">
        <f t="shared" si="95"/>
        <v>9.074601138641393</v>
      </c>
      <c r="G426">
        <f t="shared" si="96"/>
        <v>7.475680509223368</v>
      </c>
      <c r="H426">
        <f t="shared" si="97"/>
        <v>2.0452092161836486</v>
      </c>
      <c r="I426">
        <f t="shared" si="98"/>
        <v>2.6083118133005376</v>
      </c>
      <c r="M426">
        <f t="shared" si="100"/>
        <v>-4.4444444444444446E-2</v>
      </c>
      <c r="N426">
        <f t="shared" si="108"/>
        <v>1.5031112586006576</v>
      </c>
      <c r="O426">
        <f t="shared" si="109"/>
        <v>2.9076045709060727</v>
      </c>
      <c r="P426">
        <f t="shared" si="110"/>
        <v>0.72541244316682685</v>
      </c>
      <c r="Q426">
        <f t="shared" si="111"/>
        <v>3.5801546574305161</v>
      </c>
      <c r="R426">
        <f t="shared" si="112"/>
        <v>0.19041785021149879</v>
      </c>
      <c r="S426">
        <f t="shared" si="113"/>
        <v>3.9518150910853476</v>
      </c>
      <c r="V426">
        <f t="shared" si="99"/>
        <v>-4.4444444444444446E-2</v>
      </c>
      <c r="W426">
        <f t="shared" si="114"/>
        <v>22.334203389305408</v>
      </c>
      <c r="X426">
        <f t="shared" si="115"/>
        <v>15.510035440803376</v>
      </c>
      <c r="Y426">
        <f t="shared" si="116"/>
        <v>10.103469600894522</v>
      </c>
      <c r="Z426">
        <f t="shared" si="117"/>
        <v>6.7107885674560164</v>
      </c>
      <c r="AA426">
        <f t="shared" si="118"/>
        <v>2.5489787399858308</v>
      </c>
      <c r="AB426">
        <f t="shared" si="119"/>
        <v>2.1321481288165884</v>
      </c>
      <c r="AF426">
        <f t="shared" si="101"/>
        <v>22.653778297408916</v>
      </c>
      <c r="AG426">
        <f t="shared" si="102"/>
        <v>15.829438372898927</v>
      </c>
      <c r="AH426">
        <f t="shared" si="103"/>
        <v>10.245887525572575</v>
      </c>
      <c r="AI426">
        <f t="shared" si="104"/>
        <v>5.9031257554298584</v>
      </c>
      <c r="AJ426">
        <f t="shared" si="105"/>
        <v>2.8011530624707741</v>
      </c>
      <c r="AK426">
        <f t="shared" si="106"/>
        <v>0.93996944669532367</v>
      </c>
      <c r="AM426">
        <f t="shared" si="107"/>
        <v>0.31957490810350686</v>
      </c>
    </row>
    <row r="427" spans="1:39">
      <c r="A427">
        <f t="shared" si="90"/>
        <v>-4.1666666666666664E-2</v>
      </c>
      <c r="B427">
        <f t="shared" si="91"/>
        <v>-15</v>
      </c>
      <c r="C427">
        <f t="shared" si="92"/>
        <v>-0.26179938779914941</v>
      </c>
      <c r="D427">
        <f t="shared" si="93"/>
        <v>21.174380692739206</v>
      </c>
      <c r="E427">
        <f t="shared" si="94"/>
        <v>17.249939832410906</v>
      </c>
      <c r="F427">
        <f t="shared" si="95"/>
        <v>9.1246698114183786</v>
      </c>
      <c r="G427">
        <f t="shared" si="96"/>
        <v>7.4886385545862328</v>
      </c>
      <c r="H427">
        <f t="shared" si="97"/>
        <v>2.0720814167927939</v>
      </c>
      <c r="I427">
        <f t="shared" si="98"/>
        <v>2.6097736593555068</v>
      </c>
      <c r="M427">
        <f t="shared" si="100"/>
        <v>-4.1666666666666664E-2</v>
      </c>
      <c r="N427">
        <f t="shared" si="108"/>
        <v>1.3451886874700967</v>
      </c>
      <c r="O427">
        <f t="shared" si="109"/>
        <v>3.0278657651339</v>
      </c>
      <c r="P427">
        <f t="shared" si="110"/>
        <v>0.64263118849282475</v>
      </c>
      <c r="Q427">
        <f t="shared" si="111"/>
        <v>3.6293591723527094</v>
      </c>
      <c r="R427">
        <f t="shared" si="112"/>
        <v>0.16768757808413709</v>
      </c>
      <c r="S427">
        <f t="shared" si="113"/>
        <v>3.957629286130512</v>
      </c>
      <c r="V427">
        <f t="shared" si="99"/>
        <v>-4.1666666666666664E-2</v>
      </c>
      <c r="W427">
        <f t="shared" si="114"/>
        <v>22.334203389305408</v>
      </c>
      <c r="X427">
        <f t="shared" si="115"/>
        <v>15.510042553888939</v>
      </c>
      <c r="Y427">
        <f t="shared" si="116"/>
        <v>10.083253133007373</v>
      </c>
      <c r="Z427">
        <f t="shared" si="117"/>
        <v>6.7262809666756596</v>
      </c>
      <c r="AA427">
        <f t="shared" si="118"/>
        <v>2.5409330990390822</v>
      </c>
      <c r="AB427">
        <f t="shared" si="119"/>
        <v>2.1343723296031136</v>
      </c>
      <c r="AF427">
        <f t="shared" si="101"/>
        <v>22.653624308138362</v>
      </c>
      <c r="AG427">
        <f t="shared" si="102"/>
        <v>15.829284383628375</v>
      </c>
      <c r="AH427">
        <f t="shared" si="103"/>
        <v>10.245733536302023</v>
      </c>
      <c r="AI427">
        <f t="shared" si="104"/>
        <v>5.9029717661593057</v>
      </c>
      <c r="AJ427">
        <f t="shared" si="105"/>
        <v>2.800999073200221</v>
      </c>
      <c r="AK427">
        <f t="shared" si="106"/>
        <v>0.93981545742477046</v>
      </c>
      <c r="AM427">
        <f t="shared" si="107"/>
        <v>0.31942091883295365</v>
      </c>
    </row>
    <row r="428" spans="1:39">
      <c r="A428">
        <f t="shared" si="90"/>
        <v>-3.888888888888889E-2</v>
      </c>
      <c r="B428">
        <f t="shared" si="91"/>
        <v>-14</v>
      </c>
      <c r="C428">
        <f t="shared" si="92"/>
        <v>-0.24434609527920614</v>
      </c>
      <c r="D428">
        <f t="shared" si="93"/>
        <v>21.242544776812139</v>
      </c>
      <c r="E428">
        <f t="shared" si="94"/>
        <v>17.282791168497038</v>
      </c>
      <c r="F428">
        <f t="shared" si="95"/>
        <v>9.1753444334196175</v>
      </c>
      <c r="G428">
        <f t="shared" si="96"/>
        <v>7.5007865630452155</v>
      </c>
      <c r="H428">
        <f t="shared" si="97"/>
        <v>2.0990310040984363</v>
      </c>
      <c r="I428">
        <f t="shared" si="98"/>
        <v>2.611141516080091</v>
      </c>
      <c r="M428">
        <f t="shared" si="100"/>
        <v>-3.888888888888889E-2</v>
      </c>
      <c r="N428">
        <f t="shared" si="108"/>
        <v>1.1917185262307297</v>
      </c>
      <c r="O428">
        <f t="shared" si="109"/>
        <v>3.1432726425526889</v>
      </c>
      <c r="P428">
        <f t="shared" si="110"/>
        <v>0.56395321345453087</v>
      </c>
      <c r="Q428">
        <f t="shared" si="111"/>
        <v>3.6757927896280229</v>
      </c>
      <c r="R428">
        <f t="shared" si="112"/>
        <v>0.1463423221788035</v>
      </c>
      <c r="S428">
        <f t="shared" si="113"/>
        <v>3.9630735283786995</v>
      </c>
      <c r="V428">
        <f t="shared" si="99"/>
        <v>-3.888888888888889E-2</v>
      </c>
      <c r="W428">
        <f t="shared" si="114"/>
        <v>22.334203389305408</v>
      </c>
      <c r="X428">
        <f t="shared" si="115"/>
        <v>15.510049379856358</v>
      </c>
      <c r="Y428">
        <f t="shared" si="116"/>
        <v>10.064038749726382</v>
      </c>
      <c r="Z428">
        <f t="shared" si="117"/>
        <v>6.7409009286279078</v>
      </c>
      <c r="AA428">
        <f t="shared" si="118"/>
        <v>2.5333777004953024</v>
      </c>
      <c r="AB428">
        <f t="shared" si="119"/>
        <v>2.1364550061897072</v>
      </c>
      <c r="AF428">
        <f t="shared" si="101"/>
        <v>22.653480454999212</v>
      </c>
      <c r="AG428">
        <f t="shared" si="102"/>
        <v>15.829140530489223</v>
      </c>
      <c r="AH428">
        <f t="shared" si="103"/>
        <v>10.245589683162871</v>
      </c>
      <c r="AI428">
        <f t="shared" si="104"/>
        <v>5.902827913020154</v>
      </c>
      <c r="AJ428">
        <f t="shared" si="105"/>
        <v>2.8008552200610692</v>
      </c>
      <c r="AK428">
        <f t="shared" si="106"/>
        <v>0.93967160428561902</v>
      </c>
      <c r="AM428">
        <f t="shared" si="107"/>
        <v>0.31927706569380215</v>
      </c>
    </row>
    <row r="429" spans="1:39">
      <c r="A429">
        <f t="shared" si="90"/>
        <v>-3.6111111111111108E-2</v>
      </c>
      <c r="B429">
        <f t="shared" si="91"/>
        <v>-13</v>
      </c>
      <c r="C429">
        <f t="shared" si="92"/>
        <v>-0.22689280275926285</v>
      </c>
      <c r="D429">
        <f t="shared" si="93"/>
        <v>21.312565341845122</v>
      </c>
      <c r="E429">
        <f t="shared" si="94"/>
        <v>17.313548628398063</v>
      </c>
      <c r="F429">
        <f t="shared" si="95"/>
        <v>9.2265867004931152</v>
      </c>
      <c r="G429">
        <f t="shared" si="96"/>
        <v>7.5121193693078609</v>
      </c>
      <c r="H429">
        <f t="shared" si="97"/>
        <v>2.1260528851673675</v>
      </c>
      <c r="I429">
        <f t="shared" si="98"/>
        <v>2.6124153188491324</v>
      </c>
      <c r="M429">
        <f t="shared" si="100"/>
        <v>-3.6111111111111108E-2</v>
      </c>
      <c r="N429">
        <f t="shared" si="108"/>
        <v>1.043744300018465</v>
      </c>
      <c r="O429">
        <f t="shared" si="109"/>
        <v>3.2532801694002904</v>
      </c>
      <c r="P429">
        <f t="shared" si="110"/>
        <v>0.48961635888783933</v>
      </c>
      <c r="Q429">
        <f t="shared" si="111"/>
        <v>3.7193765439779418</v>
      </c>
      <c r="R429">
        <f t="shared" si="112"/>
        <v>0.12639821703966123</v>
      </c>
      <c r="S429">
        <f t="shared" si="113"/>
        <v>3.9681467889769642</v>
      </c>
      <c r="V429">
        <f t="shared" si="99"/>
        <v>-3.6111111111111108E-2</v>
      </c>
      <c r="W429">
        <f t="shared" si="114"/>
        <v>22.334203389305408</v>
      </c>
      <c r="X429">
        <f t="shared" si="115"/>
        <v>15.510055886468537</v>
      </c>
      <c r="Y429">
        <f t="shared" si="116"/>
        <v>10.045884535477065</v>
      </c>
      <c r="Z429">
        <f t="shared" si="117"/>
        <v>6.754623590520775</v>
      </c>
      <c r="AA429">
        <f t="shared" si="118"/>
        <v>2.5263182553617538</v>
      </c>
      <c r="AB429">
        <f t="shared" si="119"/>
        <v>2.1383957649921301</v>
      </c>
      <c r="AF429">
        <f t="shared" si="101"/>
        <v>22.653346697329876</v>
      </c>
      <c r="AG429">
        <f t="shared" si="102"/>
        <v>15.82900677281989</v>
      </c>
      <c r="AH429">
        <f t="shared" si="103"/>
        <v>10.245455925493538</v>
      </c>
      <c r="AI429">
        <f t="shared" si="104"/>
        <v>5.9026941553508205</v>
      </c>
      <c r="AJ429">
        <f t="shared" si="105"/>
        <v>2.8007214623917358</v>
      </c>
      <c r="AK429">
        <f t="shared" si="106"/>
        <v>0.93953784661628514</v>
      </c>
      <c r="AM429">
        <f t="shared" si="107"/>
        <v>0.31914330802446839</v>
      </c>
    </row>
    <row r="430" spans="1:39">
      <c r="A430">
        <f t="shared" si="90"/>
        <v>-3.3333333333333333E-2</v>
      </c>
      <c r="B430">
        <f t="shared" si="91"/>
        <v>-12</v>
      </c>
      <c r="C430">
        <f t="shared" si="92"/>
        <v>-0.20943951023931953</v>
      </c>
      <c r="D430">
        <f t="shared" si="93"/>
        <v>21.384323310459649</v>
      </c>
      <c r="E430">
        <f t="shared" si="94"/>
        <v>17.342175886711285</v>
      </c>
      <c r="F430">
        <f t="shared" si="95"/>
        <v>9.2783578794128641</v>
      </c>
      <c r="G430">
        <f t="shared" si="96"/>
        <v>7.5226321547029542</v>
      </c>
      <c r="H430">
        <f t="shared" si="97"/>
        <v>2.1531419534043033</v>
      </c>
      <c r="I430">
        <f t="shared" si="98"/>
        <v>2.6135950074811065</v>
      </c>
      <c r="M430">
        <f t="shared" si="100"/>
        <v>-3.3333333333333333E-2</v>
      </c>
      <c r="N430">
        <f t="shared" si="108"/>
        <v>0.90227216418802469</v>
      </c>
      <c r="O430">
        <f t="shared" si="109"/>
        <v>3.3573688115071789</v>
      </c>
      <c r="P430">
        <f t="shared" si="110"/>
        <v>0.41984534256948519</v>
      </c>
      <c r="Q430">
        <f t="shared" si="111"/>
        <v>3.7600363166173527</v>
      </c>
      <c r="R430">
        <f t="shared" si="112"/>
        <v>0.10787033810298448</v>
      </c>
      <c r="S430">
        <f t="shared" si="113"/>
        <v>3.9728481091804841</v>
      </c>
      <c r="V430">
        <f t="shared" si="99"/>
        <v>-3.3333333333333333E-2</v>
      </c>
      <c r="W430">
        <f t="shared" si="114"/>
        <v>22.334203389305408</v>
      </c>
      <c r="X430">
        <f t="shared" si="115"/>
        <v>15.510062042996601</v>
      </c>
      <c r="Y430">
        <f t="shared" si="116"/>
        <v>10.028845369830101</v>
      </c>
      <c r="Z430">
        <f t="shared" si="117"/>
        <v>6.7674256155159567</v>
      </c>
      <c r="AA430">
        <f t="shared" si="118"/>
        <v>2.5197600997622929</v>
      </c>
      <c r="AB430">
        <f t="shared" si="119"/>
        <v>2.1401942392457713</v>
      </c>
      <c r="AF430">
        <f t="shared" si="101"/>
        <v>22.653222997409717</v>
      </c>
      <c r="AG430">
        <f t="shared" si="102"/>
        <v>15.82888307289973</v>
      </c>
      <c r="AH430">
        <f t="shared" si="103"/>
        <v>10.245332225573378</v>
      </c>
      <c r="AI430">
        <f t="shared" si="104"/>
        <v>5.9025704554306611</v>
      </c>
      <c r="AJ430">
        <f t="shared" si="105"/>
        <v>2.8005977624715759</v>
      </c>
      <c r="AK430">
        <f t="shared" si="106"/>
        <v>0.93941414669612566</v>
      </c>
      <c r="AM430">
        <f t="shared" si="107"/>
        <v>0.31901960810430879</v>
      </c>
    </row>
    <row r="431" spans="1:39">
      <c r="A431">
        <f t="shared" si="90"/>
        <v>-3.0555555555555555E-2</v>
      </c>
      <c r="B431">
        <f t="shared" si="91"/>
        <v>-11</v>
      </c>
      <c r="C431">
        <f t="shared" si="92"/>
        <v>-0.19198621771937624</v>
      </c>
      <c r="D431">
        <f t="shared" si="93"/>
        <v>21.457696650638628</v>
      </c>
      <c r="E431">
        <f t="shared" si="94"/>
        <v>17.368639133860423</v>
      </c>
      <c r="F431">
        <f t="shared" si="95"/>
        <v>9.3306188371566883</v>
      </c>
      <c r="G431">
        <f t="shared" si="96"/>
        <v>7.5323204492294025</v>
      </c>
      <c r="H431">
        <f t="shared" si="97"/>
        <v>2.1802930895169275</v>
      </c>
      <c r="I431">
        <f t="shared" si="98"/>
        <v>2.6146805262409636</v>
      </c>
      <c r="M431">
        <f t="shared" si="100"/>
        <v>-3.0555555555555555E-2</v>
      </c>
      <c r="N431">
        <f t="shared" si="108"/>
        <v>0.76826406292827532</v>
      </c>
      <c r="O431">
        <f t="shared" si="109"/>
        <v>3.4550469879080463</v>
      </c>
      <c r="P431">
        <f t="shared" si="110"/>
        <v>0.35485107990285492</v>
      </c>
      <c r="Q431">
        <f t="shared" si="111"/>
        <v>3.7977029613013737</v>
      </c>
      <c r="R431">
        <f t="shared" si="112"/>
        <v>9.0772690301873446E-2</v>
      </c>
      <c r="S431">
        <f t="shared" si="113"/>
        <v>3.977176600533733</v>
      </c>
      <c r="V431">
        <f t="shared" si="99"/>
        <v>-3.0555555555555555E-2</v>
      </c>
      <c r="W431">
        <f t="shared" si="114"/>
        <v>22.334203389305408</v>
      </c>
      <c r="X431">
        <f t="shared" si="115"/>
        <v>15.510067820365027</v>
      </c>
      <c r="Y431">
        <f t="shared" si="116"/>
        <v>10.012972761602269</v>
      </c>
      <c r="Z431">
        <f t="shared" si="117"/>
        <v>6.7792852324155861</v>
      </c>
      <c r="AA431">
        <f t="shared" si="118"/>
        <v>2.5137081909038805</v>
      </c>
      <c r="AB431">
        <f t="shared" si="119"/>
        <v>2.141850089074953</v>
      </c>
      <c r="AF431">
        <f t="shared" si="101"/>
        <v>22.653109320429255</v>
      </c>
      <c r="AG431">
        <f t="shared" si="102"/>
        <v>15.828769395919268</v>
      </c>
      <c r="AH431">
        <f t="shared" si="103"/>
        <v>10.245218548592916</v>
      </c>
      <c r="AI431">
        <f t="shared" si="104"/>
        <v>5.9024567784501993</v>
      </c>
      <c r="AJ431">
        <f t="shared" si="105"/>
        <v>2.8004840854911146</v>
      </c>
      <c r="AK431">
        <f t="shared" si="106"/>
        <v>0.93930046971566417</v>
      </c>
      <c r="AM431">
        <f t="shared" si="107"/>
        <v>0.31890593112384741</v>
      </c>
    </row>
    <row r="432" spans="1:39">
      <c r="A432">
        <f t="shared" si="90"/>
        <v>-2.7777777777777776E-2</v>
      </c>
      <c r="B432">
        <f t="shared" si="91"/>
        <v>-10</v>
      </c>
      <c r="C432">
        <f t="shared" si="92"/>
        <v>-0.17453292519943295</v>
      </c>
      <c r="D432">
        <f t="shared" si="93"/>
        <v>21.532560583254718</v>
      </c>
      <c r="E432">
        <f t="shared" si="94"/>
        <v>17.392907116025672</v>
      </c>
      <c r="F432">
        <f t="shared" si="95"/>
        <v>9.3833300704862861</v>
      </c>
      <c r="G432">
        <f t="shared" si="96"/>
        <v>7.5411801334568649</v>
      </c>
      <c r="H432">
        <f t="shared" si="97"/>
        <v>2.2075011624833367</v>
      </c>
      <c r="I432">
        <f t="shared" si="98"/>
        <v>2.6156718238427614</v>
      </c>
      <c r="M432">
        <f t="shared" si="100"/>
        <v>-2.7777777777777776E-2</v>
      </c>
      <c r="N432">
        <f t="shared" si="108"/>
        <v>0.64263118849282475</v>
      </c>
      <c r="O432">
        <f t="shared" si="109"/>
        <v>3.5458533924385547</v>
      </c>
      <c r="P432">
        <f t="shared" si="110"/>
        <v>0.29483004632791004</v>
      </c>
      <c r="Q432">
        <f t="shared" si="111"/>
        <v>3.8323124219158617</v>
      </c>
      <c r="R432">
        <f t="shared" si="112"/>
        <v>7.5118197480144117E-2</v>
      </c>
      <c r="S432">
        <f t="shared" si="113"/>
        <v>3.9811314450383795</v>
      </c>
      <c r="V432">
        <f t="shared" si="99"/>
        <v>-2.7777777777777776E-2</v>
      </c>
      <c r="W432">
        <f t="shared" si="114"/>
        <v>22.334203389305408</v>
      </c>
      <c r="X432">
        <f t="shared" si="115"/>
        <v>15.510073191288949</v>
      </c>
      <c r="Y432">
        <f t="shared" si="116"/>
        <v>9.998314693147039</v>
      </c>
      <c r="Z432">
        <f t="shared" si="117"/>
        <v>6.7901822726864642</v>
      </c>
      <c r="AA432">
        <f t="shared" si="118"/>
        <v>2.5081671033295052</v>
      </c>
      <c r="AB432">
        <f t="shared" si="119"/>
        <v>2.1433630015571605</v>
      </c>
      <c r="AF432">
        <f t="shared" si="101"/>
        <v>22.653005634462797</v>
      </c>
      <c r="AG432">
        <f t="shared" si="102"/>
        <v>15.828665709952809</v>
      </c>
      <c r="AH432">
        <f t="shared" si="103"/>
        <v>10.245114862626457</v>
      </c>
      <c r="AI432">
        <f t="shared" si="104"/>
        <v>5.9023530924837404</v>
      </c>
      <c r="AJ432">
        <f t="shared" si="105"/>
        <v>2.8003803995246557</v>
      </c>
      <c r="AK432">
        <f t="shared" si="106"/>
        <v>0.93919678374920501</v>
      </c>
      <c r="AM432">
        <f t="shared" si="107"/>
        <v>0.3188022451573882</v>
      </c>
    </row>
    <row r="433" spans="1:39">
      <c r="A433">
        <f t="shared" si="90"/>
        <v>-2.5000000000000001E-2</v>
      </c>
      <c r="B433">
        <f t="shared" si="91"/>
        <v>-9</v>
      </c>
      <c r="C433">
        <f t="shared" si="92"/>
        <v>-0.15707963267948966</v>
      </c>
      <c r="D433">
        <f t="shared" si="93"/>
        <v>21.608787794270448</v>
      </c>
      <c r="E433">
        <f t="shared" si="94"/>
        <v>17.4149511720553</v>
      </c>
      <c r="F433">
        <f t="shared" si="95"/>
        <v>9.4364517358070934</v>
      </c>
      <c r="G433">
        <f t="shared" si="96"/>
        <v>7.549207440277323</v>
      </c>
      <c r="H433">
        <f t="shared" si="97"/>
        <v>2.2347610305217005</v>
      </c>
      <c r="I433">
        <f t="shared" si="98"/>
        <v>2.6165688534520903</v>
      </c>
      <c r="M433">
        <f t="shared" si="100"/>
        <v>-2.5000000000000001E-2</v>
      </c>
      <c r="N433">
        <f t="shared" si="108"/>
        <v>0.52622778551992488</v>
      </c>
      <c r="O433">
        <f t="shared" si="109"/>
        <v>3.6293591723527028</v>
      </c>
      <c r="P433">
        <f t="shared" si="110"/>
        <v>0.23996368338264806</v>
      </c>
      <c r="Q433">
        <f t="shared" si="111"/>
        <v>3.8638058414116196</v>
      </c>
      <c r="R433">
        <f t="shared" si="112"/>
        <v>6.0918692623397837E-2</v>
      </c>
      <c r="S433">
        <f t="shared" si="113"/>
        <v>3.9847118953078824</v>
      </c>
      <c r="V433">
        <f t="shared" si="99"/>
        <v>-2.5000000000000001E-2</v>
      </c>
      <c r="W433">
        <f t="shared" si="114"/>
        <v>22.334203389305408</v>
      </c>
      <c r="X433">
        <f t="shared" si="115"/>
        <v>15.510078130403029</v>
      </c>
      <c r="Y433">
        <f t="shared" si="116"/>
        <v>9.9849154753055647</v>
      </c>
      <c r="Z433">
        <f t="shared" si="117"/>
        <v>6.8000982047587852</v>
      </c>
      <c r="AA433">
        <f t="shared" si="118"/>
        <v>2.5031410254603594</v>
      </c>
      <c r="AB433">
        <f t="shared" si="119"/>
        <v>2.1447326907821838</v>
      </c>
      <c r="AF433">
        <f t="shared" si="101"/>
        <v>22.652911910443379</v>
      </c>
      <c r="AG433">
        <f t="shared" si="102"/>
        <v>15.828571985933392</v>
      </c>
      <c r="AH433">
        <f t="shared" si="103"/>
        <v>10.24502113860704</v>
      </c>
      <c r="AI433">
        <f t="shared" si="104"/>
        <v>5.902259368464323</v>
      </c>
      <c r="AJ433">
        <f t="shared" si="105"/>
        <v>2.8002866755052387</v>
      </c>
      <c r="AK433">
        <f t="shared" si="106"/>
        <v>0.93910305972978803</v>
      </c>
      <c r="AM433">
        <f t="shared" si="107"/>
        <v>0.31870852113797127</v>
      </c>
    </row>
    <row r="434" spans="1:39">
      <c r="A434">
        <f t="shared" si="90"/>
        <v>-2.2222222222222223E-2</v>
      </c>
      <c r="B434">
        <f t="shared" si="91"/>
        <v>-8</v>
      </c>
      <c r="C434">
        <f t="shared" si="92"/>
        <v>-0.13962634015954636</v>
      </c>
      <c r="D434">
        <f t="shared" si="93"/>
        <v>21.686248651249201</v>
      </c>
      <c r="E434">
        <f t="shared" si="94"/>
        <v>17.434745267315279</v>
      </c>
      <c r="F434">
        <f t="shared" si="95"/>
        <v>9.4899436792854495</v>
      </c>
      <c r="G434">
        <f t="shared" si="96"/>
        <v>7.556398956506837</v>
      </c>
      <c r="H434">
        <f t="shared" si="97"/>
        <v>2.2620675420619549</v>
      </c>
      <c r="I434">
        <f t="shared" si="98"/>
        <v>2.6173715726882838</v>
      </c>
      <c r="M434">
        <f t="shared" si="100"/>
        <v>-2.2222222222222223E-2</v>
      </c>
      <c r="N434">
        <f t="shared" si="108"/>
        <v>0.41984534256948747</v>
      </c>
      <c r="O434">
        <f t="shared" si="109"/>
        <v>3.7051699536720966</v>
      </c>
      <c r="P434">
        <f t="shared" si="110"/>
        <v>0.19041785021149957</v>
      </c>
      <c r="Q434">
        <f t="shared" si="111"/>
        <v>3.8921296618970151</v>
      </c>
      <c r="R434">
        <f t="shared" si="112"/>
        <v>4.8184908914653136E-2</v>
      </c>
      <c r="S434">
        <f t="shared" si="113"/>
        <v>3.9879172747087219</v>
      </c>
      <c r="V434">
        <f t="shared" si="99"/>
        <v>-2.2222222222222223E-2</v>
      </c>
      <c r="W434">
        <f t="shared" si="114"/>
        <v>22.334203389305408</v>
      </c>
      <c r="X434">
        <f t="shared" si="115"/>
        <v>15.510082614381236</v>
      </c>
      <c r="Y434">
        <f t="shared" si="116"/>
        <v>9.9728156134565129</v>
      </c>
      <c r="Z434">
        <f t="shared" si="117"/>
        <v>6.809016165541026</v>
      </c>
      <c r="AA434">
        <f t="shared" si="118"/>
        <v>2.498633756429876</v>
      </c>
      <c r="AB434">
        <f t="shared" si="119"/>
        <v>2.1459588979061408</v>
      </c>
      <c r="AF434">
        <f t="shared" si="101"/>
        <v>22.65282812214004</v>
      </c>
      <c r="AG434">
        <f t="shared" si="102"/>
        <v>15.828488197630053</v>
      </c>
      <c r="AH434">
        <f t="shared" si="103"/>
        <v>10.244937350303701</v>
      </c>
      <c r="AI434">
        <f t="shared" si="104"/>
        <v>5.9021755801609839</v>
      </c>
      <c r="AJ434">
        <f t="shared" si="105"/>
        <v>2.8002028872018991</v>
      </c>
      <c r="AK434">
        <f t="shared" si="106"/>
        <v>0.93901927142644881</v>
      </c>
      <c r="AM434">
        <f t="shared" si="107"/>
        <v>0.318624732834632</v>
      </c>
    </row>
    <row r="435" spans="1:39">
      <c r="A435">
        <f t="shared" si="90"/>
        <v>-1.9444444444444445E-2</v>
      </c>
      <c r="B435">
        <f t="shared" si="91"/>
        <v>-7</v>
      </c>
      <c r="C435">
        <f t="shared" si="92"/>
        <v>-0.12217304763960307</v>
      </c>
      <c r="D435">
        <f t="shared" si="93"/>
        <v>21.764811423808901</v>
      </c>
      <c r="E435">
        <f t="shared" si="94"/>
        <v>17.452266024436859</v>
      </c>
      <c r="F435">
        <f t="shared" si="95"/>
        <v>9.5437654672002381</v>
      </c>
      <c r="G435">
        <f t="shared" si="96"/>
        <v>7.5627516243368262</v>
      </c>
      <c r="H435">
        <f t="shared" si="97"/>
        <v>2.2894155367193476</v>
      </c>
      <c r="I435">
        <f t="shared" si="98"/>
        <v>2.6180799436264222</v>
      </c>
      <c r="M435">
        <f t="shared" si="100"/>
        <v>-1.9444444444444445E-2</v>
      </c>
      <c r="N435">
        <f t="shared" si="108"/>
        <v>0.32420721037197558</v>
      </c>
      <c r="O435">
        <f t="shared" si="109"/>
        <v>3.7729277037016118</v>
      </c>
      <c r="P435">
        <f t="shared" si="110"/>
        <v>0.1463423221788035</v>
      </c>
      <c r="Q435">
        <f t="shared" si="111"/>
        <v>3.9172357157188649</v>
      </c>
      <c r="R435">
        <f t="shared" si="112"/>
        <v>3.6926471621300555E-2</v>
      </c>
      <c r="S435">
        <f t="shared" si="113"/>
        <v>3.9907469774882753</v>
      </c>
      <c r="V435">
        <f t="shared" si="99"/>
        <v>-1.9444444444444445E-2</v>
      </c>
      <c r="W435">
        <f t="shared" si="114"/>
        <v>22.334203389305408</v>
      </c>
      <c r="X435">
        <f t="shared" si="115"/>
        <v>15.510086622047021</v>
      </c>
      <c r="Y435">
        <f t="shared" si="116"/>
        <v>9.9620516850696923</v>
      </c>
      <c r="Z435">
        <f t="shared" si="117"/>
        <v>6.8169209890974205</v>
      </c>
      <c r="AA435">
        <f t="shared" si="118"/>
        <v>2.4946487032120239</v>
      </c>
      <c r="AB435">
        <f t="shared" si="119"/>
        <v>2.147041391200402</v>
      </c>
      <c r="AF435">
        <f t="shared" si="101"/>
        <v>22.652754246137338</v>
      </c>
      <c r="AG435">
        <f t="shared" si="102"/>
        <v>15.828414321627351</v>
      </c>
      <c r="AH435">
        <f t="shared" si="103"/>
        <v>10.244863474300999</v>
      </c>
      <c r="AI435">
        <f t="shared" si="104"/>
        <v>5.9021017041582828</v>
      </c>
      <c r="AJ435">
        <f t="shared" si="105"/>
        <v>2.8001290111991981</v>
      </c>
      <c r="AK435">
        <f t="shared" si="106"/>
        <v>0.93894539542374744</v>
      </c>
      <c r="AM435">
        <f t="shared" si="107"/>
        <v>0.31855085683193068</v>
      </c>
    </row>
    <row r="436" spans="1:39">
      <c r="A436">
        <f t="shared" si="90"/>
        <v>-1.6666666666666666E-2</v>
      </c>
      <c r="B436">
        <f t="shared" si="91"/>
        <v>-6</v>
      </c>
      <c r="C436">
        <f t="shared" si="92"/>
        <v>-0.10471975511965977</v>
      </c>
      <c r="D436">
        <f t="shared" si="93"/>
        <v>21.844342507643432</v>
      </c>
      <c r="E436">
        <f t="shared" si="94"/>
        <v>17.467492750925935</v>
      </c>
      <c r="F436">
        <f t="shared" si="95"/>
        <v>9.5978764165061055</v>
      </c>
      <c r="G436">
        <f t="shared" si="96"/>
        <v>7.568262742634233</v>
      </c>
      <c r="H436">
        <f t="shared" si="97"/>
        <v>2.3167998462696451</v>
      </c>
      <c r="I436">
        <f t="shared" si="98"/>
        <v>2.6186939327991237</v>
      </c>
      <c r="M436">
        <f t="shared" si="100"/>
        <v>-1.6666666666666666E-2</v>
      </c>
      <c r="N436">
        <f t="shared" si="108"/>
        <v>0.23996368338264806</v>
      </c>
      <c r="O436">
        <f t="shared" si="109"/>
        <v>3.8323124219158649</v>
      </c>
      <c r="P436">
        <f t="shared" si="110"/>
        <v>0.10787033810298419</v>
      </c>
      <c r="Q436">
        <f t="shared" si="111"/>
        <v>3.9390813073766013</v>
      </c>
      <c r="R436">
        <f t="shared" si="112"/>
        <v>2.7151890819514898E-2</v>
      </c>
      <c r="S436">
        <f t="shared" si="113"/>
        <v>3.9932004688892895</v>
      </c>
      <c r="V436">
        <f t="shared" si="99"/>
        <v>-1.6666666666666666E-2</v>
      </c>
      <c r="W436">
        <f t="shared" si="114"/>
        <v>22.334203389305408</v>
      </c>
      <c r="X436">
        <f t="shared" si="115"/>
        <v>15.510090134473325</v>
      </c>
      <c r="Y436">
        <f t="shared" si="116"/>
        <v>9.9526562291336038</v>
      </c>
      <c r="Z436">
        <f t="shared" si="117"/>
        <v>6.8237992324392387</v>
      </c>
      <c r="AA436">
        <f t="shared" si="118"/>
        <v>2.4911888780460294</v>
      </c>
      <c r="AB436">
        <f t="shared" si="119"/>
        <v>2.1479799660953751</v>
      </c>
      <c r="AF436">
        <f t="shared" si="101"/>
        <v>22.652690261817128</v>
      </c>
      <c r="AG436">
        <f t="shared" si="102"/>
        <v>15.828350337307139</v>
      </c>
      <c r="AH436">
        <f t="shared" si="103"/>
        <v>10.244799489980787</v>
      </c>
      <c r="AI436">
        <f t="shared" si="104"/>
        <v>5.9020377198380709</v>
      </c>
      <c r="AJ436">
        <f t="shared" si="105"/>
        <v>2.8000650268789862</v>
      </c>
      <c r="AK436">
        <f t="shared" si="106"/>
        <v>0.93888141110353573</v>
      </c>
      <c r="AM436">
        <f t="shared" si="107"/>
        <v>0.31848687251171887</v>
      </c>
    </row>
    <row r="437" spans="1:39">
      <c r="A437">
        <f t="shared" si="90"/>
        <v>-1.3888888888888888E-2</v>
      </c>
      <c r="B437">
        <f t="shared" si="91"/>
        <v>-5</v>
      </c>
      <c r="C437">
        <f t="shared" si="92"/>
        <v>-8.7266462599716474E-2</v>
      </c>
      <c r="D437">
        <f t="shared" si="93"/>
        <v>21.924706651730933</v>
      </c>
      <c r="E437">
        <f t="shared" si="94"/>
        <v>17.480407463601399</v>
      </c>
      <c r="F437">
        <f t="shared" si="95"/>
        <v>9.6522356255851385</v>
      </c>
      <c r="G437">
        <f t="shared" si="96"/>
        <v>7.5729299680900422</v>
      </c>
      <c r="H437">
        <f t="shared" si="97"/>
        <v>2.3442152956258266</v>
      </c>
      <c r="I437">
        <f t="shared" si="98"/>
        <v>2.6192135111981267</v>
      </c>
      <c r="M437">
        <f t="shared" si="100"/>
        <v>-1.3888888888888888E-2</v>
      </c>
      <c r="N437">
        <f t="shared" si="108"/>
        <v>0.16768757808413856</v>
      </c>
      <c r="O437">
        <f t="shared" si="109"/>
        <v>3.8830436512302526</v>
      </c>
      <c r="P437">
        <f t="shared" si="110"/>
        <v>7.5118197480144117E-2</v>
      </c>
      <c r="Q437">
        <f t="shared" si="111"/>
        <v>3.9576292861305129</v>
      </c>
      <c r="R437">
        <f t="shared" si="112"/>
        <v>1.8868554961620966E-2</v>
      </c>
      <c r="S437">
        <f t="shared" si="113"/>
        <v>3.9952772852509444</v>
      </c>
      <c r="V437">
        <f t="shared" si="99"/>
        <v>-1.3888888888888888E-2</v>
      </c>
      <c r="W437">
        <f t="shared" si="114"/>
        <v>22.334203389305408</v>
      </c>
      <c r="X437">
        <f t="shared" si="115"/>
        <v>15.510093135071955</v>
      </c>
      <c r="Y437">
        <f t="shared" si="116"/>
        <v>9.9446576477911908</v>
      </c>
      <c r="Z437">
        <f t="shared" si="117"/>
        <v>6.829639198386011</v>
      </c>
      <c r="AA437">
        <f t="shared" si="118"/>
        <v>2.4882568961594718</v>
      </c>
      <c r="AB437">
        <f t="shared" si="119"/>
        <v>2.1487744452191713</v>
      </c>
      <c r="AF437">
        <f t="shared" si="101"/>
        <v>22.652636151342524</v>
      </c>
      <c r="AG437">
        <f t="shared" si="102"/>
        <v>15.828296226832537</v>
      </c>
      <c r="AH437">
        <f t="shared" si="103"/>
        <v>10.244745379506185</v>
      </c>
      <c r="AI437">
        <f t="shared" si="104"/>
        <v>5.9019836093634686</v>
      </c>
      <c r="AJ437">
        <f t="shared" si="105"/>
        <v>2.8000109164043834</v>
      </c>
      <c r="AK437">
        <f t="shared" si="106"/>
        <v>0.93882730062893305</v>
      </c>
      <c r="AM437">
        <f t="shared" si="107"/>
        <v>0.31843276203711623</v>
      </c>
    </row>
    <row r="438" spans="1:39">
      <c r="A438">
        <f t="shared" si="90"/>
        <v>-1.1111111111111112E-2</v>
      </c>
      <c r="B438">
        <f t="shared" si="91"/>
        <v>-4</v>
      </c>
      <c r="C438">
        <f t="shared" si="92"/>
        <v>-6.9813170079773182E-2</v>
      </c>
      <c r="D438">
        <f t="shared" si="93"/>
        <v>22.005767188342443</v>
      </c>
      <c r="E438">
        <f t="shared" si="94"/>
        <v>17.490994909833802</v>
      </c>
      <c r="F438">
        <f t="shared" si="95"/>
        <v>9.7068020051637571</v>
      </c>
      <c r="G438">
        <f t="shared" si="96"/>
        <v>7.5767513162156419</v>
      </c>
      <c r="H438">
        <f t="shared" si="97"/>
        <v>2.3716567038160696</v>
      </c>
      <c r="I438">
        <f t="shared" si="98"/>
        <v>2.6196386542756587</v>
      </c>
      <c r="M438">
        <f t="shared" si="100"/>
        <v>-1.1111111111111112E-2</v>
      </c>
      <c r="N438">
        <f t="shared" si="108"/>
        <v>0.10787033810298535</v>
      </c>
      <c r="O438">
        <f t="shared" si="109"/>
        <v>3.9248818025198626</v>
      </c>
      <c r="P438">
        <f t="shared" si="110"/>
        <v>4.8184908914652942E-2</v>
      </c>
      <c r="Q438">
        <f t="shared" si="111"/>
        <v>3.972848109180485</v>
      </c>
      <c r="R438">
        <f t="shared" si="112"/>
        <v>1.2082725291279383E-2</v>
      </c>
      <c r="S438">
        <f t="shared" si="113"/>
        <v>3.9969770340964668</v>
      </c>
      <c r="V438">
        <f t="shared" si="99"/>
        <v>-1.1111111111111112E-2</v>
      </c>
      <c r="W438">
        <f t="shared" si="114"/>
        <v>22.334203389305408</v>
      </c>
      <c r="X438">
        <f t="shared" si="115"/>
        <v>15.510095609671945</v>
      </c>
      <c r="Y438">
        <f t="shared" si="116"/>
        <v>9.9380801204811267</v>
      </c>
      <c r="Z438">
        <f t="shared" si="117"/>
        <v>6.8344309554578189</v>
      </c>
      <c r="AA438">
        <f t="shared" si="118"/>
        <v>2.4858549737914752</v>
      </c>
      <c r="AB438">
        <f t="shared" si="119"/>
        <v>2.1494246784311186</v>
      </c>
      <c r="AF438">
        <f t="shared" si="101"/>
        <v>22.652591899644079</v>
      </c>
      <c r="AG438">
        <f t="shared" si="102"/>
        <v>15.828251975134094</v>
      </c>
      <c r="AH438">
        <f t="shared" si="103"/>
        <v>10.24470112780774</v>
      </c>
      <c r="AI438">
        <f t="shared" si="104"/>
        <v>5.9019393576650243</v>
      </c>
      <c r="AJ438">
        <f t="shared" si="105"/>
        <v>2.7999666647059396</v>
      </c>
      <c r="AK438">
        <f t="shared" si="106"/>
        <v>0.93878304893048914</v>
      </c>
      <c r="AM438">
        <f t="shared" si="107"/>
        <v>0.31838851033867233</v>
      </c>
    </row>
    <row r="439" spans="1:39">
      <c r="A439">
        <f t="shared" si="90"/>
        <v>-8.3333333333333332E-3</v>
      </c>
      <c r="B439">
        <f t="shared" si="91"/>
        <v>-3</v>
      </c>
      <c r="C439">
        <f t="shared" si="92"/>
        <v>-5.2359877559829883E-2</v>
      </c>
      <c r="D439">
        <f t="shared" si="93"/>
        <v>22.087386265459841</v>
      </c>
      <c r="E439">
        <f t="shared" si="94"/>
        <v>17.499242585559109</v>
      </c>
      <c r="F439">
        <f t="shared" si="95"/>
        <v>9.7615343093714468</v>
      </c>
      <c r="G439">
        <f t="shared" si="96"/>
        <v>7.5797251621866248</v>
      </c>
      <c r="H439">
        <f t="shared" si="97"/>
        <v>2.3991188849628511</v>
      </c>
      <c r="I439">
        <f t="shared" si="98"/>
        <v>2.6199693419455965</v>
      </c>
      <c r="M439">
        <f t="shared" si="100"/>
        <v>-8.3333333333333332E-3</v>
      </c>
      <c r="N439">
        <f t="shared" si="108"/>
        <v>6.0918692623397837E-2</v>
      </c>
      <c r="O439">
        <f t="shared" si="109"/>
        <v>3.9576292861305058</v>
      </c>
      <c r="P439">
        <f t="shared" si="110"/>
        <v>2.7151890819514898E-2</v>
      </c>
      <c r="Q439">
        <f t="shared" si="111"/>
        <v>3.9847118953078797</v>
      </c>
      <c r="R439">
        <f t="shared" si="112"/>
        <v>6.7995311107100845E-3</v>
      </c>
      <c r="S439">
        <f t="shared" si="113"/>
        <v>3.9982993942073066</v>
      </c>
      <c r="V439">
        <f t="shared" si="99"/>
        <v>-8.3333333333333332E-3</v>
      </c>
      <c r="W439">
        <f t="shared" si="114"/>
        <v>22.334203389305408</v>
      </c>
      <c r="X439">
        <f t="shared" si="115"/>
        <v>15.510097546586461</v>
      </c>
      <c r="Y439">
        <f t="shared" si="116"/>
        <v>9.9329435308442022</v>
      </c>
      <c r="Z439">
        <f t="shared" si="117"/>
        <v>6.8381663547648275</v>
      </c>
      <c r="AA439">
        <f t="shared" si="118"/>
        <v>2.4839849265174858</v>
      </c>
      <c r="AB439">
        <f t="shared" si="119"/>
        <v>2.1499305428501403</v>
      </c>
      <c r="AF439">
        <f t="shared" si="101"/>
        <v>22.6525574944081</v>
      </c>
      <c r="AG439">
        <f t="shared" si="102"/>
        <v>15.828217569898115</v>
      </c>
      <c r="AH439">
        <f t="shared" si="103"/>
        <v>10.244666722571763</v>
      </c>
      <c r="AI439">
        <f t="shared" si="104"/>
        <v>5.901904952429045</v>
      </c>
      <c r="AJ439">
        <f t="shared" si="105"/>
        <v>2.7999322594699603</v>
      </c>
      <c r="AK439">
        <f t="shared" si="106"/>
        <v>0.93874864369450994</v>
      </c>
      <c r="AM439">
        <f t="shared" si="107"/>
        <v>0.31835410510269313</v>
      </c>
    </row>
    <row r="440" spans="1:39">
      <c r="A440">
        <f t="shared" si="90"/>
        <v>-5.5555555555555558E-3</v>
      </c>
      <c r="B440">
        <f t="shared" si="91"/>
        <v>-2</v>
      </c>
      <c r="C440">
        <f t="shared" si="92"/>
        <v>-3.4906585039886591E-2</v>
      </c>
      <c r="D440">
        <f t="shared" si="93"/>
        <v>22.169425081207788</v>
      </c>
      <c r="E440">
        <f t="shared" si="94"/>
        <v>17.505140750046365</v>
      </c>
      <c r="F440">
        <f t="shared" si="95"/>
        <v>9.8163911669178709</v>
      </c>
      <c r="G440">
        <f t="shared" si="96"/>
        <v>7.5818502415336591</v>
      </c>
      <c r="H440">
        <f t="shared" si="97"/>
        <v>2.4265966492629749</v>
      </c>
      <c r="I440">
        <f t="shared" si="98"/>
        <v>2.6202055585844164</v>
      </c>
      <c r="M440">
        <f t="shared" si="100"/>
        <v>-5.5555555555555558E-3</v>
      </c>
      <c r="N440">
        <f t="shared" si="108"/>
        <v>2.7151890819514312E-2</v>
      </c>
      <c r="O440">
        <f t="shared" si="109"/>
        <v>3.9811314450383786</v>
      </c>
      <c r="P440">
        <f t="shared" si="110"/>
        <v>1.208272529127948E-2</v>
      </c>
      <c r="Q440">
        <f t="shared" si="111"/>
        <v>3.9932004688892904</v>
      </c>
      <c r="R440">
        <f t="shared" si="112"/>
        <v>3.0229659035333244E-3</v>
      </c>
      <c r="S440">
        <f t="shared" si="113"/>
        <v>3.9992441156838416</v>
      </c>
      <c r="V440">
        <f t="shared" si="99"/>
        <v>-5.5555555555555558E-3</v>
      </c>
      <c r="W440">
        <f t="shared" si="114"/>
        <v>22.334203389305408</v>
      </c>
      <c r="X440">
        <f t="shared" si="115"/>
        <v>15.51009893666801</v>
      </c>
      <c r="Y440">
        <f t="shared" si="116"/>
        <v>9.9292634066157461</v>
      </c>
      <c r="Z440">
        <f t="shared" si="117"/>
        <v>6.8408390438653397</v>
      </c>
      <c r="AA440">
        <f t="shared" si="118"/>
        <v>2.4826481678769081</v>
      </c>
      <c r="AB440">
        <f t="shared" si="119"/>
        <v>2.1502919428779741</v>
      </c>
      <c r="AF440">
        <f t="shared" si="101"/>
        <v>22.652532926067121</v>
      </c>
      <c r="AG440">
        <f t="shared" si="102"/>
        <v>15.828193001557135</v>
      </c>
      <c r="AH440">
        <f t="shared" si="103"/>
        <v>10.244642154230784</v>
      </c>
      <c r="AI440">
        <f t="shared" si="104"/>
        <v>5.9018803840880656</v>
      </c>
      <c r="AJ440">
        <f t="shared" si="105"/>
        <v>2.7999076911289809</v>
      </c>
      <c r="AK440">
        <f t="shared" si="106"/>
        <v>0.93872407535353064</v>
      </c>
      <c r="AM440">
        <f t="shared" si="107"/>
        <v>0.31832953676171377</v>
      </c>
    </row>
    <row r="441" spans="1:39">
      <c r="A441">
        <f t="shared" si="90"/>
        <v>-2.7777777777777779E-3</v>
      </c>
      <c r="B441">
        <f>B442-1</f>
        <v>-1</v>
      </c>
      <c r="C441">
        <f>B441*PI()/180</f>
        <v>-1.7453292519943295E-2</v>
      </c>
      <c r="D441">
        <f t="shared" si="93"/>
        <v>22.251744119900991</v>
      </c>
      <c r="E441">
        <f t="shared" si="94"/>
        <v>17.508682437401731</v>
      </c>
      <c r="F441">
        <f t="shared" si="95"/>
        <v>9.8713311123647767</v>
      </c>
      <c r="G441">
        <f t="shared" si="96"/>
        <v>7.5831256506801319</v>
      </c>
      <c r="H441">
        <f t="shared" si="97"/>
        <v>2.4540848039683403</v>
      </c>
      <c r="I441">
        <f t="shared" si="98"/>
        <v>2.6203472930319309</v>
      </c>
      <c r="M441">
        <f t="shared" si="100"/>
        <v>-2.7777777777777779E-3</v>
      </c>
      <c r="N441">
        <f t="shared" si="108"/>
        <v>6.7995311107102311E-3</v>
      </c>
      <c r="O441">
        <f t="shared" si="109"/>
        <v>3.9952772852509453</v>
      </c>
      <c r="P441">
        <f t="shared" si="110"/>
        <v>3.0229659035333244E-3</v>
      </c>
      <c r="Q441">
        <f t="shared" si="111"/>
        <v>3.9982993942073075</v>
      </c>
      <c r="R441">
        <f t="shared" si="112"/>
        <v>7.5588431615817805E-4</v>
      </c>
      <c r="S441">
        <f t="shared" si="113"/>
        <v>3.9998110199925994</v>
      </c>
      <c r="V441">
        <f t="shared" si="99"/>
        <v>-2.7777777777777779E-3</v>
      </c>
      <c r="W441">
        <f t="shared" si="114"/>
        <v>22.334203389305408</v>
      </c>
      <c r="X441">
        <f t="shared" si="115"/>
        <v>15.510099773351634</v>
      </c>
      <c r="Y441">
        <f t="shared" si="116"/>
        <v>9.9270508726858253</v>
      </c>
      <c r="Z441">
        <f t="shared" si="117"/>
        <v>6.8424444775687867</v>
      </c>
      <c r="AA441">
        <f t="shared" si="118"/>
        <v>2.4818457083046339</v>
      </c>
      <c r="AB441">
        <f t="shared" si="119"/>
        <v>2.1505088102172412</v>
      </c>
      <c r="AF441">
        <f t="shared" si="101"/>
        <v>22.652518187792513</v>
      </c>
      <c r="AG441">
        <f t="shared" si="102"/>
        <v>15.828178263282524</v>
      </c>
      <c r="AH441">
        <f t="shared" si="103"/>
        <v>10.244627415956172</v>
      </c>
      <c r="AI441">
        <f t="shared" si="104"/>
        <v>5.9018656458134551</v>
      </c>
      <c r="AJ441">
        <f t="shared" si="105"/>
        <v>2.7998929528543703</v>
      </c>
      <c r="AK441">
        <f t="shared" si="106"/>
        <v>0.93870933707892013</v>
      </c>
      <c r="AM441">
        <f t="shared" si="107"/>
        <v>0.31831479848710331</v>
      </c>
    </row>
    <row r="442" spans="1:39" s="25" customFormat="1">
      <c r="A442" s="25">
        <f t="shared" si="90"/>
        <v>0</v>
      </c>
      <c r="B442" s="25">
        <v>0</v>
      </c>
      <c r="C442" s="25">
        <v>0</v>
      </c>
      <c r="D442">
        <f t="shared" si="93"/>
        <v>22.334203389305408</v>
      </c>
      <c r="E442">
        <f t="shared" si="94"/>
        <v>17.509863464795423</v>
      </c>
      <c r="F442">
        <f t="shared" si="95"/>
        <v>9.926312617469069</v>
      </c>
      <c r="G442">
        <f t="shared" si="96"/>
        <v>7.583550847326352</v>
      </c>
      <c r="H442">
        <f t="shared" si="97"/>
        <v>2.4815781543672673</v>
      </c>
      <c r="I442">
        <f t="shared" si="98"/>
        <v>2.6203945385918166</v>
      </c>
      <c r="M442" s="25">
        <f t="shared" si="100"/>
        <v>0</v>
      </c>
      <c r="N442">
        <f t="shared" si="108"/>
        <v>0</v>
      </c>
      <c r="O442">
        <f t="shared" si="109"/>
        <v>4.0000000000000071</v>
      </c>
      <c r="P442">
        <f t="shared" si="110"/>
        <v>0</v>
      </c>
      <c r="Q442">
        <f t="shared" si="111"/>
        <v>4</v>
      </c>
      <c r="R442">
        <f t="shared" si="112"/>
        <v>0</v>
      </c>
      <c r="S442">
        <f t="shared" si="113"/>
        <v>3.9999999999999991</v>
      </c>
      <c r="V442" s="25">
        <f t="shared" si="99"/>
        <v>0</v>
      </c>
      <c r="W442">
        <f t="shared" si="114"/>
        <v>22.334203389305408</v>
      </c>
      <c r="X442">
        <f t="shared" si="115"/>
        <v>15.510100052685914</v>
      </c>
      <c r="Y442">
        <f t="shared" si="116"/>
        <v>9.926312617469069</v>
      </c>
      <c r="Z442">
        <f t="shared" si="117"/>
        <v>6.8429799256653139</v>
      </c>
      <c r="AA442">
        <f t="shared" si="118"/>
        <v>2.4815781543672673</v>
      </c>
      <c r="AB442">
        <f t="shared" si="119"/>
        <v>2.150581103884349</v>
      </c>
      <c r="AF442">
        <f t="shared" si="101"/>
        <v>22.652513275489198</v>
      </c>
      <c r="AG442">
        <f t="shared" si="102"/>
        <v>15.828173350979212</v>
      </c>
      <c r="AH442">
        <f t="shared" si="103"/>
        <v>10.24462250365286</v>
      </c>
      <c r="AI442">
        <f t="shared" si="104"/>
        <v>5.9018607335101425</v>
      </c>
      <c r="AJ442">
        <f t="shared" si="105"/>
        <v>2.7998880405510578</v>
      </c>
      <c r="AK442">
        <f t="shared" si="106"/>
        <v>0.93870442477560756</v>
      </c>
      <c r="AM442">
        <f t="shared" si="107"/>
        <v>0.31830988618379069</v>
      </c>
    </row>
    <row r="443" spans="1:39">
      <c r="A443">
        <f t="shared" si="90"/>
        <v>2.7777777777777779E-3</v>
      </c>
      <c r="B443">
        <f>B442+1</f>
        <v>1</v>
      </c>
      <c r="C443">
        <f>B443*PI()/180</f>
        <v>1.7453292519943295E-2</v>
      </c>
      <c r="D443">
        <f t="shared" si="93"/>
        <v>22.416662658709825</v>
      </c>
      <c r="E443">
        <f t="shared" si="94"/>
        <v>17.508682437401731</v>
      </c>
      <c r="F443">
        <f t="shared" si="95"/>
        <v>9.9812941225733613</v>
      </c>
      <c r="G443">
        <f t="shared" si="96"/>
        <v>7.5831256506801319</v>
      </c>
      <c r="H443">
        <f t="shared" si="97"/>
        <v>2.5090715047661942</v>
      </c>
      <c r="I443">
        <f t="shared" si="98"/>
        <v>2.6203472930319309</v>
      </c>
      <c r="M443">
        <f t="shared" si="100"/>
        <v>2.7777777777777779E-3</v>
      </c>
      <c r="N443">
        <f t="shared" si="108"/>
        <v>6.7995311107102311E-3</v>
      </c>
      <c r="O443">
        <f t="shared" si="109"/>
        <v>3.9952772852509453</v>
      </c>
      <c r="P443">
        <f t="shared" si="110"/>
        <v>3.0229659035333244E-3</v>
      </c>
      <c r="Q443">
        <f t="shared" si="111"/>
        <v>3.9982993942073075</v>
      </c>
      <c r="R443">
        <f t="shared" si="112"/>
        <v>7.5588431615817805E-4</v>
      </c>
      <c r="S443">
        <f t="shared" si="113"/>
        <v>3.9998110199925994</v>
      </c>
      <c r="V443">
        <f t="shared" si="99"/>
        <v>2.7777777777777779E-3</v>
      </c>
      <c r="W443">
        <f t="shared" si="114"/>
        <v>22.334203389305408</v>
      </c>
      <c r="X443">
        <f t="shared" si="115"/>
        <v>15.510099773351634</v>
      </c>
      <c r="Y443">
        <f t="shared" si="116"/>
        <v>9.9270508726858253</v>
      </c>
      <c r="Z443">
        <f t="shared" si="117"/>
        <v>6.8424444775687867</v>
      </c>
      <c r="AA443">
        <f t="shared" si="118"/>
        <v>2.4818457083046339</v>
      </c>
      <c r="AB443">
        <f t="shared" si="119"/>
        <v>2.1505088102172412</v>
      </c>
      <c r="AF443">
        <f t="shared" si="101"/>
        <v>22.652518187792513</v>
      </c>
      <c r="AG443">
        <f t="shared" si="102"/>
        <v>15.828178263282524</v>
      </c>
      <c r="AH443">
        <f t="shared" si="103"/>
        <v>10.244627415956172</v>
      </c>
      <c r="AI443">
        <f t="shared" si="104"/>
        <v>5.9018656458134551</v>
      </c>
      <c r="AJ443">
        <f t="shared" si="105"/>
        <v>2.7998929528543703</v>
      </c>
      <c r="AK443">
        <f t="shared" si="106"/>
        <v>0.93870933707892013</v>
      </c>
      <c r="AM443">
        <f t="shared" si="107"/>
        <v>0.31831479848710331</v>
      </c>
    </row>
    <row r="444" spans="1:39">
      <c r="A444">
        <f t="shared" si="90"/>
        <v>5.5555555555555558E-3</v>
      </c>
      <c r="B444">
        <f t="shared" ref="B444:B507" si="120">B443+1</f>
        <v>2</v>
      </c>
      <c r="C444">
        <f t="shared" ref="C444:C507" si="121">B444*PI()/180</f>
        <v>3.4906585039886591E-2</v>
      </c>
      <c r="D444">
        <f t="shared" si="93"/>
        <v>22.498981697403028</v>
      </c>
      <c r="E444">
        <f t="shared" si="94"/>
        <v>17.505140750046365</v>
      </c>
      <c r="F444">
        <f t="shared" si="95"/>
        <v>10.036234068020267</v>
      </c>
      <c r="G444">
        <f t="shared" si="96"/>
        <v>7.5818502415336591</v>
      </c>
      <c r="H444">
        <f t="shared" si="97"/>
        <v>2.5365596594715596</v>
      </c>
      <c r="I444">
        <f t="shared" si="98"/>
        <v>2.6202055585844164</v>
      </c>
      <c r="M444">
        <f t="shared" si="100"/>
        <v>5.5555555555555558E-3</v>
      </c>
      <c r="N444">
        <f t="shared" si="108"/>
        <v>2.7151890819514312E-2</v>
      </c>
      <c r="O444">
        <f t="shared" si="109"/>
        <v>3.9811314450383786</v>
      </c>
      <c r="P444">
        <f t="shared" si="110"/>
        <v>1.208272529127948E-2</v>
      </c>
      <c r="Q444">
        <f t="shared" si="111"/>
        <v>3.9932004688892904</v>
      </c>
      <c r="R444">
        <f t="shared" si="112"/>
        <v>3.0229659035333244E-3</v>
      </c>
      <c r="S444">
        <f t="shared" si="113"/>
        <v>3.9992441156838416</v>
      </c>
      <c r="V444">
        <f t="shared" si="99"/>
        <v>5.5555555555555558E-3</v>
      </c>
      <c r="W444">
        <f t="shared" si="114"/>
        <v>22.334203389305408</v>
      </c>
      <c r="X444">
        <f t="shared" si="115"/>
        <v>15.51009893666801</v>
      </c>
      <c r="Y444">
        <f t="shared" si="116"/>
        <v>9.9292634066157461</v>
      </c>
      <c r="Z444">
        <f t="shared" si="117"/>
        <v>6.8408390438653397</v>
      </c>
      <c r="AA444">
        <f t="shared" si="118"/>
        <v>2.4826481678769081</v>
      </c>
      <c r="AB444">
        <f t="shared" si="119"/>
        <v>2.1502919428779741</v>
      </c>
      <c r="AF444">
        <f t="shared" si="101"/>
        <v>22.652532926067121</v>
      </c>
      <c r="AG444">
        <f t="shared" si="102"/>
        <v>15.828193001557135</v>
      </c>
      <c r="AH444">
        <f t="shared" si="103"/>
        <v>10.244642154230784</v>
      </c>
      <c r="AI444">
        <f t="shared" si="104"/>
        <v>5.9018803840880656</v>
      </c>
      <c r="AJ444">
        <f t="shared" si="105"/>
        <v>2.7999076911289809</v>
      </c>
      <c r="AK444">
        <f t="shared" si="106"/>
        <v>0.93872407535353064</v>
      </c>
      <c r="AM444">
        <f t="shared" si="107"/>
        <v>0.31832953676171377</v>
      </c>
    </row>
    <row r="445" spans="1:39">
      <c r="A445">
        <f t="shared" si="90"/>
        <v>8.3333333333333332E-3</v>
      </c>
      <c r="B445">
        <f t="shared" si="120"/>
        <v>3</v>
      </c>
      <c r="C445">
        <f t="shared" si="121"/>
        <v>5.2359877559829883E-2</v>
      </c>
      <c r="D445">
        <f t="shared" si="93"/>
        <v>22.581020513150975</v>
      </c>
      <c r="E445">
        <f t="shared" si="94"/>
        <v>17.499242585559109</v>
      </c>
      <c r="F445">
        <f t="shared" si="95"/>
        <v>10.091090925566691</v>
      </c>
      <c r="G445">
        <f t="shared" si="96"/>
        <v>7.5797251621866248</v>
      </c>
      <c r="H445">
        <f t="shared" si="97"/>
        <v>2.5640374237716834</v>
      </c>
      <c r="I445">
        <f t="shared" si="98"/>
        <v>2.6199693419455965</v>
      </c>
      <c r="M445">
        <f t="shared" si="100"/>
        <v>8.3333333333333332E-3</v>
      </c>
      <c r="N445">
        <f t="shared" si="108"/>
        <v>6.0918692623397837E-2</v>
      </c>
      <c r="O445">
        <f t="shared" si="109"/>
        <v>3.9576292861305058</v>
      </c>
      <c r="P445">
        <f t="shared" si="110"/>
        <v>2.7151890819514898E-2</v>
      </c>
      <c r="Q445">
        <f t="shared" si="111"/>
        <v>3.9847118953078797</v>
      </c>
      <c r="R445">
        <f t="shared" si="112"/>
        <v>6.7995311107100845E-3</v>
      </c>
      <c r="S445">
        <f t="shared" si="113"/>
        <v>3.9982993942073066</v>
      </c>
      <c r="V445">
        <f t="shared" si="99"/>
        <v>8.3333333333333332E-3</v>
      </c>
      <c r="W445">
        <f t="shared" si="114"/>
        <v>22.334203389305408</v>
      </c>
      <c r="X445">
        <f t="shared" si="115"/>
        <v>15.510097546586461</v>
      </c>
      <c r="Y445">
        <f t="shared" si="116"/>
        <v>9.9329435308442022</v>
      </c>
      <c r="Z445">
        <f t="shared" si="117"/>
        <v>6.8381663547648275</v>
      </c>
      <c r="AA445">
        <f t="shared" si="118"/>
        <v>2.4839849265174858</v>
      </c>
      <c r="AB445">
        <f t="shared" si="119"/>
        <v>2.1499305428501403</v>
      </c>
      <c r="AF445">
        <f t="shared" si="101"/>
        <v>22.6525574944081</v>
      </c>
      <c r="AG445">
        <f t="shared" si="102"/>
        <v>15.828217569898115</v>
      </c>
      <c r="AH445">
        <f t="shared" si="103"/>
        <v>10.244666722571763</v>
      </c>
      <c r="AI445">
        <f t="shared" si="104"/>
        <v>5.901904952429045</v>
      </c>
      <c r="AJ445">
        <f t="shared" si="105"/>
        <v>2.7999322594699603</v>
      </c>
      <c r="AK445">
        <f t="shared" si="106"/>
        <v>0.93874864369450994</v>
      </c>
      <c r="AM445">
        <f t="shared" si="107"/>
        <v>0.31835410510269313</v>
      </c>
    </row>
    <row r="446" spans="1:39">
      <c r="A446">
        <f t="shared" si="90"/>
        <v>1.1111111111111112E-2</v>
      </c>
      <c r="B446">
        <f t="shared" si="120"/>
        <v>4</v>
      </c>
      <c r="C446">
        <f t="shared" si="121"/>
        <v>6.9813170079773182E-2</v>
      </c>
      <c r="D446">
        <f t="shared" si="93"/>
        <v>22.662639590268373</v>
      </c>
      <c r="E446">
        <f t="shared" si="94"/>
        <v>17.490994909833802</v>
      </c>
      <c r="F446">
        <f t="shared" si="95"/>
        <v>10.145823229774381</v>
      </c>
      <c r="G446">
        <f t="shared" si="96"/>
        <v>7.5767513162156419</v>
      </c>
      <c r="H446">
        <f t="shared" si="97"/>
        <v>2.5914996049184649</v>
      </c>
      <c r="I446">
        <f t="shared" si="98"/>
        <v>2.6196386542756587</v>
      </c>
      <c r="M446">
        <f t="shared" si="100"/>
        <v>1.1111111111111112E-2</v>
      </c>
      <c r="N446">
        <f t="shared" si="108"/>
        <v>0.10787033810298535</v>
      </c>
      <c r="O446">
        <f t="shared" si="109"/>
        <v>3.9248818025198626</v>
      </c>
      <c r="P446">
        <f t="shared" si="110"/>
        <v>4.8184908914652942E-2</v>
      </c>
      <c r="Q446">
        <f t="shared" si="111"/>
        <v>3.972848109180485</v>
      </c>
      <c r="R446">
        <f t="shared" si="112"/>
        <v>1.2082725291279383E-2</v>
      </c>
      <c r="S446">
        <f t="shared" si="113"/>
        <v>3.9969770340964668</v>
      </c>
      <c r="V446">
        <f t="shared" si="99"/>
        <v>1.1111111111111112E-2</v>
      </c>
      <c r="W446">
        <f t="shared" si="114"/>
        <v>22.334203389305408</v>
      </c>
      <c r="X446">
        <f t="shared" si="115"/>
        <v>15.510095609671945</v>
      </c>
      <c r="Y446">
        <f t="shared" si="116"/>
        <v>9.9380801204811267</v>
      </c>
      <c r="Z446">
        <f t="shared" si="117"/>
        <v>6.8344309554578189</v>
      </c>
      <c r="AA446">
        <f t="shared" si="118"/>
        <v>2.4858549737914752</v>
      </c>
      <c r="AB446">
        <f t="shared" si="119"/>
        <v>2.1494246784311186</v>
      </c>
      <c r="AF446">
        <f t="shared" si="101"/>
        <v>22.652591899644079</v>
      </c>
      <c r="AG446">
        <f t="shared" si="102"/>
        <v>15.828251975134094</v>
      </c>
      <c r="AH446">
        <f t="shared" si="103"/>
        <v>10.24470112780774</v>
      </c>
      <c r="AI446">
        <f t="shared" si="104"/>
        <v>5.9019393576650243</v>
      </c>
      <c r="AJ446">
        <f t="shared" si="105"/>
        <v>2.7999666647059396</v>
      </c>
      <c r="AK446">
        <f t="shared" si="106"/>
        <v>0.93878304893048914</v>
      </c>
      <c r="AM446">
        <f t="shared" si="107"/>
        <v>0.31838851033867233</v>
      </c>
    </row>
    <row r="447" spans="1:39">
      <c r="A447">
        <f t="shared" si="90"/>
        <v>1.3888888888888888E-2</v>
      </c>
      <c r="B447">
        <f t="shared" si="120"/>
        <v>5</v>
      </c>
      <c r="C447">
        <f t="shared" si="121"/>
        <v>8.7266462599716474E-2</v>
      </c>
      <c r="D447">
        <f t="shared" si="93"/>
        <v>22.743700126879883</v>
      </c>
      <c r="E447">
        <f t="shared" si="94"/>
        <v>17.480407463601399</v>
      </c>
      <c r="F447">
        <f t="shared" si="95"/>
        <v>10.200389609353</v>
      </c>
      <c r="G447">
        <f t="shared" si="96"/>
        <v>7.5729299680900422</v>
      </c>
      <c r="H447">
        <f t="shared" si="97"/>
        <v>2.6189410131087079</v>
      </c>
      <c r="I447">
        <f t="shared" si="98"/>
        <v>2.6192135111981267</v>
      </c>
      <c r="M447">
        <f t="shared" si="100"/>
        <v>1.3888888888888888E-2</v>
      </c>
      <c r="N447">
        <f t="shared" si="108"/>
        <v>0.16768757808413856</v>
      </c>
      <c r="O447">
        <f t="shared" si="109"/>
        <v>3.8830436512302526</v>
      </c>
      <c r="P447">
        <f t="shared" si="110"/>
        <v>7.5118197480144117E-2</v>
      </c>
      <c r="Q447">
        <f t="shared" si="111"/>
        <v>3.9576292861305129</v>
      </c>
      <c r="R447">
        <f t="shared" si="112"/>
        <v>1.8868554961620966E-2</v>
      </c>
      <c r="S447">
        <f t="shared" si="113"/>
        <v>3.9952772852509444</v>
      </c>
      <c r="V447">
        <f t="shared" si="99"/>
        <v>1.3888888888888888E-2</v>
      </c>
      <c r="W447">
        <f t="shared" si="114"/>
        <v>22.334203389305408</v>
      </c>
      <c r="X447">
        <f t="shared" si="115"/>
        <v>15.510093135071955</v>
      </c>
      <c r="Y447">
        <f t="shared" si="116"/>
        <v>9.9446576477911908</v>
      </c>
      <c r="Z447">
        <f t="shared" si="117"/>
        <v>6.829639198386011</v>
      </c>
      <c r="AA447">
        <f t="shared" si="118"/>
        <v>2.4882568961594718</v>
      </c>
      <c r="AB447">
        <f t="shared" si="119"/>
        <v>2.1487744452191713</v>
      </c>
      <c r="AF447">
        <f t="shared" si="101"/>
        <v>22.652636151342524</v>
      </c>
      <c r="AG447">
        <f t="shared" si="102"/>
        <v>15.828296226832537</v>
      </c>
      <c r="AH447">
        <f t="shared" si="103"/>
        <v>10.244745379506185</v>
      </c>
      <c r="AI447">
        <f t="shared" si="104"/>
        <v>5.9019836093634686</v>
      </c>
      <c r="AJ447">
        <f t="shared" si="105"/>
        <v>2.8000109164043834</v>
      </c>
      <c r="AK447">
        <f t="shared" si="106"/>
        <v>0.93882730062893305</v>
      </c>
      <c r="AM447">
        <f t="shared" si="107"/>
        <v>0.31843276203711623</v>
      </c>
    </row>
    <row r="448" spans="1:39">
      <c r="A448">
        <f t="shared" si="90"/>
        <v>1.6666666666666666E-2</v>
      </c>
      <c r="B448">
        <f t="shared" si="120"/>
        <v>6</v>
      </c>
      <c r="C448">
        <f t="shared" si="121"/>
        <v>0.10471975511965977</v>
      </c>
      <c r="D448">
        <f t="shared" si="93"/>
        <v>22.824064270967384</v>
      </c>
      <c r="E448">
        <f t="shared" si="94"/>
        <v>17.467492750925935</v>
      </c>
      <c r="F448">
        <f t="shared" si="95"/>
        <v>10.254748818432033</v>
      </c>
      <c r="G448">
        <f t="shared" si="96"/>
        <v>7.568262742634233</v>
      </c>
      <c r="H448">
        <f t="shared" si="97"/>
        <v>2.6463564624648894</v>
      </c>
      <c r="I448">
        <f t="shared" si="98"/>
        <v>2.6186939327991237</v>
      </c>
      <c r="M448">
        <f t="shared" si="100"/>
        <v>1.6666666666666666E-2</v>
      </c>
      <c r="N448">
        <f t="shared" si="108"/>
        <v>0.23996368338264806</v>
      </c>
      <c r="O448">
        <f t="shared" si="109"/>
        <v>3.8323124219158649</v>
      </c>
      <c r="P448">
        <f t="shared" si="110"/>
        <v>0.10787033810298419</v>
      </c>
      <c r="Q448">
        <f t="shared" si="111"/>
        <v>3.9390813073766013</v>
      </c>
      <c r="R448">
        <f t="shared" si="112"/>
        <v>2.7151890819514898E-2</v>
      </c>
      <c r="S448">
        <f t="shared" si="113"/>
        <v>3.9932004688892895</v>
      </c>
      <c r="V448">
        <f t="shared" si="99"/>
        <v>1.6666666666666666E-2</v>
      </c>
      <c r="W448">
        <f t="shared" si="114"/>
        <v>22.334203389305408</v>
      </c>
      <c r="X448">
        <f t="shared" si="115"/>
        <v>15.510090134473325</v>
      </c>
      <c r="Y448">
        <f t="shared" si="116"/>
        <v>9.9526562291336038</v>
      </c>
      <c r="Z448">
        <f t="shared" si="117"/>
        <v>6.8237992324392387</v>
      </c>
      <c r="AA448">
        <f t="shared" si="118"/>
        <v>2.4911888780460294</v>
      </c>
      <c r="AB448">
        <f t="shared" si="119"/>
        <v>2.1479799660953751</v>
      </c>
      <c r="AF448">
        <f t="shared" si="101"/>
        <v>22.652690261817128</v>
      </c>
      <c r="AG448">
        <f t="shared" si="102"/>
        <v>15.828350337307139</v>
      </c>
      <c r="AH448">
        <f t="shared" si="103"/>
        <v>10.244799489980787</v>
      </c>
      <c r="AI448">
        <f t="shared" si="104"/>
        <v>5.9020377198380709</v>
      </c>
      <c r="AJ448">
        <f t="shared" si="105"/>
        <v>2.8000650268789862</v>
      </c>
      <c r="AK448">
        <f t="shared" si="106"/>
        <v>0.93888141110353573</v>
      </c>
      <c r="AM448">
        <f t="shared" si="107"/>
        <v>0.31848687251171887</v>
      </c>
    </row>
    <row r="449" spans="1:39">
      <c r="A449">
        <f t="shared" si="90"/>
        <v>1.9444444444444445E-2</v>
      </c>
      <c r="B449">
        <f t="shared" si="120"/>
        <v>7</v>
      </c>
      <c r="C449">
        <f t="shared" si="121"/>
        <v>0.12217304763960307</v>
      </c>
      <c r="D449">
        <f t="shared" si="93"/>
        <v>22.903595354801915</v>
      </c>
      <c r="E449">
        <f t="shared" si="94"/>
        <v>17.452266024436859</v>
      </c>
      <c r="F449">
        <f t="shared" si="95"/>
        <v>10.3088597677379</v>
      </c>
      <c r="G449">
        <f t="shared" si="96"/>
        <v>7.5627516243368262</v>
      </c>
      <c r="H449">
        <f t="shared" si="97"/>
        <v>2.6737407720151869</v>
      </c>
      <c r="I449">
        <f t="shared" si="98"/>
        <v>2.6180799436264222</v>
      </c>
      <c r="M449">
        <f t="shared" si="100"/>
        <v>1.9444444444444445E-2</v>
      </c>
      <c r="N449">
        <f t="shared" si="108"/>
        <v>0.32420721037197558</v>
      </c>
      <c r="O449">
        <f t="shared" si="109"/>
        <v>3.7729277037016118</v>
      </c>
      <c r="P449">
        <f t="shared" si="110"/>
        <v>0.1463423221788035</v>
      </c>
      <c r="Q449">
        <f t="shared" si="111"/>
        <v>3.9172357157188649</v>
      </c>
      <c r="R449">
        <f t="shared" si="112"/>
        <v>3.6926471621300555E-2</v>
      </c>
      <c r="S449">
        <f t="shared" si="113"/>
        <v>3.9907469774882753</v>
      </c>
      <c r="V449">
        <f t="shared" si="99"/>
        <v>1.9444444444444445E-2</v>
      </c>
      <c r="W449">
        <f t="shared" si="114"/>
        <v>22.334203389305408</v>
      </c>
      <c r="X449">
        <f t="shared" si="115"/>
        <v>15.510086622047021</v>
      </c>
      <c r="Y449">
        <f t="shared" si="116"/>
        <v>9.9620516850696923</v>
      </c>
      <c r="Z449">
        <f t="shared" si="117"/>
        <v>6.8169209890974205</v>
      </c>
      <c r="AA449">
        <f t="shared" si="118"/>
        <v>2.4946487032120239</v>
      </c>
      <c r="AB449">
        <f t="shared" si="119"/>
        <v>2.147041391200402</v>
      </c>
      <c r="AF449">
        <f t="shared" si="101"/>
        <v>22.652754246137338</v>
      </c>
      <c r="AG449">
        <f t="shared" si="102"/>
        <v>15.828414321627351</v>
      </c>
      <c r="AH449">
        <f t="shared" si="103"/>
        <v>10.244863474300999</v>
      </c>
      <c r="AI449">
        <f t="shared" si="104"/>
        <v>5.9021017041582828</v>
      </c>
      <c r="AJ449">
        <f t="shared" si="105"/>
        <v>2.8001290111991981</v>
      </c>
      <c r="AK449">
        <f t="shared" si="106"/>
        <v>0.93894539542374744</v>
      </c>
      <c r="AM449">
        <f t="shared" si="107"/>
        <v>0.31855085683193068</v>
      </c>
    </row>
    <row r="450" spans="1:39">
      <c r="A450">
        <f t="shared" si="90"/>
        <v>2.2222222222222223E-2</v>
      </c>
      <c r="B450">
        <f t="shared" si="120"/>
        <v>8</v>
      </c>
      <c r="C450">
        <f t="shared" si="121"/>
        <v>0.13962634015954636</v>
      </c>
      <c r="D450">
        <f t="shared" si="93"/>
        <v>22.982158127361615</v>
      </c>
      <c r="E450">
        <f t="shared" si="94"/>
        <v>17.434745267315279</v>
      </c>
      <c r="F450">
        <f t="shared" si="95"/>
        <v>10.362681555652689</v>
      </c>
      <c r="G450">
        <f t="shared" si="96"/>
        <v>7.556398956506837</v>
      </c>
      <c r="H450">
        <f t="shared" si="97"/>
        <v>2.7010887666725796</v>
      </c>
      <c r="I450">
        <f t="shared" si="98"/>
        <v>2.6173715726882838</v>
      </c>
      <c r="M450">
        <f t="shared" si="100"/>
        <v>2.2222222222222223E-2</v>
      </c>
      <c r="N450">
        <f t="shared" si="108"/>
        <v>0.41984534256948747</v>
      </c>
      <c r="O450">
        <f t="shared" si="109"/>
        <v>3.7051699536720966</v>
      </c>
      <c r="P450">
        <f t="shared" si="110"/>
        <v>0.19041785021149957</v>
      </c>
      <c r="Q450">
        <f t="shared" si="111"/>
        <v>3.8921296618970151</v>
      </c>
      <c r="R450">
        <f t="shared" si="112"/>
        <v>4.8184908914653136E-2</v>
      </c>
      <c r="S450">
        <f t="shared" si="113"/>
        <v>3.9879172747087219</v>
      </c>
      <c r="V450">
        <f t="shared" si="99"/>
        <v>2.2222222222222223E-2</v>
      </c>
      <c r="W450">
        <f t="shared" si="114"/>
        <v>22.334203389305408</v>
      </c>
      <c r="X450">
        <f t="shared" si="115"/>
        <v>15.510082614381236</v>
      </c>
      <c r="Y450">
        <f t="shared" si="116"/>
        <v>9.9728156134565129</v>
      </c>
      <c r="Z450">
        <f t="shared" si="117"/>
        <v>6.809016165541026</v>
      </c>
      <c r="AA450">
        <f t="shared" si="118"/>
        <v>2.498633756429876</v>
      </c>
      <c r="AB450">
        <f t="shared" si="119"/>
        <v>2.1459588979061408</v>
      </c>
      <c r="AF450">
        <f t="shared" si="101"/>
        <v>22.65282812214004</v>
      </c>
      <c r="AG450">
        <f t="shared" si="102"/>
        <v>15.828488197630053</v>
      </c>
      <c r="AH450">
        <f t="shared" si="103"/>
        <v>10.244937350303701</v>
      </c>
      <c r="AI450">
        <f t="shared" si="104"/>
        <v>5.9021755801609839</v>
      </c>
      <c r="AJ450">
        <f t="shared" si="105"/>
        <v>2.8002028872018991</v>
      </c>
      <c r="AK450">
        <f t="shared" si="106"/>
        <v>0.93901927142644881</v>
      </c>
      <c r="AM450">
        <f t="shared" si="107"/>
        <v>0.318624732834632</v>
      </c>
    </row>
    <row r="451" spans="1:39">
      <c r="A451">
        <f t="shared" si="90"/>
        <v>2.5000000000000001E-2</v>
      </c>
      <c r="B451">
        <f t="shared" si="120"/>
        <v>9</v>
      </c>
      <c r="C451">
        <f t="shared" si="121"/>
        <v>0.15707963267948966</v>
      </c>
      <c r="D451">
        <f t="shared" si="93"/>
        <v>23.059618984340368</v>
      </c>
      <c r="E451">
        <f t="shared" si="94"/>
        <v>17.4149511720553</v>
      </c>
      <c r="F451">
        <f t="shared" si="95"/>
        <v>10.416173499131045</v>
      </c>
      <c r="G451">
        <f t="shared" si="96"/>
        <v>7.549207440277323</v>
      </c>
      <c r="H451">
        <f t="shared" si="97"/>
        <v>2.728395278212834</v>
      </c>
      <c r="I451">
        <f t="shared" si="98"/>
        <v>2.6165688534520903</v>
      </c>
      <c r="M451">
        <f t="shared" si="100"/>
        <v>2.5000000000000001E-2</v>
      </c>
      <c r="N451">
        <f t="shared" si="108"/>
        <v>0.52622778551992488</v>
      </c>
      <c r="O451">
        <f t="shared" si="109"/>
        <v>3.6293591723527028</v>
      </c>
      <c r="P451">
        <f t="shared" si="110"/>
        <v>0.23996368338264806</v>
      </c>
      <c r="Q451">
        <f t="shared" si="111"/>
        <v>3.8638058414116196</v>
      </c>
      <c r="R451">
        <f t="shared" si="112"/>
        <v>6.0918692623397837E-2</v>
      </c>
      <c r="S451">
        <f t="shared" si="113"/>
        <v>3.9847118953078824</v>
      </c>
      <c r="V451">
        <f t="shared" si="99"/>
        <v>2.5000000000000001E-2</v>
      </c>
      <c r="W451">
        <f t="shared" si="114"/>
        <v>22.334203389305408</v>
      </c>
      <c r="X451">
        <f t="shared" si="115"/>
        <v>15.510078130403029</v>
      </c>
      <c r="Y451">
        <f t="shared" si="116"/>
        <v>9.9849154753055647</v>
      </c>
      <c r="Z451">
        <f t="shared" si="117"/>
        <v>6.8000982047587852</v>
      </c>
      <c r="AA451">
        <f t="shared" si="118"/>
        <v>2.5031410254603594</v>
      </c>
      <c r="AB451">
        <f t="shared" si="119"/>
        <v>2.1447326907821838</v>
      </c>
      <c r="AF451">
        <f t="shared" si="101"/>
        <v>22.652911910443379</v>
      </c>
      <c r="AG451">
        <f t="shared" si="102"/>
        <v>15.828571985933392</v>
      </c>
      <c r="AH451">
        <f t="shared" si="103"/>
        <v>10.24502113860704</v>
      </c>
      <c r="AI451">
        <f t="shared" si="104"/>
        <v>5.902259368464323</v>
      </c>
      <c r="AJ451">
        <f t="shared" si="105"/>
        <v>2.8002866755052387</v>
      </c>
      <c r="AK451">
        <f t="shared" si="106"/>
        <v>0.93910305972978803</v>
      </c>
      <c r="AM451">
        <f t="shared" si="107"/>
        <v>0.31870852113797127</v>
      </c>
    </row>
    <row r="452" spans="1:39">
      <c r="A452">
        <f t="shared" si="90"/>
        <v>2.7777777777777776E-2</v>
      </c>
      <c r="B452">
        <f t="shared" si="120"/>
        <v>10</v>
      </c>
      <c r="C452">
        <f t="shared" si="121"/>
        <v>0.17453292519943295</v>
      </c>
      <c r="D452">
        <f t="shared" si="93"/>
        <v>23.135846195356098</v>
      </c>
      <c r="E452">
        <f t="shared" si="94"/>
        <v>17.392907116025672</v>
      </c>
      <c r="F452">
        <f t="shared" si="95"/>
        <v>10.469295164451852</v>
      </c>
      <c r="G452">
        <f t="shared" si="96"/>
        <v>7.5411801334568649</v>
      </c>
      <c r="H452">
        <f t="shared" si="97"/>
        <v>2.7556551462511978</v>
      </c>
      <c r="I452">
        <f t="shared" si="98"/>
        <v>2.6156718238427614</v>
      </c>
      <c r="M452">
        <f t="shared" si="100"/>
        <v>2.7777777777777776E-2</v>
      </c>
      <c r="N452">
        <f t="shared" si="108"/>
        <v>0.64263118849282475</v>
      </c>
      <c r="O452">
        <f t="shared" si="109"/>
        <v>3.5458533924385547</v>
      </c>
      <c r="P452">
        <f t="shared" si="110"/>
        <v>0.29483004632791004</v>
      </c>
      <c r="Q452">
        <f t="shared" si="111"/>
        <v>3.8323124219158617</v>
      </c>
      <c r="R452">
        <f t="shared" si="112"/>
        <v>7.5118197480144117E-2</v>
      </c>
      <c r="S452">
        <f t="shared" si="113"/>
        <v>3.9811314450383795</v>
      </c>
      <c r="V452">
        <f t="shared" si="99"/>
        <v>2.7777777777777776E-2</v>
      </c>
      <c r="W452">
        <f t="shared" si="114"/>
        <v>22.334203389305408</v>
      </c>
      <c r="X452">
        <f t="shared" si="115"/>
        <v>15.510073191288949</v>
      </c>
      <c r="Y452">
        <f t="shared" si="116"/>
        <v>9.998314693147039</v>
      </c>
      <c r="Z452">
        <f t="shared" si="117"/>
        <v>6.7901822726864642</v>
      </c>
      <c r="AA452">
        <f t="shared" si="118"/>
        <v>2.5081671033295052</v>
      </c>
      <c r="AB452">
        <f t="shared" si="119"/>
        <v>2.1433630015571605</v>
      </c>
      <c r="AF452">
        <f t="shared" si="101"/>
        <v>22.653005634462797</v>
      </c>
      <c r="AG452">
        <f t="shared" si="102"/>
        <v>15.828665709952809</v>
      </c>
      <c r="AH452">
        <f t="shared" si="103"/>
        <v>10.245114862626457</v>
      </c>
      <c r="AI452">
        <f t="shared" si="104"/>
        <v>5.9023530924837404</v>
      </c>
      <c r="AJ452">
        <f t="shared" si="105"/>
        <v>2.8003803995246557</v>
      </c>
      <c r="AK452">
        <f t="shared" si="106"/>
        <v>0.93919678374920501</v>
      </c>
      <c r="AM452">
        <f t="shared" si="107"/>
        <v>0.3188022451573882</v>
      </c>
    </row>
    <row r="453" spans="1:39">
      <c r="A453">
        <f t="shared" si="90"/>
        <v>3.0555555555555555E-2</v>
      </c>
      <c r="B453">
        <f t="shared" si="120"/>
        <v>11</v>
      </c>
      <c r="C453">
        <f t="shared" si="121"/>
        <v>0.19198621771937624</v>
      </c>
      <c r="D453">
        <f t="shared" si="93"/>
        <v>23.210710127972188</v>
      </c>
      <c r="E453">
        <f t="shared" si="94"/>
        <v>17.368639133860423</v>
      </c>
      <c r="F453">
        <f t="shared" si="95"/>
        <v>10.52200639778145</v>
      </c>
      <c r="G453">
        <f t="shared" si="96"/>
        <v>7.5323204492294025</v>
      </c>
      <c r="H453">
        <f t="shared" si="97"/>
        <v>2.782863219217607</v>
      </c>
      <c r="I453">
        <f t="shared" si="98"/>
        <v>2.6146805262409636</v>
      </c>
      <c r="M453">
        <f t="shared" si="100"/>
        <v>3.0555555555555555E-2</v>
      </c>
      <c r="N453">
        <f t="shared" si="108"/>
        <v>0.76826406292827532</v>
      </c>
      <c r="O453">
        <f t="shared" si="109"/>
        <v>3.4550469879080463</v>
      </c>
      <c r="P453">
        <f t="shared" si="110"/>
        <v>0.35485107990285492</v>
      </c>
      <c r="Q453">
        <f t="shared" si="111"/>
        <v>3.7977029613013737</v>
      </c>
      <c r="R453">
        <f t="shared" si="112"/>
        <v>9.0772690301873446E-2</v>
      </c>
      <c r="S453">
        <f t="shared" si="113"/>
        <v>3.977176600533733</v>
      </c>
      <c r="V453">
        <f t="shared" si="99"/>
        <v>3.0555555555555555E-2</v>
      </c>
      <c r="W453">
        <f t="shared" si="114"/>
        <v>22.334203389305408</v>
      </c>
      <c r="X453">
        <f t="shared" si="115"/>
        <v>15.510067820365027</v>
      </c>
      <c r="Y453">
        <f t="shared" si="116"/>
        <v>10.012972761602269</v>
      </c>
      <c r="Z453">
        <f t="shared" si="117"/>
        <v>6.7792852324155861</v>
      </c>
      <c r="AA453">
        <f t="shared" si="118"/>
        <v>2.5137081909038805</v>
      </c>
      <c r="AB453">
        <f t="shared" si="119"/>
        <v>2.141850089074953</v>
      </c>
      <c r="AF453">
        <f t="shared" si="101"/>
        <v>22.653109320429255</v>
      </c>
      <c r="AG453">
        <f t="shared" si="102"/>
        <v>15.828769395919268</v>
      </c>
      <c r="AH453">
        <f t="shared" si="103"/>
        <v>10.245218548592916</v>
      </c>
      <c r="AI453">
        <f t="shared" si="104"/>
        <v>5.9024567784501993</v>
      </c>
      <c r="AJ453">
        <f t="shared" si="105"/>
        <v>2.8004840854911146</v>
      </c>
      <c r="AK453">
        <f t="shared" si="106"/>
        <v>0.93930046971566417</v>
      </c>
      <c r="AM453">
        <f t="shared" si="107"/>
        <v>0.31890593112384741</v>
      </c>
    </row>
    <row r="454" spans="1:39">
      <c r="A454">
        <f t="shared" ref="A454:A517" si="122">$B$214*B454/360</f>
        <v>3.3333333333333333E-2</v>
      </c>
      <c r="B454">
        <f t="shared" si="120"/>
        <v>12</v>
      </c>
      <c r="C454">
        <f t="shared" si="121"/>
        <v>0.20943951023931953</v>
      </c>
      <c r="D454">
        <f t="shared" ref="D454:D517" si="123">D$215+D$213*SIN($C454*D$212/(2*$F$10))</f>
        <v>23.284083468151167</v>
      </c>
      <c r="E454">
        <f t="shared" ref="E454:E517" si="124">E$215+E$213*COS($C454*E$212/(2*$F$10))</f>
        <v>17.342175886711285</v>
      </c>
      <c r="F454">
        <f t="shared" ref="F454:F517" si="125">F$215+F$213*SIN($C454*F$212/(2*$F$10))</f>
        <v>10.574267355525274</v>
      </c>
      <c r="G454">
        <f t="shared" ref="G454:G517" si="126">G$215+G$213*COS($C454*G$212/(2*$F$10))</f>
        <v>7.5226321547029542</v>
      </c>
      <c r="H454">
        <f t="shared" ref="H454:H517" si="127">H$215+H$213*SIN($C454*H$212/(2*$F$10))</f>
        <v>2.8100143553302313</v>
      </c>
      <c r="I454">
        <f t="shared" ref="I454:I517" si="128">I$215+I$213*COS($C454*I$212/(2*$F$10))</f>
        <v>2.6135950074811065</v>
      </c>
      <c r="M454">
        <f t="shared" si="100"/>
        <v>3.3333333333333333E-2</v>
      </c>
      <c r="N454">
        <f t="shared" si="108"/>
        <v>0.90227216418802469</v>
      </c>
      <c r="O454">
        <f t="shared" si="109"/>
        <v>3.3573688115071789</v>
      </c>
      <c r="P454">
        <f t="shared" si="110"/>
        <v>0.41984534256948519</v>
      </c>
      <c r="Q454">
        <f t="shared" si="111"/>
        <v>3.7600363166173527</v>
      </c>
      <c r="R454">
        <f t="shared" si="112"/>
        <v>0.10787033810298448</v>
      </c>
      <c r="S454">
        <f t="shared" si="113"/>
        <v>3.9728481091804841</v>
      </c>
      <c r="V454">
        <f t="shared" ref="V454:V517" si="129">$A454</f>
        <v>3.3333333333333333E-2</v>
      </c>
      <c r="W454">
        <f t="shared" si="114"/>
        <v>22.334203389305408</v>
      </c>
      <c r="X454">
        <f t="shared" si="115"/>
        <v>15.510062042996601</v>
      </c>
      <c r="Y454">
        <f t="shared" si="116"/>
        <v>10.028845369830101</v>
      </c>
      <c r="Z454">
        <f t="shared" si="117"/>
        <v>6.7674256155159567</v>
      </c>
      <c r="AA454">
        <f t="shared" si="118"/>
        <v>2.5197600997622929</v>
      </c>
      <c r="AB454">
        <f t="shared" si="119"/>
        <v>2.1401942392457713</v>
      </c>
      <c r="AF454">
        <f t="shared" si="101"/>
        <v>22.653222997409717</v>
      </c>
      <c r="AG454">
        <f t="shared" si="102"/>
        <v>15.82888307289973</v>
      </c>
      <c r="AH454">
        <f t="shared" si="103"/>
        <v>10.245332225573378</v>
      </c>
      <c r="AI454">
        <f t="shared" si="104"/>
        <v>5.9025704554306611</v>
      </c>
      <c r="AJ454">
        <f t="shared" si="105"/>
        <v>2.8005977624715759</v>
      </c>
      <c r="AK454">
        <f t="shared" si="106"/>
        <v>0.93941414669612566</v>
      </c>
      <c r="AM454">
        <f t="shared" si="107"/>
        <v>0.31901960810430879</v>
      </c>
    </row>
    <row r="455" spans="1:39">
      <c r="A455">
        <f t="shared" si="122"/>
        <v>3.6111111111111108E-2</v>
      </c>
      <c r="B455">
        <f t="shared" si="120"/>
        <v>13</v>
      </c>
      <c r="C455">
        <f t="shared" si="121"/>
        <v>0.22689280275926285</v>
      </c>
      <c r="D455">
        <f t="shared" si="123"/>
        <v>23.355841436765694</v>
      </c>
      <c r="E455">
        <f t="shared" si="124"/>
        <v>17.313548628398063</v>
      </c>
      <c r="F455">
        <f t="shared" si="125"/>
        <v>10.626038534445023</v>
      </c>
      <c r="G455">
        <f t="shared" si="126"/>
        <v>7.5121193693078609</v>
      </c>
      <c r="H455">
        <f t="shared" si="127"/>
        <v>2.837103423567167</v>
      </c>
      <c r="I455">
        <f t="shared" si="128"/>
        <v>2.6124153188491324</v>
      </c>
      <c r="M455">
        <f t="shared" ref="M455:M518" si="130">A455</f>
        <v>3.6111111111111108E-2</v>
      </c>
      <c r="N455">
        <f t="shared" si="108"/>
        <v>1.043744300018465</v>
      </c>
      <c r="O455">
        <f t="shared" si="109"/>
        <v>3.2532801694002904</v>
      </c>
      <c r="P455">
        <f t="shared" si="110"/>
        <v>0.48961635888783933</v>
      </c>
      <c r="Q455">
        <f t="shared" si="111"/>
        <v>3.7193765439779418</v>
      </c>
      <c r="R455">
        <f t="shared" si="112"/>
        <v>0.12639821703966123</v>
      </c>
      <c r="S455">
        <f t="shared" si="113"/>
        <v>3.9681467889769642</v>
      </c>
      <c r="V455">
        <f t="shared" si="129"/>
        <v>3.6111111111111108E-2</v>
      </c>
      <c r="W455">
        <f t="shared" si="114"/>
        <v>22.334203389305408</v>
      </c>
      <c r="X455">
        <f t="shared" si="115"/>
        <v>15.510055886468537</v>
      </c>
      <c r="Y455">
        <f t="shared" si="116"/>
        <v>10.045884535477065</v>
      </c>
      <c r="Z455">
        <f t="shared" si="117"/>
        <v>6.754623590520775</v>
      </c>
      <c r="AA455">
        <f t="shared" si="118"/>
        <v>2.5263182553617538</v>
      </c>
      <c r="AB455">
        <f t="shared" si="119"/>
        <v>2.1383957649921301</v>
      </c>
      <c r="AF455">
        <f t="shared" ref="AF455:AF518" si="131">W$215+$AM455</f>
        <v>22.653346697329876</v>
      </c>
      <c r="AG455">
        <f t="shared" ref="AG455:AG518" si="132">X$215+$AM455</f>
        <v>15.82900677281989</v>
      </c>
      <c r="AH455">
        <f t="shared" ref="AH455:AH518" si="133">Y$215+$AM455</f>
        <v>10.245455925493538</v>
      </c>
      <c r="AI455">
        <f t="shared" ref="AI455:AI518" si="134">Z$215+$AM455</f>
        <v>5.9026941553508205</v>
      </c>
      <c r="AJ455">
        <f t="shared" ref="AJ455:AJ518" si="135">AA$215+$AM455</f>
        <v>2.8007214623917358</v>
      </c>
      <c r="AK455">
        <f t="shared" ref="AK455:AK518" si="136">AB$215+$AM455</f>
        <v>0.93953784661628514</v>
      </c>
      <c r="AM455">
        <f t="shared" ref="AM455:AM518" si="137">1/(PI()*(1-(2*V455/$D$9)^2)^0.5)</f>
        <v>0.31914330802446839</v>
      </c>
    </row>
    <row r="456" spans="1:39">
      <c r="A456">
        <f t="shared" si="122"/>
        <v>3.888888888888889E-2</v>
      </c>
      <c r="B456">
        <f t="shared" si="120"/>
        <v>14</v>
      </c>
      <c r="C456">
        <f t="shared" si="121"/>
        <v>0.24434609527920614</v>
      </c>
      <c r="D456">
        <f t="shared" si="123"/>
        <v>23.425862001798677</v>
      </c>
      <c r="E456">
        <f t="shared" si="124"/>
        <v>17.282791168497038</v>
      </c>
      <c r="F456">
        <f t="shared" si="125"/>
        <v>10.677280801518521</v>
      </c>
      <c r="G456">
        <f t="shared" si="126"/>
        <v>7.5007865630452155</v>
      </c>
      <c r="H456">
        <f t="shared" si="127"/>
        <v>2.8641253046360982</v>
      </c>
      <c r="I456">
        <f t="shared" si="128"/>
        <v>2.611141516080091</v>
      </c>
      <c r="M456">
        <f t="shared" si="130"/>
        <v>3.888888888888889E-2</v>
      </c>
      <c r="N456">
        <f t="shared" si="108"/>
        <v>1.1917185262307297</v>
      </c>
      <c r="O456">
        <f t="shared" si="109"/>
        <v>3.1432726425526889</v>
      </c>
      <c r="P456">
        <f t="shared" si="110"/>
        <v>0.56395321345453087</v>
      </c>
      <c r="Q456">
        <f t="shared" si="111"/>
        <v>3.6757927896280229</v>
      </c>
      <c r="R456">
        <f t="shared" si="112"/>
        <v>0.1463423221788035</v>
      </c>
      <c r="S456">
        <f t="shared" si="113"/>
        <v>3.9630735283786995</v>
      </c>
      <c r="V456">
        <f t="shared" si="129"/>
        <v>3.888888888888889E-2</v>
      </c>
      <c r="W456">
        <f t="shared" si="114"/>
        <v>22.334203389305408</v>
      </c>
      <c r="X456">
        <f t="shared" si="115"/>
        <v>15.510049379856358</v>
      </c>
      <c r="Y456">
        <f t="shared" si="116"/>
        <v>10.064038749726382</v>
      </c>
      <c r="Z456">
        <f t="shared" si="117"/>
        <v>6.7409009286279078</v>
      </c>
      <c r="AA456">
        <f t="shared" si="118"/>
        <v>2.5333777004953024</v>
      </c>
      <c r="AB456">
        <f t="shared" si="119"/>
        <v>2.1364550061897072</v>
      </c>
      <c r="AF456">
        <f t="shared" si="131"/>
        <v>22.653480454999212</v>
      </c>
      <c r="AG456">
        <f t="shared" si="132"/>
        <v>15.829140530489223</v>
      </c>
      <c r="AH456">
        <f t="shared" si="133"/>
        <v>10.245589683162871</v>
      </c>
      <c r="AI456">
        <f t="shared" si="134"/>
        <v>5.902827913020154</v>
      </c>
      <c r="AJ456">
        <f t="shared" si="135"/>
        <v>2.8008552200610692</v>
      </c>
      <c r="AK456">
        <f t="shared" si="136"/>
        <v>0.93967160428561902</v>
      </c>
      <c r="AM456">
        <f t="shared" si="137"/>
        <v>0.31927706569380215</v>
      </c>
    </row>
    <row r="457" spans="1:39">
      <c r="A457">
        <f t="shared" si="122"/>
        <v>4.1666666666666664E-2</v>
      </c>
      <c r="B457">
        <f t="shared" si="120"/>
        <v>15</v>
      </c>
      <c r="C457">
        <f t="shared" si="121"/>
        <v>0.26179938779914941</v>
      </c>
      <c r="D457">
        <f t="shared" si="123"/>
        <v>23.49402608587161</v>
      </c>
      <c r="E457">
        <f t="shared" si="124"/>
        <v>17.249939832410906</v>
      </c>
      <c r="F457">
        <f t="shared" si="125"/>
        <v>10.727955423519759</v>
      </c>
      <c r="G457">
        <f t="shared" si="126"/>
        <v>7.4886385545862328</v>
      </c>
      <c r="H457">
        <f t="shared" si="127"/>
        <v>2.8910748919417406</v>
      </c>
      <c r="I457">
        <f t="shared" si="128"/>
        <v>2.6097736593555068</v>
      </c>
      <c r="M457">
        <f t="shared" si="130"/>
        <v>4.1666666666666664E-2</v>
      </c>
      <c r="N457">
        <f t="shared" si="108"/>
        <v>1.3451886874700967</v>
      </c>
      <c r="O457">
        <f t="shared" si="109"/>
        <v>3.0278657651339</v>
      </c>
      <c r="P457">
        <f t="shared" si="110"/>
        <v>0.64263118849282475</v>
      </c>
      <c r="Q457">
        <f t="shared" si="111"/>
        <v>3.6293591723527094</v>
      </c>
      <c r="R457">
        <f t="shared" si="112"/>
        <v>0.16768757808413709</v>
      </c>
      <c r="S457">
        <f t="shared" si="113"/>
        <v>3.957629286130512</v>
      </c>
      <c r="V457">
        <f t="shared" si="129"/>
        <v>4.1666666666666664E-2</v>
      </c>
      <c r="W457">
        <f t="shared" si="114"/>
        <v>22.334203389305408</v>
      </c>
      <c r="X457">
        <f t="shared" si="115"/>
        <v>15.510042553888939</v>
      </c>
      <c r="Y457">
        <f t="shared" si="116"/>
        <v>10.083253133007373</v>
      </c>
      <c r="Z457">
        <f t="shared" si="117"/>
        <v>6.7262809666756596</v>
      </c>
      <c r="AA457">
        <f t="shared" si="118"/>
        <v>2.5409330990390822</v>
      </c>
      <c r="AB457">
        <f t="shared" si="119"/>
        <v>2.1343723296031136</v>
      </c>
      <c r="AF457">
        <f t="shared" si="131"/>
        <v>22.653624308138362</v>
      </c>
      <c r="AG457">
        <f t="shared" si="132"/>
        <v>15.829284383628375</v>
      </c>
      <c r="AH457">
        <f t="shared" si="133"/>
        <v>10.245733536302023</v>
      </c>
      <c r="AI457">
        <f t="shared" si="134"/>
        <v>5.9029717661593057</v>
      </c>
      <c r="AJ457">
        <f t="shared" si="135"/>
        <v>2.800999073200221</v>
      </c>
      <c r="AK457">
        <f t="shared" si="136"/>
        <v>0.93981545742477046</v>
      </c>
      <c r="AM457">
        <f t="shared" si="137"/>
        <v>0.31942091883295365</v>
      </c>
    </row>
    <row r="458" spans="1:39">
      <c r="A458">
        <f t="shared" si="122"/>
        <v>4.4444444444444446E-2</v>
      </c>
      <c r="B458">
        <f t="shared" si="120"/>
        <v>16</v>
      </c>
      <c r="C458">
        <f t="shared" si="121"/>
        <v>0.27925268031909273</v>
      </c>
      <c r="D458">
        <f t="shared" si="123"/>
        <v>23.560217768748267</v>
      </c>
      <c r="E458">
        <f t="shared" si="124"/>
        <v>17.21503341846751</v>
      </c>
      <c r="F458">
        <f t="shared" si="125"/>
        <v>10.778024096296745</v>
      </c>
      <c r="G458">
        <f t="shared" si="126"/>
        <v>7.475680509223368</v>
      </c>
      <c r="H458">
        <f t="shared" si="127"/>
        <v>2.9179470925508859</v>
      </c>
      <c r="I458">
        <f t="shared" si="128"/>
        <v>2.6083118133005376</v>
      </c>
      <c r="M458">
        <f t="shared" si="130"/>
        <v>4.4444444444444446E-2</v>
      </c>
      <c r="N458">
        <f t="shared" si="108"/>
        <v>1.5031112586006576</v>
      </c>
      <c r="O458">
        <f t="shared" si="109"/>
        <v>2.9076045709060727</v>
      </c>
      <c r="P458">
        <f t="shared" si="110"/>
        <v>0.72541244316682685</v>
      </c>
      <c r="Q458">
        <f t="shared" si="111"/>
        <v>3.5801546574305161</v>
      </c>
      <c r="R458">
        <f t="shared" si="112"/>
        <v>0.19041785021149879</v>
      </c>
      <c r="S458">
        <f t="shared" si="113"/>
        <v>3.9518150910853476</v>
      </c>
      <c r="V458">
        <f t="shared" si="129"/>
        <v>4.4444444444444446E-2</v>
      </c>
      <c r="W458">
        <f t="shared" si="114"/>
        <v>22.334203389305408</v>
      </c>
      <c r="X458">
        <f t="shared" si="115"/>
        <v>15.510035440803376</v>
      </c>
      <c r="Y458">
        <f t="shared" si="116"/>
        <v>10.103469600894522</v>
      </c>
      <c r="Z458">
        <f t="shared" si="117"/>
        <v>6.7107885674560164</v>
      </c>
      <c r="AA458">
        <f t="shared" si="118"/>
        <v>2.5489787399858308</v>
      </c>
      <c r="AB458">
        <f t="shared" si="119"/>
        <v>2.1321481288165884</v>
      </c>
      <c r="AF458">
        <f t="shared" si="131"/>
        <v>22.653778297408916</v>
      </c>
      <c r="AG458">
        <f t="shared" si="132"/>
        <v>15.829438372898927</v>
      </c>
      <c r="AH458">
        <f t="shared" si="133"/>
        <v>10.245887525572575</v>
      </c>
      <c r="AI458">
        <f t="shared" si="134"/>
        <v>5.9031257554298584</v>
      </c>
      <c r="AJ458">
        <f t="shared" si="135"/>
        <v>2.8011530624707741</v>
      </c>
      <c r="AK458">
        <f t="shared" si="136"/>
        <v>0.93996944669532367</v>
      </c>
      <c r="AM458">
        <f t="shared" si="137"/>
        <v>0.31957490810350686</v>
      </c>
    </row>
    <row r="459" spans="1:39">
      <c r="A459">
        <f t="shared" si="122"/>
        <v>4.7222222222222221E-2</v>
      </c>
      <c r="B459">
        <f t="shared" si="120"/>
        <v>17</v>
      </c>
      <c r="C459">
        <f t="shared" si="121"/>
        <v>0.29670597283903605</v>
      </c>
      <c r="D459">
        <f t="shared" si="123"/>
        <v>23.624324484469316</v>
      </c>
      <c r="E459">
        <f t="shared" si="124"/>
        <v>17.178113152097929</v>
      </c>
      <c r="F459">
        <f t="shared" si="125"/>
        <v>10.827448973724993</v>
      </c>
      <c r="G459">
        <f t="shared" si="126"/>
        <v>7.46191793667405</v>
      </c>
      <c r="H459">
        <f t="shared" si="127"/>
        <v>2.944736828154864</v>
      </c>
      <c r="I459">
        <f t="shared" si="128"/>
        <v>2.6067560469809177</v>
      </c>
      <c r="M459">
        <f t="shared" si="130"/>
        <v>4.7222222222222221E-2</v>
      </c>
      <c r="N459">
        <f t="shared" si="108"/>
        <v>1.6644124401869211</v>
      </c>
      <c r="O459">
        <f t="shared" si="109"/>
        <v>2.7830570191849144</v>
      </c>
      <c r="P459">
        <f t="shared" si="110"/>
        <v>0.81204673256620286</v>
      </c>
      <c r="Q459">
        <f t="shared" si="111"/>
        <v>3.5282629223445432</v>
      </c>
      <c r="R459">
        <f t="shared" si="112"/>
        <v>0.21451595710468549</v>
      </c>
      <c r="S459">
        <f t="shared" si="113"/>
        <v>3.9456320420098239</v>
      </c>
      <c r="V459">
        <f t="shared" si="129"/>
        <v>4.7222222222222221E-2</v>
      </c>
      <c r="W459">
        <f t="shared" si="114"/>
        <v>22.334203389305408</v>
      </c>
      <c r="X459">
        <f t="shared" si="115"/>
        <v>15.510028074192745</v>
      </c>
      <c r="Y459">
        <f t="shared" si="116"/>
        <v>10.124627039694715</v>
      </c>
      <c r="Z459">
        <f t="shared" si="117"/>
        <v>6.6944500774328324</v>
      </c>
      <c r="AA459">
        <f t="shared" si="118"/>
        <v>2.5575085417617438</v>
      </c>
      <c r="AB459">
        <f t="shared" si="119"/>
        <v>2.1297828241596104</v>
      </c>
      <c r="AF459">
        <f t="shared" si="131"/>
        <v>22.653942466445599</v>
      </c>
      <c r="AG459">
        <f t="shared" si="132"/>
        <v>15.829602541935612</v>
      </c>
      <c r="AH459">
        <f t="shared" si="133"/>
        <v>10.24605169460926</v>
      </c>
      <c r="AI459">
        <f t="shared" si="134"/>
        <v>5.9032899244665424</v>
      </c>
      <c r="AJ459">
        <f t="shared" si="135"/>
        <v>2.8013172315074577</v>
      </c>
      <c r="AK459">
        <f t="shared" si="136"/>
        <v>0.94013361573200738</v>
      </c>
      <c r="AM459">
        <f t="shared" si="137"/>
        <v>0.31973907714019056</v>
      </c>
    </row>
    <row r="460" spans="1:39">
      <c r="A460">
        <f t="shared" si="122"/>
        <v>0.05</v>
      </c>
      <c r="B460">
        <f t="shared" si="120"/>
        <v>18</v>
      </c>
      <c r="C460">
        <f t="shared" si="121"/>
        <v>0.31415926535897931</v>
      </c>
      <c r="D460">
        <f t="shared" si="123"/>
        <v>23.686237212782654</v>
      </c>
      <c r="E460">
        <f t="shared" si="124"/>
        <v>17.13922263714813</v>
      </c>
      <c r="F460">
        <f t="shared" si="125"/>
        <v>10.876192696314826</v>
      </c>
      <c r="G460">
        <f t="shared" si="126"/>
        <v>7.4473566887379707</v>
      </c>
      <c r="H460">
        <f t="shared" si="127"/>
        <v>2.971439036029242</v>
      </c>
      <c r="I460">
        <f t="shared" si="128"/>
        <v>2.6051064338996981</v>
      </c>
      <c r="M460">
        <f t="shared" si="130"/>
        <v>0.05</v>
      </c>
      <c r="N460">
        <f t="shared" si="108"/>
        <v>1.8279954598265007</v>
      </c>
      <c r="O460">
        <f t="shared" si="109"/>
        <v>2.6548113125299047</v>
      </c>
      <c r="P460">
        <f t="shared" si="110"/>
        <v>0.90227216418802125</v>
      </c>
      <c r="Q460">
        <f t="shared" si="111"/>
        <v>3.4737722144800722</v>
      </c>
      <c r="R460">
        <f t="shared" si="112"/>
        <v>0.2399636833826472</v>
      </c>
      <c r="S460">
        <f t="shared" si="113"/>
        <v>3.9390813073766022</v>
      </c>
      <c r="V460">
        <f t="shared" si="129"/>
        <v>0.05</v>
      </c>
      <c r="W460">
        <f t="shared" si="114"/>
        <v>22.334203389305408</v>
      </c>
      <c r="X460">
        <f t="shared" si="115"/>
        <v>15.510020488847443</v>
      </c>
      <c r="Y460">
        <f t="shared" si="116"/>
        <v>10.146661491191855</v>
      </c>
      <c r="Z460">
        <f t="shared" si="117"/>
        <v>6.6772932819368851</v>
      </c>
      <c r="AA460">
        <f t="shared" si="118"/>
        <v>2.566516056823438</v>
      </c>
      <c r="AB460">
        <f t="shared" si="119"/>
        <v>2.1272768626274727</v>
      </c>
      <c r="AF460">
        <f t="shared" si="131"/>
        <v>22.654116861890973</v>
      </c>
      <c r="AG460">
        <f t="shared" si="132"/>
        <v>15.829776937380986</v>
      </c>
      <c r="AH460">
        <f t="shared" si="133"/>
        <v>10.246226090054634</v>
      </c>
      <c r="AI460">
        <f t="shared" si="134"/>
        <v>5.903464319911917</v>
      </c>
      <c r="AJ460">
        <f t="shared" si="135"/>
        <v>2.8014916269528327</v>
      </c>
      <c r="AK460">
        <f t="shared" si="136"/>
        <v>0.94030801117738227</v>
      </c>
      <c r="AM460">
        <f t="shared" si="137"/>
        <v>0.31991347258556546</v>
      </c>
    </row>
    <row r="461" spans="1:39">
      <c r="A461">
        <f t="shared" si="122"/>
        <v>5.2777777777777778E-2</v>
      </c>
      <c r="B461">
        <f t="shared" si="120"/>
        <v>19</v>
      </c>
      <c r="C461">
        <f t="shared" si="121"/>
        <v>0.33161255787892258</v>
      </c>
      <c r="D461">
        <f t="shared" si="123"/>
        <v>23.74585066454387</v>
      </c>
      <c r="E461">
        <f t="shared" si="124"/>
        <v>17.098407804381623</v>
      </c>
      <c r="F461">
        <f t="shared" si="125"/>
        <v>10.924218419450829</v>
      </c>
      <c r="G461">
        <f t="shared" si="126"/>
        <v>7.4320029568089181</v>
      </c>
      <c r="H461">
        <f t="shared" si="127"/>
        <v>2.9980486699905784</v>
      </c>
      <c r="I461">
        <f t="shared" si="128"/>
        <v>2.6033630519937727</v>
      </c>
      <c r="M461">
        <f t="shared" si="130"/>
        <v>5.2777777777777778E-2</v>
      </c>
      <c r="N461">
        <f t="shared" si="108"/>
        <v>1.9927480296881732</v>
      </c>
      <c r="O461">
        <f t="shared" si="109"/>
        <v>2.5234731188313613</v>
      </c>
      <c r="P461">
        <f t="shared" si="110"/>
        <v>0.99581598962886031</v>
      </c>
      <c r="Q461">
        <f t="shared" si="111"/>
        <v>3.4167752010505485</v>
      </c>
      <c r="R461">
        <f t="shared" si="112"/>
        <v>0.26674179350820887</v>
      </c>
      <c r="S461">
        <f t="shared" si="113"/>
        <v>3.9321641251435628</v>
      </c>
      <c r="V461">
        <f t="shared" si="129"/>
        <v>5.2777777777777778E-2</v>
      </c>
      <c r="W461">
        <f t="shared" si="114"/>
        <v>22.334203389305408</v>
      </c>
      <c r="X461">
        <f t="shared" si="115"/>
        <v>15.510012720590897</v>
      </c>
      <c r="Y461">
        <f t="shared" si="116"/>
        <v>10.16950634599036</v>
      </c>
      <c r="Z461">
        <f t="shared" si="117"/>
        <v>6.6593473579139806</v>
      </c>
      <c r="AA461">
        <f t="shared" si="118"/>
        <v>2.5759944765315512</v>
      </c>
      <c r="AB461">
        <f t="shared" si="119"/>
        <v>2.1246307177968031</v>
      </c>
      <c r="AF461">
        <f t="shared" si="131"/>
        <v>22.654301533432655</v>
      </c>
      <c r="AG461">
        <f t="shared" si="132"/>
        <v>15.82996160892267</v>
      </c>
      <c r="AH461">
        <f t="shared" si="133"/>
        <v>10.246410761596318</v>
      </c>
      <c r="AI461">
        <f t="shared" si="134"/>
        <v>5.9036489914535997</v>
      </c>
      <c r="AJ461">
        <f t="shared" si="135"/>
        <v>2.8016762984945154</v>
      </c>
      <c r="AK461">
        <f t="shared" si="136"/>
        <v>0.94049268271906483</v>
      </c>
      <c r="AM461">
        <f t="shared" si="137"/>
        <v>0.32009814412724802</v>
      </c>
    </row>
    <row r="462" spans="1:39">
      <c r="A462">
        <f t="shared" si="122"/>
        <v>5.5555555555555552E-2</v>
      </c>
      <c r="B462">
        <f t="shared" si="120"/>
        <v>20</v>
      </c>
      <c r="C462">
        <f t="shared" si="121"/>
        <v>0.3490658503988659</v>
      </c>
      <c r="D462">
        <f t="shared" si="123"/>
        <v>23.803063460771575</v>
      </c>
      <c r="E462">
        <f t="shared" si="124"/>
        <v>17.055716857233971</v>
      </c>
      <c r="F462">
        <f t="shared" si="125"/>
        <v>10.971489841242111</v>
      </c>
      <c r="G462">
        <f t="shared" si="126"/>
        <v>7.4158632692422151</v>
      </c>
      <c r="H462">
        <f t="shared" si="127"/>
        <v>3.0245607013500506</v>
      </c>
      <c r="I462">
        <f t="shared" si="128"/>
        <v>2.6015259836301956</v>
      </c>
      <c r="M462">
        <f t="shared" si="130"/>
        <v>5.5555555555555552E-2</v>
      </c>
      <c r="N462">
        <f t="shared" si="108"/>
        <v>2.1575499095475945</v>
      </c>
      <c r="O462">
        <f t="shared" si="109"/>
        <v>2.3896627109137745</v>
      </c>
      <c r="P462">
        <f t="shared" si="110"/>
        <v>1.0923954290939228</v>
      </c>
      <c r="Q462">
        <f t="shared" si="111"/>
        <v>3.3573688115071758</v>
      </c>
      <c r="R462">
        <f t="shared" si="112"/>
        <v>0.29483004632791054</v>
      </c>
      <c r="S462">
        <f t="shared" si="113"/>
        <v>3.9248818025198551</v>
      </c>
      <c r="V462">
        <f t="shared" si="129"/>
        <v>5.5555555555555552E-2</v>
      </c>
      <c r="W462">
        <f t="shared" si="114"/>
        <v>22.334203389305408</v>
      </c>
      <c r="X462">
        <f t="shared" si="115"/>
        <v>15.510004806110363</v>
      </c>
      <c r="Y462">
        <f t="shared" si="116"/>
        <v>10.193092544873107</v>
      </c>
      <c r="Z462">
        <f t="shared" si="117"/>
        <v>6.6406428243064664</v>
      </c>
      <c r="AA462">
        <f t="shared" si="118"/>
        <v>2.5859366362972844</v>
      </c>
      <c r="AB462">
        <f t="shared" si="119"/>
        <v>2.1218448897360727</v>
      </c>
      <c r="AF462">
        <f t="shared" si="131"/>
        <v>22.654496533843137</v>
      </c>
      <c r="AG462">
        <f t="shared" si="132"/>
        <v>15.830156609333152</v>
      </c>
      <c r="AH462">
        <f t="shared" si="133"/>
        <v>10.246605762006798</v>
      </c>
      <c r="AI462">
        <f t="shared" si="134"/>
        <v>5.9038439918640817</v>
      </c>
      <c r="AJ462">
        <f t="shared" si="135"/>
        <v>2.801871298904997</v>
      </c>
      <c r="AK462">
        <f t="shared" si="136"/>
        <v>0.94068768312954654</v>
      </c>
      <c r="AM462">
        <f t="shared" si="137"/>
        <v>0.32029314453772972</v>
      </c>
    </row>
    <row r="463" spans="1:39">
      <c r="A463">
        <f t="shared" si="122"/>
        <v>5.8333333333333334E-2</v>
      </c>
      <c r="B463">
        <f t="shared" si="120"/>
        <v>21</v>
      </c>
      <c r="C463">
        <f t="shared" si="121"/>
        <v>0.36651914291880922</v>
      </c>
      <c r="D463">
        <f t="shared" si="123"/>
        <v>23.857778305053092</v>
      </c>
      <c r="E463">
        <f t="shared" si="124"/>
        <v>17.011200214883221</v>
      </c>
      <c r="F463">
        <f t="shared" si="125"/>
        <v>11.017971229962338</v>
      </c>
      <c r="G463">
        <f t="shared" si="126"/>
        <v>7.3989444885788851</v>
      </c>
      <c r="H463">
        <f t="shared" si="127"/>
        <v>3.0509701198637753</v>
      </c>
      <c r="I463">
        <f t="shared" si="128"/>
        <v>2.5995953156022908</v>
      </c>
      <c r="M463">
        <f t="shared" si="130"/>
        <v>5.8333333333333334E-2</v>
      </c>
      <c r="N463">
        <f t="shared" si="108"/>
        <v>2.3212805238955623</v>
      </c>
      <c r="O463">
        <f t="shared" si="109"/>
        <v>2.2540120371641974</v>
      </c>
      <c r="P463">
        <f t="shared" si="110"/>
        <v>1.1917185262307297</v>
      </c>
      <c r="Q463">
        <f t="shared" si="111"/>
        <v>3.2956540727001307</v>
      </c>
      <c r="R463">
        <f t="shared" si="112"/>
        <v>0.32420721037197664</v>
      </c>
      <c r="S463">
        <f t="shared" si="113"/>
        <v>3.917235715718864</v>
      </c>
      <c r="V463">
        <f t="shared" si="129"/>
        <v>5.8333333333333334E-2</v>
      </c>
      <c r="W463">
        <f t="shared" si="114"/>
        <v>22.334203389305408</v>
      </c>
      <c r="X463">
        <f t="shared" si="115"/>
        <v>15.509996782783675</v>
      </c>
      <c r="Y463">
        <f t="shared" si="116"/>
        <v>10.217348787565077</v>
      </c>
      <c r="Z463">
        <f t="shared" si="117"/>
        <v>6.621211490152545</v>
      </c>
      <c r="AA463">
        <f t="shared" si="118"/>
        <v>2.5963350209980014</v>
      </c>
      <c r="AB463">
        <f t="shared" si="119"/>
        <v>2.1189199049110883</v>
      </c>
      <c r="AF463">
        <f t="shared" si="131"/>
        <v>22.654701919022262</v>
      </c>
      <c r="AG463">
        <f t="shared" si="132"/>
        <v>15.830361994512277</v>
      </c>
      <c r="AH463">
        <f t="shared" si="133"/>
        <v>10.246811147185925</v>
      </c>
      <c r="AI463">
        <f t="shared" si="134"/>
        <v>5.9040493770432079</v>
      </c>
      <c r="AJ463">
        <f t="shared" si="135"/>
        <v>2.8020766840841231</v>
      </c>
      <c r="AK463">
        <f t="shared" si="136"/>
        <v>0.9408930683086727</v>
      </c>
      <c r="AM463">
        <f t="shared" si="137"/>
        <v>0.32049852971685583</v>
      </c>
    </row>
    <row r="464" spans="1:39">
      <c r="A464">
        <f t="shared" si="122"/>
        <v>6.1111111111111109E-2</v>
      </c>
      <c r="B464">
        <f t="shared" si="120"/>
        <v>22</v>
      </c>
      <c r="C464">
        <f t="shared" si="121"/>
        <v>0.38397243543875248</v>
      </c>
      <c r="D464">
        <f t="shared" si="123"/>
        <v>23.909902149007287</v>
      </c>
      <c r="E464">
        <f t="shared" si="124"/>
        <v>16.964910452703464</v>
      </c>
      <c r="F464">
        <f t="shared" si="125"/>
        <v>11.063627451058782</v>
      </c>
      <c r="G464">
        <f t="shared" si="126"/>
        <v>7.3812538086277248</v>
      </c>
      <c r="H464">
        <f t="shared" si="127"/>
        <v>3.0772719346796471</v>
      </c>
      <c r="I464">
        <f t="shared" si="128"/>
        <v>2.5975711391255492</v>
      </c>
      <c r="M464">
        <f t="shared" si="130"/>
        <v>6.1111111111111109E-2</v>
      </c>
      <c r="N464">
        <f t="shared" si="108"/>
        <v>2.4828265813260404</v>
      </c>
      <c r="O464">
        <f t="shared" si="109"/>
        <v>2.1171617370202678</v>
      </c>
      <c r="P464">
        <f t="shared" si="110"/>
        <v>1.293485030703196</v>
      </c>
      <c r="Q464">
        <f t="shared" si="111"/>
        <v>3.2317359370717251</v>
      </c>
      <c r="R464">
        <f t="shared" si="112"/>
        <v>0.35485107990285386</v>
      </c>
      <c r="S464">
        <f t="shared" si="113"/>
        <v>3.9092273096981263</v>
      </c>
      <c r="V464">
        <f t="shared" si="129"/>
        <v>6.1111111111111109E-2</v>
      </c>
      <c r="W464">
        <f t="shared" si="114"/>
        <v>22.334203389305408</v>
      </c>
      <c r="X464">
        <f t="shared" si="115"/>
        <v>15.50998868850272</v>
      </c>
      <c r="Y464">
        <f t="shared" si="116"/>
        <v>10.242201748271665</v>
      </c>
      <c r="Z464">
        <f t="shared" si="117"/>
        <v>6.6010864004916385</v>
      </c>
      <c r="AA464">
        <f t="shared" si="118"/>
        <v>2.6071817706577938</v>
      </c>
      <c r="AB464">
        <f t="shared" si="119"/>
        <v>2.1158563160855026</v>
      </c>
      <c r="AF464">
        <f t="shared" si="131"/>
        <v>22.65491774804244</v>
      </c>
      <c r="AG464">
        <f t="shared" si="132"/>
        <v>15.830577823532451</v>
      </c>
      <c r="AH464">
        <f t="shared" si="133"/>
        <v>10.247026976206099</v>
      </c>
      <c r="AI464">
        <f t="shared" si="134"/>
        <v>5.9042652060633829</v>
      </c>
      <c r="AJ464">
        <f t="shared" si="135"/>
        <v>2.8022925131042977</v>
      </c>
      <c r="AK464">
        <f t="shared" si="136"/>
        <v>0.9411088973288475</v>
      </c>
      <c r="AM464">
        <f t="shared" si="137"/>
        <v>0.32071435873703064</v>
      </c>
    </row>
    <row r="465" spans="1:39">
      <c r="A465">
        <f t="shared" si="122"/>
        <v>6.3888888888888884E-2</v>
      </c>
      <c r="B465">
        <f t="shared" si="120"/>
        <v>23</v>
      </c>
      <c r="C465">
        <f t="shared" si="121"/>
        <v>0.40142572795869574</v>
      </c>
      <c r="D465">
        <f t="shared" si="123"/>
        <v>23.959346350523191</v>
      </c>
      <c r="E465">
        <f t="shared" si="124"/>
        <v>16.916902240171883</v>
      </c>
      <c r="F465">
        <f t="shared" si="125"/>
        <v>11.10842399370998</v>
      </c>
      <c r="G465">
        <f t="shared" si="126"/>
        <v>7.362798751406519</v>
      </c>
      <c r="H465">
        <f t="shared" si="127"/>
        <v>3.1034611752805068</v>
      </c>
      <c r="I465">
        <f t="shared" si="128"/>
        <v>2.5954535498333224</v>
      </c>
      <c r="M465">
        <f t="shared" si="130"/>
        <v>6.3888888888888884E-2</v>
      </c>
      <c r="N465">
        <f t="shared" si="108"/>
        <v>2.6410896443957044</v>
      </c>
      <c r="O465">
        <f t="shared" si="109"/>
        <v>1.9797581154128931</v>
      </c>
      <c r="P465">
        <f t="shared" si="110"/>
        <v>1.3973873058381812</v>
      </c>
      <c r="Q465">
        <f t="shared" si="111"/>
        <v>3.1657231041736669</v>
      </c>
      <c r="R465">
        <f t="shared" si="112"/>
        <v>0.38673849170017671</v>
      </c>
      <c r="S465">
        <f t="shared" si="113"/>
        <v>3.9008580978862737</v>
      </c>
      <c r="V465">
        <f t="shared" si="129"/>
        <v>6.3888888888888884E-2</v>
      </c>
      <c r="W465">
        <f t="shared" si="114"/>
        <v>22.334203389305408</v>
      </c>
      <c r="X465">
        <f t="shared" si="115"/>
        <v>15.509980561494475</v>
      </c>
      <c r="Y465">
        <f t="shared" si="116"/>
        <v>10.267576297340053</v>
      </c>
      <c r="Z465">
        <f t="shared" si="117"/>
        <v>6.5803017801678019</v>
      </c>
      <c r="AA465">
        <f t="shared" si="118"/>
        <v>2.6184686863887121</v>
      </c>
      <c r="AB465">
        <f t="shared" si="119"/>
        <v>2.1126547022163571</v>
      </c>
      <c r="AF465">
        <f t="shared" si="131"/>
        <v>22.655144083196632</v>
      </c>
      <c r="AG465">
        <f t="shared" si="132"/>
        <v>15.830804158686643</v>
      </c>
      <c r="AH465">
        <f t="shared" si="133"/>
        <v>10.247253311360291</v>
      </c>
      <c r="AI465">
        <f t="shared" si="134"/>
        <v>5.9044915412175749</v>
      </c>
      <c r="AJ465">
        <f t="shared" si="135"/>
        <v>2.8025188482584902</v>
      </c>
      <c r="AK465">
        <f t="shared" si="136"/>
        <v>0.94133523248303974</v>
      </c>
      <c r="AM465">
        <f t="shared" si="137"/>
        <v>0.32094069389122287</v>
      </c>
    </row>
    <row r="466" spans="1:39">
      <c r="A466">
        <f t="shared" si="122"/>
        <v>6.6666666666666666E-2</v>
      </c>
      <c r="B466">
        <f t="shared" si="120"/>
        <v>24</v>
      </c>
      <c r="C466">
        <f t="shared" si="121"/>
        <v>0.41887902047863906</v>
      </c>
      <c r="D466">
        <f t="shared" si="123"/>
        <v>24.006026824505295</v>
      </c>
      <c r="E466">
        <f t="shared" si="124"/>
        <v>16.867232276302595</v>
      </c>
      <c r="F466">
        <f t="shared" si="125"/>
        <v>11.152326996911926</v>
      </c>
      <c r="G466">
        <f t="shared" si="126"/>
        <v>7.3435871639437043</v>
      </c>
      <c r="H466">
        <f t="shared" si="127"/>
        <v>3.1295328924234727</v>
      </c>
      <c r="I466">
        <f t="shared" si="128"/>
        <v>2.5932426477723021</v>
      </c>
      <c r="M466">
        <f t="shared" si="130"/>
        <v>6.6666666666666666E-2</v>
      </c>
      <c r="N466">
        <f t="shared" si="108"/>
        <v>2.7949935984835497</v>
      </c>
      <c r="O466">
        <f t="shared" si="109"/>
        <v>1.842450090452397</v>
      </c>
      <c r="P466">
        <f t="shared" si="110"/>
        <v>1.5031112586006534</v>
      </c>
      <c r="Q466">
        <f t="shared" si="111"/>
        <v>3.0977278358119769</v>
      </c>
      <c r="R466">
        <f t="shared" si="112"/>
        <v>0.41984534256948575</v>
      </c>
      <c r="S466">
        <f t="shared" si="113"/>
        <v>3.892129661897016</v>
      </c>
      <c r="V466">
        <f t="shared" si="129"/>
        <v>6.6666666666666666E-2</v>
      </c>
      <c r="W466">
        <f t="shared" si="114"/>
        <v>22.334203389305408</v>
      </c>
      <c r="X466">
        <f t="shared" si="115"/>
        <v>15.509972440140482</v>
      </c>
      <c r="Y466">
        <f t="shared" si="116"/>
        <v>10.293395728373589</v>
      </c>
      <c r="Z466">
        <f t="shared" si="117"/>
        <v>6.5588929756267582</v>
      </c>
      <c r="AA466">
        <f t="shared" si="118"/>
        <v>2.6301872365881787</v>
      </c>
      <c r="AB466">
        <f t="shared" si="119"/>
        <v>2.1093156683446623</v>
      </c>
      <c r="AF466">
        <f t="shared" si="131"/>
        <v>22.655380990049256</v>
      </c>
      <c r="AG466">
        <f t="shared" si="132"/>
        <v>15.831041065539269</v>
      </c>
      <c r="AH466">
        <f t="shared" si="133"/>
        <v>10.247490218212917</v>
      </c>
      <c r="AI466">
        <f t="shared" si="134"/>
        <v>5.9047284480702</v>
      </c>
      <c r="AJ466">
        <f t="shared" si="135"/>
        <v>2.8027557551111153</v>
      </c>
      <c r="AK466">
        <f t="shared" si="136"/>
        <v>0.94157213933566486</v>
      </c>
      <c r="AM466">
        <f t="shared" si="137"/>
        <v>0.32117760074384805</v>
      </c>
    </row>
    <row r="467" spans="1:39">
      <c r="A467">
        <f t="shared" si="122"/>
        <v>6.9444444444444448E-2</v>
      </c>
      <c r="B467">
        <f t="shared" si="120"/>
        <v>25</v>
      </c>
      <c r="C467">
        <f t="shared" si="121"/>
        <v>0.43633231299858238</v>
      </c>
      <c r="D467">
        <f t="shared" si="123"/>
        <v>24.04986418586914</v>
      </c>
      <c r="E467">
        <f t="shared" si="124"/>
        <v>16.815959222683578</v>
      </c>
      <c r="F467">
        <f t="shared" si="125"/>
        <v>11.195303275073067</v>
      </c>
      <c r="G467">
        <f t="shared" si="126"/>
        <v>7.3236272149418387</v>
      </c>
      <c r="H467">
        <f t="shared" si="127"/>
        <v>3.1554821590752451</v>
      </c>
      <c r="I467">
        <f t="shared" si="128"/>
        <v>2.5909385373977933</v>
      </c>
      <c r="M467">
        <f t="shared" si="130"/>
        <v>6.9444444444444448E-2</v>
      </c>
      <c r="N467">
        <f t="shared" si="108"/>
        <v>2.9434919688656995</v>
      </c>
      <c r="O467">
        <f t="shared" si="109"/>
        <v>1.7058861287734384</v>
      </c>
      <c r="P467">
        <f t="shared" si="110"/>
        <v>1.6103372890862284</v>
      </c>
      <c r="Q467">
        <f t="shared" si="111"/>
        <v>3.0278657651339063</v>
      </c>
      <c r="R467">
        <f t="shared" si="112"/>
        <v>0.4541466075614502</v>
      </c>
      <c r="S467">
        <f t="shared" si="113"/>
        <v>3.8830436512302486</v>
      </c>
      <c r="V467">
        <f t="shared" si="129"/>
        <v>6.9444444444444448E-2</v>
      </c>
      <c r="W467">
        <f t="shared" si="114"/>
        <v>22.334203389305408</v>
      </c>
      <c r="X467">
        <f t="shared" si="115"/>
        <v>15.509964362795579</v>
      </c>
      <c r="Y467">
        <f t="shared" si="116"/>
        <v>10.31958199011261</v>
      </c>
      <c r="Z467">
        <f t="shared" si="117"/>
        <v>6.5368963948055248</v>
      </c>
      <c r="AA467">
        <f t="shared" si="118"/>
        <v>2.6423285633878879</v>
      </c>
      <c r="AB467">
        <f t="shared" si="119"/>
        <v>2.1058398454810643</v>
      </c>
      <c r="AF467">
        <f t="shared" si="131"/>
        <v>22.655628537490021</v>
      </c>
      <c r="AG467">
        <f t="shared" si="132"/>
        <v>15.831288612980032</v>
      </c>
      <c r="AH467">
        <f t="shared" si="133"/>
        <v>10.24773776565368</v>
      </c>
      <c r="AI467">
        <f t="shared" si="134"/>
        <v>5.9049759955109637</v>
      </c>
      <c r="AJ467">
        <f t="shared" si="135"/>
        <v>2.8030033025518786</v>
      </c>
      <c r="AK467">
        <f t="shared" si="136"/>
        <v>0.94181968677642824</v>
      </c>
      <c r="AM467">
        <f t="shared" si="137"/>
        <v>0.32142514818461143</v>
      </c>
    </row>
    <row r="468" spans="1:39">
      <c r="A468">
        <f t="shared" si="122"/>
        <v>7.2222222222222215E-2</v>
      </c>
      <c r="B468">
        <f t="shared" si="120"/>
        <v>26</v>
      </c>
      <c r="C468">
        <f t="shared" si="121"/>
        <v>0.4537856055185257</v>
      </c>
      <c r="D468">
        <f t="shared" si="123"/>
        <v>24.090783884544049</v>
      </c>
      <c r="E468">
        <f t="shared" si="124"/>
        <v>16.763143634195714</v>
      </c>
      <c r="F468">
        <f t="shared" si="125"/>
        <v>11.237320343098775</v>
      </c>
      <c r="G468">
        <f t="shared" si="126"/>
        <v>7.3029273913042942</v>
      </c>
      <c r="H468">
        <f t="shared" si="127"/>
        <v>3.181304071343221</v>
      </c>
      <c r="I468">
        <f t="shared" si="128"/>
        <v>2.5885413275687821</v>
      </c>
      <c r="M468">
        <f t="shared" si="130"/>
        <v>7.2222222222222215E-2</v>
      </c>
      <c r="N468">
        <f t="shared" si="108"/>
        <v>3.0855750362528287</v>
      </c>
      <c r="O468">
        <f t="shared" si="109"/>
        <v>1.5707111830120273</v>
      </c>
      <c r="P468">
        <f t="shared" si="110"/>
        <v>1.7187412566607736</v>
      </c>
      <c r="Q468">
        <f t="shared" si="111"/>
        <v>2.9562556999815328</v>
      </c>
      <c r="R468">
        <f t="shared" si="112"/>
        <v>0.48961635888783933</v>
      </c>
      <c r="S468">
        <f t="shared" si="113"/>
        <v>3.8736017829603391</v>
      </c>
      <c r="V468">
        <f t="shared" si="129"/>
        <v>7.2222222222222215E-2</v>
      </c>
      <c r="W468">
        <f t="shared" si="114"/>
        <v>22.334203389305408</v>
      </c>
      <c r="X468">
        <f t="shared" si="115"/>
        <v>15.509956367606762</v>
      </c>
      <c r="Y468">
        <f t="shared" si="116"/>
        <v>10.34605592238074</v>
      </c>
      <c r="Z468">
        <f t="shared" si="117"/>
        <v>6.5143494452168635</v>
      </c>
      <c r="AA468">
        <f t="shared" si="118"/>
        <v>2.654883489349336</v>
      </c>
      <c r="AB468">
        <f t="shared" si="119"/>
        <v>2.1022278904865948</v>
      </c>
      <c r="AF468">
        <f t="shared" si="131"/>
        <v>22.655886797790806</v>
      </c>
      <c r="AG468">
        <f t="shared" si="132"/>
        <v>15.831546873280821</v>
      </c>
      <c r="AH468">
        <f t="shared" si="133"/>
        <v>10.247996025954469</v>
      </c>
      <c r="AI468">
        <f t="shared" si="134"/>
        <v>5.9052342558117514</v>
      </c>
      <c r="AJ468">
        <f t="shared" si="135"/>
        <v>2.8032615628526667</v>
      </c>
      <c r="AK468">
        <f t="shared" si="136"/>
        <v>0.94207794707721648</v>
      </c>
      <c r="AM468">
        <f t="shared" si="137"/>
        <v>0.32168340848539967</v>
      </c>
    </row>
    <row r="469" spans="1:39">
      <c r="A469">
        <f t="shared" si="122"/>
        <v>7.4999999999999997E-2</v>
      </c>
      <c r="B469">
        <f t="shared" si="120"/>
        <v>27</v>
      </c>
      <c r="C469">
        <f t="shared" si="121"/>
        <v>0.47123889803846897</v>
      </c>
      <c r="D469">
        <f t="shared" si="123"/>
        <v>24.128716332253425</v>
      </c>
      <c r="E469">
        <f t="shared" si="124"/>
        <v>16.708847887495818</v>
      </c>
      <c r="F469">
        <f t="shared" si="125"/>
        <v>11.278346440946315</v>
      </c>
      <c r="G469">
        <f t="shared" si="126"/>
        <v>7.281496494526662</v>
      </c>
      <c r="H469">
        <f t="shared" si="127"/>
        <v>3.2069937494022285</v>
      </c>
      <c r="I469">
        <f t="shared" si="128"/>
        <v>2.5860511315427877</v>
      </c>
      <c r="M469">
        <f t="shared" si="130"/>
        <v>7.4999999999999997E-2</v>
      </c>
      <c r="N469">
        <f t="shared" si="108"/>
        <v>3.220276702407955</v>
      </c>
      <c r="O469">
        <f t="shared" si="109"/>
        <v>1.4375636458782037</v>
      </c>
      <c r="P469">
        <f t="shared" si="110"/>
        <v>1.8279954598265007</v>
      </c>
      <c r="Q469">
        <f t="shared" si="111"/>
        <v>2.8830194208464799</v>
      </c>
      <c r="R469">
        <f t="shared" si="112"/>
        <v>0.52622778551992688</v>
      </c>
      <c r="S469">
        <f t="shared" si="113"/>
        <v>3.8638058414116188</v>
      </c>
      <c r="V469">
        <f t="shared" si="129"/>
        <v>7.4999999999999997E-2</v>
      </c>
      <c r="W469">
        <f t="shared" si="114"/>
        <v>22.334203389305408</v>
      </c>
      <c r="X469">
        <f t="shared" si="115"/>
        <v>15.509948492333027</v>
      </c>
      <c r="Y469">
        <f t="shared" si="116"/>
        <v>10.372737495383397</v>
      </c>
      <c r="Z469">
        <f t="shared" si="117"/>
        <v>6.4912904703338548</v>
      </c>
      <c r="AA469">
        <f t="shared" si="118"/>
        <v>2.6678425244008972</v>
      </c>
      <c r="AB469">
        <f t="shared" si="119"/>
        <v>2.0984804859485342</v>
      </c>
      <c r="AF469">
        <f t="shared" si="131"/>
        <v>22.656155846665722</v>
      </c>
      <c r="AG469">
        <f t="shared" si="132"/>
        <v>15.831815922155736</v>
      </c>
      <c r="AH469">
        <f t="shared" si="133"/>
        <v>10.248265074829384</v>
      </c>
      <c r="AI469">
        <f t="shared" si="134"/>
        <v>5.9055033046866674</v>
      </c>
      <c r="AJ469">
        <f t="shared" si="135"/>
        <v>2.8035306117275822</v>
      </c>
      <c r="AK469">
        <f t="shared" si="136"/>
        <v>0.942346995952132</v>
      </c>
      <c r="AM469">
        <f t="shared" si="137"/>
        <v>0.32195245736031514</v>
      </c>
    </row>
    <row r="470" spans="1:39">
      <c r="A470">
        <f t="shared" si="122"/>
        <v>7.7777777777777779E-2</v>
      </c>
      <c r="B470">
        <f t="shared" si="120"/>
        <v>28</v>
      </c>
      <c r="C470">
        <f t="shared" si="121"/>
        <v>0.48869219055841229</v>
      </c>
      <c r="D470">
        <f t="shared" si="123"/>
        <v>24.163597020856958</v>
      </c>
      <c r="E470">
        <f t="shared" si="124"/>
        <v>16.653136107348107</v>
      </c>
      <c r="F470">
        <f t="shared" si="125"/>
        <v>11.318350557631774</v>
      </c>
      <c r="G470">
        <f t="shared" si="126"/>
        <v>7.2593436369543749</v>
      </c>
      <c r="H470">
        <f t="shared" si="127"/>
        <v>3.2325463384167179</v>
      </c>
      <c r="I470">
        <f t="shared" si="128"/>
        <v>2.5834680669705161</v>
      </c>
      <c r="M470">
        <f t="shared" si="130"/>
        <v>7.7777777777777779E-2</v>
      </c>
      <c r="N470">
        <f t="shared" si="108"/>
        <v>3.3466810591613689</v>
      </c>
      <c r="O470">
        <f t="shared" si="109"/>
        <v>1.3070723352094022</v>
      </c>
      <c r="P470">
        <f t="shared" si="110"/>
        <v>1.9377696268524272</v>
      </c>
      <c r="Q470">
        <f t="shared" si="111"/>
        <v>2.808281473769271</v>
      </c>
      <c r="R470">
        <f t="shared" si="112"/>
        <v>0.56395321345452953</v>
      </c>
      <c r="S470">
        <f t="shared" si="113"/>
        <v>3.8536576778211962</v>
      </c>
      <c r="V470">
        <f t="shared" si="129"/>
        <v>7.7777777777777779E-2</v>
      </c>
      <c r="W470">
        <f t="shared" si="114"/>
        <v>22.334203389305408</v>
      </c>
      <c r="X470">
        <f t="shared" si="115"/>
        <v>15.509940774167049</v>
      </c>
      <c r="Y470">
        <f t="shared" si="116"/>
        <v>10.399546051635145</v>
      </c>
      <c r="Z470">
        <f t="shared" si="117"/>
        <v>6.4677586843827557</v>
      </c>
      <c r="AA470">
        <f t="shared" si="118"/>
        <v>2.681195873011224</v>
      </c>
      <c r="AB470">
        <f t="shared" si="119"/>
        <v>2.0945983400514203</v>
      </c>
      <c r="AF470">
        <f t="shared" si="131"/>
        <v>22.656435763334361</v>
      </c>
      <c r="AG470">
        <f t="shared" si="132"/>
        <v>15.832095838824374</v>
      </c>
      <c r="AH470">
        <f t="shared" si="133"/>
        <v>10.248544991498022</v>
      </c>
      <c r="AI470">
        <f t="shared" si="134"/>
        <v>5.9057832213553052</v>
      </c>
      <c r="AJ470">
        <f t="shared" si="135"/>
        <v>2.80381052839622</v>
      </c>
      <c r="AK470">
        <f t="shared" si="136"/>
        <v>0.94262691262076981</v>
      </c>
      <c r="AM470">
        <f t="shared" si="137"/>
        <v>0.32223237402895294</v>
      </c>
    </row>
    <row r="471" spans="1:39">
      <c r="A471">
        <f t="shared" si="122"/>
        <v>8.0555555555555561E-2</v>
      </c>
      <c r="B471">
        <f t="shared" si="120"/>
        <v>29</v>
      </c>
      <c r="C471">
        <f t="shared" si="121"/>
        <v>0.50614548307835561</v>
      </c>
      <c r="D471">
        <f t="shared" si="123"/>
        <v>24.195366632053563</v>
      </c>
      <c r="E471">
        <f t="shared" si="124"/>
        <v>16.596074090891083</v>
      </c>
      <c r="F471">
        <f t="shared" si="125"/>
        <v>11.357302454670767</v>
      </c>
      <c r="G471">
        <f t="shared" si="126"/>
        <v>7.2364782379081785</v>
      </c>
      <c r="H471">
        <f t="shared" si="127"/>
        <v>3.2579570094582282</v>
      </c>
      <c r="I471">
        <f t="shared" si="128"/>
        <v>2.5807922558902994</v>
      </c>
      <c r="M471">
        <f t="shared" si="130"/>
        <v>8.0555555555555561E-2</v>
      </c>
      <c r="N471">
        <f t="shared" si="108"/>
        <v>3.4639286161568288</v>
      </c>
      <c r="O471">
        <f t="shared" si="109"/>
        <v>1.1798535242431298</v>
      </c>
      <c r="P471">
        <f t="shared" si="110"/>
        <v>2.0477319141745434</v>
      </c>
      <c r="Q471">
        <f t="shared" si="111"/>
        <v>2.7321689585356461</v>
      </c>
      <c r="R471">
        <f t="shared" si="112"/>
        <v>0.60276412663235135</v>
      </c>
      <c r="S471">
        <f t="shared" si="113"/>
        <v>3.8431592099891012</v>
      </c>
      <c r="V471">
        <f t="shared" si="129"/>
        <v>8.0555555555555561E-2</v>
      </c>
      <c r="W471">
        <f t="shared" si="114"/>
        <v>22.334203389305408</v>
      </c>
      <c r="X471">
        <f t="shared" si="115"/>
        <v>15.509933249559518</v>
      </c>
      <c r="Y471">
        <f t="shared" si="116"/>
        <v>10.426400549784509</v>
      </c>
      <c r="Z471">
        <f t="shared" si="117"/>
        <v>6.4437941056550692</v>
      </c>
      <c r="AA471">
        <f t="shared" si="118"/>
        <v>2.6949334415935335</v>
      </c>
      <c r="AB471">
        <f t="shared" si="119"/>
        <v>2.0905821864432133</v>
      </c>
      <c r="AF471">
        <f t="shared" si="131"/>
        <v>22.656726630588434</v>
      </c>
      <c r="AG471">
        <f t="shared" si="132"/>
        <v>15.832386706078447</v>
      </c>
      <c r="AH471">
        <f t="shared" si="133"/>
        <v>10.248835858752095</v>
      </c>
      <c r="AI471">
        <f t="shared" si="134"/>
        <v>5.9060740886093788</v>
      </c>
      <c r="AJ471">
        <f t="shared" si="135"/>
        <v>2.804101395650294</v>
      </c>
      <c r="AK471">
        <f t="shared" si="136"/>
        <v>0.9429177798748436</v>
      </c>
      <c r="AM471">
        <f t="shared" si="137"/>
        <v>0.32252324128302673</v>
      </c>
    </row>
    <row r="472" spans="1:39">
      <c r="A472">
        <f t="shared" si="122"/>
        <v>8.3333333333333329E-2</v>
      </c>
      <c r="B472">
        <f t="shared" si="120"/>
        <v>30</v>
      </c>
      <c r="C472">
        <f t="shared" si="121"/>
        <v>0.52359877559829882</v>
      </c>
      <c r="D472">
        <f t="shared" si="123"/>
        <v>24.223971138258403</v>
      </c>
      <c r="E472">
        <f t="shared" si="124"/>
        <v>16.537729229929326</v>
      </c>
      <c r="F472">
        <f t="shared" si="125"/>
        <v>11.395172688935238</v>
      </c>
      <c r="G472">
        <f t="shared" si="126"/>
        <v>7.212910019679061</v>
      </c>
      <c r="H472">
        <f t="shared" si="127"/>
        <v>3.2832209604179576</v>
      </c>
      <c r="I472">
        <f t="shared" si="128"/>
        <v>2.5780238247223299</v>
      </c>
      <c r="M472">
        <f t="shared" si="130"/>
        <v>8.3333333333333329E-2</v>
      </c>
      <c r="N472">
        <f t="shared" si="108"/>
        <v>3.5712221449828689</v>
      </c>
      <c r="O472">
        <f t="shared" si="109"/>
        <v>1.0565080311343078</v>
      </c>
      <c r="P472">
        <f t="shared" si="110"/>
        <v>2.1575499095475998</v>
      </c>
      <c r="Q472">
        <f t="shared" si="111"/>
        <v>2.6548113125299047</v>
      </c>
      <c r="R472">
        <f t="shared" si="112"/>
        <v>0.64263118849282475</v>
      </c>
      <c r="S472">
        <f t="shared" si="113"/>
        <v>3.8323124219158626</v>
      </c>
      <c r="V472">
        <f t="shared" si="129"/>
        <v>8.3333333333333329E-2</v>
      </c>
      <c r="W472">
        <f t="shared" si="114"/>
        <v>22.334203389305408</v>
      </c>
      <c r="X472">
        <f t="shared" si="115"/>
        <v>15.509925954047015</v>
      </c>
      <c r="Y472">
        <f t="shared" si="116"/>
        <v>10.453219809599227</v>
      </c>
      <c r="Z472">
        <f t="shared" si="117"/>
        <v>6.419437488452199</v>
      </c>
      <c r="AA472">
        <f t="shared" si="118"/>
        <v>2.7090448461351921</v>
      </c>
      <c r="AB472">
        <f t="shared" si="119"/>
        <v>2.0864327840966523</v>
      </c>
      <c r="AF472">
        <f t="shared" si="131"/>
        <v>22.657028534861865</v>
      </c>
      <c r="AG472">
        <f t="shared" si="132"/>
        <v>15.832688610351878</v>
      </c>
      <c r="AH472">
        <f t="shared" si="133"/>
        <v>10.249137763025526</v>
      </c>
      <c r="AI472">
        <f t="shared" si="134"/>
        <v>5.9063759928828086</v>
      </c>
      <c r="AJ472">
        <f t="shared" si="135"/>
        <v>2.8044032999237238</v>
      </c>
      <c r="AK472">
        <f t="shared" si="136"/>
        <v>0.9432196841482734</v>
      </c>
      <c r="AM472">
        <f t="shared" si="137"/>
        <v>0.32282514555645664</v>
      </c>
    </row>
    <row r="473" spans="1:39">
      <c r="A473">
        <f t="shared" si="122"/>
        <v>8.611111111111111E-2</v>
      </c>
      <c r="B473">
        <f t="shared" si="120"/>
        <v>31</v>
      </c>
      <c r="C473">
        <f t="shared" si="121"/>
        <v>0.54105206811824214</v>
      </c>
      <c r="D473">
        <f t="shared" si="123"/>
        <v>24.249361894482526</v>
      </c>
      <c r="E473">
        <f t="shared" si="124"/>
        <v>16.478170431341908</v>
      </c>
      <c r="F473">
        <f t="shared" si="125"/>
        <v>11.431932634909057</v>
      </c>
      <c r="G473">
        <f t="shared" si="126"/>
        <v>7.1886490033943709</v>
      </c>
      <c r="H473">
        <f t="shared" si="127"/>
        <v>3.3083334169142677</v>
      </c>
      <c r="I473">
        <f t="shared" si="128"/>
        <v>2.5751629042626885</v>
      </c>
      <c r="M473">
        <f t="shared" si="130"/>
        <v>8.611111111111111E-2</v>
      </c>
      <c r="N473">
        <f t="shared" si="108"/>
        <v>3.6678320999522525</v>
      </c>
      <c r="O473">
        <f t="shared" si="109"/>
        <v>0.93761838146246024</v>
      </c>
      <c r="P473">
        <f t="shared" si="110"/>
        <v>2.2668916369159886</v>
      </c>
      <c r="Q473">
        <f t="shared" si="111"/>
        <v>2.5763400906129541</v>
      </c>
      <c r="R473">
        <f t="shared" si="112"/>
        <v>0.68352426414915968</v>
      </c>
      <c r="S473">
        <f t="shared" si="113"/>
        <v>3.8211193634275706</v>
      </c>
      <c r="V473">
        <f t="shared" si="129"/>
        <v>8.611111111111111E-2</v>
      </c>
      <c r="W473">
        <f t="shared" si="114"/>
        <v>22.334203389305408</v>
      </c>
      <c r="X473">
        <f t="shared" si="115"/>
        <v>15.509918922084161</v>
      </c>
      <c r="Y473">
        <f t="shared" si="116"/>
        <v>10.479922757371321</v>
      </c>
      <c r="Z473">
        <f t="shared" si="117"/>
        <v>6.3947302537784498</v>
      </c>
      <c r="AA473">
        <f t="shared" si="118"/>
        <v>2.7235194200468285</v>
      </c>
      <c r="AB473">
        <f t="shared" si="119"/>
        <v>2.0821509171658228</v>
      </c>
      <c r="AF473">
        <f t="shared" si="131"/>
        <v>22.657341566304446</v>
      </c>
      <c r="AG473">
        <f t="shared" si="132"/>
        <v>15.833001641794459</v>
      </c>
      <c r="AH473">
        <f t="shared" si="133"/>
        <v>10.249450794468107</v>
      </c>
      <c r="AI473">
        <f t="shared" si="134"/>
        <v>5.9066890243253898</v>
      </c>
      <c r="AJ473">
        <f t="shared" si="135"/>
        <v>2.804716331366305</v>
      </c>
      <c r="AK473">
        <f t="shared" si="136"/>
        <v>0.9435327155908545</v>
      </c>
      <c r="AM473">
        <f t="shared" si="137"/>
        <v>0.32313817699903769</v>
      </c>
    </row>
    <row r="474" spans="1:39">
      <c r="A474">
        <f t="shared" si="122"/>
        <v>8.8888888888888892E-2</v>
      </c>
      <c r="B474">
        <f t="shared" si="120"/>
        <v>32</v>
      </c>
      <c r="C474">
        <f t="shared" si="121"/>
        <v>0.55850536063818546</v>
      </c>
      <c r="D474">
        <f t="shared" si="123"/>
        <v>24.27149572105882</v>
      </c>
      <c r="E474">
        <f t="shared" si="124"/>
        <v>16.417468035701496</v>
      </c>
      <c r="F474">
        <f t="shared" si="125"/>
        <v>11.467554506325598</v>
      </c>
      <c r="G474">
        <f t="shared" si="126"/>
        <v>7.1637055047568658</v>
      </c>
      <c r="H474">
        <f t="shared" si="127"/>
        <v>3.3332896331949433</v>
      </c>
      <c r="I474">
        <f t="shared" si="128"/>
        <v>2.5722096296771637</v>
      </c>
      <c r="M474">
        <f t="shared" si="130"/>
        <v>8.8888888888888892E-2</v>
      </c>
      <c r="N474">
        <f t="shared" si="108"/>
        <v>3.7531015786705706</v>
      </c>
      <c r="O474">
        <f t="shared" si="109"/>
        <v>0.82374605712960125</v>
      </c>
      <c r="P474">
        <f t="shared" si="110"/>
        <v>2.3754265599660416</v>
      </c>
      <c r="Q474">
        <f t="shared" si="111"/>
        <v>2.4968887413993448</v>
      </c>
      <c r="R474">
        <f t="shared" si="112"/>
        <v>0.72541244316682685</v>
      </c>
      <c r="S474">
        <f t="shared" si="113"/>
        <v>3.809582149788501</v>
      </c>
      <c r="V474">
        <f t="shared" si="129"/>
        <v>8.8888888888888892E-2</v>
      </c>
      <c r="W474">
        <f t="shared" si="114"/>
        <v>22.334203389305408</v>
      </c>
      <c r="X474">
        <f t="shared" si="115"/>
        <v>15.509912186880911</v>
      </c>
      <c r="Y474">
        <f t="shared" si="116"/>
        <v>10.506428671000156</v>
      </c>
      <c r="Z474">
        <f t="shared" si="117"/>
        <v>6.3697144189002293</v>
      </c>
      <c r="AA474">
        <f t="shared" si="118"/>
        <v>2.7383462222250388</v>
      </c>
      <c r="AB474">
        <f t="shared" si="119"/>
        <v>2.0777373948379694</v>
      </c>
      <c r="AF474">
        <f t="shared" si="131"/>
        <v>22.657665818859225</v>
      </c>
      <c r="AG474">
        <f t="shared" si="132"/>
        <v>15.833325894349237</v>
      </c>
      <c r="AH474">
        <f t="shared" si="133"/>
        <v>10.249775047022885</v>
      </c>
      <c r="AI474">
        <f t="shared" si="134"/>
        <v>5.9070132768801686</v>
      </c>
      <c r="AJ474">
        <f t="shared" si="135"/>
        <v>2.8050405839210839</v>
      </c>
      <c r="AK474">
        <f t="shared" si="136"/>
        <v>0.94385696814563336</v>
      </c>
      <c r="AM474">
        <f t="shared" si="137"/>
        <v>0.32346242955381654</v>
      </c>
    </row>
    <row r="475" spans="1:39">
      <c r="A475">
        <f t="shared" si="122"/>
        <v>9.166666666666666E-2</v>
      </c>
      <c r="B475">
        <f t="shared" si="120"/>
        <v>33</v>
      </c>
      <c r="C475">
        <f t="shared" si="121"/>
        <v>0.57595865315812877</v>
      </c>
      <c r="D475">
        <f t="shared" si="123"/>
        <v>24.290334977073595</v>
      </c>
      <c r="E475">
        <f t="shared" si="124"/>
        <v>16.355693734200209</v>
      </c>
      <c r="F475">
        <f t="shared" si="125"/>
        <v>11.502011377170948</v>
      </c>
      <c r="G475">
        <f t="shared" si="126"/>
        <v>7.1380901296585133</v>
      </c>
      <c r="H475">
        <f t="shared" si="127"/>
        <v>3.358084893034047</v>
      </c>
      <c r="I475">
        <f t="shared" si="128"/>
        <v>2.5691641404948671</v>
      </c>
      <c r="M475">
        <f t="shared" si="130"/>
        <v>9.166666666666666E-2</v>
      </c>
      <c r="N475">
        <f t="shared" si="108"/>
        <v>3.8264507886644887</v>
      </c>
      <c r="O475">
        <f t="shared" si="109"/>
        <v>0.71542884464137568</v>
      </c>
      <c r="P475">
        <f t="shared" si="110"/>
        <v>2.4828265813260404</v>
      </c>
      <c r="Q475">
        <f t="shared" si="111"/>
        <v>2.4165923803137912</v>
      </c>
      <c r="R475">
        <f t="shared" si="112"/>
        <v>0.76826406292827454</v>
      </c>
      <c r="S475">
        <f t="shared" si="113"/>
        <v>3.7977029613013729</v>
      </c>
      <c r="V475">
        <f t="shared" si="129"/>
        <v>9.166666666666666E-2</v>
      </c>
      <c r="W475">
        <f t="shared" si="114"/>
        <v>22.334203389305408</v>
      </c>
      <c r="X475">
        <f t="shared" si="115"/>
        <v>15.50990578024571</v>
      </c>
      <c r="Y475">
        <f t="shared" si="116"/>
        <v>10.532657424012585</v>
      </c>
      <c r="Z475">
        <f t="shared" si="117"/>
        <v>6.3444325258912411</v>
      </c>
      <c r="AA475">
        <f t="shared" si="118"/>
        <v>2.7535140453225981</v>
      </c>
      <c r="AB475">
        <f t="shared" si="119"/>
        <v>2.0731930511805738</v>
      </c>
      <c r="AF475">
        <f t="shared" si="131"/>
        <v>22.658001390343717</v>
      </c>
      <c r="AG475">
        <f t="shared" si="132"/>
        <v>15.833661465833732</v>
      </c>
      <c r="AH475">
        <f t="shared" si="133"/>
        <v>10.25011061850738</v>
      </c>
      <c r="AI475">
        <f t="shared" si="134"/>
        <v>5.9073488483646628</v>
      </c>
      <c r="AJ475">
        <f t="shared" si="135"/>
        <v>2.8053761554055781</v>
      </c>
      <c r="AK475">
        <f t="shared" si="136"/>
        <v>0.94419253963012761</v>
      </c>
      <c r="AM475">
        <f t="shared" si="137"/>
        <v>0.32379800103831075</v>
      </c>
    </row>
    <row r="476" spans="1:39">
      <c r="A476">
        <f t="shared" si="122"/>
        <v>9.4444444444444442E-2</v>
      </c>
      <c r="B476">
        <f t="shared" si="120"/>
        <v>34</v>
      </c>
      <c r="C476">
        <f t="shared" si="121"/>
        <v>0.59341194567807209</v>
      </c>
      <c r="D476">
        <f t="shared" si="123"/>
        <v>24.305847624378941</v>
      </c>
      <c r="E476">
        <f t="shared" si="124"/>
        <v>16.292920483980339</v>
      </c>
      <c r="F476">
        <f t="shared" si="125"/>
        <v>11.535277202036848</v>
      </c>
      <c r="G476">
        <f t="shared" si="126"/>
        <v>7.1118137696708938</v>
      </c>
      <c r="H476">
        <f t="shared" si="127"/>
        <v>3.3827145106231908</v>
      </c>
      <c r="I476">
        <f t="shared" si="128"/>
        <v>2.56602658060164</v>
      </c>
      <c r="M476">
        <f t="shared" si="130"/>
        <v>9.4444444444444442E-2</v>
      </c>
      <c r="N476">
        <f t="shared" si="108"/>
        <v>3.8873809896986988</v>
      </c>
      <c r="O476">
        <f t="shared" si="109"/>
        <v>0.61317829529476897</v>
      </c>
      <c r="P476">
        <f t="shared" si="110"/>
        <v>2.5887670343933666</v>
      </c>
      <c r="Q476">
        <f t="shared" si="111"/>
        <v>2.3355875598130793</v>
      </c>
      <c r="R476">
        <f t="shared" si="112"/>
        <v>0.81204673256620286</v>
      </c>
      <c r="S476">
        <f t="shared" si="113"/>
        <v>3.7854840428953143</v>
      </c>
      <c r="V476">
        <f t="shared" si="129"/>
        <v>9.4444444444444442E-2</v>
      </c>
      <c r="W476">
        <f t="shared" si="114"/>
        <v>22.334203389305408</v>
      </c>
      <c r="X476">
        <f t="shared" si="115"/>
        <v>15.509899732435265</v>
      </c>
      <c r="Y476">
        <f t="shared" si="116"/>
        <v>10.558529727782563</v>
      </c>
      <c r="Z476">
        <f t="shared" si="117"/>
        <v>6.3189275692851847</v>
      </c>
      <c r="AA476">
        <f t="shared" si="118"/>
        <v>2.7690114242199169</v>
      </c>
      <c r="AB476">
        <f t="shared" si="119"/>
        <v>2.0685187449837348</v>
      </c>
      <c r="AF476">
        <f t="shared" si="131"/>
        <v>22.65834838253512</v>
      </c>
      <c r="AG476">
        <f t="shared" si="132"/>
        <v>15.834008458025133</v>
      </c>
      <c r="AH476">
        <f t="shared" si="133"/>
        <v>10.250457610698781</v>
      </c>
      <c r="AI476">
        <f t="shared" si="134"/>
        <v>5.9076958405560642</v>
      </c>
      <c r="AJ476">
        <f t="shared" si="135"/>
        <v>2.8057231475969791</v>
      </c>
      <c r="AK476">
        <f t="shared" si="136"/>
        <v>0.94453953182152861</v>
      </c>
      <c r="AM476">
        <f t="shared" si="137"/>
        <v>0.3241449932297118</v>
      </c>
    </row>
    <row r="477" spans="1:39">
      <c r="A477">
        <f t="shared" si="122"/>
        <v>9.7222222222222224E-2</v>
      </c>
      <c r="B477">
        <f t="shared" si="120"/>
        <v>35</v>
      </c>
      <c r="C477">
        <f t="shared" si="121"/>
        <v>0.6108652381980153</v>
      </c>
      <c r="D477">
        <f t="shared" si="123"/>
        <v>24.318007282076994</v>
      </c>
      <c r="E477">
        <f t="shared" si="124"/>
        <v>16.229222421969993</v>
      </c>
      <c r="F477">
        <f t="shared" si="125"/>
        <v>11.56732683580802</v>
      </c>
      <c r="G477">
        <f t="shared" si="126"/>
        <v>7.0848875974141521</v>
      </c>
      <c r="H477">
        <f t="shared" si="127"/>
        <v>3.4071738314570608</v>
      </c>
      <c r="I477">
        <f t="shared" si="128"/>
        <v>2.5627970982332564</v>
      </c>
      <c r="M477">
        <f t="shared" si="130"/>
        <v>9.7222222222222224E-2</v>
      </c>
      <c r="N477">
        <f t="shared" si="108"/>
        <v>3.9354778849756999</v>
      </c>
      <c r="O477">
        <f t="shared" si="109"/>
        <v>0.51747730926728797</v>
      </c>
      <c r="P477">
        <f t="shared" si="110"/>
        <v>2.6929276647905973</v>
      </c>
      <c r="Q477">
        <f t="shared" si="111"/>
        <v>2.2540120371641974</v>
      </c>
      <c r="R477">
        <f t="shared" si="112"/>
        <v>0.85672735744731332</v>
      </c>
      <c r="S477">
        <f t="shared" si="113"/>
        <v>3.7729277037016162</v>
      </c>
      <c r="V477">
        <f t="shared" si="129"/>
        <v>9.7222222222222224E-2</v>
      </c>
      <c r="W477">
        <f t="shared" si="114"/>
        <v>22.334203389305408</v>
      </c>
      <c r="X477">
        <f t="shared" si="115"/>
        <v>15.509894072011665</v>
      </c>
      <c r="Y477">
        <f t="shared" si="116"/>
        <v>10.583967371217945</v>
      </c>
      <c r="Z477">
        <f t="shared" si="117"/>
        <v>6.2932429229590099</v>
      </c>
      <c r="AA477">
        <f t="shared" si="118"/>
        <v>2.784826644691345</v>
      </c>
      <c r="AB477">
        <f t="shared" si="119"/>
        <v>2.0637153595978717</v>
      </c>
      <c r="AF477">
        <f t="shared" si="131"/>
        <v>22.658706901259631</v>
      </c>
      <c r="AG477">
        <f t="shared" si="132"/>
        <v>15.834366976749646</v>
      </c>
      <c r="AH477">
        <f t="shared" si="133"/>
        <v>10.250816129423294</v>
      </c>
      <c r="AI477">
        <f t="shared" si="134"/>
        <v>5.9080543592805759</v>
      </c>
      <c r="AJ477">
        <f t="shared" si="135"/>
        <v>2.8060816663214916</v>
      </c>
      <c r="AK477">
        <f t="shared" si="136"/>
        <v>0.94489805054604092</v>
      </c>
      <c r="AM477">
        <f t="shared" si="137"/>
        <v>0.32450351195422417</v>
      </c>
    </row>
    <row r="478" spans="1:39">
      <c r="A478">
        <f t="shared" si="122"/>
        <v>0.1</v>
      </c>
      <c r="B478">
        <f t="shared" si="120"/>
        <v>36</v>
      </c>
      <c r="C478">
        <f t="shared" si="121"/>
        <v>0.62831853071795862</v>
      </c>
      <c r="D478">
        <f t="shared" si="123"/>
        <v>24.32679327138343</v>
      </c>
      <c r="E478">
        <f t="shared" si="124"/>
        <v>16.164674777325324</v>
      </c>
      <c r="F478">
        <f t="shared" si="125"/>
        <v>11.598136052668956</v>
      </c>
      <c r="G478">
        <f t="shared" si="126"/>
        <v>7.0573230618064251</v>
      </c>
      <c r="H478">
        <f t="shared" si="127"/>
        <v>3.4314582332130246</v>
      </c>
      <c r="I478">
        <f t="shared" si="128"/>
        <v>2.5594758459684188</v>
      </c>
      <c r="M478">
        <f t="shared" si="130"/>
        <v>0.1</v>
      </c>
      <c r="N478">
        <f t="shared" si="108"/>
        <v>3.9704144381597053</v>
      </c>
      <c r="O478">
        <f t="shared" si="109"/>
        <v>0.42877785501713417</v>
      </c>
      <c r="P478">
        <f t="shared" si="110"/>
        <v>2.7949935984835497</v>
      </c>
      <c r="Q478">
        <f t="shared" si="111"/>
        <v>2.1720045401734986</v>
      </c>
      <c r="R478">
        <f t="shared" si="112"/>
        <v>0.90227216418802214</v>
      </c>
      <c r="S478">
        <f t="shared" si="113"/>
        <v>3.7600363166173523</v>
      </c>
      <c r="V478">
        <f t="shared" si="129"/>
        <v>0.1</v>
      </c>
      <c r="W478">
        <f t="shared" si="114"/>
        <v>22.334203389305408</v>
      </c>
      <c r="X478">
        <f t="shared" si="115"/>
        <v>15.509888825707474</v>
      </c>
      <c r="Y478">
        <f t="shared" si="116"/>
        <v>10.608893457189959</v>
      </c>
      <c r="Z478">
        <f t="shared" si="117"/>
        <v>6.2674222663710397</v>
      </c>
      <c r="AA478">
        <f t="shared" si="118"/>
        <v>2.8009477522597717</v>
      </c>
      <c r="AB478">
        <f t="shared" si="119"/>
        <v>2.05878380276679</v>
      </c>
      <c r="AF478">
        <f t="shared" si="131"/>
        <v>22.659077056486105</v>
      </c>
      <c r="AG478">
        <f t="shared" si="132"/>
        <v>15.834737131976119</v>
      </c>
      <c r="AH478">
        <f t="shared" si="133"/>
        <v>10.251186284649767</v>
      </c>
      <c r="AI478">
        <f t="shared" si="134"/>
        <v>5.9084245145070504</v>
      </c>
      <c r="AJ478">
        <f t="shared" si="135"/>
        <v>2.8064518215479657</v>
      </c>
      <c r="AK478">
        <f t="shared" si="136"/>
        <v>0.94526820577251525</v>
      </c>
      <c r="AM478">
        <f t="shared" si="137"/>
        <v>0.32487366718069843</v>
      </c>
    </row>
    <row r="479" spans="1:39">
      <c r="A479">
        <f t="shared" si="122"/>
        <v>0.10277777777777777</v>
      </c>
      <c r="B479">
        <f t="shared" si="120"/>
        <v>37</v>
      </c>
      <c r="C479">
        <f t="shared" si="121"/>
        <v>0.64577182323790194</v>
      </c>
      <c r="D479">
        <f t="shared" si="123"/>
        <v>24.332190650793944</v>
      </c>
      <c r="E479">
        <f t="shared" si="124"/>
        <v>16.099353782582863</v>
      </c>
      <c r="F479">
        <f t="shared" si="125"/>
        <v>11.627681564415839</v>
      </c>
      <c r="G479">
        <f t="shared" si="126"/>
        <v>7.0291318831958085</v>
      </c>
      <c r="H479">
        <f t="shared" si="127"/>
        <v>3.4555631266246589</v>
      </c>
      <c r="I479">
        <f t="shared" si="128"/>
        <v>2.55606298072155</v>
      </c>
      <c r="M479">
        <f t="shared" si="130"/>
        <v>0.10277777777777777</v>
      </c>
      <c r="N479">
        <f t="shared" si="108"/>
        <v>3.9919530970704593</v>
      </c>
      <c r="O479">
        <f t="shared" si="109"/>
        <v>0.3474988347651396</v>
      </c>
      <c r="P479">
        <f t="shared" si="110"/>
        <v>2.8946562936347622</v>
      </c>
      <c r="Q479">
        <f t="shared" si="111"/>
        <v>2.089704531265411</v>
      </c>
      <c r="R479">
        <f t="shared" si="112"/>
        <v>0.94864672618323198</v>
      </c>
      <c r="S479">
        <f t="shared" si="113"/>
        <v>3.7468123178569481</v>
      </c>
      <c r="V479">
        <f t="shared" si="129"/>
        <v>0.10277777777777777</v>
      </c>
      <c r="W479">
        <f t="shared" si="114"/>
        <v>22.334203389305408</v>
      </c>
      <c r="X479">
        <f t="shared" si="115"/>
        <v>15.509884018299488</v>
      </c>
      <c r="Y479">
        <f t="shared" si="116"/>
        <v>10.633232634990607</v>
      </c>
      <c r="Z479">
        <f t="shared" si="117"/>
        <v>6.2415095102794389</v>
      </c>
      <c r="AA479">
        <f t="shared" si="118"/>
        <v>2.8173625612328261</v>
      </c>
      <c r="AB479">
        <f t="shared" si="119"/>
        <v>2.0537250064561361</v>
      </c>
      <c r="AF479">
        <f t="shared" si="131"/>
        <v>22.659458962424136</v>
      </c>
      <c r="AG479">
        <f t="shared" si="132"/>
        <v>15.835119037914149</v>
      </c>
      <c r="AH479">
        <f t="shared" si="133"/>
        <v>10.251568190587797</v>
      </c>
      <c r="AI479">
        <f t="shared" si="134"/>
        <v>5.9088064204450799</v>
      </c>
      <c r="AJ479">
        <f t="shared" si="135"/>
        <v>2.8068337274859951</v>
      </c>
      <c r="AK479">
        <f t="shared" si="136"/>
        <v>0.94565011171054469</v>
      </c>
      <c r="AM479">
        <f t="shared" si="137"/>
        <v>0.32525557311872783</v>
      </c>
    </row>
    <row r="480" spans="1:39">
      <c r="A480">
        <f t="shared" si="122"/>
        <v>0.10555555555555556</v>
      </c>
      <c r="B480">
        <f t="shared" si="120"/>
        <v>38</v>
      </c>
      <c r="C480">
        <f t="shared" si="121"/>
        <v>0.66322511575784515</v>
      </c>
      <c r="D480">
        <f t="shared" si="123"/>
        <v>24.33419024149384</v>
      </c>
      <c r="E480">
        <f t="shared" si="124"/>
        <v>16.033336583626777</v>
      </c>
      <c r="F480">
        <f t="shared" si="125"/>
        <v>11.655941038059726</v>
      </c>
      <c r="G480">
        <f t="shared" si="126"/>
        <v>7.000326048376901</v>
      </c>
      <c r="H480">
        <f t="shared" si="127"/>
        <v>3.4794839563490276</v>
      </c>
      <c r="I480">
        <f t="shared" si="128"/>
        <v>2.5525586637353799</v>
      </c>
      <c r="M480">
        <f t="shared" si="130"/>
        <v>0.10555555555555556</v>
      </c>
      <c r="N480">
        <f t="shared" si="108"/>
        <v>3.9999474089265914</v>
      </c>
      <c r="O480">
        <f t="shared" si="109"/>
        <v>0.27402410613902739</v>
      </c>
      <c r="P480">
        <f t="shared" si="110"/>
        <v>2.9916144733149319</v>
      </c>
      <c r="Q480">
        <f t="shared" si="111"/>
        <v>2.0072519703118235</v>
      </c>
      <c r="R480">
        <f t="shared" si="112"/>
        <v>0.99581598962886031</v>
      </c>
      <c r="S480">
        <f t="shared" si="113"/>
        <v>3.7332582064917905</v>
      </c>
      <c r="V480">
        <f t="shared" si="129"/>
        <v>0.10555555555555556</v>
      </c>
      <c r="W480">
        <f t="shared" si="114"/>
        <v>22.334203389305408</v>
      </c>
      <c r="X480">
        <f t="shared" si="115"/>
        <v>15.509879672491724</v>
      </c>
      <c r="Y480">
        <f t="shared" si="116"/>
        <v>10.656911328115273</v>
      </c>
      <c r="Z480">
        <f t="shared" si="117"/>
        <v>6.2155487220673233</v>
      </c>
      <c r="AA480">
        <f t="shared" si="118"/>
        <v>2.8340586639138534</v>
      </c>
      <c r="AB480">
        <f t="shared" si="119"/>
        <v>2.0485399266772752</v>
      </c>
      <c r="AF480">
        <f t="shared" si="131"/>
        <v>22.659852737626796</v>
      </c>
      <c r="AG480">
        <f t="shared" si="132"/>
        <v>15.835512813116809</v>
      </c>
      <c r="AH480">
        <f t="shared" si="133"/>
        <v>10.251961965790457</v>
      </c>
      <c r="AI480">
        <f t="shared" si="134"/>
        <v>5.90920019564774</v>
      </c>
      <c r="AJ480">
        <f t="shared" si="135"/>
        <v>2.8072275026886548</v>
      </c>
      <c r="AK480">
        <f t="shared" si="136"/>
        <v>0.94604388691320451</v>
      </c>
      <c r="AM480">
        <f t="shared" si="137"/>
        <v>0.3256493483213877</v>
      </c>
    </row>
    <row r="481" spans="1:39">
      <c r="A481">
        <f t="shared" si="122"/>
        <v>0.10833333333333334</v>
      </c>
      <c r="B481">
        <f t="shared" si="120"/>
        <v>39</v>
      </c>
      <c r="C481">
        <f t="shared" si="121"/>
        <v>0.68067840827778847</v>
      </c>
      <c r="D481">
        <f t="shared" si="123"/>
        <v>24.332788642967596</v>
      </c>
      <c r="E481">
        <f t="shared" si="124"/>
        <v>15.966701148577494</v>
      </c>
      <c r="F481">
        <f t="shared" si="125"/>
        <v>11.68289311270771</v>
      </c>
      <c r="G481">
        <f t="shared" si="126"/>
        <v>6.970917805494059</v>
      </c>
      <c r="H481">
        <f t="shared" si="127"/>
        <v>3.5032162018275534</v>
      </c>
      <c r="I481">
        <f t="shared" si="128"/>
        <v>2.548963060573326</v>
      </c>
      <c r="M481">
        <f t="shared" si="130"/>
        <v>0.10833333333333334</v>
      </c>
      <c r="N481">
        <f t="shared" si="108"/>
        <v>3.9943430161559541</v>
      </c>
      <c r="O481">
        <f t="shared" si="109"/>
        <v>0.20870066932336923</v>
      </c>
      <c r="P481">
        <f t="shared" si="110"/>
        <v>3.0855750362528287</v>
      </c>
      <c r="Q481">
        <f t="shared" si="111"/>
        <v>1.9247870766155162</v>
      </c>
      <c r="R481">
        <f t="shared" si="112"/>
        <v>1.0437443000184661</v>
      </c>
      <c r="S481">
        <f t="shared" si="113"/>
        <v>3.7193765439779427</v>
      </c>
      <c r="V481">
        <f t="shared" si="129"/>
        <v>0.10833333333333334</v>
      </c>
      <c r="W481">
        <f t="shared" si="114"/>
        <v>22.334203389305408</v>
      </c>
      <c r="X481">
        <f t="shared" si="115"/>
        <v>15.509875808808196</v>
      </c>
      <c r="Y481">
        <f t="shared" si="116"/>
        <v>10.679857956682007</v>
      </c>
      <c r="Z481">
        <f t="shared" si="117"/>
        <v>6.1895840508015079</v>
      </c>
      <c r="AA481">
        <f t="shared" si="118"/>
        <v>2.8510234399806964</v>
      </c>
      <c r="AB481">
        <f t="shared" si="119"/>
        <v>2.0432295433066217</v>
      </c>
      <c r="AF481">
        <f t="shared" si="131"/>
        <v>22.660258505098213</v>
      </c>
      <c r="AG481">
        <f t="shared" si="132"/>
        <v>15.835918580588226</v>
      </c>
      <c r="AH481">
        <f t="shared" si="133"/>
        <v>10.252367733261874</v>
      </c>
      <c r="AI481">
        <f t="shared" si="134"/>
        <v>5.9096059631191569</v>
      </c>
      <c r="AJ481">
        <f t="shared" si="135"/>
        <v>2.8076332701600721</v>
      </c>
      <c r="AK481">
        <f t="shared" si="136"/>
        <v>0.94644965438462147</v>
      </c>
      <c r="AM481">
        <f t="shared" si="137"/>
        <v>0.32605511579280472</v>
      </c>
    </row>
    <row r="482" spans="1:39">
      <c r="A482">
        <f t="shared" si="122"/>
        <v>0.1111111111111111</v>
      </c>
      <c r="B482">
        <f t="shared" si="120"/>
        <v>40</v>
      </c>
      <c r="C482">
        <f t="shared" si="121"/>
        <v>0.69813170079773179</v>
      </c>
      <c r="D482">
        <f t="shared" si="123"/>
        <v>24.327988238781785</v>
      </c>
      <c r="E482">
        <f t="shared" si="124"/>
        <v>15.899526175709193</v>
      </c>
      <c r="F482">
        <f t="shared" si="125"/>
        <v>11.70851741570927</v>
      </c>
      <c r="G482">
        <f t="shared" si="126"/>
        <v>6.9409196588335265</v>
      </c>
      <c r="H482">
        <f t="shared" si="127"/>
        <v>3.5267553781403098</v>
      </c>
      <c r="I482">
        <f t="shared" si="128"/>
        <v>2.5452763411116726</v>
      </c>
      <c r="M482">
        <f t="shared" si="130"/>
        <v>0.1111111111111111</v>
      </c>
      <c r="N482">
        <f t="shared" ref="N482:N545" si="138">(D482-N$215)^2</f>
        <v>3.9751780260015392</v>
      </c>
      <c r="O482">
        <f t="shared" ref="O482:O545" si="139">(E482-O$215)^2</f>
        <v>0.1518370282766697</v>
      </c>
      <c r="P482">
        <f t="shared" ref="P482:P545" si="140">(F482-P$215)^2</f>
        <v>3.176253942870396</v>
      </c>
      <c r="Q482">
        <f t="shared" ref="Q482:Q545" si="141">(G482-Q$215)^2</f>
        <v>1.8424500904523993</v>
      </c>
      <c r="R482">
        <f t="shared" ref="R482:R545" si="142">(H482-R$215)^2</f>
        <v>1.0923954290939246</v>
      </c>
      <c r="S482">
        <f t="shared" ref="S482:S545" si="143">(I482-S$215)^2</f>
        <v>3.705169953672089</v>
      </c>
      <c r="V482">
        <f t="shared" si="129"/>
        <v>0.1111111111111111</v>
      </c>
      <c r="W482">
        <f t="shared" ref="W482:W545" si="144">N$215+N482/N$218</f>
        <v>22.334203389305408</v>
      </c>
      <c r="X482">
        <f t="shared" ref="X482:X545" si="145">O$215+O482/O$218</f>
        <v>15.509872445495976</v>
      </c>
      <c r="Y482">
        <f t="shared" ref="Y482:Y545" si="146">P$215+P482/P$218</f>
        <v>10.702003153815042</v>
      </c>
      <c r="Z482">
        <f t="shared" ref="Z482:Z545" si="147">Q$215+Q482/Q$218</f>
        <v>6.1636596521523526</v>
      </c>
      <c r="AA482">
        <f t="shared" ref="AA482:AA545" si="148">R$215+R482/R$218</f>
        <v>2.8682440660251984</v>
      </c>
      <c r="AB482">
        <f t="shared" ref="AB482:AB545" si="149">S$215+S482/S$218</f>
        <v>2.0377948599004636</v>
      </c>
      <c r="AF482">
        <f t="shared" si="131"/>
        <v>22.660676392406167</v>
      </c>
      <c r="AG482">
        <f t="shared" si="132"/>
        <v>15.83633646789618</v>
      </c>
      <c r="AH482">
        <f t="shared" si="133"/>
        <v>10.252785620569828</v>
      </c>
      <c r="AI482">
        <f t="shared" si="134"/>
        <v>5.9100238504271108</v>
      </c>
      <c r="AJ482">
        <f t="shared" si="135"/>
        <v>2.808051157468026</v>
      </c>
      <c r="AK482">
        <f t="shared" si="136"/>
        <v>0.94686754169257559</v>
      </c>
      <c r="AM482">
        <f t="shared" si="137"/>
        <v>0.32647300310075877</v>
      </c>
    </row>
    <row r="483" spans="1:39">
      <c r="A483">
        <f t="shared" si="122"/>
        <v>0.11388888888888889</v>
      </c>
      <c r="B483">
        <f t="shared" si="120"/>
        <v>41</v>
      </c>
      <c r="C483">
        <f t="shared" si="121"/>
        <v>0.715584993317675</v>
      </c>
      <c r="D483">
        <f t="shared" si="123"/>
        <v>24.319797192531571</v>
      </c>
      <c r="E483">
        <f t="shared" si="124"/>
        <v>15.831891000505005</v>
      </c>
      <c r="F483">
        <f t="shared" si="125"/>
        <v>11.73279457805566</v>
      </c>
      <c r="G483">
        <f t="shared" si="126"/>
        <v>6.9103443635066579</v>
      </c>
      <c r="H483">
        <f t="shared" si="127"/>
        <v>3.5500970368535825</v>
      </c>
      <c r="I483">
        <f t="shared" si="128"/>
        <v>2.5414986795315455</v>
      </c>
      <c r="M483">
        <f t="shared" si="130"/>
        <v>0.11388888888888889</v>
      </c>
      <c r="N483">
        <f t="shared" si="138"/>
        <v>3.942582751410137</v>
      </c>
      <c r="O483">
        <f t="shared" si="139"/>
        <v>0.10370173375518717</v>
      </c>
      <c r="P483">
        <f t="shared" si="140"/>
        <v>3.2633770739247749</v>
      </c>
      <c r="Q483">
        <f t="shared" si="141"/>
        <v>1.7603810345780997</v>
      </c>
      <c r="R483">
        <f t="shared" si="142"/>
        <v>1.141732602229804</v>
      </c>
      <c r="S483">
        <f t="shared" si="143"/>
        <v>3.6906411203357732</v>
      </c>
      <c r="V483">
        <f t="shared" si="129"/>
        <v>0.11388888888888889</v>
      </c>
      <c r="W483">
        <f t="shared" si="144"/>
        <v>22.334203389305408</v>
      </c>
      <c r="X483">
        <f t="shared" si="145"/>
        <v>15.509869598439028</v>
      </c>
      <c r="Y483">
        <f t="shared" si="146"/>
        <v>10.723279975338524</v>
      </c>
      <c r="Z483">
        <f t="shared" si="147"/>
        <v>6.1378196133023728</v>
      </c>
      <c r="AA483">
        <f t="shared" si="148"/>
        <v>2.8857075252462181</v>
      </c>
      <c r="AB483">
        <f t="shared" si="149"/>
        <v>2.0322369035053125</v>
      </c>
      <c r="AF483">
        <f t="shared" si="131"/>
        <v>22.661106531799934</v>
      </c>
      <c r="AG483">
        <f t="shared" si="132"/>
        <v>15.836766607289947</v>
      </c>
      <c r="AH483">
        <f t="shared" si="133"/>
        <v>10.253215759963595</v>
      </c>
      <c r="AI483">
        <f t="shared" si="134"/>
        <v>5.9104539898208781</v>
      </c>
      <c r="AJ483">
        <f t="shared" si="135"/>
        <v>2.8084812968617938</v>
      </c>
      <c r="AK483">
        <f t="shared" si="136"/>
        <v>0.94729768108634338</v>
      </c>
      <c r="AM483">
        <f t="shared" si="137"/>
        <v>0.32690314249452657</v>
      </c>
    </row>
    <row r="484" spans="1:39">
      <c r="A484">
        <f t="shared" si="122"/>
        <v>0.11666666666666667</v>
      </c>
      <c r="B484">
        <f t="shared" si="120"/>
        <v>42</v>
      </c>
      <c r="C484">
        <f t="shared" si="121"/>
        <v>0.73303828583761843</v>
      </c>
      <c r="D484">
        <f t="shared" si="123"/>
        <v>24.308229433957653</v>
      </c>
      <c r="E484">
        <f t="shared" si="124"/>
        <v>15.763875501959618</v>
      </c>
      <c r="F484">
        <f t="shared" si="125"/>
        <v>11.755706249020621</v>
      </c>
      <c r="G484">
        <f t="shared" si="126"/>
        <v>6.8792049200264822</v>
      </c>
      <c r="H484">
        <f t="shared" si="127"/>
        <v>3.5732367668605356</v>
      </c>
      <c r="I484">
        <f t="shared" si="128"/>
        <v>2.5376302543106801</v>
      </c>
      <c r="M484">
        <f t="shared" si="130"/>
        <v>0.11666666666666667</v>
      </c>
      <c r="N484">
        <f t="shared" si="138"/>
        <v>3.8967788249653865</v>
      </c>
      <c r="O484">
        <f t="shared" si="139"/>
        <v>6.4522115024305146E-2</v>
      </c>
      <c r="P484">
        <f t="shared" si="140"/>
        <v>3.3466810591613756</v>
      </c>
      <c r="Q484">
        <f t="shared" si="141"/>
        <v>1.6787194761044344</v>
      </c>
      <c r="R484">
        <f t="shared" si="142"/>
        <v>1.1917185262307277</v>
      </c>
      <c r="S484">
        <f t="shared" si="143"/>
        <v>3.675792789628022</v>
      </c>
      <c r="V484">
        <f t="shared" si="129"/>
        <v>0.11666666666666667</v>
      </c>
      <c r="W484">
        <f t="shared" si="144"/>
        <v>22.334203389305408</v>
      </c>
      <c r="X484">
        <f t="shared" si="145"/>
        <v>15.509867281083192</v>
      </c>
      <c r="Y484">
        <f t="shared" si="146"/>
        <v>10.743624102146452</v>
      </c>
      <c r="Z484">
        <f t="shared" si="147"/>
        <v>6.1121078779713205</v>
      </c>
      <c r="AA484">
        <f t="shared" si="148"/>
        <v>2.9034006172888245</v>
      </c>
      <c r="AB484">
        <f t="shared" si="149"/>
        <v>2.026556724463807</v>
      </c>
      <c r="AF484">
        <f t="shared" si="131"/>
        <v>22.661549060333602</v>
      </c>
      <c r="AG484">
        <f t="shared" si="132"/>
        <v>15.837209135823613</v>
      </c>
      <c r="AH484">
        <f t="shared" si="133"/>
        <v>10.253658288497261</v>
      </c>
      <c r="AI484">
        <f t="shared" si="134"/>
        <v>5.9108965183545443</v>
      </c>
      <c r="AJ484">
        <f t="shared" si="135"/>
        <v>2.80892382539546</v>
      </c>
      <c r="AK484">
        <f t="shared" si="136"/>
        <v>0.9477402096200096</v>
      </c>
      <c r="AM484">
        <f t="shared" si="137"/>
        <v>0.32734567102819273</v>
      </c>
    </row>
    <row r="485" spans="1:39">
      <c r="A485">
        <f t="shared" si="122"/>
        <v>0.11944444444444445</v>
      </c>
      <c r="B485">
        <f t="shared" si="120"/>
        <v>43</v>
      </c>
      <c r="C485">
        <f t="shared" si="121"/>
        <v>0.75049157835756164</v>
      </c>
      <c r="D485">
        <f t="shared" si="123"/>
        <v>24.293304635257275</v>
      </c>
      <c r="E485">
        <f t="shared" si="124"/>
        <v>15.695560008240015</v>
      </c>
      <c r="F485">
        <f t="shared" si="125"/>
        <v>11.777235110031411</v>
      </c>
      <c r="G485">
        <f t="shared" si="126"/>
        <v>6.8475145687799337</v>
      </c>
      <c r="H485">
        <f t="shared" si="127"/>
        <v>3.5961701952148211</v>
      </c>
      <c r="I485">
        <f t="shared" si="128"/>
        <v>2.5336712482149935</v>
      </c>
      <c r="M485">
        <f t="shared" si="130"/>
        <v>0.11944444444444445</v>
      </c>
      <c r="N485">
        <f t="shared" si="138"/>
        <v>3.8380776918901587</v>
      </c>
      <c r="O485">
        <f t="shared" si="139"/>
        <v>3.4483206247270096E-2</v>
      </c>
      <c r="P485">
        <f t="shared" si="140"/>
        <v>3.4259140734731921</v>
      </c>
      <c r="Q485">
        <f t="shared" si="141"/>
        <v>1.5976042891507876</v>
      </c>
      <c r="R485">
        <f t="shared" si="142"/>
        <v>1.2423154175207152</v>
      </c>
      <c r="S485">
        <f t="shared" si="143"/>
        <v>3.6606277675864893</v>
      </c>
      <c r="V485">
        <f t="shared" si="129"/>
        <v>0.11944444444444445</v>
      </c>
      <c r="W485">
        <f t="shared" si="144"/>
        <v>22.334203389305408</v>
      </c>
      <c r="X485">
        <f t="shared" si="145"/>
        <v>15.509865504372677</v>
      </c>
      <c r="Y485">
        <f t="shared" si="146"/>
        <v>10.762974034637146</v>
      </c>
      <c r="Z485">
        <f t="shared" si="147"/>
        <v>6.0865681716852391</v>
      </c>
      <c r="AA485">
        <f t="shared" si="148"/>
        <v>2.9213099682222383</v>
      </c>
      <c r="AB485">
        <f t="shared" si="149"/>
        <v>2.0207553962162272</v>
      </c>
      <c r="AF485">
        <f t="shared" si="131"/>
        <v>22.662004119995071</v>
      </c>
      <c r="AG485">
        <f t="shared" si="132"/>
        <v>15.837664195485084</v>
      </c>
      <c r="AH485">
        <f t="shared" si="133"/>
        <v>10.254113348158732</v>
      </c>
      <c r="AI485">
        <f t="shared" si="134"/>
        <v>5.9113515780160162</v>
      </c>
      <c r="AJ485">
        <f t="shared" si="135"/>
        <v>2.8093788850569315</v>
      </c>
      <c r="AK485">
        <f t="shared" si="136"/>
        <v>0.9481952692814809</v>
      </c>
      <c r="AM485">
        <f t="shared" si="137"/>
        <v>0.32780073068966409</v>
      </c>
    </row>
    <row r="486" spans="1:39">
      <c r="A486">
        <f t="shared" si="122"/>
        <v>0.12222222222222222</v>
      </c>
      <c r="B486">
        <f t="shared" si="120"/>
        <v>44</v>
      </c>
      <c r="C486">
        <f t="shared" si="121"/>
        <v>0.76794487087750496</v>
      </c>
      <c r="D486">
        <f t="shared" si="123"/>
        <v>24.275048177629557</v>
      </c>
      <c r="E486">
        <f t="shared" si="124"/>
        <v>15.627025201815689</v>
      </c>
      <c r="F486">
        <f t="shared" si="125"/>
        <v>11.797364887759649</v>
      </c>
      <c r="G486">
        <f t="shared" si="126"/>
        <v>6.8152867843980776</v>
      </c>
      <c r="H486">
        <f t="shared" si="127"/>
        <v>3.6188929879569791</v>
      </c>
      <c r="I486">
        <f t="shared" si="128"/>
        <v>2.5296218482899433</v>
      </c>
      <c r="M486">
        <f t="shared" si="130"/>
        <v>0.12222222222222222</v>
      </c>
      <c r="N486">
        <f t="shared" si="138"/>
        <v>3.766878492365012</v>
      </c>
      <c r="O486">
        <f t="shared" si="139"/>
        <v>1.3726872621606488E-2</v>
      </c>
      <c r="P486">
        <f t="shared" si="140"/>
        <v>3.5008365981595331</v>
      </c>
      <c r="Q486">
        <f t="shared" si="141"/>
        <v>1.5171734186739618</v>
      </c>
      <c r="R486">
        <f t="shared" si="142"/>
        <v>1.293485030703194</v>
      </c>
      <c r="S486">
        <f t="shared" si="143"/>
        <v>3.6451489200971459</v>
      </c>
      <c r="V486">
        <f t="shared" si="129"/>
        <v>0.12222222222222222</v>
      </c>
      <c r="W486">
        <f t="shared" si="144"/>
        <v>22.334203389305408</v>
      </c>
      <c r="X486">
        <f t="shared" si="145"/>
        <v>15.50986427669838</v>
      </c>
      <c r="Y486">
        <f t="shared" si="146"/>
        <v>10.781271278624452</v>
      </c>
      <c r="Z486">
        <f t="shared" si="147"/>
        <v>6.0612439274165819</v>
      </c>
      <c r="AA486">
        <f t="shared" si="148"/>
        <v>2.9394220406489766</v>
      </c>
      <c r="AB486">
        <f t="shared" si="149"/>
        <v>2.0148340150976258</v>
      </c>
      <c r="AF486">
        <f t="shared" si="131"/>
        <v>22.662471857841048</v>
      </c>
      <c r="AG486">
        <f t="shared" si="132"/>
        <v>15.838131933331061</v>
      </c>
      <c r="AH486">
        <f t="shared" si="133"/>
        <v>10.254581086004709</v>
      </c>
      <c r="AI486">
        <f t="shared" si="134"/>
        <v>5.9118193158619921</v>
      </c>
      <c r="AJ486">
        <f t="shared" si="135"/>
        <v>2.8098466229029069</v>
      </c>
      <c r="AK486">
        <f t="shared" si="136"/>
        <v>0.94866300712745644</v>
      </c>
      <c r="AM486">
        <f t="shared" si="137"/>
        <v>0.32826846853563968</v>
      </c>
    </row>
    <row r="487" spans="1:39">
      <c r="A487">
        <f t="shared" si="122"/>
        <v>0.125</v>
      </c>
      <c r="B487">
        <f t="shared" si="120"/>
        <v>45</v>
      </c>
      <c r="C487">
        <f t="shared" si="121"/>
        <v>0.78539816339744828</v>
      </c>
      <c r="D487">
        <f t="shared" si="123"/>
        <v>24.253491108112097</v>
      </c>
      <c r="E487">
        <f t="shared" si="124"/>
        <v>15.558352024170452</v>
      </c>
      <c r="F487">
        <f t="shared" si="125"/>
        <v>11.816080366422062</v>
      </c>
      <c r="G487">
        <f t="shared" si="126"/>
        <v>6.7825352700267505</v>
      </c>
      <c r="H487">
        <f t="shared" si="127"/>
        <v>3.6414008509334685</v>
      </c>
      <c r="I487">
        <f t="shared" si="128"/>
        <v>2.5254822458516974</v>
      </c>
      <c r="M487">
        <f t="shared" si="130"/>
        <v>0.125</v>
      </c>
      <c r="N487">
        <f t="shared" si="138"/>
        <v>3.6836653475621861</v>
      </c>
      <c r="O487">
        <f t="shared" si="139"/>
        <v>2.3511403902658685E-3</v>
      </c>
      <c r="P487">
        <f t="shared" si="140"/>
        <v>3.5712221449828623</v>
      </c>
      <c r="Q487">
        <f t="shared" si="141"/>
        <v>1.437563645878208</v>
      </c>
      <c r="R487">
        <f t="shared" si="142"/>
        <v>1.3451886874700947</v>
      </c>
      <c r="S487">
        <f t="shared" si="143"/>
        <v>3.6293591723527086</v>
      </c>
      <c r="V487">
        <f t="shared" si="129"/>
        <v>0.125</v>
      </c>
      <c r="W487">
        <f t="shared" si="144"/>
        <v>22.334203389305408</v>
      </c>
      <c r="X487">
        <f t="shared" si="145"/>
        <v>15.509863603858257</v>
      </c>
      <c r="Y487">
        <f t="shared" si="146"/>
        <v>10.798460522163667</v>
      </c>
      <c r="Z487">
        <f t="shared" si="147"/>
        <v>6.0361782117218494</v>
      </c>
      <c r="AA487">
        <f t="shared" si="148"/>
        <v>2.9577231439375584</v>
      </c>
      <c r="AB487">
        <f t="shared" si="149"/>
        <v>2.0087937001306519</v>
      </c>
      <c r="AF487">
        <f t="shared" si="131"/>
        <v>22.662952426138208</v>
      </c>
      <c r="AG487">
        <f t="shared" si="132"/>
        <v>15.838612501628221</v>
      </c>
      <c r="AH487">
        <f t="shared" si="133"/>
        <v>10.255061654301869</v>
      </c>
      <c r="AI487">
        <f t="shared" si="134"/>
        <v>5.9122998841591521</v>
      </c>
      <c r="AJ487">
        <f t="shared" si="135"/>
        <v>2.8103271912000674</v>
      </c>
      <c r="AK487">
        <f t="shared" si="136"/>
        <v>0.94914357542461669</v>
      </c>
      <c r="AM487">
        <f t="shared" si="137"/>
        <v>0.32874903683279988</v>
      </c>
    </row>
    <row r="488" spans="1:39">
      <c r="A488">
        <f t="shared" si="122"/>
        <v>0.12777777777777777</v>
      </c>
      <c r="B488">
        <f t="shared" si="120"/>
        <v>46</v>
      </c>
      <c r="C488">
        <f t="shared" si="121"/>
        <v>0.80285145591739149</v>
      </c>
      <c r="D488">
        <f t="shared" si="123"/>
        <v>24.228670086782191</v>
      </c>
      <c r="E488">
        <f t="shared" si="124"/>
        <v>15.489621580208311</v>
      </c>
      <c r="F488">
        <f t="shared" si="125"/>
        <v>11.83336739928186</v>
      </c>
      <c r="G488">
        <f t="shared" si="126"/>
        <v>6.7492739515000206</v>
      </c>
      <c r="H488">
        <f t="shared" si="127"/>
        <v>3.663689530608178</v>
      </c>
      <c r="I488">
        <f t="shared" si="128"/>
        <v>2.5212526364780907</v>
      </c>
      <c r="M488">
        <f t="shared" si="130"/>
        <v>0.12777777777777777</v>
      </c>
      <c r="N488">
        <f t="shared" si="138"/>
        <v>3.5890040678485904</v>
      </c>
      <c r="O488">
        <f t="shared" si="139"/>
        <v>4.0973389163787076E-4</v>
      </c>
      <c r="P488">
        <f t="shared" si="140"/>
        <v>3.6368579408350317</v>
      </c>
      <c r="Q488">
        <f t="shared" si="141"/>
        <v>1.3589103556042939</v>
      </c>
      <c r="R488">
        <f t="shared" si="142"/>
        <v>1.39738730583818</v>
      </c>
      <c r="S488">
        <f t="shared" si="143"/>
        <v>3.6132615082998232</v>
      </c>
      <c r="V488">
        <f t="shared" si="129"/>
        <v>0.12777777777777777</v>
      </c>
      <c r="W488">
        <f t="shared" si="144"/>
        <v>22.334203389305408</v>
      </c>
      <c r="X488">
        <f t="shared" si="145"/>
        <v>15.509863489029939</v>
      </c>
      <c r="Y488">
        <f t="shared" si="146"/>
        <v>10.814489802757667</v>
      </c>
      <c r="Z488">
        <f t="shared" si="147"/>
        <v>6.0114136515023491</v>
      </c>
      <c r="AA488">
        <f t="shared" si="148"/>
        <v>2.9761994445710394</v>
      </c>
      <c r="AB488">
        <f t="shared" si="149"/>
        <v>2.0026355928140727</v>
      </c>
      <c r="AF488">
        <f t="shared" si="131"/>
        <v>22.663445982510908</v>
      </c>
      <c r="AG488">
        <f t="shared" si="132"/>
        <v>15.839106058000919</v>
      </c>
      <c r="AH488">
        <f t="shared" si="133"/>
        <v>10.255555210674567</v>
      </c>
      <c r="AI488">
        <f t="shared" si="134"/>
        <v>5.9127934405318499</v>
      </c>
      <c r="AJ488">
        <f t="shared" si="135"/>
        <v>2.8108207475727651</v>
      </c>
      <c r="AK488">
        <f t="shared" si="136"/>
        <v>0.94963713179731479</v>
      </c>
      <c r="AM488">
        <f t="shared" si="137"/>
        <v>0.32924259320549798</v>
      </c>
    </row>
    <row r="489" spans="1:39">
      <c r="A489">
        <f t="shared" si="122"/>
        <v>0.13055555555555556</v>
      </c>
      <c r="B489">
        <f t="shared" si="120"/>
        <v>47</v>
      </c>
      <c r="C489">
        <f t="shared" si="121"/>
        <v>0.82030474843733492</v>
      </c>
      <c r="D489">
        <f t="shared" si="123"/>
        <v>24.200627324412491</v>
      </c>
      <c r="E489">
        <f t="shared" si="124"/>
        <v>15.420915042466367</v>
      </c>
      <c r="F489">
        <f t="shared" si="125"/>
        <v>11.849212919342031</v>
      </c>
      <c r="G489">
        <f t="shared" si="126"/>
        <v>6.7155169714189746</v>
      </c>
      <c r="H489">
        <f t="shared" si="127"/>
        <v>3.6857548148662578</v>
      </c>
      <c r="I489">
        <f t="shared" si="128"/>
        <v>2.5169332199993857</v>
      </c>
      <c r="M489">
        <f t="shared" si="130"/>
        <v>0.13055555555555556</v>
      </c>
      <c r="N489">
        <f t="shared" si="138"/>
        <v>3.4835383055406073</v>
      </c>
      <c r="O489">
        <f t="shared" si="139"/>
        <v>7.9118218348277081E-3</v>
      </c>
      <c r="P489">
        <f t="shared" si="140"/>
        <v>3.69754557094313</v>
      </c>
      <c r="Q489">
        <f t="shared" si="141"/>
        <v>1.2813473060932747</v>
      </c>
      <c r="R489">
        <f t="shared" si="142"/>
        <v>1.4500414296905011</v>
      </c>
      <c r="S489">
        <f t="shared" si="143"/>
        <v>3.5968589700751599</v>
      </c>
      <c r="V489">
        <f t="shared" si="129"/>
        <v>0.13055555555555556</v>
      </c>
      <c r="W489">
        <f t="shared" si="144"/>
        <v>22.334203389305408</v>
      </c>
      <c r="X489">
        <f t="shared" si="145"/>
        <v>15.50986393275573</v>
      </c>
      <c r="Y489">
        <f t="shared" si="146"/>
        <v>10.829310664437754</v>
      </c>
      <c r="Z489">
        <f t="shared" si="147"/>
        <v>5.9869923615126428</v>
      </c>
      <c r="AA489">
        <f t="shared" si="148"/>
        <v>2.9948369766035512</v>
      </c>
      <c r="AB489">
        <f t="shared" si="149"/>
        <v>1.9963608569070532</v>
      </c>
      <c r="AF489">
        <f t="shared" si="131"/>
        <v>22.663952690095659</v>
      </c>
      <c r="AG489">
        <f t="shared" si="132"/>
        <v>15.83961276558567</v>
      </c>
      <c r="AH489">
        <f t="shared" si="133"/>
        <v>10.256061918259318</v>
      </c>
      <c r="AI489">
        <f t="shared" si="134"/>
        <v>5.9133001481166021</v>
      </c>
      <c r="AJ489">
        <f t="shared" si="135"/>
        <v>2.8113274551575169</v>
      </c>
      <c r="AK489">
        <f t="shared" si="136"/>
        <v>0.95014383938206648</v>
      </c>
      <c r="AM489">
        <f t="shared" si="137"/>
        <v>0.32974930079024972</v>
      </c>
    </row>
    <row r="490" spans="1:39">
      <c r="A490">
        <f t="shared" si="122"/>
        <v>0.13333333333333333</v>
      </c>
      <c r="B490">
        <f t="shared" si="120"/>
        <v>48</v>
      </c>
      <c r="C490">
        <f t="shared" si="121"/>
        <v>0.83775804095727813</v>
      </c>
      <c r="D490">
        <f t="shared" si="123"/>
        <v>24.169410510687126</v>
      </c>
      <c r="E490">
        <f t="shared" si="124"/>
        <v>15.352313555247822</v>
      </c>
      <c r="F490">
        <f t="shared" si="125"/>
        <v>11.863604949222481</v>
      </c>
      <c r="G490">
        <f t="shared" si="126"/>
        <v>6.6812786831383297</v>
      </c>
      <c r="H490">
        <f t="shared" si="127"/>
        <v>3.7075925338101245</v>
      </c>
      <c r="I490">
        <f t="shared" si="128"/>
        <v>2.5125242004888326</v>
      </c>
      <c r="M490">
        <f t="shared" si="130"/>
        <v>0.13333333333333333</v>
      </c>
      <c r="N490">
        <f t="shared" si="138"/>
        <v>3.3679851783701702</v>
      </c>
      <c r="O490">
        <f t="shared" si="139"/>
        <v>2.4821973998456752E-2</v>
      </c>
      <c r="P490">
        <f t="shared" si="140"/>
        <v>3.7531015786705706</v>
      </c>
      <c r="Q490">
        <f t="shared" si="141"/>
        <v>1.2050064015164483</v>
      </c>
      <c r="R490">
        <f t="shared" si="142"/>
        <v>1.5031112586006545</v>
      </c>
      <c r="S490">
        <f t="shared" si="143"/>
        <v>3.5801546574305152</v>
      </c>
      <c r="V490">
        <f t="shared" si="129"/>
        <v>0.13333333333333333</v>
      </c>
      <c r="W490">
        <f t="shared" si="144"/>
        <v>22.334203389305408</v>
      </c>
      <c r="X490">
        <f t="shared" si="145"/>
        <v>15.509864932940037</v>
      </c>
      <c r="Y490">
        <f t="shared" si="146"/>
        <v>10.842878304244412</v>
      </c>
      <c r="Z490">
        <f t="shared" si="147"/>
        <v>5.9629558727399541</v>
      </c>
      <c r="AA490">
        <f t="shared" si="148"/>
        <v>3.013621652216937</v>
      </c>
      <c r="AB490">
        <f t="shared" si="149"/>
        <v>1.989970678209233</v>
      </c>
      <c r="AF490">
        <f t="shared" si="131"/>
        <v>22.664472717702747</v>
      </c>
      <c r="AG490">
        <f t="shared" si="132"/>
        <v>15.840132793192758</v>
      </c>
      <c r="AH490">
        <f t="shared" si="133"/>
        <v>10.256581945866406</v>
      </c>
      <c r="AI490">
        <f t="shared" si="134"/>
        <v>5.9138201757236901</v>
      </c>
      <c r="AJ490">
        <f t="shared" si="135"/>
        <v>2.8118474827646054</v>
      </c>
      <c r="AK490">
        <f t="shared" si="136"/>
        <v>0.95066386698915484</v>
      </c>
      <c r="AM490">
        <f t="shared" si="137"/>
        <v>0.33026932839733802</v>
      </c>
    </row>
    <row r="491" spans="1:39">
      <c r="A491">
        <f t="shared" si="122"/>
        <v>0.1361111111111111</v>
      </c>
      <c r="B491">
        <f t="shared" si="120"/>
        <v>49</v>
      </c>
      <c r="C491">
        <f t="shared" si="121"/>
        <v>0.85521133347722145</v>
      </c>
      <c r="D491">
        <f t="shared" si="123"/>
        <v>24.135072733100348</v>
      </c>
      <c r="E491">
        <f t="shared" si="124"/>
        <v>15.283898138788324</v>
      </c>
      <c r="F491">
        <f t="shared" si="125"/>
        <v>11.876532610213545</v>
      </c>
      <c r="G491">
        <f t="shared" si="126"/>
        <v>6.6465736446634347</v>
      </c>
      <c r="H491">
        <f t="shared" si="127"/>
        <v>3.7291985605474913</v>
      </c>
      <c r="I491">
        <f t="shared" si="128"/>
        <v>2.5080257862530262</v>
      </c>
      <c r="M491">
        <f t="shared" si="130"/>
        <v>0.1361111111111111</v>
      </c>
      <c r="N491">
        <f t="shared" si="138"/>
        <v>3.2431303934204165</v>
      </c>
      <c r="O491">
        <f t="shared" si="139"/>
        <v>5.1060328557493762E-2</v>
      </c>
      <c r="P491">
        <f t="shared" si="140"/>
        <v>3.8033580201002626</v>
      </c>
      <c r="Q491">
        <f t="shared" si="141"/>
        <v>1.1300174676583565</v>
      </c>
      <c r="R491">
        <f t="shared" si="142"/>
        <v>1.5565566779173072</v>
      </c>
      <c r="S491">
        <f t="shared" si="143"/>
        <v>3.5631517271470141</v>
      </c>
      <c r="V491">
        <f t="shared" si="129"/>
        <v>0.1361111111111111</v>
      </c>
      <c r="W491">
        <f t="shared" si="144"/>
        <v>22.334203389305408</v>
      </c>
      <c r="X491">
        <f t="shared" si="145"/>
        <v>15.509866484859277</v>
      </c>
      <c r="Y491">
        <f t="shared" si="146"/>
        <v>10.855151707665112</v>
      </c>
      <c r="Z491">
        <f t="shared" si="147"/>
        <v>5.9393450617763248</v>
      </c>
      <c r="AA491">
        <f t="shared" si="148"/>
        <v>3.0325392723695175</v>
      </c>
      <c r="AB491">
        <f t="shared" si="149"/>
        <v>1.9834662643366283</v>
      </c>
      <c r="AF491">
        <f t="shared" si="131"/>
        <v>22.665006239985274</v>
      </c>
      <c r="AG491">
        <f t="shared" si="132"/>
        <v>15.840666315475287</v>
      </c>
      <c r="AH491">
        <f t="shared" si="133"/>
        <v>10.257115468148935</v>
      </c>
      <c r="AI491">
        <f t="shared" si="134"/>
        <v>5.9143536980062175</v>
      </c>
      <c r="AJ491">
        <f t="shared" si="135"/>
        <v>2.8123810050471327</v>
      </c>
      <c r="AK491">
        <f t="shared" si="136"/>
        <v>0.95119738927168229</v>
      </c>
      <c r="AM491">
        <f t="shared" si="137"/>
        <v>0.33080285067986553</v>
      </c>
    </row>
    <row r="492" spans="1:39">
      <c r="A492">
        <f t="shared" si="122"/>
        <v>0.1388888888888889</v>
      </c>
      <c r="B492">
        <f t="shared" si="120"/>
        <v>50</v>
      </c>
      <c r="C492">
        <f t="shared" si="121"/>
        <v>0.87266462599716477</v>
      </c>
      <c r="D492">
        <f t="shared" si="123"/>
        <v>24.097672386675629</v>
      </c>
      <c r="E492">
        <f t="shared" si="124"/>
        <v>15.215749593568862</v>
      </c>
      <c r="F492">
        <f t="shared" si="125"/>
        <v>11.887986130499035</v>
      </c>
      <c r="G492">
        <f t="shared" si="126"/>
        <v>6.6114166124602569</v>
      </c>
      <c r="H492">
        <f t="shared" si="127"/>
        <v>3.7505688119712657</v>
      </c>
      <c r="I492">
        <f t="shared" si="128"/>
        <v>2.5034381898220666</v>
      </c>
      <c r="M492">
        <f t="shared" si="130"/>
        <v>0.1388888888888889</v>
      </c>
      <c r="N492">
        <f t="shared" si="138"/>
        <v>3.1098229046859345</v>
      </c>
      <c r="O492">
        <f t="shared" si="139"/>
        <v>8.6502969247872777E-2</v>
      </c>
      <c r="P492">
        <f t="shared" si="140"/>
        <v>3.8481629717233292</v>
      </c>
      <c r="Q492">
        <f t="shared" si="141"/>
        <v>1.0565080311343078</v>
      </c>
      <c r="R492">
        <f t="shared" si="142"/>
        <v>1.6103372890862284</v>
      </c>
      <c r="S492">
        <f t="shared" si="143"/>
        <v>3.5458533924385502</v>
      </c>
      <c r="V492">
        <f t="shared" si="129"/>
        <v>0.1388888888888889</v>
      </c>
      <c r="W492">
        <f t="shared" si="144"/>
        <v>22.334203389305408</v>
      </c>
      <c r="X492">
        <f t="shared" si="145"/>
        <v>15.509868581184175</v>
      </c>
      <c r="Y492">
        <f t="shared" si="146"/>
        <v>10.866093772619793</v>
      </c>
      <c r="Z492">
        <f t="shared" si="147"/>
        <v>5.9162000813036499</v>
      </c>
      <c r="AA492">
        <f t="shared" si="148"/>
        <v>3.0515755375289206</v>
      </c>
      <c r="AB492">
        <f t="shared" si="149"/>
        <v>1.976848844493422</v>
      </c>
      <c r="AF492">
        <f t="shared" si="131"/>
        <v>22.665553437616015</v>
      </c>
      <c r="AG492">
        <f t="shared" si="132"/>
        <v>15.84121351310603</v>
      </c>
      <c r="AH492">
        <f t="shared" si="133"/>
        <v>10.257662665779678</v>
      </c>
      <c r="AI492">
        <f t="shared" si="134"/>
        <v>5.9149008956369613</v>
      </c>
      <c r="AJ492">
        <f t="shared" si="135"/>
        <v>2.8129282026778761</v>
      </c>
      <c r="AK492">
        <f t="shared" si="136"/>
        <v>0.95174458690242592</v>
      </c>
      <c r="AM492">
        <f t="shared" si="137"/>
        <v>0.33135004831060905</v>
      </c>
    </row>
    <row r="493" spans="1:39">
      <c r="A493">
        <f t="shared" si="122"/>
        <v>0.14166666666666666</v>
      </c>
      <c r="B493">
        <f t="shared" si="120"/>
        <v>51</v>
      </c>
      <c r="C493">
        <f t="shared" si="121"/>
        <v>0.89011791851710798</v>
      </c>
      <c r="D493">
        <f t="shared" si="123"/>
        <v>24.057273074658749</v>
      </c>
      <c r="E493">
        <f t="shared" si="124"/>
        <v>15.147948404888187</v>
      </c>
      <c r="F493">
        <f t="shared" si="125"/>
        <v>11.897956852542602</v>
      </c>
      <c r="G493">
        <f t="shared" si="126"/>
        <v>6.5758225351809791</v>
      </c>
      <c r="H493">
        <f t="shared" si="127"/>
        <v>3.7716992495311743</v>
      </c>
      <c r="I493">
        <f t="shared" si="128"/>
        <v>2.4987616279395146</v>
      </c>
      <c r="M493">
        <f t="shared" si="130"/>
        <v>0.14166666666666666</v>
      </c>
      <c r="N493">
        <f t="shared" si="138"/>
        <v>2.9689691405836611</v>
      </c>
      <c r="O493">
        <f t="shared" si="139"/>
        <v>0.13098251058765714</v>
      </c>
      <c r="P493">
        <f t="shared" si="140"/>
        <v>3.8873809896986988</v>
      </c>
      <c r="Q493">
        <f t="shared" si="141"/>
        <v>0.98460310251787064</v>
      </c>
      <c r="R493">
        <f t="shared" si="142"/>
        <v>1.6644124401869189</v>
      </c>
      <c r="S493">
        <f t="shared" si="143"/>
        <v>3.5282629223445423</v>
      </c>
      <c r="V493">
        <f t="shared" si="129"/>
        <v>0.14166666666666666</v>
      </c>
      <c r="W493">
        <f t="shared" si="144"/>
        <v>22.334203389305408</v>
      </c>
      <c r="X493">
        <f t="shared" si="145"/>
        <v>15.509871212014389</v>
      </c>
      <c r="Y493">
        <f t="shared" si="146"/>
        <v>10.875671421619183</v>
      </c>
      <c r="Z493">
        <f t="shared" si="147"/>
        <v>5.8935602918097931</v>
      </c>
      <c r="AA493">
        <f t="shared" si="148"/>
        <v>3.0707160584808726</v>
      </c>
      <c r="AB493">
        <f t="shared" si="149"/>
        <v>1.9701196692396643</v>
      </c>
      <c r="AF493">
        <f t="shared" si="131"/>
        <v>22.66611449747246</v>
      </c>
      <c r="AG493">
        <f t="shared" si="132"/>
        <v>15.841774572962473</v>
      </c>
      <c r="AH493">
        <f t="shared" si="133"/>
        <v>10.258223725636121</v>
      </c>
      <c r="AI493">
        <f t="shared" si="134"/>
        <v>5.9154619554934031</v>
      </c>
      <c r="AJ493">
        <f t="shared" si="135"/>
        <v>2.8134892625343189</v>
      </c>
      <c r="AK493">
        <f t="shared" si="136"/>
        <v>0.95230564675886831</v>
      </c>
      <c r="AM493">
        <f t="shared" si="137"/>
        <v>0.33191110816705149</v>
      </c>
    </row>
    <row r="494" spans="1:39">
      <c r="A494">
        <f t="shared" si="122"/>
        <v>0.14444444444444443</v>
      </c>
      <c r="B494">
        <f t="shared" si="120"/>
        <v>52</v>
      </c>
      <c r="C494">
        <f t="shared" si="121"/>
        <v>0.90757121103705141</v>
      </c>
      <c r="D494">
        <f t="shared" si="123"/>
        <v>24.013943500353744</v>
      </c>
      <c r="E494">
        <f t="shared" si="124"/>
        <v>15.080574647807449</v>
      </c>
      <c r="F494">
        <f t="shared" si="125"/>
        <v>11.906437239631835</v>
      </c>
      <c r="G494">
        <f t="shared" si="126"/>
        <v>6.5398065473078857</v>
      </c>
      <c r="H494">
        <f t="shared" si="127"/>
        <v>3.7925858799969721</v>
      </c>
      <c r="I494">
        <f t="shared" si="128"/>
        <v>2.4939963215521557</v>
      </c>
      <c r="M494">
        <f t="shared" si="130"/>
        <v>0.14444444444444443</v>
      </c>
      <c r="N494">
        <f t="shared" si="138"/>
        <v>2.8215268406646752</v>
      </c>
      <c r="O494">
        <f t="shared" si="139"/>
        <v>0.18428888839093258</v>
      </c>
      <c r="P494">
        <f t="shared" si="140"/>
        <v>3.9208935192952357</v>
      </c>
      <c r="Q494">
        <f t="shared" si="141"/>
        <v>0.91442496374717297</v>
      </c>
      <c r="R494">
        <f t="shared" si="142"/>
        <v>1.7187412566607714</v>
      </c>
      <c r="S494">
        <f t="shared" si="143"/>
        <v>3.5103836411121607</v>
      </c>
      <c r="V494">
        <f t="shared" si="129"/>
        <v>0.14444444444444443</v>
      </c>
      <c r="W494">
        <f t="shared" si="144"/>
        <v>22.334203389305408</v>
      </c>
      <c r="X494">
        <f t="shared" si="145"/>
        <v>15.509874364925258</v>
      </c>
      <c r="Y494">
        <f t="shared" si="146"/>
        <v>10.883855701756922</v>
      </c>
      <c r="Z494">
        <f t="shared" si="147"/>
        <v>5.8714641946519119</v>
      </c>
      <c r="AA494">
        <f t="shared" si="148"/>
        <v>3.0899463672057843</v>
      </c>
      <c r="AB494">
        <f t="shared" si="149"/>
        <v>1.963280010254945</v>
      </c>
      <c r="AF494">
        <f t="shared" si="131"/>
        <v>22.666689612830396</v>
      </c>
      <c r="AG494">
        <f t="shared" si="132"/>
        <v>15.842349688320409</v>
      </c>
      <c r="AH494">
        <f t="shared" si="133"/>
        <v>10.258798840994057</v>
      </c>
      <c r="AI494">
        <f t="shared" si="134"/>
        <v>5.9160370708513401</v>
      </c>
      <c r="AJ494">
        <f t="shared" si="135"/>
        <v>2.8140643778922554</v>
      </c>
      <c r="AK494">
        <f t="shared" si="136"/>
        <v>0.95288076211680495</v>
      </c>
      <c r="AM494">
        <f t="shared" si="137"/>
        <v>0.33248622352498819</v>
      </c>
    </row>
    <row r="495" spans="1:39">
      <c r="A495">
        <f t="shared" si="122"/>
        <v>0.14722222222222223</v>
      </c>
      <c r="B495">
        <f t="shared" si="120"/>
        <v>53</v>
      </c>
      <c r="C495">
        <f t="shared" si="121"/>
        <v>0.92502450355699462</v>
      </c>
      <c r="D495">
        <f t="shared" si="123"/>
        <v>23.96775735028567</v>
      </c>
      <c r="E495">
        <f t="shared" si="124"/>
        <v>15.013707892579379</v>
      </c>
      <c r="F495">
        <f t="shared" si="125"/>
        <v>11.913420881575135</v>
      </c>
      <c r="G495">
        <f t="shared" si="126"/>
        <v>6.5033839627182317</v>
      </c>
      <c r="H495">
        <f t="shared" si="127"/>
        <v>3.8132247562130788</v>
      </c>
      <c r="I495">
        <f t="shared" si="128"/>
        <v>2.4891424957995576</v>
      </c>
      <c r="M495">
        <f t="shared" si="130"/>
        <v>0.14722222222222223</v>
      </c>
      <c r="N495">
        <f t="shared" si="138"/>
        <v>2.668498543434302</v>
      </c>
      <c r="O495">
        <f t="shared" si="139"/>
        <v>0.24617035184102765</v>
      </c>
      <c r="P495">
        <f t="shared" si="140"/>
        <v>3.9485992532786232</v>
      </c>
      <c r="Q495">
        <f t="shared" si="141"/>
        <v>0.84609296017153113</v>
      </c>
      <c r="R495">
        <f t="shared" si="142"/>
        <v>1.7732826722074972</v>
      </c>
      <c r="S495">
        <f t="shared" si="143"/>
        <v>3.4922189275681044</v>
      </c>
      <c r="V495">
        <f t="shared" si="129"/>
        <v>0.14722222222222223</v>
      </c>
      <c r="W495">
        <f t="shared" si="144"/>
        <v>22.334203389305408</v>
      </c>
      <c r="X495">
        <f t="shared" si="145"/>
        <v>15.509878025026483</v>
      </c>
      <c r="Y495">
        <f t="shared" si="146"/>
        <v>10.890621872233206</v>
      </c>
      <c r="Z495">
        <f t="shared" si="147"/>
        <v>5.8499493665808311</v>
      </c>
      <c r="AA495">
        <f t="shared" si="148"/>
        <v>3.1092519278148956</v>
      </c>
      <c r="AB495">
        <f t="shared" si="149"/>
        <v>1.9563311600980693</v>
      </c>
      <c r="AF495">
        <f t="shared" si="131"/>
        <v>22.667278983566536</v>
      </c>
      <c r="AG495">
        <f t="shared" si="132"/>
        <v>15.842939059056551</v>
      </c>
      <c r="AH495">
        <f t="shared" si="133"/>
        <v>10.259388211730199</v>
      </c>
      <c r="AI495">
        <f t="shared" si="134"/>
        <v>5.9166264415874812</v>
      </c>
      <c r="AJ495">
        <f t="shared" si="135"/>
        <v>2.8146537486283969</v>
      </c>
      <c r="AK495">
        <f t="shared" si="136"/>
        <v>0.95347013285294624</v>
      </c>
      <c r="AM495">
        <f t="shared" si="137"/>
        <v>0.33307559426112948</v>
      </c>
    </row>
    <row r="496" spans="1:39">
      <c r="A496">
        <f t="shared" si="122"/>
        <v>0.15</v>
      </c>
      <c r="B496">
        <f t="shared" si="120"/>
        <v>54</v>
      </c>
      <c r="C496">
        <f t="shared" si="121"/>
        <v>0.94247779607693793</v>
      </c>
      <c r="D496">
        <f t="shared" si="123"/>
        <v>23.918793168888875</v>
      </c>
      <c r="E496">
        <f t="shared" si="124"/>
        <v>14.947427110673628</v>
      </c>
      <c r="F496">
        <f t="shared" si="125"/>
        <v>11.918902499547091</v>
      </c>
      <c r="G496">
        <f t="shared" si="126"/>
        <v>6.4665702681728305</v>
      </c>
      <c r="H496">
        <f t="shared" si="127"/>
        <v>3.8336119778445132</v>
      </c>
      <c r="I496">
        <f t="shared" si="128"/>
        <v>2.4842003800034358</v>
      </c>
      <c r="M496">
        <f t="shared" si="130"/>
        <v>0.15</v>
      </c>
      <c r="N496">
        <f t="shared" si="138"/>
        <v>2.5109247695603818</v>
      </c>
      <c r="O496">
        <f t="shared" si="139"/>
        <v>0.31633465243781511</v>
      </c>
      <c r="P496">
        <f t="shared" si="140"/>
        <v>3.9704144381597053</v>
      </c>
      <c r="Q496">
        <f t="shared" si="141"/>
        <v>0.77972329759205039</v>
      </c>
      <c r="R496">
        <f t="shared" si="142"/>
        <v>1.8279954598265007</v>
      </c>
      <c r="S496">
        <f t="shared" si="143"/>
        <v>3.4737722144800731</v>
      </c>
      <c r="V496">
        <f t="shared" si="129"/>
        <v>0.15</v>
      </c>
      <c r="W496">
        <f t="shared" si="144"/>
        <v>22.334203389305408</v>
      </c>
      <c r="X496">
        <f t="shared" si="145"/>
        <v>15.509882175032448</v>
      </c>
      <c r="Y496">
        <f t="shared" si="146"/>
        <v>10.895949479145392</v>
      </c>
      <c r="Z496">
        <f t="shared" si="147"/>
        <v>5.8290523958377953</v>
      </c>
      <c r="AA496">
        <f t="shared" si="148"/>
        <v>3.1286181475377259</v>
      </c>
      <c r="AB496">
        <f t="shared" si="149"/>
        <v>1.9492744319627915</v>
      </c>
      <c r="AF496">
        <f t="shared" si="131"/>
        <v>22.667882816370554</v>
      </c>
      <c r="AG496">
        <f t="shared" si="132"/>
        <v>15.843542891860569</v>
      </c>
      <c r="AH496">
        <f t="shared" si="133"/>
        <v>10.259992044534217</v>
      </c>
      <c r="AI496">
        <f t="shared" si="134"/>
        <v>5.9172302743914997</v>
      </c>
      <c r="AJ496">
        <f t="shared" si="135"/>
        <v>2.8152575814324146</v>
      </c>
      <c r="AK496">
        <f t="shared" si="136"/>
        <v>0.95407396565696423</v>
      </c>
      <c r="AM496">
        <f t="shared" si="137"/>
        <v>0.33367942706514742</v>
      </c>
    </row>
    <row r="497" spans="1:39">
      <c r="A497">
        <f t="shared" si="122"/>
        <v>0.15277777777777779</v>
      </c>
      <c r="B497">
        <f t="shared" si="120"/>
        <v>55</v>
      </c>
      <c r="C497">
        <f t="shared" si="121"/>
        <v>0.95993108859688125</v>
      </c>
      <c r="D497">
        <f t="shared" si="123"/>
        <v>23.867134224933878</v>
      </c>
      <c r="E497">
        <f t="shared" si="124"/>
        <v>14.881810581509303</v>
      </c>
      <c r="F497">
        <f t="shared" si="125"/>
        <v>11.922877950078647</v>
      </c>
      <c r="G497">
        <f t="shared" si="126"/>
        <v>6.4293811167311379</v>
      </c>
      <c r="H497">
        <f t="shared" si="127"/>
        <v>3.8537436921139818</v>
      </c>
      <c r="I497">
        <f t="shared" si="128"/>
        <v>2.4791702076568178</v>
      </c>
      <c r="M497">
        <f t="shared" si="130"/>
        <v>0.15277777777777779</v>
      </c>
      <c r="N497">
        <f t="shared" si="138"/>
        <v>2.3498769468205989</v>
      </c>
      <c r="O497">
        <f t="shared" si="139"/>
        <v>0.39445042420400656</v>
      </c>
      <c r="P497">
        <f t="shared" si="140"/>
        <v>3.9862731273783933</v>
      </c>
      <c r="Q497">
        <f t="shared" si="141"/>
        <v>0.71542884464137269</v>
      </c>
      <c r="R497">
        <f t="shared" si="142"/>
        <v>1.8828382629797304</v>
      </c>
      <c r="S497">
        <f t="shared" si="143"/>
        <v>3.4550469879080423</v>
      </c>
      <c r="V497">
        <f t="shared" si="129"/>
        <v>0.15277777777777779</v>
      </c>
      <c r="W497">
        <f t="shared" si="144"/>
        <v>22.334203389305408</v>
      </c>
      <c r="X497">
        <f t="shared" si="145"/>
        <v>15.509886795343863</v>
      </c>
      <c r="Y497">
        <f t="shared" si="146"/>
        <v>10.899822417319431</v>
      </c>
      <c r="Z497">
        <f t="shared" si="147"/>
        <v>5.8088088199322998</v>
      </c>
      <c r="AA497">
        <f t="shared" si="148"/>
        <v>3.1480303877525255</v>
      </c>
      <c r="AB497">
        <f t="shared" si="149"/>
        <v>1.9421111594296465</v>
      </c>
      <c r="AF497">
        <f t="shared" si="131"/>
        <v>22.668501324967046</v>
      </c>
      <c r="AG497">
        <f t="shared" si="132"/>
        <v>15.844161400457061</v>
      </c>
      <c r="AH497">
        <f t="shared" si="133"/>
        <v>10.260610553130709</v>
      </c>
      <c r="AI497">
        <f t="shared" si="134"/>
        <v>5.917848782987992</v>
      </c>
      <c r="AJ497">
        <f t="shared" si="135"/>
        <v>2.8158760900289073</v>
      </c>
      <c r="AK497">
        <f t="shared" si="136"/>
        <v>0.9546924742534566</v>
      </c>
      <c r="AM497">
        <f t="shared" si="137"/>
        <v>0.33429793566163979</v>
      </c>
    </row>
    <row r="498" spans="1:39">
      <c r="A498">
        <f t="shared" si="122"/>
        <v>0.15555555555555556</v>
      </c>
      <c r="B498">
        <f t="shared" si="120"/>
        <v>56</v>
      </c>
      <c r="C498">
        <f t="shared" si="121"/>
        <v>0.97738438111682457</v>
      </c>
      <c r="D498">
        <f t="shared" si="123"/>
        <v>23.812868369920015</v>
      </c>
      <c r="E498">
        <f t="shared" si="124"/>
        <v>14.816935800004824</v>
      </c>
      <c r="F498">
        <f t="shared" si="125"/>
        <v>11.925344228189099</v>
      </c>
      <c r="G498">
        <f t="shared" si="126"/>
        <v>6.3918323210956238</v>
      </c>
      <c r="H498">
        <f t="shared" si="127"/>
        <v>3.8736160945299725</v>
      </c>
      <c r="I498">
        <f t="shared" si="128"/>
        <v>2.4740522164130132</v>
      </c>
      <c r="M498">
        <f t="shared" si="130"/>
        <v>0.15555555555555556</v>
      </c>
      <c r="N498">
        <f t="shared" si="138"/>
        <v>2.1864501248959951</v>
      </c>
      <c r="O498">
        <f t="shared" si="139"/>
        <v>0.48014874863214979</v>
      </c>
      <c r="P498">
        <f t="shared" si="140"/>
        <v>3.9961273806579163</v>
      </c>
      <c r="Q498">
        <f t="shared" si="141"/>
        <v>0.65331894083862607</v>
      </c>
      <c r="R498">
        <f t="shared" si="142"/>
        <v>1.9377696268524272</v>
      </c>
      <c r="S498">
        <f t="shared" si="143"/>
        <v>3.4360467865454702</v>
      </c>
      <c r="V498">
        <f t="shared" si="129"/>
        <v>0.15555555555555556</v>
      </c>
      <c r="W498">
        <f t="shared" si="144"/>
        <v>22.334203389305408</v>
      </c>
      <c r="X498">
        <f t="shared" si="145"/>
        <v>15.509891864140311</v>
      </c>
      <c r="Y498">
        <f t="shared" si="146"/>
        <v>10.902228978995282</v>
      </c>
      <c r="Z498">
        <f t="shared" si="147"/>
        <v>5.7892530652067968</v>
      </c>
      <c r="AA498">
        <f t="shared" si="148"/>
        <v>3.1674739750513727</v>
      </c>
      <c r="AB498">
        <f t="shared" si="149"/>
        <v>1.9348426962139313</v>
      </c>
      <c r="AF498">
        <f t="shared" si="131"/>
        <v>22.669134730347924</v>
      </c>
      <c r="AG498">
        <f t="shared" si="132"/>
        <v>15.844794805837939</v>
      </c>
      <c r="AH498">
        <f t="shared" si="133"/>
        <v>10.261243958511587</v>
      </c>
      <c r="AI498">
        <f t="shared" si="134"/>
        <v>5.9184821883688699</v>
      </c>
      <c r="AJ498">
        <f t="shared" si="135"/>
        <v>2.8165094954097847</v>
      </c>
      <c r="AK498">
        <f t="shared" si="136"/>
        <v>0.95532587963433424</v>
      </c>
      <c r="AM498">
        <f t="shared" si="137"/>
        <v>0.33493134104251743</v>
      </c>
    </row>
    <row r="499" spans="1:39">
      <c r="A499">
        <f t="shared" si="122"/>
        <v>0.15833333333333333</v>
      </c>
      <c r="B499">
        <f t="shared" si="120"/>
        <v>57</v>
      </c>
      <c r="C499">
        <f t="shared" si="121"/>
        <v>0.99483767363676778</v>
      </c>
      <c r="D499">
        <f t="shared" si="123"/>
        <v>23.756087888674667</v>
      </c>
      <c r="E499">
        <f t="shared" si="124"/>
        <v>14.752879385054309</v>
      </c>
      <c r="F499">
        <f t="shared" si="125"/>
        <v>11.926299469657502</v>
      </c>
      <c r="G499">
        <f t="shared" si="126"/>
        <v>6.3539398468882604</v>
      </c>
      <c r="H499">
        <f t="shared" si="127"/>
        <v>3.8932254296057298</v>
      </c>
      <c r="I499">
        <f t="shared" si="128"/>
        <v>2.4688466480743831</v>
      </c>
      <c r="M499">
        <f t="shared" si="130"/>
        <v>0.15833333333333333</v>
      </c>
      <c r="N499">
        <f t="shared" si="138"/>
        <v>2.021755529546569</v>
      </c>
      <c r="O499">
        <f t="shared" si="139"/>
        <v>0.57302489698149894</v>
      </c>
      <c r="P499">
        <f t="shared" si="140"/>
        <v>3.9999474089265985</v>
      </c>
      <c r="Q499">
        <f t="shared" si="141"/>
        <v>0.5934992106459982</v>
      </c>
      <c r="R499">
        <f t="shared" si="142"/>
        <v>1.9927480296881757</v>
      </c>
      <c r="S499">
        <f t="shared" si="143"/>
        <v>3.4167752010505494</v>
      </c>
      <c r="V499">
        <f t="shared" si="129"/>
        <v>0.15833333333333333</v>
      </c>
      <c r="W499">
        <f t="shared" si="144"/>
        <v>22.334203389305408</v>
      </c>
      <c r="X499">
        <f t="shared" si="145"/>
        <v>15.509897357483315</v>
      </c>
      <c r="Y499">
        <f t="shared" si="146"/>
        <v>10.903161889219051</v>
      </c>
      <c r="Z499">
        <f t="shared" si="147"/>
        <v>5.7704183882910494</v>
      </c>
      <c r="AA499">
        <f t="shared" si="148"/>
        <v>3.1869342123315803</v>
      </c>
      <c r="AB499">
        <f t="shared" si="149"/>
        <v>1.9274704159098777</v>
      </c>
      <c r="AF499">
        <f t="shared" si="131"/>
        <v>22.669783261015755</v>
      </c>
      <c r="AG499">
        <f t="shared" si="132"/>
        <v>15.845443336505769</v>
      </c>
      <c r="AH499">
        <f t="shared" si="133"/>
        <v>10.261892489179417</v>
      </c>
      <c r="AI499">
        <f t="shared" si="134"/>
        <v>5.9191307190367004</v>
      </c>
      <c r="AJ499">
        <f t="shared" si="135"/>
        <v>2.8171580260776152</v>
      </c>
      <c r="AK499">
        <f t="shared" si="136"/>
        <v>0.9559744103021649</v>
      </c>
      <c r="AM499">
        <f t="shared" si="137"/>
        <v>0.33557987171034809</v>
      </c>
    </row>
    <row r="500" spans="1:39">
      <c r="A500">
        <f t="shared" si="122"/>
        <v>0.16111111111111112</v>
      </c>
      <c r="B500">
        <f t="shared" si="120"/>
        <v>58</v>
      </c>
      <c r="C500">
        <f t="shared" si="121"/>
        <v>1.0122909661567112</v>
      </c>
      <c r="D500">
        <f t="shared" si="123"/>
        <v>23.696889342413151</v>
      </c>
      <c r="E500">
        <f t="shared" si="124"/>
        <v>14.689716989038555</v>
      </c>
      <c r="F500">
        <f t="shared" si="125"/>
        <v>11.925742952431815</v>
      </c>
      <c r="G500">
        <f t="shared" si="126"/>
        <v>6.3157198058619981</v>
      </c>
      <c r="H500">
        <f t="shared" si="127"/>
        <v>3.9125679915689657</v>
      </c>
      <c r="I500">
        <f t="shared" si="128"/>
        <v>2.4635537485809182</v>
      </c>
      <c r="M500">
        <f t="shared" si="130"/>
        <v>0.16111111111111112</v>
      </c>
      <c r="N500">
        <f t="shared" si="138"/>
        <v>1.8569130067971575</v>
      </c>
      <c r="O500">
        <f t="shared" si="139"/>
        <v>0.6726402416964079</v>
      </c>
      <c r="P500">
        <f t="shared" si="140"/>
        <v>3.9977216643692377</v>
      </c>
      <c r="Q500">
        <f t="shared" si="141"/>
        <v>0.53607138384317266</v>
      </c>
      <c r="R500">
        <f t="shared" si="142"/>
        <v>2.0477319141745434</v>
      </c>
      <c r="S500">
        <f t="shared" si="143"/>
        <v>3.3972358733676487</v>
      </c>
      <c r="V500">
        <f t="shared" si="129"/>
        <v>0.16111111111111112</v>
      </c>
      <c r="W500">
        <f t="shared" si="144"/>
        <v>22.334203389305408</v>
      </c>
      <c r="X500">
        <f t="shared" si="145"/>
        <v>15.509903249429382</v>
      </c>
      <c r="Y500">
        <f t="shared" si="146"/>
        <v>10.902618327834942</v>
      </c>
      <c r="Z500">
        <f t="shared" si="147"/>
        <v>5.752336819545727</v>
      </c>
      <c r="AA500">
        <f t="shared" si="148"/>
        <v>3.2063963899049979</v>
      </c>
      <c r="AB500">
        <f t="shared" si="149"/>
        <v>1.919995711731072</v>
      </c>
      <c r="AF500">
        <f t="shared" si="131"/>
        <v>22.670447153238634</v>
      </c>
      <c r="AG500">
        <f t="shared" si="132"/>
        <v>15.846107228728648</v>
      </c>
      <c r="AH500">
        <f t="shared" si="133"/>
        <v>10.262556381402296</v>
      </c>
      <c r="AI500">
        <f t="shared" si="134"/>
        <v>5.9197946112595785</v>
      </c>
      <c r="AJ500">
        <f t="shared" si="135"/>
        <v>2.8178219183004938</v>
      </c>
      <c r="AK500">
        <f t="shared" si="136"/>
        <v>0.95663830252504356</v>
      </c>
      <c r="AM500">
        <f t="shared" si="137"/>
        <v>0.33624376393322675</v>
      </c>
    </row>
    <row r="501" spans="1:39">
      <c r="A501">
        <f t="shared" si="122"/>
        <v>0.16388888888888889</v>
      </c>
      <c r="B501">
        <f t="shared" si="120"/>
        <v>59</v>
      </c>
      <c r="C501">
        <f t="shared" si="121"/>
        <v>1.0297442586766543</v>
      </c>
      <c r="D501">
        <f t="shared" si="123"/>
        <v>23.635373404526156</v>
      </c>
      <c r="E501">
        <f t="shared" si="124"/>
        <v>14.627523208477507</v>
      </c>
      <c r="F501">
        <f t="shared" si="125"/>
        <v>11.923675097174677</v>
      </c>
      <c r="G501">
        <f t="shared" si="126"/>
        <v>6.2771884490501</v>
      </c>
      <c r="H501">
        <f t="shared" si="127"/>
        <v>3.9316401250621773</v>
      </c>
      <c r="I501">
        <f t="shared" si="128"/>
        <v>2.4581737679986189</v>
      </c>
      <c r="M501">
        <f t="shared" si="130"/>
        <v>0.16388888888888889</v>
      </c>
      <c r="N501">
        <f t="shared" si="138"/>
        <v>1.693043408509562</v>
      </c>
      <c r="O501">
        <f t="shared" si="139"/>
        <v>0.7785243279191616</v>
      </c>
      <c r="P501">
        <f t="shared" si="140"/>
        <v>3.9894568753357333</v>
      </c>
      <c r="Q501">
        <f t="shared" si="141"/>
        <v>0.48113312252507284</v>
      </c>
      <c r="R501">
        <f t="shared" si="142"/>
        <v>2.1026797188556063</v>
      </c>
      <c r="S501">
        <f t="shared" si="143"/>
        <v>3.3774324960390594</v>
      </c>
      <c r="V501">
        <f t="shared" si="129"/>
        <v>0.16388888888888889</v>
      </c>
      <c r="W501">
        <f t="shared" si="144"/>
        <v>22.334203389305408</v>
      </c>
      <c r="X501">
        <f t="shared" si="145"/>
        <v>15.509909512152531</v>
      </c>
      <c r="Y501">
        <f t="shared" si="146"/>
        <v>10.900599938010483</v>
      </c>
      <c r="Z501">
        <f t="shared" si="147"/>
        <v>5.7350391085913772</v>
      </c>
      <c r="AA501">
        <f t="shared" si="148"/>
        <v>3.2258457966168401</v>
      </c>
      <c r="AB501">
        <f t="shared" si="149"/>
        <v>1.9124199962471653</v>
      </c>
      <c r="AF501">
        <f t="shared" si="131"/>
        <v>22.671126651317184</v>
      </c>
      <c r="AG501">
        <f t="shared" si="132"/>
        <v>15.846786726807196</v>
      </c>
      <c r="AH501">
        <f t="shared" si="133"/>
        <v>10.263235879480844</v>
      </c>
      <c r="AI501">
        <f t="shared" si="134"/>
        <v>5.9204741093381275</v>
      </c>
      <c r="AJ501">
        <f t="shared" si="135"/>
        <v>2.8185014163790423</v>
      </c>
      <c r="AK501">
        <f t="shared" si="136"/>
        <v>0.95731780060359184</v>
      </c>
      <c r="AM501">
        <f t="shared" si="137"/>
        <v>0.33692326201177508</v>
      </c>
    </row>
    <row r="502" spans="1:39">
      <c r="A502">
        <f t="shared" si="122"/>
        <v>0.16666666666666666</v>
      </c>
      <c r="B502">
        <f t="shared" si="120"/>
        <v>60</v>
      </c>
      <c r="C502">
        <f t="shared" si="121"/>
        <v>1.0471975511965976</v>
      </c>
      <c r="D502">
        <f t="shared" si="123"/>
        <v>23.571644689374001</v>
      </c>
      <c r="E502">
        <f t="shared" si="124"/>
        <v>14.566371495929729</v>
      </c>
      <c r="F502">
        <f t="shared" si="125"/>
        <v>11.920097466945446</v>
      </c>
      <c r="G502">
        <f t="shared" si="126"/>
        <v>6.2383621598562566</v>
      </c>
      <c r="H502">
        <f t="shared" si="127"/>
        <v>3.9504382258334365</v>
      </c>
      <c r="I502">
        <f t="shared" si="128"/>
        <v>2.4527069605076797</v>
      </c>
      <c r="M502">
        <f t="shared" si="130"/>
        <v>0.16666666666666666</v>
      </c>
      <c r="N502">
        <f t="shared" si="138"/>
        <v>1.5312609711154488</v>
      </c>
      <c r="O502">
        <f t="shared" si="139"/>
        <v>0.89017709531405909</v>
      </c>
      <c r="P502">
        <f t="shared" si="140"/>
        <v>3.9751780260015392</v>
      </c>
      <c r="Q502">
        <f t="shared" si="141"/>
        <v>0.42877785501713644</v>
      </c>
      <c r="R502">
        <f t="shared" si="142"/>
        <v>2.1575499095475998</v>
      </c>
      <c r="S502">
        <f t="shared" si="143"/>
        <v>3.3573688115071749</v>
      </c>
      <c r="V502">
        <f t="shared" si="129"/>
        <v>0.16666666666666666</v>
      </c>
      <c r="W502">
        <f t="shared" si="144"/>
        <v>22.334203389305408</v>
      </c>
      <c r="X502">
        <f t="shared" si="145"/>
        <v>15.509916116075708</v>
      </c>
      <c r="Y502">
        <f t="shared" si="146"/>
        <v>10.897112821269298</v>
      </c>
      <c r="Z502">
        <f t="shared" si="147"/>
        <v>5.7185546720154496</v>
      </c>
      <c r="AA502">
        <f t="shared" si="148"/>
        <v>3.2452677309656153</v>
      </c>
      <c r="AB502">
        <f t="shared" si="149"/>
        <v>1.9047447011169261</v>
      </c>
      <c r="AF502">
        <f t="shared" si="131"/>
        <v>22.671822007864321</v>
      </c>
      <c r="AG502">
        <f t="shared" si="132"/>
        <v>15.847482083354336</v>
      </c>
      <c r="AH502">
        <f t="shared" si="133"/>
        <v>10.263931236027984</v>
      </c>
      <c r="AI502">
        <f t="shared" si="134"/>
        <v>5.9211694658852672</v>
      </c>
      <c r="AJ502">
        <f t="shared" si="135"/>
        <v>2.819196772926182</v>
      </c>
      <c r="AK502">
        <f t="shared" si="136"/>
        <v>0.95801315715073154</v>
      </c>
      <c r="AM502">
        <f t="shared" si="137"/>
        <v>0.33761861855891478</v>
      </c>
    </row>
    <row r="503" spans="1:39">
      <c r="A503">
        <f t="shared" si="122"/>
        <v>0.16944444444444445</v>
      </c>
      <c r="B503">
        <f t="shared" si="120"/>
        <v>61</v>
      </c>
      <c r="C503">
        <f t="shared" si="121"/>
        <v>1.064650843716541</v>
      </c>
      <c r="D503">
        <f t="shared" si="123"/>
        <v>23.505811574378832</v>
      </c>
      <c r="E503">
        <f t="shared" si="124"/>
        <v>14.506334073242906</v>
      </c>
      <c r="F503">
        <f t="shared" si="125"/>
        <v>11.915012766018705</v>
      </c>
      <c r="G503">
        <f t="shared" si="126"/>
        <v>6.199257447088419</v>
      </c>
      <c r="H503">
        <f t="shared" si="127"/>
        <v>3.9689587414175196</v>
      </c>
      <c r="I503">
        <f t="shared" si="128"/>
        <v>2.447153584390481</v>
      </c>
      <c r="M503">
        <f t="shared" si="130"/>
        <v>0.16944444444444445</v>
      </c>
      <c r="N503">
        <f t="shared" si="138"/>
        <v>1.3726657393310429</v>
      </c>
      <c r="O503">
        <f t="shared" si="139"/>
        <v>1.0070712397097614</v>
      </c>
      <c r="P503">
        <f t="shared" si="140"/>
        <v>3.9549282808413455</v>
      </c>
      <c r="Q503">
        <f t="shared" si="141"/>
        <v>0.37909461699056612</v>
      </c>
      <c r="R503">
        <f t="shared" si="142"/>
        <v>2.2123010107339534</v>
      </c>
      <c r="S503">
        <f t="shared" si="143"/>
        <v>3.3370486114072464</v>
      </c>
      <c r="V503">
        <f t="shared" si="129"/>
        <v>0.16944444444444445</v>
      </c>
      <c r="W503">
        <f t="shared" si="144"/>
        <v>22.334203389305408</v>
      </c>
      <c r="X503">
        <f t="shared" si="145"/>
        <v>15.509923030010466</v>
      </c>
      <c r="Y503">
        <f t="shared" si="146"/>
        <v>10.892167519046394</v>
      </c>
      <c r="Z503">
        <f t="shared" si="147"/>
        <v>5.7029115433462749</v>
      </c>
      <c r="AA503">
        <f t="shared" si="148"/>
        <v>3.2646475122157588</v>
      </c>
      <c r="AB503">
        <f t="shared" si="149"/>
        <v>1.8969712768176845</v>
      </c>
      <c r="AF503">
        <f t="shared" si="131"/>
        <v>22.672533484098505</v>
      </c>
      <c r="AG503">
        <f t="shared" si="132"/>
        <v>15.848193559588516</v>
      </c>
      <c r="AH503">
        <f t="shared" si="133"/>
        <v>10.264642712262164</v>
      </c>
      <c r="AI503">
        <f t="shared" si="134"/>
        <v>5.921880942119448</v>
      </c>
      <c r="AJ503">
        <f t="shared" si="135"/>
        <v>2.8199082491603633</v>
      </c>
      <c r="AK503">
        <f t="shared" si="136"/>
        <v>0.95872463338491265</v>
      </c>
      <c r="AM503">
        <f t="shared" si="137"/>
        <v>0.33833009479309589</v>
      </c>
    </row>
    <row r="504" spans="1:39">
      <c r="A504">
        <f t="shared" si="122"/>
        <v>0.17222222222222222</v>
      </c>
      <c r="B504">
        <f t="shared" si="120"/>
        <v>62</v>
      </c>
      <c r="C504">
        <f t="shared" si="121"/>
        <v>1.0821041362364843</v>
      </c>
      <c r="D504">
        <f t="shared" si="123"/>
        <v>23.437986015717357</v>
      </c>
      <c r="E504">
        <f t="shared" si="124"/>
        <v>14.44748184625788</v>
      </c>
      <c r="F504">
        <f t="shared" si="125"/>
        <v>11.908424837840132</v>
      </c>
      <c r="G504">
        <f t="shared" si="126"/>
        <v>6.1598909379393065</v>
      </c>
      <c r="H504">
        <f t="shared" si="127"/>
        <v>3.9871981718072549</v>
      </c>
      <c r="I504">
        <f t="shared" si="128"/>
        <v>2.4415139020193877</v>
      </c>
      <c r="M504">
        <f t="shared" si="130"/>
        <v>0.17222222222222222</v>
      </c>
      <c r="N504">
        <f t="shared" si="138"/>
        <v>1.2183360863688597</v>
      </c>
      <c r="O504">
        <f t="shared" si="139"/>
        <v>1.1286547034064462</v>
      </c>
      <c r="P504">
        <f t="shared" si="140"/>
        <v>3.928768854144304</v>
      </c>
      <c r="Q504">
        <f t="shared" si="141"/>
        <v>0.33216790004774865</v>
      </c>
      <c r="R504">
        <f t="shared" si="142"/>
        <v>2.2668916369159886</v>
      </c>
      <c r="S504">
        <f t="shared" si="143"/>
        <v>3.3164757358508408</v>
      </c>
      <c r="V504">
        <f t="shared" si="129"/>
        <v>0.17222222222222222</v>
      </c>
      <c r="W504">
        <f t="shared" si="144"/>
        <v>22.334203389305408</v>
      </c>
      <c r="X504">
        <f t="shared" si="145"/>
        <v>15.509930221304264</v>
      </c>
      <c r="Y504">
        <f t="shared" si="146"/>
        <v>10.885778980821774</v>
      </c>
      <c r="Z504">
        <f t="shared" si="147"/>
        <v>5.6881363253790829</v>
      </c>
      <c r="AA504">
        <f t="shared" si="148"/>
        <v>3.283970491494574</v>
      </c>
      <c r="AB504">
        <f t="shared" si="149"/>
        <v>1.8891011923712226</v>
      </c>
      <c r="AF504">
        <f t="shared" si="131"/>
        <v>22.673261350151115</v>
      </c>
      <c r="AG504">
        <f t="shared" si="132"/>
        <v>15.84892142564113</v>
      </c>
      <c r="AH504">
        <f t="shared" si="133"/>
        <v>10.265370578314778</v>
      </c>
      <c r="AI504">
        <f t="shared" si="134"/>
        <v>5.9226088081720603</v>
      </c>
      <c r="AJ504">
        <f t="shared" si="135"/>
        <v>2.8206361152129755</v>
      </c>
      <c r="AK504">
        <f t="shared" si="136"/>
        <v>0.95945249943752531</v>
      </c>
      <c r="AM504">
        <f t="shared" si="137"/>
        <v>0.33905796084570844</v>
      </c>
    </row>
    <row r="505" spans="1:39">
      <c r="A505">
        <f t="shared" si="122"/>
        <v>0.17499999999999999</v>
      </c>
      <c r="B505">
        <f t="shared" si="120"/>
        <v>63</v>
      </c>
      <c r="C505">
        <f t="shared" si="121"/>
        <v>1.0995574287564276</v>
      </c>
      <c r="D505">
        <f t="shared" si="123"/>
        <v>23.368283357927535</v>
      </c>
      <c r="E505">
        <f t="shared" si="124"/>
        <v>14.389884321066898</v>
      </c>
      <c r="F505">
        <f t="shared" si="125"/>
        <v>11.900338662121316</v>
      </c>
      <c r="G505">
        <f t="shared" si="126"/>
        <v>6.1202793709165828</v>
      </c>
      <c r="H505">
        <f t="shared" si="127"/>
        <v>4.005153070114952</v>
      </c>
      <c r="I505">
        <f t="shared" si="128"/>
        <v>2.4357881798443497</v>
      </c>
      <c r="M505">
        <f t="shared" si="130"/>
        <v>0.17499999999999999</v>
      </c>
      <c r="N505">
        <f t="shared" si="138"/>
        <v>1.0693213815055385</v>
      </c>
      <c r="O505">
        <f t="shared" si="139"/>
        <v>1.2543532823868759</v>
      </c>
      <c r="P505">
        <f t="shared" si="140"/>
        <v>3.8967788249653936</v>
      </c>
      <c r="Q505">
        <f t="shared" si="141"/>
        <v>0.28807750803534898</v>
      </c>
      <c r="R505">
        <f t="shared" si="142"/>
        <v>2.3212805238955649</v>
      </c>
      <c r="S505">
        <f t="shared" si="143"/>
        <v>3.2956540727001302</v>
      </c>
      <c r="V505">
        <f t="shared" si="129"/>
        <v>0.17499999999999999</v>
      </c>
      <c r="W505">
        <f t="shared" si="144"/>
        <v>22.334203389305408</v>
      </c>
      <c r="X505">
        <f t="shared" si="145"/>
        <v>15.509937655994674</v>
      </c>
      <c r="Y505">
        <f t="shared" si="146"/>
        <v>10.877966518928664</v>
      </c>
      <c r="Z505">
        <f t="shared" si="147"/>
        <v>5.674254144935138</v>
      </c>
      <c r="AA505">
        <f t="shared" si="148"/>
        <v>3.3032220628650815</v>
      </c>
      <c r="AB505">
        <f t="shared" si="149"/>
        <v>1.8811359350661567</v>
      </c>
      <c r="AF505">
        <f t="shared" si="131"/>
        <v>22.674005885388858</v>
      </c>
      <c r="AG505">
        <f t="shared" si="132"/>
        <v>15.849665960878873</v>
      </c>
      <c r="AH505">
        <f t="shared" si="133"/>
        <v>10.266115113552521</v>
      </c>
      <c r="AI505">
        <f t="shared" si="134"/>
        <v>5.9233533434098042</v>
      </c>
      <c r="AJ505">
        <f t="shared" si="135"/>
        <v>2.8213806504507195</v>
      </c>
      <c r="AK505">
        <f t="shared" si="136"/>
        <v>0.96019703467526885</v>
      </c>
      <c r="AM505">
        <f t="shared" si="137"/>
        <v>0.33980249608345209</v>
      </c>
    </row>
    <row r="506" spans="1:39">
      <c r="A506">
        <f t="shared" si="122"/>
        <v>0.17777777777777778</v>
      </c>
      <c r="B506">
        <f t="shared" si="120"/>
        <v>64</v>
      </c>
      <c r="C506">
        <f t="shared" si="121"/>
        <v>1.1170107212763709</v>
      </c>
      <c r="D506">
        <f t="shared" si="123"/>
        <v>23.296822137752965</v>
      </c>
      <c r="E506">
        <f t="shared" si="124"/>
        <v>14.333609521925021</v>
      </c>
      <c r="F506">
        <f t="shared" si="125"/>
        <v>11.890760351075658</v>
      </c>
      <c r="G506">
        <f t="shared" si="126"/>
        <v>6.0804395887256977</v>
      </c>
      <c r="H506">
        <f t="shared" si="127"/>
        <v>4.0228200432237964</v>
      </c>
      <c r="I506">
        <f t="shared" si="128"/>
        <v>2.429976688380318</v>
      </c>
      <c r="M506">
        <f t="shared" si="130"/>
        <v>0.17777777777777778</v>
      </c>
      <c r="N506">
        <f t="shared" si="138"/>
        <v>0.92663485486274144</v>
      </c>
      <c r="O506">
        <f t="shared" si="139"/>
        <v>1.3835733381181612</v>
      </c>
      <c r="P506">
        <f t="shared" si="140"/>
        <v>3.8590548980720625</v>
      </c>
      <c r="Q506">
        <f t="shared" si="141"/>
        <v>0.24689842132942583</v>
      </c>
      <c r="R506">
        <f t="shared" si="142"/>
        <v>2.3754265599660416</v>
      </c>
      <c r="S506">
        <f t="shared" si="143"/>
        <v>3.2745875568331737</v>
      </c>
      <c r="V506">
        <f t="shared" si="129"/>
        <v>0.17777777777777778</v>
      </c>
      <c r="W506">
        <f t="shared" si="144"/>
        <v>22.334203389305408</v>
      </c>
      <c r="X506">
        <f t="shared" si="145"/>
        <v>15.509945298969773</v>
      </c>
      <c r="Y506">
        <f t="shared" si="146"/>
        <v>10.86875375017299</v>
      </c>
      <c r="Z506">
        <f t="shared" si="147"/>
        <v>5.6612886101309181</v>
      </c>
      <c r="AA506">
        <f t="shared" si="148"/>
        <v>3.3223876743664218</v>
      </c>
      <c r="AB506">
        <f t="shared" si="149"/>
        <v>1.8730770101768719</v>
      </c>
      <c r="AF506">
        <f t="shared" si="131"/>
        <v>22.674767378751895</v>
      </c>
      <c r="AG506">
        <f t="shared" si="132"/>
        <v>15.850427454241908</v>
      </c>
      <c r="AH506">
        <f t="shared" si="133"/>
        <v>10.266876606915556</v>
      </c>
      <c r="AI506">
        <f t="shared" si="134"/>
        <v>5.9241148367728398</v>
      </c>
      <c r="AJ506">
        <f t="shared" si="135"/>
        <v>2.8221421438137546</v>
      </c>
      <c r="AK506">
        <f t="shared" si="136"/>
        <v>0.96095852803830417</v>
      </c>
      <c r="AM506">
        <f t="shared" si="137"/>
        <v>0.34056398944648741</v>
      </c>
    </row>
    <row r="507" spans="1:39">
      <c r="A507">
        <f t="shared" si="122"/>
        <v>0.18055555555555555</v>
      </c>
      <c r="B507">
        <f t="shared" si="120"/>
        <v>65</v>
      </c>
      <c r="C507">
        <f t="shared" si="121"/>
        <v>1.1344640137963142</v>
      </c>
      <c r="D507">
        <f t="shared" si="123"/>
        <v>23.22372388255863</v>
      </c>
      <c r="E507">
        <f t="shared" si="124"/>
        <v>14.278723910911612</v>
      </c>
      <c r="F507">
        <f t="shared" si="125"/>
        <v>11.879697144798255</v>
      </c>
      <c r="G507">
        <f t="shared" si="126"/>
        <v>6.0403885311084258</v>
      </c>
      <c r="H507">
        <f t="shared" si="127"/>
        <v>4.0401957524290797</v>
      </c>
      <c r="I507">
        <f t="shared" si="128"/>
        <v>2.4240797021944598</v>
      </c>
      <c r="M507">
        <f t="shared" si="130"/>
        <v>0.18055555555555555</v>
      </c>
      <c r="N507">
        <f t="shared" si="138"/>
        <v>0.79124670791745599</v>
      </c>
      <c r="O507">
        <f t="shared" si="139"/>
        <v>1.5157046011372237</v>
      </c>
      <c r="P507">
        <f t="shared" si="140"/>
        <v>3.8157111116090685</v>
      </c>
      <c r="Q507">
        <f t="shared" si="141"/>
        <v>0.20870066932337006</v>
      </c>
      <c r="R507">
        <f t="shared" si="142"/>
        <v>2.4292888169879734</v>
      </c>
      <c r="S507">
        <f t="shared" si="143"/>
        <v>3.2532801694002931</v>
      </c>
      <c r="V507">
        <f t="shared" si="129"/>
        <v>0.18055555555555555</v>
      </c>
      <c r="W507">
        <f t="shared" si="144"/>
        <v>22.334203389305408</v>
      </c>
      <c r="X507">
        <f t="shared" si="145"/>
        <v>15.509953114133969</v>
      </c>
      <c r="Y507">
        <f t="shared" si="146"/>
        <v>10.858168524440579</v>
      </c>
      <c r="Z507">
        <f t="shared" si="147"/>
        <v>5.6492617702300159</v>
      </c>
      <c r="AA507">
        <f t="shared" si="148"/>
        <v>3.3414528390134519</v>
      </c>
      <c r="AB507">
        <f t="shared" si="149"/>
        <v>1.8649259406790528</v>
      </c>
      <c r="AF507">
        <f t="shared" si="131"/>
        <v>22.675546129108657</v>
      </c>
      <c r="AG507">
        <f t="shared" si="132"/>
        <v>15.85120620459867</v>
      </c>
      <c r="AH507">
        <f t="shared" si="133"/>
        <v>10.267655357272318</v>
      </c>
      <c r="AI507">
        <f t="shared" si="134"/>
        <v>5.9248935871296009</v>
      </c>
      <c r="AJ507">
        <f t="shared" si="135"/>
        <v>2.8229208941705162</v>
      </c>
      <c r="AK507">
        <f t="shared" si="136"/>
        <v>0.96173727839506562</v>
      </c>
      <c r="AM507">
        <f t="shared" si="137"/>
        <v>0.34134273980324881</v>
      </c>
    </row>
    <row r="508" spans="1:39">
      <c r="A508">
        <f t="shared" si="122"/>
        <v>0.18333333333333332</v>
      </c>
      <c r="B508">
        <f t="shared" ref="B508:B571" si="150">B507+1</f>
        <v>66</v>
      </c>
      <c r="C508">
        <f t="shared" ref="C508:C571" si="151">B508*PI()/180</f>
        <v>1.1519173063162575</v>
      </c>
      <c r="D508">
        <f t="shared" si="123"/>
        <v>23.14911290366075</v>
      </c>
      <c r="E508">
        <f t="shared" si="124"/>
        <v>14.225292309436794</v>
      </c>
      <c r="F508">
        <f t="shared" si="125"/>
        <v>11.867157405793218</v>
      </c>
      <c r="G508">
        <f t="shared" si="126"/>
        <v>6.0001432276401419</v>
      </c>
      <c r="H508">
        <f t="shared" si="127"/>
        <v>4.0572769140691456</v>
      </c>
      <c r="I508">
        <f t="shared" si="128"/>
        <v>2.4180974998931895</v>
      </c>
      <c r="M508">
        <f t="shared" si="130"/>
        <v>0.18333333333333332</v>
      </c>
      <c r="N508">
        <f t="shared" si="138"/>
        <v>0.66407751658686009</v>
      </c>
      <c r="O508">
        <f t="shared" si="139"/>
        <v>1.6501230531793978</v>
      </c>
      <c r="P508">
        <f t="shared" si="140"/>
        <v>3.766878492365012</v>
      </c>
      <c r="Q508">
        <f t="shared" si="141"/>
        <v>0.17354921133550932</v>
      </c>
      <c r="R508">
        <f t="shared" si="142"/>
        <v>2.4828265813260377</v>
      </c>
      <c r="S508">
        <f t="shared" si="143"/>
        <v>3.2317359370717247</v>
      </c>
      <c r="V508">
        <f t="shared" si="129"/>
        <v>0.18333333333333332</v>
      </c>
      <c r="W508">
        <f t="shared" si="144"/>
        <v>22.334203389305408</v>
      </c>
      <c r="X508">
        <f t="shared" si="145"/>
        <v>15.509961064578473</v>
      </c>
      <c r="Y508">
        <f t="shared" si="146"/>
        <v>10.846242840507898</v>
      </c>
      <c r="Z508">
        <f t="shared" si="147"/>
        <v>5.6381940781460358</v>
      </c>
      <c r="AA508">
        <f t="shared" si="148"/>
        <v>3.3604031457472283</v>
      </c>
      <c r="AB508">
        <f t="shared" si="149"/>
        <v>1.8566842669618737</v>
      </c>
      <c r="AF508">
        <f t="shared" si="131"/>
        <v>22.676342445628265</v>
      </c>
      <c r="AG508">
        <f t="shared" si="132"/>
        <v>15.852002521118276</v>
      </c>
      <c r="AH508">
        <f t="shared" si="133"/>
        <v>10.268451673791924</v>
      </c>
      <c r="AI508">
        <f t="shared" si="134"/>
        <v>5.9256899036492072</v>
      </c>
      <c r="AJ508">
        <f t="shared" si="135"/>
        <v>2.8237172106901229</v>
      </c>
      <c r="AK508">
        <f t="shared" si="136"/>
        <v>0.9625335949146725</v>
      </c>
      <c r="AM508">
        <f t="shared" si="137"/>
        <v>0.34213905632285568</v>
      </c>
    </row>
    <row r="509" spans="1:39">
      <c r="A509">
        <f t="shared" si="122"/>
        <v>0.18611111111111112</v>
      </c>
      <c r="B509">
        <f t="shared" si="150"/>
        <v>67</v>
      </c>
      <c r="C509">
        <f t="shared" si="151"/>
        <v>1.1693705988362006</v>
      </c>
      <c r="D509">
        <f t="shared" si="123"/>
        <v>23.073116084922237</v>
      </c>
      <c r="E509">
        <f t="shared" si="124"/>
        <v>14.1733778216856</v>
      </c>
      <c r="F509">
        <f t="shared" si="125"/>
        <v>11.853150612652589</v>
      </c>
      <c r="G509">
        <f t="shared" si="126"/>
        <v>5.959720790488908</v>
      </c>
      <c r="H509">
        <f t="shared" si="127"/>
        <v>4.074060300145943</v>
      </c>
      <c r="I509">
        <f t="shared" si="128"/>
        <v>2.4120303641090048</v>
      </c>
      <c r="M509">
        <f t="shared" si="130"/>
        <v>0.18611111111111112</v>
      </c>
      <c r="N509">
        <f t="shared" si="138"/>
        <v>0.5459919717437286</v>
      </c>
      <c r="O509">
        <f t="shared" si="139"/>
        <v>1.786193874238672</v>
      </c>
      <c r="P509">
        <f t="shared" si="140"/>
        <v>3.7127046596828484</v>
      </c>
      <c r="Q509">
        <f t="shared" si="141"/>
        <v>0.14150382613892062</v>
      </c>
      <c r="R509">
        <f t="shared" si="142"/>
        <v>2.5359993846238553</v>
      </c>
      <c r="S509">
        <f t="shared" si="143"/>
        <v>3.2099589312766557</v>
      </c>
      <c r="V509">
        <f t="shared" si="129"/>
        <v>0.18611111111111112</v>
      </c>
      <c r="W509">
        <f t="shared" si="144"/>
        <v>22.334203389305408</v>
      </c>
      <c r="X509">
        <f t="shared" si="145"/>
        <v>15.5099691127556</v>
      </c>
      <c r="Y509">
        <f t="shared" si="146"/>
        <v>10.833012749310855</v>
      </c>
      <c r="Z509">
        <f t="shared" si="147"/>
        <v>5.6281043556602466</v>
      </c>
      <c r="AA509">
        <f t="shared" si="148"/>
        <v>3.3792242703281063</v>
      </c>
      <c r="AB509">
        <f t="shared" si="149"/>
        <v>1.8483535465368957</v>
      </c>
      <c r="AF509">
        <f t="shared" si="131"/>
        <v>22.677156648171529</v>
      </c>
      <c r="AG509">
        <f t="shared" si="132"/>
        <v>15.852816723661542</v>
      </c>
      <c r="AH509">
        <f t="shared" si="133"/>
        <v>10.26926587633519</v>
      </c>
      <c r="AI509">
        <f t="shared" si="134"/>
        <v>5.926504106192473</v>
      </c>
      <c r="AJ509">
        <f t="shared" si="135"/>
        <v>2.8245314132333883</v>
      </c>
      <c r="AK509">
        <f t="shared" si="136"/>
        <v>0.96334779745793808</v>
      </c>
      <c r="AM509">
        <f t="shared" si="137"/>
        <v>0.34295325886612127</v>
      </c>
    </row>
    <row r="510" spans="1:39">
      <c r="A510">
        <f t="shared" si="122"/>
        <v>0.18888888888888888</v>
      </c>
      <c r="B510">
        <f t="shared" si="150"/>
        <v>68</v>
      </c>
      <c r="C510">
        <f t="shared" si="151"/>
        <v>1.1868238913561442</v>
      </c>
      <c r="D510">
        <f t="shared" si="123"/>
        <v>22.995862666973263</v>
      </c>
      <c r="E510">
        <f t="shared" si="124"/>
        <v>14.123041760090191</v>
      </c>
      <c r="F510">
        <f t="shared" si="125"/>
        <v>11.837687352891624</v>
      </c>
      <c r="G510">
        <f t="shared" si="126"/>
        <v>5.9191384071394317</v>
      </c>
      <c r="H510">
        <f t="shared" si="127"/>
        <v>4.0905427389350466</v>
      </c>
      <c r="I510">
        <f t="shared" si="128"/>
        <v>2.4058785814871313</v>
      </c>
      <c r="M510">
        <f t="shared" si="130"/>
        <v>0.18888888888888888</v>
      </c>
      <c r="N510">
        <f t="shared" si="138"/>
        <v>0.43779299972394786</v>
      </c>
      <c r="O510">
        <f t="shared" si="139"/>
        <v>1.9232744406415214</v>
      </c>
      <c r="P510">
        <f t="shared" si="140"/>
        <v>3.653353379211643</v>
      </c>
      <c r="Q510">
        <f t="shared" si="141"/>
        <v>0.11261901030129738</v>
      </c>
      <c r="R510">
        <f t="shared" si="142"/>
        <v>2.5887670343933666</v>
      </c>
      <c r="S510">
        <f t="shared" si="143"/>
        <v>3.1879532674337971</v>
      </c>
      <c r="V510">
        <f t="shared" si="129"/>
        <v>0.18888888888888888</v>
      </c>
      <c r="W510">
        <f t="shared" si="144"/>
        <v>22.334203389305408</v>
      </c>
      <c r="X510">
        <f t="shared" si="145"/>
        <v>15.50997722065611</v>
      </c>
      <c r="Y510">
        <f t="shared" si="146"/>
        <v>10.818518244964038</v>
      </c>
      <c r="Z510">
        <f t="shared" si="147"/>
        <v>5.619009761413154</v>
      </c>
      <c r="AA510">
        <f t="shared" si="148"/>
        <v>3.3979019861632027</v>
      </c>
      <c r="AB510">
        <f t="shared" si="149"/>
        <v>1.8399353537437242</v>
      </c>
      <c r="AF510">
        <f t="shared" si="131"/>
        <v>22.677989067701635</v>
      </c>
      <c r="AG510">
        <f t="shared" si="132"/>
        <v>15.853649143191648</v>
      </c>
      <c r="AH510">
        <f t="shared" si="133"/>
        <v>10.270098295865296</v>
      </c>
      <c r="AI510">
        <f t="shared" si="134"/>
        <v>5.9273365257225787</v>
      </c>
      <c r="AJ510">
        <f t="shared" si="135"/>
        <v>2.8253638327634936</v>
      </c>
      <c r="AK510">
        <f t="shared" si="136"/>
        <v>0.96418021698804335</v>
      </c>
      <c r="AM510">
        <f t="shared" si="137"/>
        <v>0.34378567839622648</v>
      </c>
    </row>
    <row r="511" spans="1:39">
      <c r="A511">
        <f t="shared" si="122"/>
        <v>0.19166666666666668</v>
      </c>
      <c r="B511">
        <f t="shared" si="150"/>
        <v>69</v>
      </c>
      <c r="C511">
        <f t="shared" si="151"/>
        <v>1.2042771838760873</v>
      </c>
      <c r="D511">
        <f t="shared" si="123"/>
        <v>22.917484027423896</v>
      </c>
      <c r="E511">
        <f t="shared" si="124"/>
        <v>14.074343572918202</v>
      </c>
      <c r="F511">
        <f t="shared" si="125"/>
        <v>11.820779314945852</v>
      </c>
      <c r="G511">
        <f t="shared" si="126"/>
        <v>5.8784133330850112</v>
      </c>
      <c r="H511">
        <f t="shared" si="127"/>
        <v>4.1067211155850512</v>
      </c>
      <c r="I511">
        <f t="shared" si="128"/>
        <v>2.3996424426719845</v>
      </c>
      <c r="M511">
        <f t="shared" si="130"/>
        <v>0.19166666666666668</v>
      </c>
      <c r="N511">
        <f t="shared" si="138"/>
        <v>0.34021630280391063</v>
      </c>
      <c r="O511">
        <f t="shared" si="139"/>
        <v>2.0607173599751811</v>
      </c>
      <c r="P511">
        <f t="shared" si="140"/>
        <v>3.5890040678485904</v>
      </c>
      <c r="Q511">
        <f t="shared" si="141"/>
        <v>8.6943885507775528E-2</v>
      </c>
      <c r="R511">
        <f t="shared" si="142"/>
        <v>2.6410896443957075</v>
      </c>
      <c r="S511">
        <f t="shared" si="143"/>
        <v>3.1657231041736695</v>
      </c>
      <c r="V511">
        <f t="shared" si="129"/>
        <v>0.19166666666666668</v>
      </c>
      <c r="W511">
        <f t="shared" si="144"/>
        <v>22.334203389305408</v>
      </c>
      <c r="X511">
        <f t="shared" si="145"/>
        <v>15.509985349988696</v>
      </c>
      <c r="Y511">
        <f t="shared" si="146"/>
        <v>10.802803143859876</v>
      </c>
      <c r="Z511">
        <f t="shared" si="147"/>
        <v>5.6109257617244186</v>
      </c>
      <c r="AA511">
        <f t="shared" si="148"/>
        <v>3.4164221750600552</v>
      </c>
      <c r="AB511">
        <f t="shared" si="149"/>
        <v>1.8314312794524974</v>
      </c>
      <c r="AF511">
        <f t="shared" si="131"/>
        <v>22.678840046715607</v>
      </c>
      <c r="AG511">
        <f t="shared" si="132"/>
        <v>15.85450012220562</v>
      </c>
      <c r="AH511">
        <f t="shared" si="133"/>
        <v>10.270949274879268</v>
      </c>
      <c r="AI511">
        <f t="shared" si="134"/>
        <v>5.9281875047365507</v>
      </c>
      <c r="AJ511">
        <f t="shared" si="135"/>
        <v>2.8262148117774659</v>
      </c>
      <c r="AK511">
        <f t="shared" si="136"/>
        <v>0.96503119600201548</v>
      </c>
      <c r="AM511">
        <f t="shared" si="137"/>
        <v>0.34463665741019867</v>
      </c>
    </row>
    <row r="512" spans="1:39">
      <c r="A512">
        <f t="shared" si="122"/>
        <v>0.19444444444444445</v>
      </c>
      <c r="B512">
        <f t="shared" si="150"/>
        <v>70</v>
      </c>
      <c r="C512">
        <f t="shared" si="151"/>
        <v>1.2217304763960306</v>
      </c>
      <c r="D512">
        <f t="shared" si="123"/>
        <v>22.838113457442581</v>
      </c>
      <c r="E512">
        <f t="shared" si="124"/>
        <v>14.027340774062708</v>
      </c>
      <c r="F512">
        <f t="shared" si="125"/>
        <v>11.802439279335973</v>
      </c>
      <c r="G512">
        <f t="shared" si="126"/>
        <v>5.8375628844905494</v>
      </c>
      <c r="H512">
        <f t="shared" si="127"/>
        <v>4.1225923727062179</v>
      </c>
      <c r="I512">
        <f t="shared" si="128"/>
        <v>2.3933222422934333</v>
      </c>
      <c r="M512">
        <f t="shared" si="130"/>
        <v>0.19444444444444445</v>
      </c>
      <c r="N512">
        <f t="shared" si="138"/>
        <v>0.25392535677001088</v>
      </c>
      <c r="O512">
        <f t="shared" si="139"/>
        <v>2.1978735285373636</v>
      </c>
      <c r="P512">
        <f t="shared" si="140"/>
        <v>3.519851251367851</v>
      </c>
      <c r="Q512">
        <f t="shared" si="141"/>
        <v>6.4522115024305604E-2</v>
      </c>
      <c r="R512">
        <f t="shared" si="142"/>
        <v>2.6929276647905973</v>
      </c>
      <c r="S512">
        <f t="shared" si="143"/>
        <v>3.1432726425526867</v>
      </c>
      <c r="V512">
        <f t="shared" si="129"/>
        <v>0.19444444444444445</v>
      </c>
      <c r="W512">
        <f t="shared" si="144"/>
        <v>22.334203389305408</v>
      </c>
      <c r="X512">
        <f t="shared" si="145"/>
        <v>15.509993462360843</v>
      </c>
      <c r="Y512">
        <f t="shared" si="146"/>
        <v>10.785914952213178</v>
      </c>
      <c r="Z512">
        <f t="shared" si="147"/>
        <v>5.6038661042907378</v>
      </c>
      <c r="AA512">
        <f t="shared" si="148"/>
        <v>3.4347708378983444</v>
      </c>
      <c r="AB512">
        <f t="shared" si="149"/>
        <v>1.8228429307632366</v>
      </c>
      <c r="AF512">
        <f t="shared" si="131"/>
        <v>22.679709939697819</v>
      </c>
      <c r="AG512">
        <f t="shared" si="132"/>
        <v>15.855370015187832</v>
      </c>
      <c r="AH512">
        <f t="shared" si="133"/>
        <v>10.27181916786148</v>
      </c>
      <c r="AI512">
        <f t="shared" si="134"/>
        <v>5.9290573977187631</v>
      </c>
      <c r="AJ512">
        <f t="shared" si="135"/>
        <v>2.8270847047596779</v>
      </c>
      <c r="AK512">
        <f t="shared" si="136"/>
        <v>0.96590108898422744</v>
      </c>
      <c r="AM512">
        <f t="shared" si="137"/>
        <v>0.34550655039241063</v>
      </c>
    </row>
    <row r="513" spans="1:39">
      <c r="A513">
        <f t="shared" si="122"/>
        <v>0.19722222222222222</v>
      </c>
      <c r="B513">
        <f t="shared" si="150"/>
        <v>71</v>
      </c>
      <c r="C513">
        <f t="shared" si="151"/>
        <v>1.2391837689159739</v>
      </c>
      <c r="D513">
        <f t="shared" si="123"/>
        <v>22.757885935080399</v>
      </c>
      <c r="E513">
        <f t="shared" si="124"/>
        <v>13.982088875116736</v>
      </c>
      <c r="F513">
        <f t="shared" si="125"/>
        <v>11.782681109007262</v>
      </c>
      <c r="G513">
        <f t="shared" si="126"/>
        <v>5.7966044308297855</v>
      </c>
      <c r="H513">
        <f t="shared" si="127"/>
        <v>4.1381535109482588</v>
      </c>
      <c r="I513">
        <f t="shared" si="128"/>
        <v>2.3869182789528836</v>
      </c>
      <c r="M513">
        <f t="shared" si="130"/>
        <v>0.19722222222222222</v>
      </c>
      <c r="N513">
        <f t="shared" si="138"/>
        <v>0.17950689959437724</v>
      </c>
      <c r="O513">
        <f t="shared" si="139"/>
        <v>2.3340951968678754</v>
      </c>
      <c r="P513">
        <f t="shared" si="140"/>
        <v>3.4461039763757864</v>
      </c>
      <c r="Q513">
        <f t="shared" si="141"/>
        <v>4.5391829443654517E-2</v>
      </c>
      <c r="R513">
        <f t="shared" si="142"/>
        <v>2.7442419120314394</v>
      </c>
      <c r="S513">
        <f t="shared" si="143"/>
        <v>3.1206061252592536</v>
      </c>
      <c r="V513">
        <f t="shared" si="129"/>
        <v>0.19722222222222222</v>
      </c>
      <c r="W513">
        <f t="shared" si="144"/>
        <v>22.334203389305408</v>
      </c>
      <c r="X513">
        <f t="shared" si="145"/>
        <v>15.510001519460131</v>
      </c>
      <c r="Y513">
        <f t="shared" si="146"/>
        <v>10.767904722451462</v>
      </c>
      <c r="Z513">
        <f t="shared" si="147"/>
        <v>5.5978427948064375</v>
      </c>
      <c r="AA513">
        <f t="shared" si="148"/>
        <v>3.4529341052116083</v>
      </c>
      <c r="AB513">
        <f t="shared" si="149"/>
        <v>1.8141719307021411</v>
      </c>
      <c r="AF513">
        <f t="shared" si="131"/>
        <v>22.680599113596813</v>
      </c>
      <c r="AG513">
        <f t="shared" si="132"/>
        <v>15.856259189086826</v>
      </c>
      <c r="AH513">
        <f t="shared" si="133"/>
        <v>10.272708341760474</v>
      </c>
      <c r="AI513">
        <f t="shared" si="134"/>
        <v>5.929946571617756</v>
      </c>
      <c r="AJ513">
        <f t="shared" si="135"/>
        <v>2.8279738786586717</v>
      </c>
      <c r="AK513">
        <f t="shared" si="136"/>
        <v>0.96679026288322123</v>
      </c>
      <c r="AM513">
        <f t="shared" si="137"/>
        <v>0.34639572429140436</v>
      </c>
    </row>
    <row r="514" spans="1:39">
      <c r="A514">
        <f t="shared" si="122"/>
        <v>0.2</v>
      </c>
      <c r="B514">
        <f t="shared" si="150"/>
        <v>72</v>
      </c>
      <c r="C514">
        <f t="shared" si="151"/>
        <v>1.2566370614359172</v>
      </c>
      <c r="D514">
        <f t="shared" si="123"/>
        <v>22.676937895726603</v>
      </c>
      <c r="E514">
        <f t="shared" si="124"/>
        <v>13.938641319812557</v>
      </c>
      <c r="F514">
        <f t="shared" si="125"/>
        <v>11.761519738850787</v>
      </c>
      <c r="G514">
        <f t="shared" si="126"/>
        <v>5.7555553874998502</v>
      </c>
      <c r="H514">
        <f t="shared" si="127"/>
        <v>4.1534015895671548</v>
      </c>
      <c r="I514">
        <f t="shared" si="128"/>
        <v>2.3804308552091693</v>
      </c>
      <c r="M514">
        <f t="shared" si="130"/>
        <v>0.2</v>
      </c>
      <c r="N514">
        <f t="shared" si="138"/>
        <v>0.11746694189178006</v>
      </c>
      <c r="O514">
        <f t="shared" si="139"/>
        <v>2.468739028884551</v>
      </c>
      <c r="P514">
        <f t="shared" si="140"/>
        <v>3.3679851783701702</v>
      </c>
      <c r="Q514">
        <f t="shared" si="141"/>
        <v>2.9585561840296554E-2</v>
      </c>
      <c r="R514">
        <f t="shared" si="142"/>
        <v>2.7949935984835523</v>
      </c>
      <c r="S514">
        <f t="shared" si="143"/>
        <v>3.0977278358119773</v>
      </c>
      <c r="V514">
        <f t="shared" si="129"/>
        <v>0.2</v>
      </c>
      <c r="W514">
        <f t="shared" si="144"/>
        <v>22.334203389305408</v>
      </c>
      <c r="X514">
        <f t="shared" si="145"/>
        <v>15.510009483235176</v>
      </c>
      <c r="Y514">
        <f t="shared" si="146"/>
        <v>10.748826898885214</v>
      </c>
      <c r="Z514">
        <f t="shared" si="147"/>
        <v>5.5928660765465184</v>
      </c>
      <c r="AA514">
        <f t="shared" si="148"/>
        <v>3.4708982476709562</v>
      </c>
      <c r="AB514">
        <f t="shared" si="149"/>
        <v>1.8054199179148669</v>
      </c>
      <c r="AF514">
        <f t="shared" si="131"/>
        <v>22.681507948326836</v>
      </c>
      <c r="AG514">
        <f t="shared" si="132"/>
        <v>15.857168023816849</v>
      </c>
      <c r="AH514">
        <f t="shared" si="133"/>
        <v>10.273617176490497</v>
      </c>
      <c r="AI514">
        <f t="shared" si="134"/>
        <v>5.9308554063477805</v>
      </c>
      <c r="AJ514">
        <f t="shared" si="135"/>
        <v>2.8288827133886958</v>
      </c>
      <c r="AK514">
        <f t="shared" si="136"/>
        <v>0.96769909761324513</v>
      </c>
      <c r="AM514">
        <f t="shared" si="137"/>
        <v>0.34730455902142837</v>
      </c>
    </row>
    <row r="515" spans="1:39">
      <c r="A515">
        <f t="shared" si="122"/>
        <v>0.20277777777777778</v>
      </c>
      <c r="B515">
        <f t="shared" si="150"/>
        <v>73</v>
      </c>
      <c r="C515">
        <f t="shared" si="151"/>
        <v>1.2740903539558606</v>
      </c>
      <c r="D515">
        <f t="shared" si="123"/>
        <v>22.595407000085835</v>
      </c>
      <c r="E515">
        <f t="shared" si="124"/>
        <v>13.897049420903176</v>
      </c>
      <c r="F515">
        <f t="shared" si="125"/>
        <v>11.738971164414359</v>
      </c>
      <c r="G515">
        <f t="shared" si="126"/>
        <v>5.7144332084162999</v>
      </c>
      <c r="H515">
        <f t="shared" si="127"/>
        <v>4.1683337269808938</v>
      </c>
      <c r="I515">
        <f t="shared" si="128"/>
        <v>2.373860277564257</v>
      </c>
      <c r="M515">
        <f t="shared" si="130"/>
        <v>0.20277777777777778</v>
      </c>
      <c r="N515">
        <f t="shared" si="138"/>
        <v>6.8227326284732909E-2</v>
      </c>
      <c r="O515">
        <f t="shared" si="139"/>
        <v>2.6011691401760553</v>
      </c>
      <c r="P515">
        <f t="shared" si="140"/>
        <v>3.2857310078138093</v>
      </c>
      <c r="Q515">
        <f t="shared" si="141"/>
        <v>1.7130192444479504E-2</v>
      </c>
      <c r="R515">
        <f t="shared" si="142"/>
        <v>2.8451443617431229</v>
      </c>
      <c r="S515">
        <f t="shared" si="143"/>
        <v>3.0746420977501656</v>
      </c>
      <c r="V515">
        <f t="shared" si="129"/>
        <v>0.20277777777777778</v>
      </c>
      <c r="W515">
        <f t="shared" si="144"/>
        <v>22.334203389305408</v>
      </c>
      <c r="X515">
        <f t="shared" si="145"/>
        <v>15.510017316075343</v>
      </c>
      <c r="Y515">
        <f t="shared" si="146"/>
        <v>10.728739153124591</v>
      </c>
      <c r="Z515">
        <f t="shared" si="147"/>
        <v>5.5889444129468817</v>
      </c>
      <c r="AA515">
        <f t="shared" si="148"/>
        <v>3.488649686462848</v>
      </c>
      <c r="AB515">
        <f t="shared" si="149"/>
        <v>1.7965885463568554</v>
      </c>
      <c r="AF515">
        <f t="shared" si="131"/>
        <v>22.68243683729559</v>
      </c>
      <c r="AG515">
        <f t="shared" si="132"/>
        <v>15.858096912785602</v>
      </c>
      <c r="AH515">
        <f t="shared" si="133"/>
        <v>10.27454606545925</v>
      </c>
      <c r="AI515">
        <f t="shared" si="134"/>
        <v>5.9317842953165325</v>
      </c>
      <c r="AJ515">
        <f t="shared" si="135"/>
        <v>2.8298116023574478</v>
      </c>
      <c r="AK515">
        <f t="shared" si="136"/>
        <v>0.96862798658199745</v>
      </c>
      <c r="AM515">
        <f t="shared" si="137"/>
        <v>0.34823344799018063</v>
      </c>
    </row>
    <row r="516" spans="1:39">
      <c r="A516">
        <f t="shared" si="122"/>
        <v>0.20555555555555555</v>
      </c>
      <c r="B516">
        <f t="shared" si="150"/>
        <v>74</v>
      </c>
      <c r="C516">
        <f t="shared" si="151"/>
        <v>1.2915436464758039</v>
      </c>
      <c r="D516">
        <f t="shared" si="123"/>
        <v>22.513431900071502</v>
      </c>
      <c r="E516">
        <f t="shared" si="124"/>
        <v>13.857362299560561</v>
      </c>
      <c r="F516">
        <f t="shared" si="125"/>
        <v>11.715052429811744</v>
      </c>
      <c r="G516">
        <f t="shared" si="126"/>
        <v>5.6732553785917634</v>
      </c>
      <c r="H516">
        <f t="shared" si="127"/>
        <v>4.1829471013140385</v>
      </c>
      <c r="I516">
        <f t="shared" si="128"/>
        <v>2.3672068564487665</v>
      </c>
      <c r="M516">
        <f t="shared" si="130"/>
        <v>0.20555555555555555</v>
      </c>
      <c r="N516">
        <f t="shared" si="138"/>
        <v>3.2122859071432044E-2</v>
      </c>
      <c r="O516">
        <f t="shared" si="139"/>
        <v>2.7307601011025686</v>
      </c>
      <c r="P516">
        <f t="shared" si="140"/>
        <v>3.1995901162597065</v>
      </c>
      <c r="Q516">
        <f t="shared" si="141"/>
        <v>8.0469029295471804E-3</v>
      </c>
      <c r="R516">
        <f t="shared" si="142"/>
        <v>2.8946562936347653</v>
      </c>
      <c r="S516">
        <f t="shared" si="143"/>
        <v>3.051353273816769</v>
      </c>
      <c r="V516">
        <f t="shared" si="129"/>
        <v>0.20555555555555555</v>
      </c>
      <c r="W516">
        <f t="shared" si="144"/>
        <v>22.334203389305408</v>
      </c>
      <c r="X516">
        <f t="shared" si="145"/>
        <v>15.510024980988362</v>
      </c>
      <c r="Y516">
        <f t="shared" si="146"/>
        <v>10.707702209740104</v>
      </c>
      <c r="Z516">
        <f t="shared" si="147"/>
        <v>5.586084473211363</v>
      </c>
      <c r="AA516">
        <f t="shared" si="148"/>
        <v>3.5061750035531132</v>
      </c>
      <c r="AB516">
        <f t="shared" si="149"/>
        <v>1.7876794849807687</v>
      </c>
      <c r="AF516">
        <f t="shared" si="131"/>
        <v>22.683386187959762</v>
      </c>
      <c r="AG516">
        <f t="shared" si="132"/>
        <v>15.859046263449773</v>
      </c>
      <c r="AH516">
        <f t="shared" si="133"/>
        <v>10.275495416123421</v>
      </c>
      <c r="AI516">
        <f t="shared" si="134"/>
        <v>5.9327336459807043</v>
      </c>
      <c r="AJ516">
        <f t="shared" si="135"/>
        <v>2.83076095302162</v>
      </c>
      <c r="AK516">
        <f t="shared" si="136"/>
        <v>0.96957733724616946</v>
      </c>
      <c r="AM516">
        <f t="shared" si="137"/>
        <v>0.34918279865435264</v>
      </c>
    </row>
    <row r="517" spans="1:39">
      <c r="A517">
        <f t="shared" si="122"/>
        <v>0.20833333333333334</v>
      </c>
      <c r="B517">
        <f t="shared" si="150"/>
        <v>75</v>
      </c>
      <c r="C517">
        <f t="shared" si="151"/>
        <v>1.3089969389957472</v>
      </c>
      <c r="D517">
        <f t="shared" si="123"/>
        <v>22.431152003013541</v>
      </c>
      <c r="E517">
        <f t="shared" si="124"/>
        <v>13.819626827362193</v>
      </c>
      <c r="F517">
        <f t="shared" si="125"/>
        <v>11.689781614839291</v>
      </c>
      <c r="G517">
        <f t="shared" si="126"/>
        <v>5.6320394067013835</v>
      </c>
      <c r="H517">
        <f t="shared" si="127"/>
        <v>4.1972389509309975</v>
      </c>
      <c r="I517">
        <f t="shared" si="128"/>
        <v>2.3604709062073033</v>
      </c>
      <c r="M517">
        <f t="shared" si="130"/>
        <v>0.20833333333333334</v>
      </c>
      <c r="N517">
        <f t="shared" si="138"/>
        <v>9.3990336999287098E-3</v>
      </c>
      <c r="O517">
        <f t="shared" si="139"/>
        <v>2.856899890521587</v>
      </c>
      <c r="P517">
        <f t="shared" si="140"/>
        <v>3.1098229046859345</v>
      </c>
      <c r="Q517">
        <f t="shared" si="141"/>
        <v>2.3511403902659544E-3</v>
      </c>
      <c r="R517">
        <f t="shared" si="142"/>
        <v>2.9434919688656933</v>
      </c>
      <c r="S517">
        <f t="shared" si="143"/>
        <v>3.0278657651339054</v>
      </c>
      <c r="V517">
        <f t="shared" si="129"/>
        <v>0.20833333333333334</v>
      </c>
      <c r="W517">
        <f t="shared" si="144"/>
        <v>22.334203389305408</v>
      </c>
      <c r="X517">
        <f t="shared" si="145"/>
        <v>15.510032441775033</v>
      </c>
      <c r="Y517">
        <f t="shared" si="146"/>
        <v>10.685779662694317</v>
      </c>
      <c r="Z517">
        <f t="shared" si="147"/>
        <v>5.5842911209700414</v>
      </c>
      <c r="AA517">
        <f t="shared" si="148"/>
        <v>3.5234609518294251</v>
      </c>
      <c r="AB517">
        <f t="shared" si="149"/>
        <v>1.7786944174210912</v>
      </c>
      <c r="AF517">
        <f t="shared" si="131"/>
        <v>22.68435642241009</v>
      </c>
      <c r="AG517">
        <f t="shared" si="132"/>
        <v>15.860016497900103</v>
      </c>
      <c r="AH517">
        <f t="shared" si="133"/>
        <v>10.276465650573751</v>
      </c>
      <c r="AI517">
        <f t="shared" si="134"/>
        <v>5.9337038804310342</v>
      </c>
      <c r="AJ517">
        <f t="shared" si="135"/>
        <v>2.8317311874719495</v>
      </c>
      <c r="AK517">
        <f t="shared" si="136"/>
        <v>0.97054757169649908</v>
      </c>
      <c r="AM517">
        <f t="shared" si="137"/>
        <v>0.35015303310468232</v>
      </c>
    </row>
    <row r="518" spans="1:39">
      <c r="A518">
        <f t="shared" ref="A518:A581" si="152">$B$214*B518/360</f>
        <v>0.21111111111111111</v>
      </c>
      <c r="B518">
        <f t="shared" si="150"/>
        <v>76</v>
      </c>
      <c r="C518">
        <f t="shared" si="151"/>
        <v>1.3264502315156903</v>
      </c>
      <c r="D518">
        <f t="shared" ref="D518:D581" si="153">D$215+D$213*SIN($C518*D$212/(2*$F$10))</f>
        <v>22.348707234581518</v>
      </c>
      <c r="E518">
        <f t="shared" ref="E518:E581" si="154">E$215+E$213*COS($C518*E$212/(2*$F$10))</f>
        <v>13.78388757093445</v>
      </c>
      <c r="F518">
        <f t="shared" ref="F518:F581" si="155">F$215+F$213*SIN($C518*F$212/(2*$F$10))</f>
        <v>11.663177821309697</v>
      </c>
      <c r="G518">
        <f t="shared" ref="G518:G581" si="156">G$215+G$213*COS($C518*G$212/(2*$F$10))</f>
        <v>5.5908028176381759</v>
      </c>
      <c r="H518">
        <f t="shared" ref="H518:H581" si="157">H$215+H$213*SIN($C518*H$212/(2*$F$10))</f>
        <v>4.2112065749579255</v>
      </c>
      <c r="I518">
        <f t="shared" ref="I518:I581" si="158">I$215+I$213*COS($C518*I$212/(2*$F$10))</f>
        <v>2.3536527450836076</v>
      </c>
      <c r="M518">
        <f t="shared" si="130"/>
        <v>0.21111111111111111</v>
      </c>
      <c r="N518">
        <f t="shared" si="138"/>
        <v>2.1036152779333627E-4</v>
      </c>
      <c r="O518">
        <f t="shared" si="139"/>
        <v>2.9789927861891781</v>
      </c>
      <c r="P518">
        <f t="shared" si="140"/>
        <v>3.0167007363123455</v>
      </c>
      <c r="Q518">
        <f t="shared" si="141"/>
        <v>5.2591073403575182E-5</v>
      </c>
      <c r="R518">
        <f t="shared" si="142"/>
        <v>2.991614473314935</v>
      </c>
      <c r="S518">
        <f t="shared" si="143"/>
        <v>3.004184010371139</v>
      </c>
      <c r="V518">
        <f t="shared" ref="V518:V581" si="159">$A518</f>
        <v>0.21111111111111111</v>
      </c>
      <c r="W518">
        <f t="shared" si="144"/>
        <v>22.334203389305408</v>
      </c>
      <c r="X518">
        <f t="shared" si="145"/>
        <v>15.510039663200191</v>
      </c>
      <c r="Y518">
        <f t="shared" si="146"/>
        <v>10.663037783099472</v>
      </c>
      <c r="Z518">
        <f t="shared" si="147"/>
        <v>5.583567406008128</v>
      </c>
      <c r="AA518">
        <f t="shared" si="148"/>
        <v>3.5404944651145938</v>
      </c>
      <c r="AB518">
        <f t="shared" si="149"/>
        <v>1.7696350416759568</v>
      </c>
      <c r="AF518">
        <f t="shared" si="131"/>
        <v>22.68534797798776</v>
      </c>
      <c r="AG518">
        <f t="shared" si="132"/>
        <v>15.861008053477773</v>
      </c>
      <c r="AH518">
        <f t="shared" si="133"/>
        <v>10.277457206151421</v>
      </c>
      <c r="AI518">
        <f t="shared" si="134"/>
        <v>5.9346954360087034</v>
      </c>
      <c r="AJ518">
        <f t="shared" si="135"/>
        <v>2.8327227430496187</v>
      </c>
      <c r="AK518">
        <f t="shared" si="136"/>
        <v>0.97153912727416836</v>
      </c>
      <c r="AM518">
        <f t="shared" si="137"/>
        <v>0.35114458868235154</v>
      </c>
    </row>
    <row r="519" spans="1:39">
      <c r="A519">
        <f t="shared" si="152"/>
        <v>0.21388888888888888</v>
      </c>
      <c r="B519">
        <f t="shared" si="150"/>
        <v>77</v>
      </c>
      <c r="C519">
        <f t="shared" si="151"/>
        <v>1.3439035240356338</v>
      </c>
      <c r="D519">
        <f t="shared" si="153"/>
        <v>22.266237800826197</v>
      </c>
      <c r="E519">
        <f t="shared" si="154"/>
        <v>13.750186739318206</v>
      </c>
      <c r="F519">
        <f t="shared" si="155"/>
        <v>11.635261158613236</v>
      </c>
      <c r="G519">
        <f t="shared" si="156"/>
        <v>5.549563145061513</v>
      </c>
      <c r="H519">
        <f t="shared" si="157"/>
        <v>4.2248473337931314</v>
      </c>
      <c r="I519">
        <f t="shared" si="158"/>
        <v>2.3467526952055198</v>
      </c>
      <c r="M519">
        <f t="shared" ref="M519:M582" si="160">A519</f>
        <v>0.21388888888888888</v>
      </c>
      <c r="N519">
        <f t="shared" si="138"/>
        <v>4.6193212173254849E-3</v>
      </c>
      <c r="O519">
        <f t="shared" si="139"/>
        <v>3.0964621781862141</v>
      </c>
      <c r="P519">
        <f t="shared" si="140"/>
        <v>2.9205051162787772</v>
      </c>
      <c r="Q519">
        <f t="shared" si="141"/>
        <v>1.1551639052433378E-3</v>
      </c>
      <c r="R519">
        <f t="shared" si="142"/>
        <v>3.0389874319361256</v>
      </c>
      <c r="S519">
        <f t="shared" si="143"/>
        <v>2.9803124849066625</v>
      </c>
      <c r="V519">
        <f t="shared" si="159"/>
        <v>0.21388888888888888</v>
      </c>
      <c r="W519">
        <f t="shared" si="144"/>
        <v>22.334203389305408</v>
      </c>
      <c r="X519">
        <f t="shared" si="145"/>
        <v>15.510046611159103</v>
      </c>
      <c r="Y519">
        <f t="shared" si="146"/>
        <v>10.639545318882163</v>
      </c>
      <c r="Z519">
        <f t="shared" si="147"/>
        <v>5.5839145590794796</v>
      </c>
      <c r="AA519">
        <f t="shared" si="148"/>
        <v>3.5572626680430783</v>
      </c>
      <c r="AB519">
        <f t="shared" si="149"/>
        <v>1.7605030697862616</v>
      </c>
      <c r="AF519">
        <f t="shared" ref="AF519:AF582" si="161">W$215+$AM519</f>
        <v>22.686361307934103</v>
      </c>
      <c r="AG519">
        <f t="shared" ref="AG519:AG582" si="162">X$215+$AM519</f>
        <v>15.862021383424114</v>
      </c>
      <c r="AH519">
        <f t="shared" ref="AH519:AH582" si="163">Y$215+$AM519</f>
        <v>10.278470536097762</v>
      </c>
      <c r="AI519">
        <f t="shared" ref="AI519:AI582" si="164">Z$215+$AM519</f>
        <v>5.9357087659550452</v>
      </c>
      <c r="AJ519">
        <f t="shared" ref="AJ519:AJ582" si="165">AA$215+$AM519</f>
        <v>2.8337360729959609</v>
      </c>
      <c r="AK519">
        <f t="shared" ref="AK519:AK582" si="166">AB$215+$AM519</f>
        <v>0.97255245722051031</v>
      </c>
      <c r="AM519">
        <f t="shared" ref="AM519:AM582" si="167">1/(PI()*(1-(2*V519/$D$9)^2)^0.5)</f>
        <v>0.3521579186286935</v>
      </c>
    </row>
    <row r="520" spans="1:39">
      <c r="A520">
        <f t="shared" si="152"/>
        <v>0.21666666666666667</v>
      </c>
      <c r="B520">
        <f t="shared" si="150"/>
        <v>78</v>
      </c>
      <c r="C520">
        <f t="shared" si="151"/>
        <v>1.3613568165555769</v>
      </c>
      <c r="D520">
        <f t="shared" si="153"/>
        <v>22.183883949744352</v>
      </c>
      <c r="E520">
        <f t="shared" si="154"/>
        <v>13.718564134118791</v>
      </c>
      <c r="F520">
        <f t="shared" si="155"/>
        <v>11.606052728517405</v>
      </c>
      <c r="G520">
        <f t="shared" si="156"/>
        <v>5.5083379239418671</v>
      </c>
      <c r="H520">
        <f t="shared" si="157"/>
        <v>4.2381586496059072</v>
      </c>
      <c r="I520">
        <f t="shared" si="158"/>
        <v>2.3397710825697593</v>
      </c>
      <c r="M520">
        <f t="shared" si="160"/>
        <v>0.21666666666666667</v>
      </c>
      <c r="N520">
        <f t="shared" si="138"/>
        <v>2.2595933909949861E-2</v>
      </c>
      <c r="O520">
        <f t="shared" si="139"/>
        <v>3.208753292082541</v>
      </c>
      <c r="P520">
        <f t="shared" si="140"/>
        <v>2.8215268406646752</v>
      </c>
      <c r="Q520">
        <f t="shared" si="141"/>
        <v>5.6569838440404E-3</v>
      </c>
      <c r="R520">
        <f t="shared" si="142"/>
        <v>3.0855750362528256</v>
      </c>
      <c r="S520">
        <f t="shared" si="143"/>
        <v>2.9562556999815337</v>
      </c>
      <c r="V520">
        <f t="shared" si="159"/>
        <v>0.21666666666666667</v>
      </c>
      <c r="W520">
        <f t="shared" si="144"/>
        <v>22.334203389305408</v>
      </c>
      <c r="X520">
        <f t="shared" si="145"/>
        <v>15.510053252838542</v>
      </c>
      <c r="Y520">
        <f t="shared" si="146"/>
        <v>10.615373286960709</v>
      </c>
      <c r="Z520">
        <f t="shared" si="147"/>
        <v>5.5853319898135716</v>
      </c>
      <c r="AA520">
        <f t="shared" si="148"/>
        <v>3.5737528857932732</v>
      </c>
      <c r="AB520">
        <f t="shared" si="149"/>
        <v>1.7513002275121208</v>
      </c>
      <c r="AF520">
        <f t="shared" si="161"/>
        <v>22.687396882075731</v>
      </c>
      <c r="AG520">
        <f t="shared" si="162"/>
        <v>15.863056957565743</v>
      </c>
      <c r="AH520">
        <f t="shared" si="163"/>
        <v>10.279506110239391</v>
      </c>
      <c r="AI520">
        <f t="shared" si="164"/>
        <v>5.9367443400966744</v>
      </c>
      <c r="AJ520">
        <f t="shared" si="165"/>
        <v>2.8347716471375892</v>
      </c>
      <c r="AK520">
        <f t="shared" si="166"/>
        <v>0.97358803136213901</v>
      </c>
      <c r="AM520">
        <f t="shared" si="167"/>
        <v>0.35319349277032214</v>
      </c>
    </row>
    <row r="521" spans="1:39">
      <c r="A521">
        <f t="shared" si="152"/>
        <v>0.21944444444444444</v>
      </c>
      <c r="B521">
        <f t="shared" si="150"/>
        <v>79</v>
      </c>
      <c r="C521">
        <f t="shared" si="151"/>
        <v>1.3788101090755203</v>
      </c>
      <c r="D521">
        <f t="shared" si="153"/>
        <v>22.101785732772179</v>
      </c>
      <c r="E521">
        <f t="shared" si="154"/>
        <v>13.689057102499202</v>
      </c>
      <c r="F521">
        <f t="shared" si="155"/>
        <v>11.575574609216408</v>
      </c>
      <c r="G521">
        <f t="shared" si="156"/>
        <v>5.4671446831049959</v>
      </c>
      <c r="H521">
        <f t="shared" si="157"/>
        <v>4.2511380068236946</v>
      </c>
      <c r="I521">
        <f t="shared" si="158"/>
        <v>2.332708237026524</v>
      </c>
      <c r="M521">
        <f t="shared" si="160"/>
        <v>0.21944444444444444</v>
      </c>
      <c r="N521">
        <f t="shared" si="138"/>
        <v>5.4017967068398204E-2</v>
      </c>
      <c r="O521">
        <f t="shared" si="139"/>
        <v>3.3153358089783898</v>
      </c>
      <c r="P521">
        <f t="shared" si="140"/>
        <v>2.7200651174224011</v>
      </c>
      <c r="Q521">
        <f t="shared" si="141"/>
        <v>1.3550395068729321E-2</v>
      </c>
      <c r="R521">
        <f t="shared" si="142"/>
        <v>3.131342071425613</v>
      </c>
      <c r="S521">
        <f t="shared" si="143"/>
        <v>2.9320182018471455</v>
      </c>
      <c r="V521">
        <f t="shared" si="159"/>
        <v>0.21944444444444444</v>
      </c>
      <c r="W521">
        <f t="shared" si="144"/>
        <v>22.334203389305408</v>
      </c>
      <c r="X521">
        <f t="shared" si="145"/>
        <v>15.510059556871752</v>
      </c>
      <c r="Y521">
        <f t="shared" si="146"/>
        <v>10.59059475856343</v>
      </c>
      <c r="Z521">
        <f t="shared" si="147"/>
        <v>5.5878172877194867</v>
      </c>
      <c r="AA521">
        <f t="shared" si="148"/>
        <v>3.5899526536682123</v>
      </c>
      <c r="AB521">
        <f t="shared" si="149"/>
        <v>1.7420282540067347</v>
      </c>
      <c r="AF521">
        <f t="shared" si="161"/>
        <v>22.688455187547362</v>
      </c>
      <c r="AG521">
        <f t="shared" si="162"/>
        <v>15.864115263037373</v>
      </c>
      <c r="AH521">
        <f t="shared" si="163"/>
        <v>10.280564415711021</v>
      </c>
      <c r="AI521">
        <f t="shared" si="164"/>
        <v>5.9378026455683042</v>
      </c>
      <c r="AJ521">
        <f t="shared" si="165"/>
        <v>2.8358299526092194</v>
      </c>
      <c r="AK521">
        <f t="shared" si="166"/>
        <v>0.974646336833769</v>
      </c>
      <c r="AM521">
        <f t="shared" si="167"/>
        <v>0.35425179824195224</v>
      </c>
    </row>
    <row r="522" spans="1:39">
      <c r="A522">
        <f t="shared" si="152"/>
        <v>0.22222222222222221</v>
      </c>
      <c r="B522">
        <f t="shared" si="150"/>
        <v>80</v>
      </c>
      <c r="C522">
        <f t="shared" si="151"/>
        <v>1.3962634015954636</v>
      </c>
      <c r="D522">
        <f t="shared" si="153"/>
        <v>22.020082766613029</v>
      </c>
      <c r="E522">
        <f t="shared" si="154"/>
        <v>13.661700493072091</v>
      </c>
      <c r="F522">
        <f t="shared" si="155"/>
        <v>11.543849838642616</v>
      </c>
      <c r="G522">
        <f t="shared" si="156"/>
        <v>5.4260009377787526</v>
      </c>
      <c r="H522">
        <f t="shared" si="157"/>
        <v>4.2637829526074693</v>
      </c>
      <c r="I522">
        <f t="shared" si="158"/>
        <v>2.325564492263906</v>
      </c>
      <c r="M522">
        <f t="shared" si="160"/>
        <v>0.22222222222222221</v>
      </c>
      <c r="N522">
        <f t="shared" si="138"/>
        <v>9.8671765600647623E-2</v>
      </c>
      <c r="O522">
        <f t="shared" si="139"/>
        <v>3.4157063700492092</v>
      </c>
      <c r="P522">
        <f t="shared" si="140"/>
        <v>2.6164266618818419</v>
      </c>
      <c r="Q522">
        <f t="shared" si="141"/>
        <v>2.4821973998456752E-2</v>
      </c>
      <c r="R522">
        <f t="shared" si="142"/>
        <v>3.1762539428703995</v>
      </c>
      <c r="S522">
        <f t="shared" si="143"/>
        <v>2.9076045709060749</v>
      </c>
      <c r="V522">
        <f t="shared" si="159"/>
        <v>0.22222222222222221</v>
      </c>
      <c r="W522">
        <f t="shared" si="144"/>
        <v>22.334203389305408</v>
      </c>
      <c r="X522">
        <f t="shared" si="145"/>
        <v>15.51006549348658</v>
      </c>
      <c r="Y522">
        <f t="shared" si="146"/>
        <v>10.565284638336811</v>
      </c>
      <c r="Z522">
        <f t="shared" si="147"/>
        <v>5.5913662262852091</v>
      </c>
      <c r="AA522">
        <f t="shared" si="148"/>
        <v>3.6058497265174334</v>
      </c>
      <c r="AB522">
        <f t="shared" si="149"/>
        <v>1.7326889014877256</v>
      </c>
      <c r="AF522">
        <f t="shared" si="161"/>
        <v>22.689536729554757</v>
      </c>
      <c r="AG522">
        <f t="shared" si="162"/>
        <v>15.86519680504477</v>
      </c>
      <c r="AH522">
        <f t="shared" si="163"/>
        <v>10.281645957718418</v>
      </c>
      <c r="AI522">
        <f t="shared" si="164"/>
        <v>5.9388841875757006</v>
      </c>
      <c r="AJ522">
        <f t="shared" si="165"/>
        <v>2.8369114946166158</v>
      </c>
      <c r="AK522">
        <f t="shared" si="166"/>
        <v>0.97572787884116541</v>
      </c>
      <c r="AM522">
        <f t="shared" si="167"/>
        <v>0.35533334024934865</v>
      </c>
    </row>
    <row r="523" spans="1:39">
      <c r="A523">
        <f t="shared" si="152"/>
        <v>0.22500000000000001</v>
      </c>
      <c r="B523">
        <f t="shared" si="150"/>
        <v>81</v>
      </c>
      <c r="C523">
        <f t="shared" si="151"/>
        <v>1.4137166941154069</v>
      </c>
      <c r="D523">
        <f t="shared" si="153"/>
        <v>21.938913995804434</v>
      </c>
      <c r="E523">
        <f t="shared" si="154"/>
        <v>13.636526614742589</v>
      </c>
      <c r="F523">
        <f t="shared" si="155"/>
        <v>11.510902397052536</v>
      </c>
      <c r="G523">
        <f t="shared" si="156"/>
        <v>5.3849241821456593</v>
      </c>
      <c r="H523">
        <f t="shared" si="157"/>
        <v>4.276091097315283</v>
      </c>
      <c r="I523">
        <f t="shared" si="158"/>
        <v>2.3183401857921266</v>
      </c>
      <c r="M523">
        <f t="shared" si="160"/>
        <v>0.22500000000000001</v>
      </c>
      <c r="N523">
        <f t="shared" si="138"/>
        <v>0.15625370461436788</v>
      </c>
      <c r="O523">
        <f t="shared" si="139"/>
        <v>3.5093909537658661</v>
      </c>
      <c r="P523">
        <f t="shared" si="140"/>
        <v>2.5109247695603818</v>
      </c>
      <c r="Q523">
        <f t="shared" si="141"/>
        <v>3.9452552120803008E-2</v>
      </c>
      <c r="R523">
        <f t="shared" si="142"/>
        <v>3.2202767024079484</v>
      </c>
      <c r="S523">
        <f t="shared" si="143"/>
        <v>2.883019420846479</v>
      </c>
      <c r="V523">
        <f t="shared" si="159"/>
        <v>0.22500000000000001</v>
      </c>
      <c r="W523">
        <f t="shared" si="144"/>
        <v>22.334203389305408</v>
      </c>
      <c r="X523">
        <f t="shared" si="145"/>
        <v>15.510071034646089</v>
      </c>
      <c r="Y523">
        <f t="shared" si="146"/>
        <v>10.539519437911308</v>
      </c>
      <c r="Z523">
        <f t="shared" si="147"/>
        <v>5.5959727701652575</v>
      </c>
      <c r="AA523">
        <f t="shared" si="148"/>
        <v>3.6214320879928956</v>
      </c>
      <c r="AB523">
        <f t="shared" si="149"/>
        <v>1.7232839349060021</v>
      </c>
      <c r="AF523">
        <f t="shared" si="161"/>
        <v>22.690642032180438</v>
      </c>
      <c r="AG523">
        <f t="shared" si="162"/>
        <v>15.866302107670451</v>
      </c>
      <c r="AH523">
        <f t="shared" si="163"/>
        <v>10.282751260344099</v>
      </c>
      <c r="AI523">
        <f t="shared" si="164"/>
        <v>5.9399894902013815</v>
      </c>
      <c r="AJ523">
        <f t="shared" si="165"/>
        <v>2.8380167972422967</v>
      </c>
      <c r="AK523">
        <f t="shared" si="166"/>
        <v>0.97683318146684628</v>
      </c>
      <c r="AM523">
        <f t="shared" si="167"/>
        <v>0.35643864287502952</v>
      </c>
    </row>
    <row r="524" spans="1:39">
      <c r="A524">
        <f t="shared" si="152"/>
        <v>0.22777777777777777</v>
      </c>
      <c r="B524">
        <f t="shared" si="150"/>
        <v>82</v>
      </c>
      <c r="C524">
        <f t="shared" si="151"/>
        <v>1.43116998663535</v>
      </c>
      <c r="D524">
        <f t="shared" si="153"/>
        <v>21.858417456428217</v>
      </c>
      <c r="E524">
        <f t="shared" si="154"/>
        <v>13.613565198550608</v>
      </c>
      <c r="F524">
        <f t="shared" si="155"/>
        <v>11.476757188900525</v>
      </c>
      <c r="G524">
        <f t="shared" si="156"/>
        <v>5.3439318819044521</v>
      </c>
      <c r="H524">
        <f t="shared" si="157"/>
        <v>4.2880601149538586</v>
      </c>
      <c r="I524">
        <f t="shared" si="158"/>
        <v>2.3110356589275893</v>
      </c>
      <c r="M524">
        <f t="shared" si="160"/>
        <v>0.22777777777777777</v>
      </c>
      <c r="N524">
        <f t="shared" si="138"/>
        <v>0.22637225392381866</v>
      </c>
      <c r="O524">
        <f t="shared" si="139"/>
        <v>3.5959471145630824</v>
      </c>
      <c r="P524">
        <f t="shared" si="140"/>
        <v>2.4038783690812702</v>
      </c>
      <c r="Q524">
        <f t="shared" si="141"/>
        <v>5.7417248589861643E-2</v>
      </c>
      <c r="R524">
        <f t="shared" si="142"/>
        <v>3.2633770739247749</v>
      </c>
      <c r="S524">
        <f t="shared" si="143"/>
        <v>2.858267397770196</v>
      </c>
      <c r="V524">
        <f t="shared" si="159"/>
        <v>0.22777777777777777</v>
      </c>
      <c r="W524">
        <f t="shared" si="144"/>
        <v>22.334203389305408</v>
      </c>
      <c r="X524">
        <f t="shared" si="145"/>
        <v>15.510076154180961</v>
      </c>
      <c r="Y524">
        <f t="shared" si="146"/>
        <v>10.513377044609307</v>
      </c>
      <c r="Z524">
        <f t="shared" si="147"/>
        <v>5.6016290854444239</v>
      </c>
      <c r="AA524">
        <f t="shared" si="148"/>
        <v>3.6366879596319523</v>
      </c>
      <c r="AB524">
        <f t="shared" si="149"/>
        <v>1.7138151316122172</v>
      </c>
      <c r="AF524">
        <f t="shared" si="161"/>
        <v>22.691771639234954</v>
      </c>
      <c r="AG524">
        <f t="shared" si="162"/>
        <v>15.867431714724967</v>
      </c>
      <c r="AH524">
        <f t="shared" si="163"/>
        <v>10.283880867398615</v>
      </c>
      <c r="AI524">
        <f t="shared" si="164"/>
        <v>5.941119097255898</v>
      </c>
      <c r="AJ524">
        <f t="shared" si="165"/>
        <v>2.8391464042968133</v>
      </c>
      <c r="AK524">
        <f t="shared" si="166"/>
        <v>0.97796278852136265</v>
      </c>
      <c r="AM524">
        <f t="shared" si="167"/>
        <v>0.35756824992954583</v>
      </c>
    </row>
    <row r="525" spans="1:39">
      <c r="A525">
        <f t="shared" si="152"/>
        <v>0.23055555555555557</v>
      </c>
      <c r="B525">
        <f t="shared" si="150"/>
        <v>83</v>
      </c>
      <c r="C525">
        <f t="shared" si="151"/>
        <v>1.4486232791552935</v>
      </c>
      <c r="D525">
        <f t="shared" si="153"/>
        <v>21.778730041365534</v>
      </c>
      <c r="E525">
        <f t="shared" si="154"/>
        <v>13.592843362557668</v>
      </c>
      <c r="F525">
        <f t="shared" si="155"/>
        <v>11.441440024013895</v>
      </c>
      <c r="G525">
        <f t="shared" si="156"/>
        <v>5.3030414668437116</v>
      </c>
      <c r="H525">
        <f t="shared" si="157"/>
        <v>4.2996877436181542</v>
      </c>
      <c r="I525">
        <f t="shared" si="158"/>
        <v>2.3036512567767558</v>
      </c>
      <c r="M525">
        <f t="shared" si="160"/>
        <v>0.23055555555555557</v>
      </c>
      <c r="N525">
        <f t="shared" si="138"/>
        <v>0.30855064027153173</v>
      </c>
      <c r="O525">
        <f t="shared" si="139"/>
        <v>3.6749660723836461</v>
      </c>
      <c r="P525">
        <f t="shared" si="140"/>
        <v>2.2956110580632503</v>
      </c>
      <c r="Q525">
        <f t="shared" si="141"/>
        <v>7.8685512538754721E-2</v>
      </c>
      <c r="R525">
        <f t="shared" si="142"/>
        <v>3.3055224785260289</v>
      </c>
      <c r="S525">
        <f t="shared" si="143"/>
        <v>2.8333531793147309</v>
      </c>
      <c r="V525">
        <f t="shared" si="159"/>
        <v>0.23055555555555557</v>
      </c>
      <c r="W525">
        <f t="shared" si="144"/>
        <v>22.334203389305408</v>
      </c>
      <c r="X525">
        <f t="shared" si="145"/>
        <v>15.510080827913097</v>
      </c>
      <c r="Y525">
        <f t="shared" si="146"/>
        <v>10.486936485994397</v>
      </c>
      <c r="Z525">
        <f t="shared" si="147"/>
        <v>5.6083255529601805</v>
      </c>
      <c r="AA525">
        <f t="shared" si="148"/>
        <v>3.6516058097605022</v>
      </c>
      <c r="AB525">
        <f t="shared" si="149"/>
        <v>1.7042842810208882</v>
      </c>
      <c r="AF525">
        <f t="shared" si="161"/>
        <v>22.692926115156791</v>
      </c>
      <c r="AG525">
        <f t="shared" si="162"/>
        <v>15.868586190646804</v>
      </c>
      <c r="AH525">
        <f t="shared" si="163"/>
        <v>10.285035343320452</v>
      </c>
      <c r="AI525">
        <f t="shared" si="164"/>
        <v>5.9422735731777347</v>
      </c>
      <c r="AJ525">
        <f t="shared" si="165"/>
        <v>2.84030088021865</v>
      </c>
      <c r="AK525">
        <f t="shared" si="166"/>
        <v>0.97911726444319958</v>
      </c>
      <c r="AM525">
        <f t="shared" si="167"/>
        <v>0.35872272585138271</v>
      </c>
    </row>
    <row r="526" spans="1:39">
      <c r="A526">
        <f t="shared" si="152"/>
        <v>0.23333333333333334</v>
      </c>
      <c r="B526">
        <f t="shared" si="150"/>
        <v>84</v>
      </c>
      <c r="C526">
        <f t="shared" si="151"/>
        <v>1.4660765716752369</v>
      </c>
      <c r="D526">
        <f t="shared" si="153"/>
        <v>21.699987267496041</v>
      </c>
      <c r="E526">
        <f t="shared" si="154"/>
        <v>13.574385579819726</v>
      </c>
      <c r="F526">
        <f t="shared" si="155"/>
        <v>11.404977598083677</v>
      </c>
      <c r="G526">
        <f t="shared" si="156"/>
        <v>5.2622703234307862</v>
      </c>
      <c r="H526">
        <f t="shared" si="157"/>
        <v>4.3109717859188184</v>
      </c>
      <c r="I526">
        <f t="shared" si="158"/>
        <v>2.29618732821984</v>
      </c>
      <c r="M526">
        <f t="shared" si="160"/>
        <v>0.23333333333333334</v>
      </c>
      <c r="N526">
        <f t="shared" si="138"/>
        <v>0.4022300891629132</v>
      </c>
      <c r="O526">
        <f t="shared" si="139"/>
        <v>3.7460746432299898</v>
      </c>
      <c r="P526">
        <f t="shared" si="140"/>
        <v>2.186450124896</v>
      </c>
      <c r="Q526">
        <f t="shared" si="141"/>
        <v>0.10322117503460924</v>
      </c>
      <c r="R526">
        <f t="shared" si="142"/>
        <v>3.3466810591613725</v>
      </c>
      <c r="S526">
        <f t="shared" si="143"/>
        <v>2.8082814737692718</v>
      </c>
      <c r="V526">
        <f t="shared" si="159"/>
        <v>0.23333333333333334</v>
      </c>
      <c r="W526">
        <f t="shared" si="144"/>
        <v>22.334203389305408</v>
      </c>
      <c r="X526">
        <f t="shared" si="145"/>
        <v>15.510085033769789</v>
      </c>
      <c r="Y526">
        <f t="shared" si="146"/>
        <v>10.460277690973742</v>
      </c>
      <c r="Z526">
        <f t="shared" si="147"/>
        <v>5.6160507846610779</v>
      </c>
      <c r="AA526">
        <f t="shared" si="148"/>
        <v>3.6661743622096021</v>
      </c>
      <c r="AB526">
        <f t="shared" si="149"/>
        <v>1.6946931842722304</v>
      </c>
      <c r="AF526">
        <f t="shared" si="161"/>
        <v>22.694106045964169</v>
      </c>
      <c r="AG526">
        <f t="shared" si="162"/>
        <v>15.869766121454182</v>
      </c>
      <c r="AH526">
        <f t="shared" si="163"/>
        <v>10.28621527412783</v>
      </c>
      <c r="AI526">
        <f t="shared" si="164"/>
        <v>5.9434535039851131</v>
      </c>
      <c r="AJ526">
        <f t="shared" si="165"/>
        <v>2.8414808110260283</v>
      </c>
      <c r="AK526">
        <f t="shared" si="166"/>
        <v>0.9802971952505779</v>
      </c>
      <c r="AM526">
        <f t="shared" si="167"/>
        <v>0.35990265665876109</v>
      </c>
    </row>
    <row r="527" spans="1:39">
      <c r="A527">
        <f t="shared" si="152"/>
        <v>0.2361111111111111</v>
      </c>
      <c r="B527">
        <f t="shared" si="150"/>
        <v>85</v>
      </c>
      <c r="C527">
        <f t="shared" si="151"/>
        <v>1.4835298641951802</v>
      </c>
      <c r="D527">
        <f t="shared" si="153"/>
        <v>21.62232304523712</v>
      </c>
      <c r="E527">
        <f t="shared" si="154"/>
        <v>13.558213649483822</v>
      </c>
      <c r="F527">
        <f t="shared" si="155"/>
        <v>11.367397472485759</v>
      </c>
      <c r="G527">
        <f t="shared" si="156"/>
        <v>5.2216357874191175</v>
      </c>
      <c r="H527">
        <f t="shared" si="157"/>
        <v>4.3219101093974546</v>
      </c>
      <c r="I527">
        <f t="shared" si="158"/>
        <v>2.2886442258943256</v>
      </c>
      <c r="M527">
        <f t="shared" si="160"/>
        <v>0.2361111111111111</v>
      </c>
      <c r="N527">
        <f t="shared" si="138"/>
        <v>0.50677362427078332</v>
      </c>
      <c r="O527">
        <f t="shared" si="139"/>
        <v>3.8089370016057997</v>
      </c>
      <c r="P527">
        <f t="shared" si="140"/>
        <v>2.0767255593584757</v>
      </c>
      <c r="Q527">
        <f t="shared" si="141"/>
        <v>0.13098251058765714</v>
      </c>
      <c r="R527">
        <f t="shared" si="142"/>
        <v>3.3868217047052314</v>
      </c>
      <c r="S527">
        <f t="shared" si="143"/>
        <v>2.7830570191849184</v>
      </c>
      <c r="V527">
        <f t="shared" si="159"/>
        <v>0.2361111111111111</v>
      </c>
      <c r="W527">
        <f t="shared" si="144"/>
        <v>22.334203389305408</v>
      </c>
      <c r="X527">
        <f t="shared" si="145"/>
        <v>15.510088751887979</v>
      </c>
      <c r="Y527">
        <f t="shared" si="146"/>
        <v>10.433481248175715</v>
      </c>
      <c r="Z527">
        <f t="shared" si="147"/>
        <v>5.624791642973336</v>
      </c>
      <c r="AA527">
        <f t="shared" si="148"/>
        <v>3.6803826048389472</v>
      </c>
      <c r="AB527">
        <f t="shared" si="149"/>
        <v>1.6850436538917781</v>
      </c>
      <c r="AF527">
        <f t="shared" si="161"/>
        <v>22.695312040262287</v>
      </c>
      <c r="AG527">
        <f t="shared" si="162"/>
        <v>15.870972115752302</v>
      </c>
      <c r="AH527">
        <f t="shared" si="163"/>
        <v>10.28742126842595</v>
      </c>
      <c r="AI527">
        <f t="shared" si="164"/>
        <v>5.944659498283233</v>
      </c>
      <c r="AJ527">
        <f t="shared" si="165"/>
        <v>2.8426868053241483</v>
      </c>
      <c r="AK527">
        <f t="shared" si="166"/>
        <v>0.98150318954869786</v>
      </c>
      <c r="AM527">
        <f t="shared" si="167"/>
        <v>0.36110865095688099</v>
      </c>
    </row>
    <row r="528" spans="1:39">
      <c r="A528">
        <f t="shared" si="152"/>
        <v>0.2388888888888889</v>
      </c>
      <c r="B528">
        <f t="shared" si="150"/>
        <v>86</v>
      </c>
      <c r="C528">
        <f t="shared" si="151"/>
        <v>1.5009831567151233</v>
      </c>
      <c r="D528">
        <f t="shared" si="153"/>
        <v>21.545869450815026</v>
      </c>
      <c r="E528">
        <f t="shared" si="154"/>
        <v>13.544346671042691</v>
      </c>
      <c r="F528">
        <f t="shared" si="155"/>
        <v>11.328728053447684</v>
      </c>
      <c r="G528">
        <f t="shared" si="156"/>
        <v>5.1811551364771384</v>
      </c>
      <c r="H528">
        <f t="shared" si="157"/>
        <v>4.332500646929609</v>
      </c>
      <c r="I528">
        <f t="shared" si="158"/>
        <v>2.281022306178305</v>
      </c>
      <c r="M528">
        <f t="shared" si="160"/>
        <v>0.2388888888888889</v>
      </c>
      <c r="N528">
        <f t="shared" si="138"/>
        <v>0.62147039857575748</v>
      </c>
      <c r="O528">
        <f t="shared" si="139"/>
        <v>3.8632562665240129</v>
      </c>
      <c r="P528">
        <f t="shared" si="140"/>
        <v>1.9667690550710875</v>
      </c>
      <c r="Q528">
        <f t="shared" si="141"/>
        <v>0.16192230810984387</v>
      </c>
      <c r="R528">
        <f t="shared" si="142"/>
        <v>3.4259140734731921</v>
      </c>
      <c r="S528">
        <f t="shared" si="143"/>
        <v>2.7576845824792837</v>
      </c>
      <c r="V528">
        <f t="shared" si="159"/>
        <v>0.2388888888888889</v>
      </c>
      <c r="W528">
        <f t="shared" si="144"/>
        <v>22.334203389305408</v>
      </c>
      <c r="X528">
        <f t="shared" si="145"/>
        <v>15.510091964708055</v>
      </c>
      <c r="Y528">
        <f t="shared" si="146"/>
        <v>10.406628162333236</v>
      </c>
      <c r="Z528">
        <f t="shared" si="147"/>
        <v>5.6345332631426768</v>
      </c>
      <c r="AA528">
        <f t="shared" si="148"/>
        <v>3.6942197978607716</v>
      </c>
      <c r="AB528">
        <f t="shared" si="149"/>
        <v>1.6753375134478536</v>
      </c>
      <c r="AF528">
        <f t="shared" si="161"/>
        <v>22.696544730309835</v>
      </c>
      <c r="AG528">
        <f t="shared" si="162"/>
        <v>15.872204805799846</v>
      </c>
      <c r="AH528">
        <f t="shared" si="163"/>
        <v>10.288653958473494</v>
      </c>
      <c r="AI528">
        <f t="shared" si="164"/>
        <v>5.9458921883307774</v>
      </c>
      <c r="AJ528">
        <f t="shared" si="165"/>
        <v>2.8439194953716931</v>
      </c>
      <c r="AK528">
        <f t="shared" si="166"/>
        <v>0.98273587959624265</v>
      </c>
      <c r="AM528">
        <f t="shared" si="167"/>
        <v>0.36234134100442583</v>
      </c>
    </row>
    <row r="529" spans="1:39">
      <c r="A529">
        <f t="shared" si="152"/>
        <v>0.24166666666666667</v>
      </c>
      <c r="B529">
        <f t="shared" si="150"/>
        <v>87</v>
      </c>
      <c r="C529">
        <f t="shared" si="151"/>
        <v>1.5184364492350666</v>
      </c>
      <c r="D529">
        <f t="shared" si="153"/>
        <v>21.470756501655302</v>
      </c>
      <c r="E529">
        <f t="shared" si="154"/>
        <v>13.53280102177774</v>
      </c>
      <c r="F529">
        <f t="shared" si="155"/>
        <v>11.288998570576812</v>
      </c>
      <c r="G529">
        <f t="shared" si="156"/>
        <v>5.1408455828418642</v>
      </c>
      <c r="H529">
        <f t="shared" si="157"/>
        <v>4.3427413971154216</v>
      </c>
      <c r="I529">
        <f t="shared" si="158"/>
        <v>2.2733219291736431</v>
      </c>
      <c r="M529">
        <f t="shared" si="160"/>
        <v>0.24166666666666667</v>
      </c>
      <c r="N529">
        <f t="shared" si="138"/>
        <v>0.74554052779265478</v>
      </c>
      <c r="O529">
        <f t="shared" si="139"/>
        <v>3.9087759035910423</v>
      </c>
      <c r="P529">
        <f t="shared" si="140"/>
        <v>1.8569130067971575</v>
      </c>
      <c r="Q529">
        <f t="shared" si="141"/>
        <v>0.19598795120228027</v>
      </c>
      <c r="R529">
        <f t="shared" si="142"/>
        <v>3.4639286161568252</v>
      </c>
      <c r="S529">
        <f t="shared" si="143"/>
        <v>2.7321689585356452</v>
      </c>
      <c r="V529">
        <f t="shared" si="159"/>
        <v>0.24166666666666667</v>
      </c>
      <c r="W529">
        <f t="shared" si="144"/>
        <v>22.334203389305408</v>
      </c>
      <c r="X529">
        <f t="shared" si="145"/>
        <v>15.510094657056781</v>
      </c>
      <c r="Y529">
        <f t="shared" si="146"/>
        <v>10.379799609409208</v>
      </c>
      <c r="Z529">
        <f t="shared" si="147"/>
        <v>5.6452590785134094</v>
      </c>
      <c r="AA529">
        <f t="shared" si="148"/>
        <v>3.7076754819578923</v>
      </c>
      <c r="AB529">
        <f t="shared" si="149"/>
        <v>1.6655765972069507</v>
      </c>
      <c r="AF529">
        <f t="shared" si="161"/>
        <v>22.697804773148871</v>
      </c>
      <c r="AG529">
        <f t="shared" si="162"/>
        <v>15.873464848638882</v>
      </c>
      <c r="AH529">
        <f t="shared" si="163"/>
        <v>10.28991400131253</v>
      </c>
      <c r="AI529">
        <f t="shared" si="164"/>
        <v>5.9471522311698131</v>
      </c>
      <c r="AJ529">
        <f t="shared" si="165"/>
        <v>2.8451795382107283</v>
      </c>
      <c r="AK529">
        <f t="shared" si="166"/>
        <v>0.983995922435278</v>
      </c>
      <c r="AM529">
        <f t="shared" si="167"/>
        <v>0.36360138384346119</v>
      </c>
    </row>
    <row r="530" spans="1:39">
      <c r="A530">
        <f t="shared" si="152"/>
        <v>0.24444444444444444</v>
      </c>
      <c r="B530">
        <f t="shared" si="150"/>
        <v>88</v>
      </c>
      <c r="C530">
        <f t="shared" si="151"/>
        <v>1.5358897417550099</v>
      </c>
      <c r="D530">
        <f t="shared" si="153"/>
        <v>21.397111935274403</v>
      </c>
      <c r="E530">
        <f t="shared" si="154"/>
        <v>13.523590337417028</v>
      </c>
      <c r="F530">
        <f t="shared" si="155"/>
        <v>11.248239054766136</v>
      </c>
      <c r="G530">
        <f t="shared" si="156"/>
        <v>5.1007242660003147</v>
      </c>
      <c r="H530">
        <f t="shared" si="157"/>
        <v>4.3526304246578471</v>
      </c>
      <c r="I530">
        <f t="shared" si="158"/>
        <v>2.2655434586889629</v>
      </c>
      <c r="M530">
        <f t="shared" si="160"/>
        <v>0.24444444444444444</v>
      </c>
      <c r="N530">
        <f t="shared" si="138"/>
        <v>0.87814039321794379</v>
      </c>
      <c r="O530">
        <f t="shared" si="139"/>
        <v>3.9452809365455415</v>
      </c>
      <c r="P530">
        <f t="shared" si="140"/>
        <v>1.7474895056249173</v>
      </c>
      <c r="Q530">
        <f t="shared" si="141"/>
        <v>0.23312150763498848</v>
      </c>
      <c r="R530">
        <f t="shared" si="142"/>
        <v>3.5008365981595331</v>
      </c>
      <c r="S530">
        <f t="shared" si="143"/>
        <v>2.7065149692968058</v>
      </c>
      <c r="V530">
        <f t="shared" si="159"/>
        <v>0.24444444444444444</v>
      </c>
      <c r="W530">
        <f t="shared" si="144"/>
        <v>22.334203389305408</v>
      </c>
      <c r="X530">
        <f t="shared" si="145"/>
        <v>15.510096816218967</v>
      </c>
      <c r="Y530">
        <f t="shared" si="146"/>
        <v>10.353076691204359</v>
      </c>
      <c r="Z530">
        <f t="shared" si="147"/>
        <v>5.6569508487017828</v>
      </c>
      <c r="AA530">
        <f t="shared" si="148"/>
        <v>3.7207394861897378</v>
      </c>
      <c r="AB530">
        <f t="shared" si="149"/>
        <v>1.6557627497870928</v>
      </c>
      <c r="AF530">
        <f t="shared" si="161"/>
        <v>22.699092851802597</v>
      </c>
      <c r="AG530">
        <f t="shared" si="162"/>
        <v>15.874752927292612</v>
      </c>
      <c r="AH530">
        <f t="shared" si="163"/>
        <v>10.29120207996626</v>
      </c>
      <c r="AI530">
        <f t="shared" si="164"/>
        <v>5.9484403098235425</v>
      </c>
      <c r="AJ530">
        <f t="shared" si="165"/>
        <v>2.8464676168644578</v>
      </c>
      <c r="AK530">
        <f t="shared" si="166"/>
        <v>0.98528400108900738</v>
      </c>
      <c r="AM530">
        <f t="shared" si="167"/>
        <v>0.36488946249719056</v>
      </c>
    </row>
    <row r="531" spans="1:39">
      <c r="A531">
        <f t="shared" si="152"/>
        <v>0.24722222222222223</v>
      </c>
      <c r="B531">
        <f t="shared" si="150"/>
        <v>89</v>
      </c>
      <c r="C531">
        <f t="shared" si="151"/>
        <v>1.5533430342749535</v>
      </c>
      <c r="D531">
        <f t="shared" si="153"/>
        <v>21.325060992048506</v>
      </c>
      <c r="E531">
        <f t="shared" si="154"/>
        <v>13.5167254960311</v>
      </c>
      <c r="F531">
        <f t="shared" si="155"/>
        <v>11.206480315494394</v>
      </c>
      <c r="G531">
        <f t="shared" si="156"/>
        <v>5.0608082454018488</v>
      </c>
      <c r="H531">
        <f t="shared" si="157"/>
        <v>4.3621658607283864</v>
      </c>
      <c r="I531">
        <f t="shared" si="158"/>
        <v>2.2576872622224569</v>
      </c>
      <c r="M531">
        <f t="shared" si="160"/>
        <v>0.24722222222222223</v>
      </c>
      <c r="N531">
        <f t="shared" si="138"/>
        <v>1.0183683779414066</v>
      </c>
      <c r="O531">
        <f t="shared" si="139"/>
        <v>3.9725989625299638</v>
      </c>
      <c r="P531">
        <f t="shared" si="140"/>
        <v>1.6388293350674601</v>
      </c>
      <c r="Q531">
        <f t="shared" si="141"/>
        <v>0.27325982786679959</v>
      </c>
      <c r="R531">
        <f t="shared" si="142"/>
        <v>3.536610121316575</v>
      </c>
      <c r="S531">
        <f t="shared" si="143"/>
        <v>2.6807274628538393</v>
      </c>
      <c r="V531">
        <f t="shared" si="159"/>
        <v>0.24722222222222223</v>
      </c>
      <c r="W531">
        <f t="shared" si="144"/>
        <v>22.334203389305408</v>
      </c>
      <c r="X531">
        <f t="shared" si="145"/>
        <v>15.510098431997502</v>
      </c>
      <c r="Y531">
        <f t="shared" si="146"/>
        <v>10.326540190189272</v>
      </c>
      <c r="Z531">
        <f t="shared" si="147"/>
        <v>5.6695886906156883</v>
      </c>
      <c r="AA531">
        <f t="shared" si="148"/>
        <v>3.7334019356804014</v>
      </c>
      <c r="AB531">
        <f t="shared" si="149"/>
        <v>1.6458978258092374</v>
      </c>
      <c r="AF531">
        <f t="shared" si="161"/>
        <v>22.700409676545814</v>
      </c>
      <c r="AG531">
        <f t="shared" si="162"/>
        <v>15.876069752035825</v>
      </c>
      <c r="AH531">
        <f t="shared" si="163"/>
        <v>10.292518904709475</v>
      </c>
      <c r="AI531">
        <f t="shared" si="164"/>
        <v>5.9497571345667568</v>
      </c>
      <c r="AJ531">
        <f t="shared" si="165"/>
        <v>2.8477844416076721</v>
      </c>
      <c r="AK531">
        <f t="shared" si="166"/>
        <v>0.98660082583222164</v>
      </c>
      <c r="AM531">
        <f t="shared" si="167"/>
        <v>0.36620628724040483</v>
      </c>
    </row>
    <row r="532" spans="1:39">
      <c r="A532">
        <f t="shared" si="152"/>
        <v>0.25</v>
      </c>
      <c r="B532">
        <f t="shared" si="150"/>
        <v>90</v>
      </c>
      <c r="C532">
        <f t="shared" si="151"/>
        <v>1.5707963267948966</v>
      </c>
      <c r="D532">
        <f t="shared" si="153"/>
        <v>21.25472620222904</v>
      </c>
      <c r="E532">
        <f t="shared" si="154"/>
        <v>13.512214605185687</v>
      </c>
      <c r="F532">
        <f t="shared" si="155"/>
        <v>11.163753917537662</v>
      </c>
      <c r="G532">
        <f t="shared" si="156"/>
        <v>5.0211144932045597</v>
      </c>
      <c r="H532">
        <f t="shared" si="157"/>
        <v>4.3713459033202611</v>
      </c>
      <c r="I532">
        <f t="shared" si="158"/>
        <v>2.2497537109445256</v>
      </c>
      <c r="M532">
        <f t="shared" si="160"/>
        <v>0.25</v>
      </c>
      <c r="N532">
        <f t="shared" si="138"/>
        <v>1.1652709974183071</v>
      </c>
      <c r="O532">
        <f t="shared" si="139"/>
        <v>3.9906009663000721</v>
      </c>
      <c r="P532">
        <f t="shared" si="140"/>
        <v>1.5312609711154488</v>
      </c>
      <c r="Q532">
        <f t="shared" si="141"/>
        <v>0.31633465243781411</v>
      </c>
      <c r="R532">
        <f t="shared" si="142"/>
        <v>3.5712221449828654</v>
      </c>
      <c r="S532">
        <f t="shared" si="143"/>
        <v>2.6548113125299042</v>
      </c>
      <c r="V532">
        <f t="shared" si="159"/>
        <v>0.25</v>
      </c>
      <c r="W532">
        <f t="shared" si="144"/>
        <v>22.334203389305408</v>
      </c>
      <c r="X532">
        <f t="shared" si="145"/>
        <v>15.510099496761526</v>
      </c>
      <c r="Y532">
        <f t="shared" si="146"/>
        <v>10.300270325301708</v>
      </c>
      <c r="Z532">
        <f t="shared" si="147"/>
        <v>5.6831511122679599</v>
      </c>
      <c r="AA532">
        <f t="shared" si="148"/>
        <v>3.7456532590829106</v>
      </c>
      <c r="AB532">
        <f t="shared" si="149"/>
        <v>1.6359836895467905</v>
      </c>
      <c r="AF532">
        <f t="shared" si="161"/>
        <v>22.701755986253268</v>
      </c>
      <c r="AG532">
        <f t="shared" si="162"/>
        <v>15.877416061743283</v>
      </c>
      <c r="AH532">
        <f t="shared" si="163"/>
        <v>10.293865214416931</v>
      </c>
      <c r="AI532">
        <f t="shared" si="164"/>
        <v>5.9511034442742137</v>
      </c>
      <c r="AJ532">
        <f t="shared" si="165"/>
        <v>2.8491307513151285</v>
      </c>
      <c r="AK532">
        <f t="shared" si="166"/>
        <v>0.98794713553967828</v>
      </c>
      <c r="AM532">
        <f t="shared" si="167"/>
        <v>0.36755259694786141</v>
      </c>
    </row>
    <row r="533" spans="1:39">
      <c r="A533">
        <f t="shared" si="152"/>
        <v>0.25277777777777777</v>
      </c>
      <c r="B533">
        <f t="shared" si="150"/>
        <v>91</v>
      </c>
      <c r="C533">
        <f t="shared" si="151"/>
        <v>1.5882496193148399</v>
      </c>
      <c r="D533">
        <f t="shared" si="153"/>
        <v>21.186227177566998</v>
      </c>
      <c r="E533">
        <f t="shared" si="154"/>
        <v>13.510062992366446</v>
      </c>
      <c r="F533">
        <f t="shared" si="155"/>
        <v>11.120092157110042</v>
      </c>
      <c r="G533">
        <f t="shared" si="156"/>
        <v>4.9816598870587541</v>
      </c>
      <c r="H533">
        <f t="shared" si="157"/>
        <v>4.3801688175889524</v>
      </c>
      <c r="I533">
        <f t="shared" si="158"/>
        <v>2.2417431796802418</v>
      </c>
      <c r="M533">
        <f t="shared" si="160"/>
        <v>0.25277777777777777</v>
      </c>
      <c r="N533">
        <f t="shared" si="138"/>
        <v>1.3178493827172704</v>
      </c>
      <c r="O533">
        <f t="shared" si="139"/>
        <v>3.9992019295271501</v>
      </c>
      <c r="P533">
        <f t="shared" si="140"/>
        <v>1.4251095892654133</v>
      </c>
      <c r="Q533">
        <f t="shared" si="141"/>
        <v>0.36227272805185112</v>
      </c>
      <c r="R533">
        <f t="shared" si="142"/>
        <v>3.6046465064725584</v>
      </c>
      <c r="S533">
        <f t="shared" si="143"/>
        <v>2.6287714159592825</v>
      </c>
      <c r="V533">
        <f t="shared" si="159"/>
        <v>0.25277777777777777</v>
      </c>
      <c r="W533">
        <f t="shared" si="144"/>
        <v>22.334203389305408</v>
      </c>
      <c r="X533">
        <f t="shared" si="145"/>
        <v>15.510100005482462</v>
      </c>
      <c r="Y533">
        <f t="shared" si="146"/>
        <v>10.274346509447518</v>
      </c>
      <c r="Z533">
        <f t="shared" si="147"/>
        <v>5.6976150493257727</v>
      </c>
      <c r="AA533">
        <f t="shared" si="148"/>
        <v>3.7574841958140501</v>
      </c>
      <c r="AB533">
        <f t="shared" si="149"/>
        <v>1.6260222145732974</v>
      </c>
      <c r="AF533">
        <f t="shared" si="161"/>
        <v>22.703132549831679</v>
      </c>
      <c r="AG533">
        <f t="shared" si="162"/>
        <v>15.87879262532169</v>
      </c>
      <c r="AH533">
        <f t="shared" si="163"/>
        <v>10.295241777995338</v>
      </c>
      <c r="AI533">
        <f t="shared" si="164"/>
        <v>5.9524800078526221</v>
      </c>
      <c r="AJ533">
        <f t="shared" si="165"/>
        <v>2.8505073148935374</v>
      </c>
      <c r="AK533">
        <f t="shared" si="166"/>
        <v>0.98932369911808671</v>
      </c>
      <c r="AM533">
        <f t="shared" si="167"/>
        <v>0.36892916052626989</v>
      </c>
    </row>
    <row r="534" spans="1:39">
      <c r="A534">
        <f t="shared" si="152"/>
        <v>0.25555555555555554</v>
      </c>
      <c r="B534">
        <f t="shared" si="150"/>
        <v>92</v>
      </c>
      <c r="C534">
        <f t="shared" si="151"/>
        <v>1.605702911834783</v>
      </c>
      <c r="D534">
        <f t="shared" si="153"/>
        <v>21.11968040790051</v>
      </c>
      <c r="E534">
        <f t="shared" si="154"/>
        <v>13.510273198687059</v>
      </c>
      <c r="F534">
        <f t="shared" si="155"/>
        <v>11.075528037451456</v>
      </c>
      <c r="G534">
        <f t="shared" si="156"/>
        <v>4.9424612029306463</v>
      </c>
      <c r="H534">
        <f t="shared" si="157"/>
        <v>4.3886329361800591</v>
      </c>
      <c r="I534">
        <f t="shared" si="158"/>
        <v>2.2336560468916398</v>
      </c>
      <c r="M534">
        <f t="shared" si="160"/>
        <v>0.25555555555555554</v>
      </c>
      <c r="N534">
        <f t="shared" si="138"/>
        <v>1.4750660723606408</v>
      </c>
      <c r="O534">
        <f t="shared" si="139"/>
        <v>3.9983612323153079</v>
      </c>
      <c r="P534">
        <f t="shared" si="140"/>
        <v>1.3206960815252931</v>
      </c>
      <c r="Q534">
        <f t="shared" si="141"/>
        <v>0.41099593215141239</v>
      </c>
      <c r="R534">
        <f t="shared" si="142"/>
        <v>3.6368579408350352</v>
      </c>
      <c r="S534">
        <f t="shared" si="143"/>
        <v>2.6026126941618197</v>
      </c>
      <c r="V534">
        <f t="shared" si="159"/>
        <v>0.25555555555555554</v>
      </c>
      <c r="W534">
        <f t="shared" si="144"/>
        <v>22.334203389305408</v>
      </c>
      <c r="X534">
        <f t="shared" si="145"/>
        <v>15.510099955757767</v>
      </c>
      <c r="Y534">
        <f t="shared" si="146"/>
        <v>10.248847109438113</v>
      </c>
      <c r="Z534">
        <f t="shared" si="147"/>
        <v>5.712955904333981</v>
      </c>
      <c r="AA534">
        <f t="shared" si="148"/>
        <v>3.7688858030543031</v>
      </c>
      <c r="AB534">
        <f t="shared" si="149"/>
        <v>1.6160152834083719</v>
      </c>
      <c r="AF534">
        <f t="shared" si="161"/>
        <v>22.704540167741452</v>
      </c>
      <c r="AG534">
        <f t="shared" si="162"/>
        <v>15.880200243231467</v>
      </c>
      <c r="AH534">
        <f t="shared" si="163"/>
        <v>10.296649395905115</v>
      </c>
      <c r="AI534">
        <f t="shared" si="164"/>
        <v>5.9538876257623983</v>
      </c>
      <c r="AJ534">
        <f t="shared" si="165"/>
        <v>2.8519149328033131</v>
      </c>
      <c r="AK534">
        <f t="shared" si="166"/>
        <v>0.99073131702786277</v>
      </c>
      <c r="AM534">
        <f t="shared" si="167"/>
        <v>0.37033677843604595</v>
      </c>
    </row>
    <row r="535" spans="1:39">
      <c r="A535">
        <f t="shared" si="152"/>
        <v>0.25833333333333336</v>
      </c>
      <c r="B535">
        <f t="shared" si="150"/>
        <v>93</v>
      </c>
      <c r="C535">
        <f t="shared" si="151"/>
        <v>1.6231562043547263</v>
      </c>
      <c r="D535">
        <f t="shared" si="153"/>
        <v>21.05519906305156</v>
      </c>
      <c r="E535">
        <f t="shared" si="154"/>
        <v>13.5128449758881</v>
      </c>
      <c r="F535">
        <f t="shared" si="155"/>
        <v>11.03009524388102</v>
      </c>
      <c r="G535">
        <f t="shared" si="156"/>
        <v>4.9035351079692617</v>
      </c>
      <c r="H535">
        <f t="shared" si="157"/>
        <v>4.3967366595443851</v>
      </c>
      <c r="I535">
        <f t="shared" si="158"/>
        <v>2.2254926946598355</v>
      </c>
      <c r="M535">
        <f t="shared" si="160"/>
        <v>0.25833333333333336</v>
      </c>
      <c r="N535">
        <f t="shared" si="138"/>
        <v>1.6358520665760585</v>
      </c>
      <c r="O535">
        <f t="shared" si="139"/>
        <v>3.988082845037678</v>
      </c>
      <c r="P535">
        <f t="shared" si="140"/>
        <v>1.2183360863688637</v>
      </c>
      <c r="Q535">
        <f t="shared" si="141"/>
        <v>0.4624214057733701</v>
      </c>
      <c r="R535">
        <f t="shared" si="142"/>
        <v>3.6678320999522525</v>
      </c>
      <c r="S535">
        <f t="shared" si="143"/>
        <v>2.5763400906129537</v>
      </c>
      <c r="V535">
        <f t="shared" si="159"/>
        <v>0.25833333333333336</v>
      </c>
      <c r="W535">
        <f t="shared" si="144"/>
        <v>22.334203389305408</v>
      </c>
      <c r="X535">
        <f t="shared" si="145"/>
        <v>15.510099347822276</v>
      </c>
      <c r="Y535">
        <f t="shared" si="146"/>
        <v>10.223849209090288</v>
      </c>
      <c r="Z535">
        <f t="shared" si="147"/>
        <v>5.7291475885456924</v>
      </c>
      <c r="AA535">
        <f t="shared" si="148"/>
        <v>3.7798494625075749</v>
      </c>
      <c r="AB535">
        <f t="shared" si="149"/>
        <v>1.6059647871619389</v>
      </c>
      <c r="AF535">
        <f t="shared" si="161"/>
        <v>22.705979673614934</v>
      </c>
      <c r="AG535">
        <f t="shared" si="162"/>
        <v>15.881639749104945</v>
      </c>
      <c r="AH535">
        <f t="shared" si="163"/>
        <v>10.298088901778593</v>
      </c>
      <c r="AI535">
        <f t="shared" si="164"/>
        <v>5.9553271316358769</v>
      </c>
      <c r="AJ535">
        <f t="shared" si="165"/>
        <v>2.8533544386767922</v>
      </c>
      <c r="AK535">
        <f t="shared" si="166"/>
        <v>0.99217082290134162</v>
      </c>
      <c r="AM535">
        <f t="shared" si="167"/>
        <v>0.37177628430952481</v>
      </c>
    </row>
    <row r="536" spans="1:39">
      <c r="A536">
        <f t="shared" si="152"/>
        <v>0.26111111111111113</v>
      </c>
      <c r="B536">
        <f t="shared" si="150"/>
        <v>94</v>
      </c>
      <c r="C536">
        <f t="shared" si="151"/>
        <v>1.6406094968746698</v>
      </c>
      <c r="D536">
        <f t="shared" si="153"/>
        <v>20.992892800368711</v>
      </c>
      <c r="E536">
        <f t="shared" si="154"/>
        <v>13.517775286630249</v>
      </c>
      <c r="F536">
        <f t="shared" si="155"/>
        <v>10.983828118334827</v>
      </c>
      <c r="G536">
        <f t="shared" si="156"/>
        <v>4.8648981534196274</v>
      </c>
      <c r="H536">
        <f t="shared" si="157"/>
        <v>4.4044784562402306</v>
      </c>
      <c r="I536">
        <f t="shared" si="158"/>
        <v>2.2172535086669765</v>
      </c>
      <c r="M536">
        <f t="shared" si="160"/>
        <v>0.26111111111111113</v>
      </c>
      <c r="N536">
        <f t="shared" si="138"/>
        <v>1.7991140959937082</v>
      </c>
      <c r="O536">
        <f t="shared" si="139"/>
        <v>3.9684153095854349</v>
      </c>
      <c r="P536">
        <f t="shared" si="140"/>
        <v>1.1183390345713553</v>
      </c>
      <c r="Q536">
        <f t="shared" si="141"/>
        <v>0.51646169445939238</v>
      </c>
      <c r="R536">
        <f t="shared" si="142"/>
        <v>3.6975455709431335</v>
      </c>
      <c r="S536">
        <f t="shared" si="143"/>
        <v>2.5499585703094998</v>
      </c>
      <c r="V536">
        <f t="shared" si="159"/>
        <v>0.26111111111111113</v>
      </c>
      <c r="W536">
        <f t="shared" si="144"/>
        <v>22.334203389305408</v>
      </c>
      <c r="X536">
        <f t="shared" si="145"/>
        <v>15.510098184547095</v>
      </c>
      <c r="Y536">
        <f t="shared" si="146"/>
        <v>10.19942837620445</v>
      </c>
      <c r="Z536">
        <f t="shared" si="147"/>
        <v>5.7461625662889446</v>
      </c>
      <c r="AA536">
        <f t="shared" si="148"/>
        <v>3.7903668869156393</v>
      </c>
      <c r="AB536">
        <f t="shared" si="149"/>
        <v>1.5958726251768547</v>
      </c>
      <c r="AF536">
        <f t="shared" si="161"/>
        <v>22.707451935978316</v>
      </c>
      <c r="AG536">
        <f t="shared" si="162"/>
        <v>15.883112011468327</v>
      </c>
      <c r="AH536">
        <f t="shared" si="163"/>
        <v>10.299561164141975</v>
      </c>
      <c r="AI536">
        <f t="shared" si="164"/>
        <v>5.9567993939992583</v>
      </c>
      <c r="AJ536">
        <f t="shared" si="165"/>
        <v>2.8548267010401736</v>
      </c>
      <c r="AK536">
        <f t="shared" si="166"/>
        <v>0.99364308526472311</v>
      </c>
      <c r="AM536">
        <f t="shared" si="167"/>
        <v>0.37324854667290636</v>
      </c>
    </row>
    <row r="537" spans="1:39">
      <c r="A537">
        <f t="shared" si="152"/>
        <v>0.2638888888888889</v>
      </c>
      <c r="B537">
        <f t="shared" si="150"/>
        <v>95</v>
      </c>
      <c r="C537">
        <f t="shared" si="151"/>
        <v>1.6580627893946132</v>
      </c>
      <c r="D537">
        <f t="shared" si="153"/>
        <v>20.932867578243211</v>
      </c>
      <c r="E537">
        <f t="shared" si="154"/>
        <v>13.525058308081455</v>
      </c>
      <c r="F537">
        <f t="shared" si="155"/>
        <v>10.936761633407439</v>
      </c>
      <c r="G537">
        <f t="shared" si="156"/>
        <v>4.8265667675852395</v>
      </c>
      <c r="H537">
        <f t="shared" si="157"/>
        <v>4.4118568632227966</v>
      </c>
      <c r="I537">
        <f t="shared" si="158"/>
        <v>2.2089388781780173</v>
      </c>
      <c r="M537">
        <f t="shared" si="160"/>
        <v>0.2638888888888889</v>
      </c>
      <c r="N537">
        <f t="shared" si="138"/>
        <v>1.9637420553653442</v>
      </c>
      <c r="O537">
        <f t="shared" si="139"/>
        <v>3.9394515101183512</v>
      </c>
      <c r="P537">
        <f t="shared" si="140"/>
        <v>1.0210072138108206</v>
      </c>
      <c r="Q537">
        <f t="shared" si="141"/>
        <v>0.57302489698149894</v>
      </c>
      <c r="R537">
        <f t="shared" si="142"/>
        <v>3.7259758938609693</v>
      </c>
      <c r="S537">
        <f t="shared" si="143"/>
        <v>2.5234731188313577</v>
      </c>
      <c r="V537">
        <f t="shared" si="159"/>
        <v>0.2638888888888889</v>
      </c>
      <c r="W537">
        <f t="shared" si="144"/>
        <v>22.334203389305408</v>
      </c>
      <c r="X537">
        <f t="shared" si="145"/>
        <v>15.51009647142604</v>
      </c>
      <c r="Y537">
        <f t="shared" si="146"/>
        <v>10.175658434125751</v>
      </c>
      <c r="Z537">
        <f t="shared" si="147"/>
        <v>5.7639719017940241</v>
      </c>
      <c r="AA537">
        <f t="shared" si="148"/>
        <v>3.800430126322337</v>
      </c>
      <c r="AB537">
        <f t="shared" si="149"/>
        <v>1.5857407046699645</v>
      </c>
      <c r="AF537">
        <f t="shared" si="161"/>
        <v>22.70895786008526</v>
      </c>
      <c r="AG537">
        <f t="shared" si="162"/>
        <v>15.884617935575273</v>
      </c>
      <c r="AH537">
        <f t="shared" si="163"/>
        <v>10.301067088248921</v>
      </c>
      <c r="AI537">
        <f t="shared" si="164"/>
        <v>5.9583053181062029</v>
      </c>
      <c r="AJ537">
        <f t="shared" si="165"/>
        <v>2.8563326251471186</v>
      </c>
      <c r="AK537">
        <f t="shared" si="166"/>
        <v>0.99514900937166817</v>
      </c>
      <c r="AM537">
        <f t="shared" si="167"/>
        <v>0.3747544707798513</v>
      </c>
    </row>
    <row r="538" spans="1:39">
      <c r="A538">
        <f t="shared" si="152"/>
        <v>0.26666666666666666</v>
      </c>
      <c r="B538">
        <f t="shared" si="150"/>
        <v>96</v>
      </c>
      <c r="C538">
        <f t="shared" si="151"/>
        <v>1.6755160819145563</v>
      </c>
      <c r="D538">
        <f t="shared" si="153"/>
        <v>20.875225475915517</v>
      </c>
      <c r="E538">
        <f t="shared" si="154"/>
        <v>13.534685438793877</v>
      </c>
      <c r="F538">
        <f t="shared" si="155"/>
        <v>10.888931365916626</v>
      </c>
      <c r="G538">
        <f t="shared" si="156"/>
        <v>4.7885572488428005</v>
      </c>
      <c r="H538">
        <f t="shared" si="157"/>
        <v>4.4188704861206798</v>
      </c>
      <c r="I538">
        <f t="shared" si="158"/>
        <v>2.2005491960223313</v>
      </c>
      <c r="M538">
        <f t="shared" si="160"/>
        <v>0.26666666666666666</v>
      </c>
      <c r="N538">
        <f t="shared" si="138"/>
        <v>2.1286165517595199</v>
      </c>
      <c r="O538">
        <f t="shared" si="139"/>
        <v>3.9013282343993549</v>
      </c>
      <c r="P538">
        <f t="shared" si="140"/>
        <v>0.92663485486274144</v>
      </c>
      <c r="Q538">
        <f t="shared" si="141"/>
        <v>0.63201482162982625</v>
      </c>
      <c r="R538">
        <f t="shared" si="142"/>
        <v>3.7531015786705741</v>
      </c>
      <c r="S538">
        <f t="shared" si="143"/>
        <v>2.4968887413993466</v>
      </c>
      <c r="V538">
        <f t="shared" si="159"/>
        <v>0.26666666666666666</v>
      </c>
      <c r="W538">
        <f t="shared" si="144"/>
        <v>22.334203389305408</v>
      </c>
      <c r="X538">
        <f t="shared" si="145"/>
        <v>15.510094216549696</v>
      </c>
      <c r="Y538">
        <f t="shared" si="146"/>
        <v>10.152611238578622</v>
      </c>
      <c r="Z538">
        <f t="shared" si="147"/>
        <v>5.7825453084018061</v>
      </c>
      <c r="AA538">
        <f t="shared" si="148"/>
        <v>3.810031574082835</v>
      </c>
      <c r="AB538">
        <f t="shared" si="149"/>
        <v>1.5755709403716822</v>
      </c>
      <c r="AF538">
        <f t="shared" si="161"/>
        <v>22.71049838987075</v>
      </c>
      <c r="AG538">
        <f t="shared" si="162"/>
        <v>15.886158465360765</v>
      </c>
      <c r="AH538">
        <f t="shared" si="163"/>
        <v>10.302607618034413</v>
      </c>
      <c r="AI538">
        <f t="shared" si="164"/>
        <v>5.959845847891696</v>
      </c>
      <c r="AJ538">
        <f t="shared" si="165"/>
        <v>2.8578731549326113</v>
      </c>
      <c r="AK538">
        <f t="shared" si="166"/>
        <v>0.99668953915716063</v>
      </c>
      <c r="AM538">
        <f t="shared" si="167"/>
        <v>0.37629500056534382</v>
      </c>
    </row>
    <row r="539" spans="1:39">
      <c r="A539">
        <f t="shared" si="152"/>
        <v>0.26944444444444443</v>
      </c>
      <c r="B539">
        <f t="shared" si="150"/>
        <v>97</v>
      </c>
      <c r="C539">
        <f t="shared" si="151"/>
        <v>1.6929693744344996</v>
      </c>
      <c r="D539">
        <f t="shared" si="153"/>
        <v>20.820064519878738</v>
      </c>
      <c r="E539">
        <f t="shared" si="154"/>
        <v>13.546645308862423</v>
      </c>
      <c r="F539">
        <f t="shared" si="155"/>
        <v>10.840373470011421</v>
      </c>
      <c r="G539">
        <f t="shared" si="156"/>
        <v>4.7508857587122026</v>
      </c>
      <c r="H539">
        <f t="shared" si="157"/>
        <v>4.4255179994993714</v>
      </c>
      <c r="I539">
        <f t="shared" si="158"/>
        <v>2.1920848585751482</v>
      </c>
      <c r="M539">
        <f t="shared" si="160"/>
        <v>0.26944444444444443</v>
      </c>
      <c r="N539">
        <f t="shared" si="138"/>
        <v>2.2926165159086751</v>
      </c>
      <c r="O539">
        <f t="shared" si="139"/>
        <v>3.8542255277849593</v>
      </c>
      <c r="P539">
        <f t="shared" si="140"/>
        <v>0.83550724215045202</v>
      </c>
      <c r="Q539">
        <f t="shared" si="141"/>
        <v>0.69333114979680921</v>
      </c>
      <c r="R539">
        <f t="shared" si="142"/>
        <v>3.7789021214922291</v>
      </c>
      <c r="S539">
        <f t="shared" si="143"/>
        <v>2.4702104619293066</v>
      </c>
      <c r="V539">
        <f t="shared" si="159"/>
        <v>0.26944444444444443</v>
      </c>
      <c r="W539">
        <f t="shared" si="144"/>
        <v>22.334203389305408</v>
      </c>
      <c r="X539">
        <f t="shared" si="145"/>
        <v>15.510091430567197</v>
      </c>
      <c r="Y539">
        <f t="shared" si="146"/>
        <v>10.130356460449375</v>
      </c>
      <c r="Z539">
        <f t="shared" si="147"/>
        <v>5.8018512000694242</v>
      </c>
      <c r="AA539">
        <f t="shared" si="148"/>
        <v>3.8191639726133553</v>
      </c>
      <c r="AB539">
        <f t="shared" si="149"/>
        <v>1.5653652541641385</v>
      </c>
      <c r="AF539">
        <f t="shared" si="161"/>
        <v>22.712074510034633</v>
      </c>
      <c r="AG539">
        <f t="shared" si="162"/>
        <v>15.887734585524646</v>
      </c>
      <c r="AH539">
        <f t="shared" si="163"/>
        <v>10.304183738198294</v>
      </c>
      <c r="AI539">
        <f t="shared" si="164"/>
        <v>5.9614219680555758</v>
      </c>
      <c r="AJ539">
        <f t="shared" si="165"/>
        <v>2.859449275096491</v>
      </c>
      <c r="AK539">
        <f t="shared" si="166"/>
        <v>0.99826565932104083</v>
      </c>
      <c r="AM539">
        <f t="shared" si="167"/>
        <v>0.37787112072922396</v>
      </c>
    </row>
    <row r="540" spans="1:39">
      <c r="A540">
        <f t="shared" si="152"/>
        <v>0.2722222222222222</v>
      </c>
      <c r="B540">
        <f t="shared" si="150"/>
        <v>98</v>
      </c>
      <c r="C540">
        <f t="shared" si="151"/>
        <v>1.7104226669544429</v>
      </c>
      <c r="D540">
        <f t="shared" si="153"/>
        <v>20.767478517174251</v>
      </c>
      <c r="E540">
        <f t="shared" si="154"/>
        <v>13.560923793352915</v>
      </c>
      <c r="F540">
        <f t="shared" si="155"/>
        <v>10.791124649843765</v>
      </c>
      <c r="G540">
        <f t="shared" si="156"/>
        <v>4.713568314984709</v>
      </c>
      <c r="H540">
        <f t="shared" si="157"/>
        <v>4.4317981471117438</v>
      </c>
      <c r="I540">
        <f t="shared" si="158"/>
        <v>2.1835462657388307</v>
      </c>
      <c r="M540">
        <f t="shared" si="160"/>
        <v>0.2722222222222222</v>
      </c>
      <c r="N540">
        <f t="shared" si="138"/>
        <v>2.4546268249543912</v>
      </c>
      <c r="O540">
        <f t="shared" si="139"/>
        <v>3.7983658429224243</v>
      </c>
      <c r="P540">
        <f t="shared" si="140"/>
        <v>0.74789985134005144</v>
      </c>
      <c r="Q540">
        <f t="shared" si="141"/>
        <v>0.75686960657957791</v>
      </c>
      <c r="R540">
        <f t="shared" si="142"/>
        <v>3.8033580201002661</v>
      </c>
      <c r="S540">
        <f t="shared" si="143"/>
        <v>2.4434433220826928</v>
      </c>
      <c r="V540">
        <f t="shared" si="159"/>
        <v>0.2722222222222222</v>
      </c>
      <c r="W540">
        <f t="shared" si="144"/>
        <v>22.334203389305408</v>
      </c>
      <c r="X540">
        <f t="shared" si="145"/>
        <v>15.510088126635946</v>
      </c>
      <c r="Y540">
        <f t="shared" si="146"/>
        <v>10.108961375173488</v>
      </c>
      <c r="Z540">
        <f t="shared" si="147"/>
        <v>5.8218567450856744</v>
      </c>
      <c r="AA540">
        <f t="shared" si="148"/>
        <v>3.8278204188770806</v>
      </c>
      <c r="AB540">
        <f t="shared" si="149"/>
        <v>1.5551255747179897</v>
      </c>
      <c r="AF540">
        <f t="shared" si="161"/>
        <v>22.713687248265053</v>
      </c>
      <c r="AG540">
        <f t="shared" si="162"/>
        <v>15.889347323755064</v>
      </c>
      <c r="AH540">
        <f t="shared" si="163"/>
        <v>10.305796476428712</v>
      </c>
      <c r="AI540">
        <f t="shared" si="164"/>
        <v>5.9630347062859963</v>
      </c>
      <c r="AJ540">
        <f t="shared" si="165"/>
        <v>2.8610620133269111</v>
      </c>
      <c r="AK540">
        <f t="shared" si="166"/>
        <v>0.9998783975514608</v>
      </c>
      <c r="AM540">
        <f t="shared" si="167"/>
        <v>0.37948385895964398</v>
      </c>
    </row>
    <row r="541" spans="1:39">
      <c r="A541">
        <f t="shared" si="152"/>
        <v>0.27500000000000002</v>
      </c>
      <c r="B541">
        <f t="shared" si="150"/>
        <v>99</v>
      </c>
      <c r="C541">
        <f t="shared" si="151"/>
        <v>1.7278759594743864</v>
      </c>
      <c r="D541">
        <f t="shared" si="153"/>
        <v>20.717556895862867</v>
      </c>
      <c r="E541">
        <f t="shared" si="154"/>
        <v>13.577504028984031</v>
      </c>
      <c r="F541">
        <f t="shared" si="155"/>
        <v>10.741222131824411</v>
      </c>
      <c r="G541">
        <f t="shared" si="156"/>
        <v>4.6766207849122363</v>
      </c>
      <c r="H541">
        <f t="shared" si="157"/>
        <v>4.4377097421354552</v>
      </c>
      <c r="I541">
        <f t="shared" si="158"/>
        <v>2.1749338209239779</v>
      </c>
      <c r="M541">
        <f t="shared" si="160"/>
        <v>0.27500000000000002</v>
      </c>
      <c r="N541">
        <f t="shared" si="138"/>
        <v>2.6135458847600646</v>
      </c>
      <c r="O541">
        <f t="shared" si="139"/>
        <v>3.7340129891693152</v>
      </c>
      <c r="P541">
        <f t="shared" si="140"/>
        <v>0.66407751658686009</v>
      </c>
      <c r="Q541">
        <f t="shared" si="141"/>
        <v>0.8225221381104717</v>
      </c>
      <c r="R541">
        <f t="shared" si="142"/>
        <v>3.8264507886644918</v>
      </c>
      <c r="S541">
        <f t="shared" si="143"/>
        <v>2.4165923803137903</v>
      </c>
      <c r="V541">
        <f t="shared" si="159"/>
        <v>0.27500000000000002</v>
      </c>
      <c r="W541">
        <f t="shared" si="144"/>
        <v>22.334203389305408</v>
      </c>
      <c r="X541">
        <f t="shared" si="145"/>
        <v>15.510084320359466</v>
      </c>
      <c r="Y541">
        <f t="shared" si="146"/>
        <v>10.088490659364249</v>
      </c>
      <c r="Z541">
        <f t="shared" si="147"/>
        <v>5.8425279219048178</v>
      </c>
      <c r="AA541">
        <f t="shared" si="148"/>
        <v>3.8359943696020462</v>
      </c>
      <c r="AB541">
        <f t="shared" si="149"/>
        <v>1.544853837127933</v>
      </c>
      <c r="AF541">
        <f t="shared" si="161"/>
        <v>22.715337677613061</v>
      </c>
      <c r="AG541">
        <f t="shared" si="162"/>
        <v>15.890997753103075</v>
      </c>
      <c r="AH541">
        <f t="shared" si="163"/>
        <v>10.307446905776724</v>
      </c>
      <c r="AI541">
        <f t="shared" si="164"/>
        <v>5.9646851356340056</v>
      </c>
      <c r="AJ541">
        <f t="shared" si="165"/>
        <v>2.8627124426749209</v>
      </c>
      <c r="AK541">
        <f t="shared" si="166"/>
        <v>1.0015288268994706</v>
      </c>
      <c r="AM541">
        <f t="shared" si="167"/>
        <v>0.38113428830765378</v>
      </c>
    </row>
    <row r="542" spans="1:39">
      <c r="A542">
        <f t="shared" si="152"/>
        <v>0.27777777777777779</v>
      </c>
      <c r="B542">
        <f t="shared" si="150"/>
        <v>100</v>
      </c>
      <c r="C542">
        <f t="shared" si="151"/>
        <v>1.7453292519943295</v>
      </c>
      <c r="D542">
        <f t="shared" si="153"/>
        <v>20.670384552942966</v>
      </c>
      <c r="E542">
        <f t="shared" si="154"/>
        <v>13.596366434043293</v>
      </c>
      <c r="F542">
        <f t="shared" si="155"/>
        <v>10.690703636484068</v>
      </c>
      <c r="G542">
        <f t="shared" si="156"/>
        <v>4.6400588784606587</v>
      </c>
      <c r="H542">
        <f t="shared" si="157"/>
        <v>4.4432516673972335</v>
      </c>
      <c r="I542">
        <f t="shared" si="158"/>
        <v>2.1662479310303664</v>
      </c>
      <c r="M542">
        <f t="shared" si="160"/>
        <v>0.27777777777777779</v>
      </c>
      <c r="N542">
        <f t="shared" si="138"/>
        <v>2.7682931202344689</v>
      </c>
      <c r="O542">
        <f t="shared" si="139"/>
        <v>3.6614708866972085</v>
      </c>
      <c r="P542">
        <f t="shared" si="140"/>
        <v>0.58429362995078882</v>
      </c>
      <c r="Q542">
        <f t="shared" si="141"/>
        <v>0.89017709531406242</v>
      </c>
      <c r="R542">
        <f t="shared" si="142"/>
        <v>3.8481629717233292</v>
      </c>
      <c r="S542">
        <f t="shared" si="143"/>
        <v>2.3896627109137722</v>
      </c>
      <c r="V542">
        <f t="shared" si="159"/>
        <v>0.27777777777777779</v>
      </c>
      <c r="W542">
        <f t="shared" si="144"/>
        <v>22.334203389305408</v>
      </c>
      <c r="X542">
        <f t="shared" si="145"/>
        <v>15.510080029713718</v>
      </c>
      <c r="Y542">
        <f t="shared" si="146"/>
        <v>10.06900619529757</v>
      </c>
      <c r="Z542">
        <f t="shared" si="147"/>
        <v>5.8638295770038127</v>
      </c>
      <c r="AA542">
        <f t="shared" si="148"/>
        <v>3.8436796462270983</v>
      </c>
      <c r="AB542">
        <f t="shared" si="149"/>
        <v>1.5345519825470137</v>
      </c>
      <c r="AF542">
        <f t="shared" si="161"/>
        <v>22.71702691903058</v>
      </c>
      <c r="AG542">
        <f t="shared" si="162"/>
        <v>15.892686994520592</v>
      </c>
      <c r="AH542">
        <f t="shared" si="163"/>
        <v>10.30913614719424</v>
      </c>
      <c r="AI542">
        <f t="shared" si="164"/>
        <v>5.9663743770515225</v>
      </c>
      <c r="AJ542">
        <f t="shared" si="165"/>
        <v>2.8644016840924378</v>
      </c>
      <c r="AK542">
        <f t="shared" si="166"/>
        <v>1.0032180683169873</v>
      </c>
      <c r="AM542">
        <f t="shared" si="167"/>
        <v>0.38282352972517059</v>
      </c>
    </row>
    <row r="543" spans="1:39">
      <c r="A543">
        <f t="shared" si="152"/>
        <v>0.28055555555555556</v>
      </c>
      <c r="B543">
        <f t="shared" si="150"/>
        <v>101</v>
      </c>
      <c r="C543">
        <f t="shared" si="151"/>
        <v>1.7627825445142729</v>
      </c>
      <c r="D543">
        <f t="shared" si="153"/>
        <v>20.626041709974178</v>
      </c>
      <c r="E543">
        <f t="shared" si="154"/>
        <v>13.617488731513619</v>
      </c>
      <c r="F543">
        <f t="shared" si="155"/>
        <v>10.639607349961041</v>
      </c>
      <c r="G543">
        <f t="shared" si="156"/>
        <v>4.6038981416299798</v>
      </c>
      <c r="H543">
        <f t="shared" si="157"/>
        <v>4.4484228755840025</v>
      </c>
      <c r="I543">
        <f t="shared" si="158"/>
        <v>2.1574890064277277</v>
      </c>
      <c r="M543">
        <f t="shared" si="160"/>
        <v>0.28055555555555556</v>
      </c>
      <c r="N543">
        <f t="shared" si="138"/>
        <v>2.9178163227356877</v>
      </c>
      <c r="O543">
        <f t="shared" si="139"/>
        <v>3.5810821311633703</v>
      </c>
      <c r="P543">
        <f t="shared" si="140"/>
        <v>0.50878937540079427</v>
      </c>
      <c r="Q543">
        <f t="shared" si="141"/>
        <v>0.95971942377822284</v>
      </c>
      <c r="R543">
        <f t="shared" si="142"/>
        <v>3.8684781573781368</v>
      </c>
      <c r="S543">
        <f t="shared" si="143"/>
        <v>2.362659403051762</v>
      </c>
      <c r="V543">
        <f t="shared" si="159"/>
        <v>0.28055555555555556</v>
      </c>
      <c r="W543">
        <f t="shared" si="144"/>
        <v>22.334203389305408</v>
      </c>
      <c r="X543">
        <f t="shared" si="145"/>
        <v>15.510075274962196</v>
      </c>
      <c r="Y543">
        <f t="shared" si="146"/>
        <v>10.050566883843979</v>
      </c>
      <c r="Z543">
        <f t="shared" si="147"/>
        <v>5.8857254846646034</v>
      </c>
      <c r="AA543">
        <f t="shared" si="148"/>
        <v>3.8508704395721711</v>
      </c>
      <c r="AB543">
        <f t="shared" si="149"/>
        <v>1.5242219578197873</v>
      </c>
      <c r="AF543">
        <f t="shared" si="161"/>
        <v>22.718756144085155</v>
      </c>
      <c r="AG543">
        <f t="shared" si="162"/>
        <v>15.894416219575167</v>
      </c>
      <c r="AH543">
        <f t="shared" si="163"/>
        <v>10.310865372248815</v>
      </c>
      <c r="AI543">
        <f t="shared" si="164"/>
        <v>5.9681036021060985</v>
      </c>
      <c r="AJ543">
        <f t="shared" si="165"/>
        <v>2.8661309091470133</v>
      </c>
      <c r="AK543">
        <f t="shared" si="166"/>
        <v>1.0049472933715631</v>
      </c>
      <c r="AM543">
        <f t="shared" si="167"/>
        <v>0.38455275477974621</v>
      </c>
    </row>
    <row r="544" spans="1:39">
      <c r="A544">
        <f t="shared" si="152"/>
        <v>0.28333333333333333</v>
      </c>
      <c r="B544">
        <f t="shared" si="150"/>
        <v>102</v>
      </c>
      <c r="C544">
        <f t="shared" si="151"/>
        <v>1.780235837034216</v>
      </c>
      <c r="D544">
        <f t="shared" si="153"/>
        <v>20.584603776652113</v>
      </c>
      <c r="E544">
        <f t="shared" si="154"/>
        <v>13.640845975383078</v>
      </c>
      <c r="F544">
        <f t="shared" si="155"/>
        <v>10.587971895136924</v>
      </c>
      <c r="G544">
        <f t="shared" si="156"/>
        <v>4.5681539498442216</v>
      </c>
      <c r="H544">
        <f t="shared" si="157"/>
        <v>4.4532223894408016</v>
      </c>
      <c r="I544">
        <f t="shared" si="158"/>
        <v>2.1486574609363593</v>
      </c>
      <c r="M544">
        <f t="shared" si="160"/>
        <v>0.28333333333333333</v>
      </c>
      <c r="N544">
        <f t="shared" si="138"/>
        <v>3.0610988045965604</v>
      </c>
      <c r="O544">
        <f t="shared" si="139"/>
        <v>3.4932263757292179</v>
      </c>
      <c r="P544">
        <f t="shared" si="140"/>
        <v>0.43779299972394786</v>
      </c>
      <c r="Q544">
        <f t="shared" si="141"/>
        <v>1.031030859416336</v>
      </c>
      <c r="R544">
        <f t="shared" si="142"/>
        <v>3.8873809896987024</v>
      </c>
      <c r="S544">
        <f t="shared" si="143"/>
        <v>2.3355875598130811</v>
      </c>
      <c r="V544">
        <f t="shared" si="159"/>
        <v>0.28333333333333333</v>
      </c>
      <c r="W544">
        <f t="shared" si="144"/>
        <v>22.334203389305408</v>
      </c>
      <c r="X544">
        <f t="shared" si="145"/>
        <v>15.510070078560233</v>
      </c>
      <c r="Y544">
        <f t="shared" si="146"/>
        <v>10.033228466413279</v>
      </c>
      <c r="Z544">
        <f t="shared" si="147"/>
        <v>5.9081784085797882</v>
      </c>
      <c r="AA544">
        <f t="shared" si="148"/>
        <v>3.8575613142293554</v>
      </c>
      <c r="AB544">
        <f t="shared" si="149"/>
        <v>1.5138657151144035</v>
      </c>
      <c r="AF544">
        <f t="shared" si="161"/>
        <v>22.720526577866242</v>
      </c>
      <c r="AG544">
        <f t="shared" si="162"/>
        <v>15.896186653356256</v>
      </c>
      <c r="AH544">
        <f t="shared" si="163"/>
        <v>10.312635806029904</v>
      </c>
      <c r="AI544">
        <f t="shared" si="164"/>
        <v>5.9698740358871865</v>
      </c>
      <c r="AJ544">
        <f t="shared" si="165"/>
        <v>2.8679013429281017</v>
      </c>
      <c r="AK544">
        <f t="shared" si="166"/>
        <v>1.0067177271526515</v>
      </c>
      <c r="AM544">
        <f t="shared" si="167"/>
        <v>0.38632318856083459</v>
      </c>
    </row>
    <row r="545" spans="1:39">
      <c r="A545">
        <f t="shared" si="152"/>
        <v>0.28611111111111109</v>
      </c>
      <c r="B545">
        <f t="shared" si="150"/>
        <v>103</v>
      </c>
      <c r="C545">
        <f t="shared" si="151"/>
        <v>1.7976891295541593</v>
      </c>
      <c r="D545">
        <f t="shared" si="153"/>
        <v>20.546141222566224</v>
      </c>
      <c r="E545">
        <f t="shared" si="154"/>
        <v>13.666410580106819</v>
      </c>
      <c r="F545">
        <f t="shared" si="155"/>
        <v>10.535836302442178</v>
      </c>
      <c r="G545">
        <f t="shared" si="156"/>
        <v>4.5328415014138574</v>
      </c>
      <c r="H545">
        <f t="shared" si="157"/>
        <v>4.457649301955465</v>
      </c>
      <c r="I545">
        <f t="shared" si="158"/>
        <v>2.1397537118075718</v>
      </c>
      <c r="M545">
        <f t="shared" si="160"/>
        <v>0.28611111111111109</v>
      </c>
      <c r="N545">
        <f t="shared" si="138"/>
        <v>3.1971663121240264</v>
      </c>
      <c r="O545">
        <f t="shared" si="139"/>
        <v>3.39831853806673</v>
      </c>
      <c r="P545">
        <f t="shared" si="140"/>
        <v>0.37151912254319747</v>
      </c>
      <c r="Q545">
        <f t="shared" si="141"/>
        <v>1.103990129587862</v>
      </c>
      <c r="R545">
        <f t="shared" si="142"/>
        <v>3.904857180330537</v>
      </c>
      <c r="S545">
        <f t="shared" si="143"/>
        <v>2.3084522972348624</v>
      </c>
      <c r="V545">
        <f t="shared" si="159"/>
        <v>0.28611111111111109</v>
      </c>
      <c r="W545">
        <f t="shared" si="144"/>
        <v>22.334203389305408</v>
      </c>
      <c r="X545">
        <f t="shared" si="145"/>
        <v>15.510064465048957</v>
      </c>
      <c r="Y545">
        <f t="shared" si="146"/>
        <v>10.017043356450186</v>
      </c>
      <c r="Z545">
        <f t="shared" si="147"/>
        <v>5.9311501651768896</v>
      </c>
      <c r="AA545">
        <f t="shared" si="148"/>
        <v>3.8637472126714343</v>
      </c>
      <c r="AB545">
        <f t="shared" si="149"/>
        <v>1.5034852115536848</v>
      </c>
      <c r="AF545">
        <f t="shared" si="161"/>
        <v>22.7223395020991</v>
      </c>
      <c r="AG545">
        <f t="shared" si="162"/>
        <v>15.897999577589113</v>
      </c>
      <c r="AH545">
        <f t="shared" si="163"/>
        <v>10.314448730262761</v>
      </c>
      <c r="AI545">
        <f t="shared" si="164"/>
        <v>5.971686960120044</v>
      </c>
      <c r="AJ545">
        <f t="shared" si="165"/>
        <v>2.8697142671609597</v>
      </c>
      <c r="AK545">
        <f t="shared" si="166"/>
        <v>1.0085306513855092</v>
      </c>
      <c r="AM545">
        <f t="shared" si="167"/>
        <v>0.38813611279369242</v>
      </c>
    </row>
    <row r="546" spans="1:39">
      <c r="A546">
        <f t="shared" si="152"/>
        <v>0.28888888888888886</v>
      </c>
      <c r="B546">
        <f t="shared" si="150"/>
        <v>104</v>
      </c>
      <c r="C546">
        <f t="shared" si="151"/>
        <v>1.8151424220741028</v>
      </c>
      <c r="D546">
        <f t="shared" si="153"/>
        <v>20.510719457358782</v>
      </c>
      <c r="E546">
        <f t="shared" si="154"/>
        <v>13.694152353186354</v>
      </c>
      <c r="F546">
        <f t="shared" si="155"/>
        <v>10.483239980353632</v>
      </c>
      <c r="G546">
        <f t="shared" si="156"/>
        <v>4.4979758110735251</v>
      </c>
      <c r="H546">
        <f t="shared" si="157"/>
        <v>4.4617027765300339</v>
      </c>
      <c r="I546">
        <f t="shared" si="158"/>
        <v>2.1307781797039773</v>
      </c>
      <c r="M546">
        <f t="shared" si="160"/>
        <v>0.28888888888888886</v>
      </c>
      <c r="N546">
        <f t="shared" ref="N546:N609" si="168">(D546-N$215)^2</f>
        <v>3.3250936500675277</v>
      </c>
      <c r="O546">
        <f t="shared" ref="O546:O609" si="169">(E546-O$215)^2</f>
        <v>3.2968068408206346</v>
      </c>
      <c r="P546">
        <f t="shared" ref="P546:P609" si="170">(F546-P$215)^2</f>
        <v>0.31016808752955399</v>
      </c>
      <c r="Q546">
        <f t="shared" ref="Q546:Q609" si="171">(G546-Q$215)^2</f>
        <v>1.1784731593353264</v>
      </c>
      <c r="R546">
        <f t="shared" ref="R546:R609" si="172">(H546-R$215)^2</f>
        <v>3.9208935192952392</v>
      </c>
      <c r="S546">
        <f t="shared" ref="S546:S609" si="173">(I546-S$215)^2</f>
        <v>2.2812587433392277</v>
      </c>
      <c r="V546">
        <f t="shared" si="159"/>
        <v>0.28888888888888886</v>
      </c>
      <c r="W546">
        <f t="shared" ref="W546:W609" si="174">N$215+N546/N$218</f>
        <v>22.334203389305408</v>
      </c>
      <c r="X546">
        <f t="shared" ref="X546:X609" si="175">O$215+O546/O$218</f>
        <v>15.51005846093938</v>
      </c>
      <c r="Y546">
        <f t="shared" ref="Y546:Y609" si="176">P$215+P546/P$218</f>
        <v>10.002060480990265</v>
      </c>
      <c r="Z546">
        <f t="shared" ref="Z546:Z609" si="177">Q$215+Q546/Q$218</f>
        <v>5.9546016885535753</v>
      </c>
      <c r="AA546">
        <f t="shared" ref="AA546:AA609" si="178">R$215+R546/R$218</f>
        <v>3.8694234590747953</v>
      </c>
      <c r="AB546">
        <f t="shared" ref="AB546:AB609" si="179">S$215+S546/S$218</f>
        <v>1.4930824088452699</v>
      </c>
      <c r="AF546">
        <f t="shared" si="161"/>
        <v>22.724196258484039</v>
      </c>
      <c r="AG546">
        <f t="shared" si="162"/>
        <v>15.899856333974052</v>
      </c>
      <c r="AH546">
        <f t="shared" si="163"/>
        <v>10.3163054866477</v>
      </c>
      <c r="AI546">
        <f t="shared" si="164"/>
        <v>5.9735437165049827</v>
      </c>
      <c r="AJ546">
        <f t="shared" si="165"/>
        <v>2.8715710235458984</v>
      </c>
      <c r="AK546">
        <f t="shared" si="166"/>
        <v>1.0103874077704478</v>
      </c>
      <c r="AM546">
        <f t="shared" si="167"/>
        <v>0.38999286917863107</v>
      </c>
    </row>
    <row r="547" spans="1:39">
      <c r="A547">
        <f t="shared" si="152"/>
        <v>0.29166666666666669</v>
      </c>
      <c r="B547">
        <f t="shared" si="150"/>
        <v>105</v>
      </c>
      <c r="C547">
        <f t="shared" si="151"/>
        <v>1.8325957145940461</v>
      </c>
      <c r="D547">
        <f t="shared" si="153"/>
        <v>20.478398719488894</v>
      </c>
      <c r="E547">
        <f t="shared" si="154"/>
        <v>13.724038530827727</v>
      </c>
      <c r="F547">
        <f t="shared" si="155"/>
        <v>10.430222685606243</v>
      </c>
      <c r="G547">
        <f t="shared" si="156"/>
        <v>4.4635717035978288</v>
      </c>
      <c r="H547">
        <f t="shared" si="157"/>
        <v>4.4653820471388528</v>
      </c>
      <c r="I547">
        <f t="shared" si="158"/>
        <v>2.1217312886796167</v>
      </c>
      <c r="M547">
        <f t="shared" si="160"/>
        <v>0.29166666666666669</v>
      </c>
      <c r="N547">
        <f t="shared" si="168"/>
        <v>3.4440109725127814</v>
      </c>
      <c r="O547">
        <f t="shared" si="169"/>
        <v>3.189170694780719</v>
      </c>
      <c r="P547">
        <f t="shared" si="170"/>
        <v>0.25392535677001088</v>
      </c>
      <c r="Q547">
        <f t="shared" si="171"/>
        <v>1.2543532823868759</v>
      </c>
      <c r="R547">
        <f t="shared" si="172"/>
        <v>3.9354778849756964</v>
      </c>
      <c r="S547">
        <f t="shared" si="173"/>
        <v>2.254012037164197</v>
      </c>
      <c r="V547">
        <f t="shared" si="159"/>
        <v>0.29166666666666669</v>
      </c>
      <c r="W547">
        <f t="shared" si="174"/>
        <v>22.334203389305408</v>
      </c>
      <c r="X547">
        <f t="shared" si="175"/>
        <v>15.510052094587197</v>
      </c>
      <c r="Y547">
        <f t="shared" si="176"/>
        <v>9.9883251327551648</v>
      </c>
      <c r="Z547">
        <f t="shared" si="177"/>
        <v>5.9784930969133407</v>
      </c>
      <c r="AA547">
        <f t="shared" si="178"/>
        <v>3.8745857628538065</v>
      </c>
      <c r="AB547">
        <f t="shared" si="179"/>
        <v>1.4826592729108936</v>
      </c>
      <c r="AF547">
        <f t="shared" si="161"/>
        <v>22.726098252280519</v>
      </c>
      <c r="AG547">
        <f t="shared" si="162"/>
        <v>15.901758327770532</v>
      </c>
      <c r="AH547">
        <f t="shared" si="163"/>
        <v>10.31820748044418</v>
      </c>
      <c r="AI547">
        <f t="shared" si="164"/>
        <v>5.9754457103014627</v>
      </c>
      <c r="AJ547">
        <f t="shared" si="165"/>
        <v>2.8734730173423775</v>
      </c>
      <c r="AK547">
        <f t="shared" si="166"/>
        <v>1.012289401566927</v>
      </c>
      <c r="AM547">
        <f t="shared" si="167"/>
        <v>0.39189486297511028</v>
      </c>
    </row>
    <row r="548" spans="1:39">
      <c r="A548">
        <f t="shared" si="152"/>
        <v>0.29444444444444445</v>
      </c>
      <c r="B548">
        <f t="shared" si="150"/>
        <v>106</v>
      </c>
      <c r="C548">
        <f t="shared" si="151"/>
        <v>1.8500490071139892</v>
      </c>
      <c r="D548">
        <f t="shared" si="153"/>
        <v>20.449233973790605</v>
      </c>
      <c r="E548">
        <f t="shared" si="154"/>
        <v>13.75603381663645</v>
      </c>
      <c r="F548">
        <f t="shared" si="155"/>
        <v>10.376824493141596</v>
      </c>
      <c r="G548">
        <f t="shared" si="156"/>
        <v>4.4296438074978832</v>
      </c>
      <c r="H548">
        <f t="shared" si="157"/>
        <v>4.4686864184733341</v>
      </c>
      <c r="I548">
        <f t="shared" si="158"/>
        <v>2.112613466159921</v>
      </c>
      <c r="M548">
        <f t="shared" si="160"/>
        <v>0.29444444444444445</v>
      </c>
      <c r="N548">
        <f t="shared" si="168"/>
        <v>3.5531096974262177</v>
      </c>
      <c r="O548">
        <f t="shared" si="169"/>
        <v>3.0759184347614217</v>
      </c>
      <c r="P548">
        <f t="shared" si="170"/>
        <v>0.20296095012197846</v>
      </c>
      <c r="Q548">
        <f t="shared" si="171"/>
        <v>1.3315014565656993</v>
      </c>
      <c r="R548">
        <f t="shared" si="172"/>
        <v>3.9485992532786263</v>
      </c>
      <c r="S548">
        <f t="shared" si="173"/>
        <v>2.2267173277925028</v>
      </c>
      <c r="V548">
        <f t="shared" si="159"/>
        <v>0.29444444444444445</v>
      </c>
      <c r="W548">
        <f t="shared" si="174"/>
        <v>22.334203389305408</v>
      </c>
      <c r="X548">
        <f t="shared" si="175"/>
        <v>15.510045396058874</v>
      </c>
      <c r="Y548">
        <f t="shared" si="176"/>
        <v>9.975878833234276</v>
      </c>
      <c r="Z548">
        <f t="shared" si="177"/>
        <v>6.0027837603887333</v>
      </c>
      <c r="AA548">
        <f t="shared" si="178"/>
        <v>3.879230221904006</v>
      </c>
      <c r="AB548">
        <f t="shared" si="179"/>
        <v>1.4722177735148612</v>
      </c>
      <c r="AF548">
        <f t="shared" si="161"/>
        <v>22.728046956157542</v>
      </c>
      <c r="AG548">
        <f t="shared" si="162"/>
        <v>15.903707031647553</v>
      </c>
      <c r="AH548">
        <f t="shared" si="163"/>
        <v>10.320156184321201</v>
      </c>
      <c r="AI548">
        <f t="shared" si="164"/>
        <v>5.9773944141784847</v>
      </c>
      <c r="AJ548">
        <f t="shared" si="165"/>
        <v>2.8754217212193995</v>
      </c>
      <c r="AK548">
        <f t="shared" si="166"/>
        <v>1.0142381054439493</v>
      </c>
      <c r="AM548">
        <f t="shared" si="167"/>
        <v>0.3938435668521324</v>
      </c>
    </row>
    <row r="549" spans="1:39">
      <c r="A549">
        <f t="shared" si="152"/>
        <v>0.29722222222222222</v>
      </c>
      <c r="B549">
        <f t="shared" si="150"/>
        <v>107</v>
      </c>
      <c r="C549">
        <f t="shared" si="151"/>
        <v>1.8675022996339325</v>
      </c>
      <c r="D549">
        <f t="shared" si="153"/>
        <v>20.423274817999388</v>
      </c>
      <c r="E549">
        <f t="shared" si="154"/>
        <v>13.790100423303514</v>
      </c>
      <c r="F549">
        <f t="shared" si="155"/>
        <v>10.323085765815884</v>
      </c>
      <c r="G549">
        <f t="shared" si="156"/>
        <v>4.396206548801322</v>
      </c>
      <c r="H549">
        <f t="shared" si="157"/>
        <v>4.4716152660733606</v>
      </c>
      <c r="I549">
        <f t="shared" si="158"/>
        <v>2.1034251429215205</v>
      </c>
      <c r="M549">
        <f t="shared" si="160"/>
        <v>0.29722222222222222</v>
      </c>
      <c r="N549">
        <f t="shared" si="168"/>
        <v>3.6516480046336652</v>
      </c>
      <c r="O549">
        <f t="shared" si="169"/>
        <v>2.9575849188814951</v>
      </c>
      <c r="P549">
        <f t="shared" si="170"/>
        <v>0.15742893124904392</v>
      </c>
      <c r="Q549">
        <f t="shared" si="171"/>
        <v>1.4097864832398954</v>
      </c>
      <c r="R549">
        <f t="shared" si="172"/>
        <v>3.9602477059675301</v>
      </c>
      <c r="S549">
        <f t="shared" si="173"/>
        <v>2.1993797733785261</v>
      </c>
      <c r="V549">
        <f t="shared" si="159"/>
        <v>0.29722222222222222</v>
      </c>
      <c r="W549">
        <f t="shared" si="174"/>
        <v>22.334203389305408</v>
      </c>
      <c r="X549">
        <f t="shared" si="175"/>
        <v>15.51003839698965</v>
      </c>
      <c r="Y549">
        <f t="shared" si="176"/>
        <v>9.9647592071666757</v>
      </c>
      <c r="Z549">
        <f t="shared" si="177"/>
        <v>6.0274323701367392</v>
      </c>
      <c r="AA549">
        <f t="shared" si="178"/>
        <v>3.883353325551643</v>
      </c>
      <c r="AB549">
        <f t="shared" si="179"/>
        <v>1.4617598838918058</v>
      </c>
      <c r="AF549">
        <f t="shared" si="161"/>
        <v>22.730043914334004</v>
      </c>
      <c r="AG549">
        <f t="shared" si="162"/>
        <v>15.905703989824019</v>
      </c>
      <c r="AH549">
        <f t="shared" si="163"/>
        <v>10.322153142497667</v>
      </c>
      <c r="AI549">
        <f t="shared" si="164"/>
        <v>5.9793913723549501</v>
      </c>
      <c r="AJ549">
        <f t="shared" si="165"/>
        <v>2.8774186793958649</v>
      </c>
      <c r="AK549">
        <f t="shared" si="166"/>
        <v>1.0162350636204145</v>
      </c>
      <c r="AM549">
        <f t="shared" si="167"/>
        <v>0.39584052502859773</v>
      </c>
    </row>
    <row r="550" spans="1:39">
      <c r="A550">
        <f t="shared" si="152"/>
        <v>0.3</v>
      </c>
      <c r="B550">
        <f t="shared" si="150"/>
        <v>108</v>
      </c>
      <c r="C550">
        <f t="shared" si="151"/>
        <v>1.8849555921538759</v>
      </c>
      <c r="D550">
        <f t="shared" si="153"/>
        <v>20.400565398405956</v>
      </c>
      <c r="E550">
        <f t="shared" si="154"/>
        <v>13.826198117233236</v>
      </c>
      <c r="F550">
        <f t="shared" si="155"/>
        <v>10.269047123890266</v>
      </c>
      <c r="G550">
        <f t="shared" si="156"/>
        <v>4.3632741449184023</v>
      </c>
      <c r="H550">
        <f t="shared" si="157"/>
        <v>4.4741680364452883</v>
      </c>
      <c r="I550">
        <f t="shared" si="158"/>
        <v>2.0941667530718897</v>
      </c>
      <c r="M550">
        <f t="shared" si="160"/>
        <v>0.3</v>
      </c>
      <c r="N550">
        <f t="shared" si="168"/>
        <v>3.7389558798496703</v>
      </c>
      <c r="O550">
        <f t="shared" si="169"/>
        <v>2.8347290025816925</v>
      </c>
      <c r="P550">
        <f t="shared" si="170"/>
        <v>0.11746694189178128</v>
      </c>
      <c r="Q550">
        <f t="shared" si="171"/>
        <v>1.48907523043962</v>
      </c>
      <c r="R550">
        <f t="shared" si="172"/>
        <v>3.9704144381597017</v>
      </c>
      <c r="S550">
        <f t="shared" si="173"/>
        <v>2.1720045401734982</v>
      </c>
      <c r="V550">
        <f t="shared" si="159"/>
        <v>0.3</v>
      </c>
      <c r="W550">
        <f t="shared" si="174"/>
        <v>22.334203389305408</v>
      </c>
      <c r="X550">
        <f t="shared" si="175"/>
        <v>15.510031130434131</v>
      </c>
      <c r="Y550">
        <f t="shared" si="176"/>
        <v>9.9549998688028261</v>
      </c>
      <c r="Z550">
        <f t="shared" si="177"/>
        <v>6.052397008588839</v>
      </c>
      <c r="AA550">
        <f t="shared" si="178"/>
        <v>3.8869519572073328</v>
      </c>
      <c r="AB550">
        <f t="shared" si="179"/>
        <v>1.4512875803737848</v>
      </c>
      <c r="AF550">
        <f t="shared" si="161"/>
        <v>22.732090747035148</v>
      </c>
      <c r="AG550">
        <f t="shared" si="162"/>
        <v>15.907750822525159</v>
      </c>
      <c r="AH550">
        <f t="shared" si="163"/>
        <v>10.324199975198807</v>
      </c>
      <c r="AI550">
        <f t="shared" si="164"/>
        <v>5.9814382050560901</v>
      </c>
      <c r="AJ550">
        <f t="shared" si="165"/>
        <v>2.8794655120970054</v>
      </c>
      <c r="AK550">
        <f t="shared" si="166"/>
        <v>1.0182818963215552</v>
      </c>
      <c r="AM550">
        <f t="shared" si="167"/>
        <v>0.39788735772973838</v>
      </c>
    </row>
    <row r="551" spans="1:39">
      <c r="A551">
        <f t="shared" si="152"/>
        <v>0.30277777777777776</v>
      </c>
      <c r="B551">
        <f t="shared" si="150"/>
        <v>109</v>
      </c>
      <c r="C551">
        <f t="shared" si="151"/>
        <v>1.902408884673819</v>
      </c>
      <c r="D551">
        <f t="shared" si="153"/>
        <v>20.381144334780817</v>
      </c>
      <c r="E551">
        <f t="shared" si="154"/>
        <v>13.864284266060235</v>
      </c>
      <c r="F551">
        <f t="shared" si="155"/>
        <v>10.214749414326636</v>
      </c>
      <c r="G551">
        <f t="shared" si="156"/>
        <v>4.3308605985968081</v>
      </c>
      <c r="H551">
        <f t="shared" si="157"/>
        <v>4.4763442471665567</v>
      </c>
      <c r="I551">
        <f t="shared" si="158"/>
        <v>2.0848387340288426</v>
      </c>
      <c r="M551">
        <f t="shared" si="160"/>
        <v>0.30277777777777776</v>
      </c>
      <c r="N551">
        <f t="shared" si="168"/>
        <v>3.8144396704604882</v>
      </c>
      <c r="O551">
        <f t="shared" si="169"/>
        <v>2.7079308993099374</v>
      </c>
      <c r="P551">
        <f t="shared" si="170"/>
        <v>8.3195785781453604E-2</v>
      </c>
      <c r="Q551">
        <f t="shared" si="171"/>
        <v>1.5692328592620866</v>
      </c>
      <c r="R551">
        <f t="shared" si="172"/>
        <v>3.9790917649817432</v>
      </c>
      <c r="S551">
        <f t="shared" si="173"/>
        <v>2.1445968015491976</v>
      </c>
      <c r="V551">
        <f t="shared" si="159"/>
        <v>0.30277777777777776</v>
      </c>
      <c r="W551">
        <f t="shared" si="174"/>
        <v>22.334203389305408</v>
      </c>
      <c r="X551">
        <f t="shared" si="175"/>
        <v>15.510023630710188</v>
      </c>
      <c r="Y551">
        <f t="shared" si="176"/>
        <v>9.9466303202898398</v>
      </c>
      <c r="Z551">
        <f t="shared" si="177"/>
        <v>6.0776352207362683</v>
      </c>
      <c r="AA551">
        <f t="shared" si="178"/>
        <v>3.8900233967218516</v>
      </c>
      <c r="AB551">
        <f t="shared" si="179"/>
        <v>1.4408028420167964</v>
      </c>
      <c r="AF551">
        <f t="shared" si="161"/>
        <v>22.734189155293908</v>
      </c>
      <c r="AG551">
        <f t="shared" si="162"/>
        <v>15.909849230783923</v>
      </c>
      <c r="AH551">
        <f t="shared" si="163"/>
        <v>10.326298383457571</v>
      </c>
      <c r="AI551">
        <f t="shared" si="164"/>
        <v>5.9835366133148531</v>
      </c>
      <c r="AJ551">
        <f t="shared" si="165"/>
        <v>2.8815639203557688</v>
      </c>
      <c r="AK551">
        <f t="shared" si="166"/>
        <v>1.0203803045803184</v>
      </c>
      <c r="AM551">
        <f t="shared" si="167"/>
        <v>0.3999857659885015</v>
      </c>
    </row>
    <row r="552" spans="1:39">
      <c r="A552">
        <f t="shared" si="152"/>
        <v>0.30555555555555558</v>
      </c>
      <c r="B552">
        <f t="shared" si="150"/>
        <v>110</v>
      </c>
      <c r="C552">
        <f t="shared" si="151"/>
        <v>1.9198621771937625</v>
      </c>
      <c r="D552">
        <f t="shared" si="153"/>
        <v>20.365044654697279</v>
      </c>
      <c r="E552">
        <f t="shared" si="154"/>
        <v>13.904313888999427</v>
      </c>
      <c r="F552">
        <f t="shared" si="155"/>
        <v>10.160233679912057</v>
      </c>
      <c r="G552">
        <f t="shared" si="156"/>
        <v>4.298979691967725</v>
      </c>
      <c r="H552">
        <f t="shared" si="157"/>
        <v>4.4781434869768448</v>
      </c>
      <c r="I552">
        <f t="shared" si="158"/>
        <v>2.0754415264998598</v>
      </c>
      <c r="M552">
        <f t="shared" si="160"/>
        <v>0.30555555555555558</v>
      </c>
      <c r="N552">
        <f t="shared" si="168"/>
        <v>3.8775861220834886</v>
      </c>
      <c r="O552">
        <f t="shared" si="169"/>
        <v>2.5777894403386958</v>
      </c>
      <c r="P552">
        <f t="shared" si="170"/>
        <v>5.4719063454456367E-2</v>
      </c>
      <c r="Q552">
        <f t="shared" si="171"/>
        <v>1.6501230531793978</v>
      </c>
      <c r="R552">
        <f t="shared" si="172"/>
        <v>3.9862731273783933</v>
      </c>
      <c r="S552">
        <f t="shared" si="173"/>
        <v>2.1171617370202687</v>
      </c>
      <c r="V552">
        <f t="shared" si="159"/>
        <v>0.30555555555555558</v>
      </c>
      <c r="W552">
        <f t="shared" si="174"/>
        <v>22.334203389305408</v>
      </c>
      <c r="X552">
        <f t="shared" si="175"/>
        <v>15.510015933236877</v>
      </c>
      <c r="Y552">
        <f t="shared" si="176"/>
        <v>9.9396758624875012</v>
      </c>
      <c r="Z552">
        <f t="shared" si="177"/>
        <v>6.1031040863292532</v>
      </c>
      <c r="AA552">
        <f t="shared" si="178"/>
        <v>3.8925653224422385</v>
      </c>
      <c r="AB552">
        <f t="shared" si="179"/>
        <v>1.4303076502267711</v>
      </c>
      <c r="AF552">
        <f t="shared" si="161"/>
        <v>22.736340926129248</v>
      </c>
      <c r="AG552">
        <f t="shared" si="162"/>
        <v>15.912001001619261</v>
      </c>
      <c r="AH552">
        <f t="shared" si="163"/>
        <v>10.328450154292909</v>
      </c>
      <c r="AI552">
        <f t="shared" si="164"/>
        <v>5.9856883841501931</v>
      </c>
      <c r="AJ552">
        <f t="shared" si="165"/>
        <v>2.8837156911911084</v>
      </c>
      <c r="AK552">
        <f t="shared" si="166"/>
        <v>1.0225320754156577</v>
      </c>
      <c r="AM552">
        <f t="shared" si="167"/>
        <v>0.40213753682384096</v>
      </c>
    </row>
    <row r="553" spans="1:39">
      <c r="A553">
        <f t="shared" si="152"/>
        <v>0.30833333333333335</v>
      </c>
      <c r="B553">
        <f t="shared" si="150"/>
        <v>111</v>
      </c>
      <c r="C553">
        <f t="shared" si="151"/>
        <v>1.9373154697137058</v>
      </c>
      <c r="D553">
        <f t="shared" si="153"/>
        <v>20.352293737364544</v>
      </c>
      <c r="E553">
        <f t="shared" si="154"/>
        <v>13.946239709969563</v>
      </c>
      <c r="F553">
        <f t="shared" si="155"/>
        <v>10.105541128235162</v>
      </c>
      <c r="G553">
        <f t="shared" si="156"/>
        <v>4.2676449806857333</v>
      </c>
      <c r="H553">
        <f t="shared" si="157"/>
        <v>4.4795654158558014</v>
      </c>
      <c r="I553">
        <f t="shared" si="158"/>
        <v>2.0659755744612736</v>
      </c>
      <c r="M553">
        <f t="shared" si="160"/>
        <v>0.30833333333333335</v>
      </c>
      <c r="N553">
        <f t="shared" si="168"/>
        <v>3.9279658684563561</v>
      </c>
      <c r="O553">
        <f t="shared" si="169"/>
        <v>2.4449192466557164</v>
      </c>
      <c r="P553">
        <f t="shared" si="170"/>
        <v>3.2122859071431406E-2</v>
      </c>
      <c r="Q553">
        <f t="shared" si="171"/>
        <v>1.7316082498591978</v>
      </c>
      <c r="R553">
        <f t="shared" si="172"/>
        <v>3.9919530970704522</v>
      </c>
      <c r="S553">
        <f t="shared" si="173"/>
        <v>2.0897045312654114</v>
      </c>
      <c r="V553">
        <f t="shared" si="159"/>
        <v>0.30833333333333335</v>
      </c>
      <c r="W553">
        <f t="shared" si="174"/>
        <v>22.334203389305408</v>
      </c>
      <c r="X553">
        <f t="shared" si="175"/>
        <v>15.510008074367169</v>
      </c>
      <c r="Y553">
        <f t="shared" si="176"/>
        <v>9.9341575184846249</v>
      </c>
      <c r="Z553">
        <f t="shared" si="177"/>
        <v>6.1287602928674305</v>
      </c>
      <c r="AA553">
        <f t="shared" si="178"/>
        <v>3.8945758129667096</v>
      </c>
      <c r="AB553">
        <f t="shared" si="179"/>
        <v>1.4198039883851323</v>
      </c>
      <c r="AF553">
        <f t="shared" si="161"/>
        <v>22.738547938136744</v>
      </c>
      <c r="AG553">
        <f t="shared" si="162"/>
        <v>15.914208013626757</v>
      </c>
      <c r="AH553">
        <f t="shared" si="163"/>
        <v>10.330657166300405</v>
      </c>
      <c r="AI553">
        <f t="shared" si="164"/>
        <v>5.9878953961576888</v>
      </c>
      <c r="AJ553">
        <f t="shared" si="165"/>
        <v>2.8859227031986041</v>
      </c>
      <c r="AK553">
        <f t="shared" si="166"/>
        <v>1.0247390874231534</v>
      </c>
      <c r="AM553">
        <f t="shared" si="167"/>
        <v>0.40434454883133669</v>
      </c>
    </row>
    <row r="554" spans="1:39">
      <c r="A554">
        <f t="shared" si="152"/>
        <v>0.31111111111111112</v>
      </c>
      <c r="B554">
        <f t="shared" si="150"/>
        <v>112</v>
      </c>
      <c r="C554">
        <f t="shared" si="151"/>
        <v>1.9547687622336491</v>
      </c>
      <c r="D554">
        <f t="shared" si="153"/>
        <v>20.342913267066496</v>
      </c>
      <c r="E554">
        <f t="shared" si="154"/>
        <v>13.990012213427571</v>
      </c>
      <c r="F554">
        <f t="shared" si="155"/>
        <v>10.050713100537969</v>
      </c>
      <c r="G554">
        <f t="shared" si="156"/>
        <v>4.2368697881649773</v>
      </c>
      <c r="H554">
        <f t="shared" si="157"/>
        <v>4.480609765087296</v>
      </c>
      <c r="I554">
        <f t="shared" si="158"/>
        <v>2.0564413251372873</v>
      </c>
      <c r="M554">
        <f t="shared" si="160"/>
        <v>0.31111111111111112</v>
      </c>
      <c r="N554">
        <f t="shared" si="168"/>
        <v>3.9652363509262596</v>
      </c>
      <c r="O554">
        <f t="shared" si="169"/>
        <v>2.3099478262844202</v>
      </c>
      <c r="P554">
        <f t="shared" si="170"/>
        <v>1.5475480187775691E-2</v>
      </c>
      <c r="Q554">
        <f t="shared" si="171"/>
        <v>1.813549875104002</v>
      </c>
      <c r="R554">
        <f t="shared" si="172"/>
        <v>3.9961273806579127</v>
      </c>
      <c r="S554">
        <f t="shared" si="173"/>
        <v>2.062230373147572</v>
      </c>
      <c r="V554">
        <f t="shared" si="159"/>
        <v>0.31111111111111112</v>
      </c>
      <c r="W554">
        <f t="shared" si="174"/>
        <v>22.334203389305408</v>
      </c>
      <c r="X554">
        <f t="shared" si="175"/>
        <v>15.510000091216265</v>
      </c>
      <c r="Y554">
        <f t="shared" si="176"/>
        <v>9.9300919700469734</v>
      </c>
      <c r="Z554">
        <f t="shared" si="177"/>
        <v>6.1545602092573457</v>
      </c>
      <c r="AA554">
        <f t="shared" si="178"/>
        <v>3.896053348597011</v>
      </c>
      <c r="AB554">
        <f t="shared" si="179"/>
        <v>1.4092938414739722</v>
      </c>
      <c r="AF554">
        <f t="shared" si="161"/>
        <v>22.740812167530869</v>
      </c>
      <c r="AG554">
        <f t="shared" si="162"/>
        <v>15.916472243020884</v>
      </c>
      <c r="AH554">
        <f t="shared" si="163"/>
        <v>10.332921395694532</v>
      </c>
      <c r="AI554">
        <f t="shared" si="164"/>
        <v>5.9901596255518141</v>
      </c>
      <c r="AJ554">
        <f t="shared" si="165"/>
        <v>2.8881869325927294</v>
      </c>
      <c r="AK554">
        <f t="shared" si="166"/>
        <v>1.0270033168172792</v>
      </c>
      <c r="AM554">
        <f t="shared" si="167"/>
        <v>0.40660877822546232</v>
      </c>
    </row>
    <row r="555" spans="1:39">
      <c r="A555">
        <f t="shared" si="152"/>
        <v>0.31388888888888888</v>
      </c>
      <c r="B555">
        <f t="shared" si="150"/>
        <v>113</v>
      </c>
      <c r="C555">
        <f t="shared" si="151"/>
        <v>1.9722220547535922</v>
      </c>
      <c r="D555">
        <f t="shared" si="153"/>
        <v>20.336919196285258</v>
      </c>
      <c r="E555">
        <f t="shared" si="154"/>
        <v>14.035579702847778</v>
      </c>
      <c r="F555">
        <f t="shared" si="155"/>
        <v>9.9957910404667007</v>
      </c>
      <c r="G555">
        <f t="shared" si="156"/>
        <v>4.2066671999141061</v>
      </c>
      <c r="H555">
        <f t="shared" si="157"/>
        <v>4.481276337310204</v>
      </c>
      <c r="I555">
        <f t="shared" si="158"/>
        <v>2.0468392289788486</v>
      </c>
      <c r="M555">
        <f t="shared" si="160"/>
        <v>0.31388888888888888</v>
      </c>
      <c r="N555">
        <f t="shared" si="168"/>
        <v>3.9891441476881506</v>
      </c>
      <c r="O555">
        <f t="shared" si="169"/>
        <v>2.1735126107424931</v>
      </c>
      <c r="P555">
        <f t="shared" si="170"/>
        <v>4.8272512622378428E-3</v>
      </c>
      <c r="Q555">
        <f t="shared" si="171"/>
        <v>1.89580857851125</v>
      </c>
      <c r="R555">
        <f t="shared" si="172"/>
        <v>3.9987928228652829</v>
      </c>
      <c r="S555">
        <f t="shared" si="173"/>
        <v>2.0347444547333549</v>
      </c>
      <c r="V555">
        <f t="shared" si="159"/>
        <v>0.31388888888888888</v>
      </c>
      <c r="W555">
        <f t="shared" si="174"/>
        <v>22.334203389305408</v>
      </c>
      <c r="X555">
        <f t="shared" si="175"/>
        <v>15.509992021486305</v>
      </c>
      <c r="Y555">
        <f t="shared" si="176"/>
        <v>9.9274915071888561</v>
      </c>
      <c r="Z555">
        <f t="shared" si="177"/>
        <v>6.1804599600117323</v>
      </c>
      <c r="AA555">
        <f t="shared" si="178"/>
        <v>3.8969968124871324</v>
      </c>
      <c r="AB555">
        <f t="shared" si="179"/>
        <v>1.3987791957009317</v>
      </c>
      <c r="AF555">
        <f t="shared" si="161"/>
        <v>22.743135694682618</v>
      </c>
      <c r="AG555">
        <f t="shared" si="162"/>
        <v>15.918795770172629</v>
      </c>
      <c r="AH555">
        <f t="shared" si="163"/>
        <v>10.335244922846279</v>
      </c>
      <c r="AI555">
        <f t="shared" si="164"/>
        <v>5.9924831527035609</v>
      </c>
      <c r="AJ555">
        <f t="shared" si="165"/>
        <v>2.8905104597444762</v>
      </c>
      <c r="AK555">
        <f t="shared" si="166"/>
        <v>1.0293268439690257</v>
      </c>
      <c r="AM555">
        <f t="shared" si="167"/>
        <v>0.40893230537720893</v>
      </c>
    </row>
    <row r="556" spans="1:39">
      <c r="A556">
        <f t="shared" si="152"/>
        <v>0.31666666666666665</v>
      </c>
      <c r="B556">
        <f t="shared" si="150"/>
        <v>114</v>
      </c>
      <c r="C556">
        <f t="shared" si="151"/>
        <v>1.9896753472735356</v>
      </c>
      <c r="D556">
        <f t="shared" si="153"/>
        <v>20.334321718572326</v>
      </c>
      <c r="E556">
        <f t="shared" si="154"/>
        <v>14.08288836177692</v>
      </c>
      <c r="F556">
        <f t="shared" si="155"/>
        <v>9.9408164627451789</v>
      </c>
      <c r="G556">
        <f t="shared" si="156"/>
        <v>4.17705005797235</v>
      </c>
      <c r="H556">
        <f t="shared" si="157"/>
        <v>4.4815650065556998</v>
      </c>
      <c r="I556">
        <f t="shared" si="158"/>
        <v>2.037169739642366</v>
      </c>
      <c r="M556">
        <f t="shared" si="160"/>
        <v>0.31666666666666665</v>
      </c>
      <c r="N556">
        <f t="shared" si="168"/>
        <v>3.9995266969341423</v>
      </c>
      <c r="O556">
        <f t="shared" si="169"/>
        <v>2.0362579446346616</v>
      </c>
      <c r="P556">
        <f t="shared" si="170"/>
        <v>2.1036152779333627E-4</v>
      </c>
      <c r="Q556">
        <f t="shared" si="171"/>
        <v>1.9782444704534308</v>
      </c>
      <c r="R556">
        <f t="shared" si="172"/>
        <v>3.9999474089265949</v>
      </c>
      <c r="S556">
        <f t="shared" si="173"/>
        <v>2.0072519703118243</v>
      </c>
      <c r="V556">
        <f t="shared" si="159"/>
        <v>0.31666666666666665</v>
      </c>
      <c r="W556">
        <f t="shared" si="174"/>
        <v>22.334203389305408</v>
      </c>
      <c r="X556">
        <f t="shared" si="175"/>
        <v>15.509983903288326</v>
      </c>
      <c r="Y556">
        <f t="shared" si="176"/>
        <v>9.926363991020823</v>
      </c>
      <c r="Z556">
        <f t="shared" si="177"/>
        <v>6.2064154998644305</v>
      </c>
      <c r="AA556">
        <f t="shared" si="178"/>
        <v>3.8974054914875156</v>
      </c>
      <c r="AB556">
        <f t="shared" si="179"/>
        <v>1.3882620381238469</v>
      </c>
      <c r="AF556">
        <f t="shared" si="161"/>
        <v>22.745520711201134</v>
      </c>
      <c r="AG556">
        <f t="shared" si="162"/>
        <v>15.921180786691147</v>
      </c>
      <c r="AH556">
        <f t="shared" si="163"/>
        <v>10.337629939364795</v>
      </c>
      <c r="AI556">
        <f t="shared" si="164"/>
        <v>5.9948681692220793</v>
      </c>
      <c r="AJ556">
        <f t="shared" si="165"/>
        <v>2.8928954762629941</v>
      </c>
      <c r="AK556">
        <f t="shared" si="166"/>
        <v>1.0317118604875439</v>
      </c>
      <c r="AM556">
        <f t="shared" si="167"/>
        <v>0.41131732189572701</v>
      </c>
    </row>
    <row r="557" spans="1:39">
      <c r="A557">
        <f t="shared" si="152"/>
        <v>0.31944444444444442</v>
      </c>
      <c r="B557">
        <f t="shared" si="150"/>
        <v>115</v>
      </c>
      <c r="C557">
        <f t="shared" si="151"/>
        <v>2.0071286397934789</v>
      </c>
      <c r="D557">
        <f t="shared" si="153"/>
        <v>20.335125251213341</v>
      </c>
      <c r="E557">
        <f t="shared" si="154"/>
        <v>14.131882317392838</v>
      </c>
      <c r="F557">
        <f t="shared" si="155"/>
        <v>9.8858309217944864</v>
      </c>
      <c r="G557">
        <f t="shared" si="156"/>
        <v>4.1480309554491326</v>
      </c>
      <c r="H557">
        <f t="shared" si="157"/>
        <v>4.4814757182710689</v>
      </c>
      <c r="I557">
        <f t="shared" si="158"/>
        <v>2.0274333139682774</v>
      </c>
      <c r="M557">
        <f t="shared" si="160"/>
        <v>0.31944444444444442</v>
      </c>
      <c r="N557">
        <f t="shared" si="168"/>
        <v>3.9963134021976434</v>
      </c>
      <c r="O557">
        <f t="shared" si="169"/>
        <v>1.8988320425969383</v>
      </c>
      <c r="P557">
        <f t="shared" si="170"/>
        <v>1.6387676846895192E-3</v>
      </c>
      <c r="Q557">
        <f t="shared" si="171"/>
        <v>2.0607173599751838</v>
      </c>
      <c r="R557">
        <f t="shared" si="172"/>
        <v>3.9995902661083607</v>
      </c>
      <c r="S557">
        <f t="shared" si="173"/>
        <v>1.97975811541289</v>
      </c>
      <c r="V557">
        <f t="shared" si="159"/>
        <v>0.31944444444444442</v>
      </c>
      <c r="W557">
        <f t="shared" si="174"/>
        <v>22.334203389305408</v>
      </c>
      <c r="X557">
        <f t="shared" si="175"/>
        <v>15.50997577496226</v>
      </c>
      <c r="Y557">
        <f t="shared" si="176"/>
        <v>9.9267128299858101</v>
      </c>
      <c r="Z557">
        <f t="shared" si="177"/>
        <v>6.2323826886740132</v>
      </c>
      <c r="AA557">
        <f t="shared" si="178"/>
        <v>3.8972790766841148</v>
      </c>
      <c r="AB557">
        <f t="shared" si="179"/>
        <v>1.3777443562752338</v>
      </c>
      <c r="AF557">
        <f t="shared" si="161"/>
        <v>22.747969527613659</v>
      </c>
      <c r="AG557">
        <f t="shared" si="162"/>
        <v>15.92362960310367</v>
      </c>
      <c r="AH557">
        <f t="shared" si="163"/>
        <v>10.340078755777318</v>
      </c>
      <c r="AI557">
        <f t="shared" si="164"/>
        <v>5.9973169856346011</v>
      </c>
      <c r="AJ557">
        <f t="shared" si="165"/>
        <v>2.8953442926755164</v>
      </c>
      <c r="AK557">
        <f t="shared" si="166"/>
        <v>1.034160676900066</v>
      </c>
      <c r="AM557">
        <f t="shared" si="167"/>
        <v>0.41376613830824921</v>
      </c>
    </row>
    <row r="558" spans="1:39">
      <c r="A558">
        <f t="shared" si="152"/>
        <v>0.32222222222222224</v>
      </c>
      <c r="B558">
        <f t="shared" si="150"/>
        <v>116</v>
      </c>
      <c r="C558">
        <f t="shared" si="151"/>
        <v>2.0245819323134224</v>
      </c>
      <c r="D558">
        <f t="shared" si="153"/>
        <v>20.339328427716044</v>
      </c>
      <c r="E558">
        <f t="shared" si="154"/>
        <v>14.182503706491829</v>
      </c>
      <c r="F558">
        <f t="shared" si="155"/>
        <v>9.8308759803226469</v>
      </c>
      <c r="G558">
        <f t="shared" si="156"/>
        <v>4.1196222311695241</v>
      </c>
      <c r="H558">
        <f t="shared" si="157"/>
        <v>4.4810084893300122</v>
      </c>
      <c r="I558">
        <f t="shared" si="158"/>
        <v>2.0176304119594652</v>
      </c>
      <c r="M558">
        <f t="shared" si="160"/>
        <v>0.32222222222222224</v>
      </c>
      <c r="N558">
        <f t="shared" si="168"/>
        <v>3.9795261123761665</v>
      </c>
      <c r="O558">
        <f t="shared" si="169"/>
        <v>1.7618839279637699</v>
      </c>
      <c r="P558">
        <f t="shared" si="170"/>
        <v>9.1081517098178435E-3</v>
      </c>
      <c r="Q558">
        <f t="shared" si="171"/>
        <v>2.1430869932028451</v>
      </c>
      <c r="R558">
        <f t="shared" si="172"/>
        <v>3.9977216643692342</v>
      </c>
      <c r="S558">
        <f t="shared" si="173"/>
        <v>1.9522680858254553</v>
      </c>
      <c r="V558">
        <f t="shared" si="159"/>
        <v>0.32222222222222224</v>
      </c>
      <c r="W558">
        <f t="shared" si="174"/>
        <v>22.334203389305408</v>
      </c>
      <c r="X558">
        <f t="shared" si="175"/>
        <v>15.509967674895874</v>
      </c>
      <c r="Y558">
        <f t="shared" si="176"/>
        <v>9.9285369695555161</v>
      </c>
      <c r="Z558">
        <f t="shared" si="177"/>
        <v>6.2583173664887708</v>
      </c>
      <c r="AA558">
        <f t="shared" si="178"/>
        <v>3.8966176636318979</v>
      </c>
      <c r="AB558">
        <f t="shared" si="179"/>
        <v>1.3672281377866871</v>
      </c>
      <c r="AF558">
        <f t="shared" si="161"/>
        <v>22.750484581704303</v>
      </c>
      <c r="AG558">
        <f t="shared" si="162"/>
        <v>15.926144657194316</v>
      </c>
      <c r="AH558">
        <f t="shared" si="163"/>
        <v>10.342593809867964</v>
      </c>
      <c r="AI558">
        <f t="shared" si="164"/>
        <v>5.9998320397252467</v>
      </c>
      <c r="AJ558">
        <f t="shared" si="165"/>
        <v>2.897859346766162</v>
      </c>
      <c r="AK558">
        <f t="shared" si="166"/>
        <v>1.0366757309907115</v>
      </c>
      <c r="AM558">
        <f t="shared" si="167"/>
        <v>0.41628119239889477</v>
      </c>
    </row>
    <row r="559" spans="1:39">
      <c r="A559">
        <f t="shared" si="152"/>
        <v>0.32500000000000001</v>
      </c>
      <c r="B559">
        <f t="shared" si="150"/>
        <v>117</v>
      </c>
      <c r="C559">
        <f t="shared" si="151"/>
        <v>2.0420352248333655</v>
      </c>
      <c r="D559">
        <f t="shared" si="153"/>
        <v>20.346924100134121</v>
      </c>
      <c r="E559">
        <f t="shared" si="154"/>
        <v>14.234692743826658</v>
      </c>
      <c r="F559">
        <f t="shared" si="155"/>
        <v>9.7759931779080134</v>
      </c>
      <c r="G559">
        <f t="shared" si="156"/>
        <v>4.0918359644278119</v>
      </c>
      <c r="H559">
        <f t="shared" si="157"/>
        <v>4.4801634080294566</v>
      </c>
      <c r="I559">
        <f t="shared" si="158"/>
        <v>2.0077614967595236</v>
      </c>
      <c r="M559">
        <f t="shared" si="160"/>
        <v>0.32500000000000001</v>
      </c>
      <c r="N559">
        <f t="shared" si="168"/>
        <v>3.9492789731691356</v>
      </c>
      <c r="O559">
        <f t="shared" si="169"/>
        <v>1.626060367615995</v>
      </c>
      <c r="P559">
        <f t="shared" si="170"/>
        <v>2.2595933909949861E-2</v>
      </c>
      <c r="Q559">
        <f t="shared" si="171"/>
        <v>2.2252132918610048</v>
      </c>
      <c r="R559">
        <f t="shared" si="172"/>
        <v>3.9943430161559577</v>
      </c>
      <c r="S559">
        <f t="shared" si="173"/>
        <v>1.9247870766155155</v>
      </c>
      <c r="V559">
        <f t="shared" si="159"/>
        <v>0.32500000000000001</v>
      </c>
      <c r="W559">
        <f t="shared" si="174"/>
        <v>22.334203389305408</v>
      </c>
      <c r="X559">
        <f t="shared" si="175"/>
        <v>15.509959641343467</v>
      </c>
      <c r="Y559">
        <f t="shared" si="176"/>
        <v>9.9318308954182211</v>
      </c>
      <c r="Z559">
        <f t="shared" si="177"/>
        <v>6.2841754286453799</v>
      </c>
      <c r="AA559">
        <f t="shared" si="178"/>
        <v>3.8954217522826147</v>
      </c>
      <c r="AB559">
        <f t="shared" si="179"/>
        <v>1.3567153700132546</v>
      </c>
      <c r="AF559">
        <f t="shared" si="161"/>
        <v>22.753068447579562</v>
      </c>
      <c r="AG559">
        <f t="shared" si="162"/>
        <v>15.928728523069573</v>
      </c>
      <c r="AH559">
        <f t="shared" si="163"/>
        <v>10.345177675743221</v>
      </c>
      <c r="AI559">
        <f t="shared" si="164"/>
        <v>6.0024159056005049</v>
      </c>
      <c r="AJ559">
        <f t="shared" si="165"/>
        <v>2.9004432126414197</v>
      </c>
      <c r="AK559">
        <f t="shared" si="166"/>
        <v>1.0392595968659692</v>
      </c>
      <c r="AM559">
        <f t="shared" si="167"/>
        <v>0.41886505827415249</v>
      </c>
    </row>
    <row r="560" spans="1:39">
      <c r="A560">
        <f t="shared" si="152"/>
        <v>0.32777777777777778</v>
      </c>
      <c r="B560">
        <f t="shared" si="150"/>
        <v>118</v>
      </c>
      <c r="C560">
        <f t="shared" si="151"/>
        <v>2.0594885173533086</v>
      </c>
      <c r="D560">
        <f t="shared" si="153"/>
        <v>20.357899351223065</v>
      </c>
      <c r="E560">
        <f t="shared" si="154"/>
        <v>14.288387792714582</v>
      </c>
      <c r="F560">
        <f t="shared" si="155"/>
        <v>9.7212239996001593</v>
      </c>
      <c r="G560">
        <f t="shared" si="156"/>
        <v>4.0646839698514254</v>
      </c>
      <c r="H560">
        <f t="shared" si="157"/>
        <v>4.4789406340728748</v>
      </c>
      <c r="I560">
        <f t="shared" si="158"/>
        <v>1.9978270346308762</v>
      </c>
      <c r="M560">
        <f t="shared" si="160"/>
        <v>0.32777777777777778</v>
      </c>
      <c r="N560">
        <f t="shared" si="168"/>
        <v>3.9057776509405766</v>
      </c>
      <c r="O560">
        <f t="shared" si="169"/>
        <v>1.492002817485337</v>
      </c>
      <c r="P560">
        <f t="shared" si="170"/>
        <v>4.2061341179379687E-2</v>
      </c>
      <c r="Q560">
        <f t="shared" si="171"/>
        <v>2.3069565914904335</v>
      </c>
      <c r="R560">
        <f t="shared" si="172"/>
        <v>3.9894568753357333</v>
      </c>
      <c r="S560">
        <f t="shared" si="173"/>
        <v>1.8973202811443932</v>
      </c>
      <c r="V560">
        <f t="shared" si="159"/>
        <v>0.32777777777777778</v>
      </c>
      <c r="W560">
        <f t="shared" si="174"/>
        <v>22.334203389305408</v>
      </c>
      <c r="X560">
        <f t="shared" si="175"/>
        <v>15.50995171224522</v>
      </c>
      <c r="Y560">
        <f t="shared" si="176"/>
        <v>9.936584650148351</v>
      </c>
      <c r="Z560">
        <f t="shared" si="177"/>
        <v>6.3099129007735497</v>
      </c>
      <c r="AA560">
        <f t="shared" si="178"/>
        <v>3.8936922466069017</v>
      </c>
      <c r="AB560">
        <f t="shared" si="179"/>
        <v>1.3462080396578673</v>
      </c>
      <c r="AF560">
        <f t="shared" si="161"/>
        <v>22.755723845536423</v>
      </c>
      <c r="AG560">
        <f t="shared" si="162"/>
        <v>15.931383921026436</v>
      </c>
      <c r="AH560">
        <f t="shared" si="163"/>
        <v>10.347833073700084</v>
      </c>
      <c r="AI560">
        <f t="shared" si="164"/>
        <v>6.0050713035573668</v>
      </c>
      <c r="AJ560">
        <f t="shared" si="165"/>
        <v>2.9030986105982821</v>
      </c>
      <c r="AK560">
        <f t="shared" si="166"/>
        <v>1.0419149948228317</v>
      </c>
      <c r="AM560">
        <f t="shared" si="167"/>
        <v>0.42152045623101481</v>
      </c>
    </row>
    <row r="561" spans="1:39">
      <c r="A561">
        <f t="shared" si="152"/>
        <v>0.33055555555555555</v>
      </c>
      <c r="B561">
        <f t="shared" si="150"/>
        <v>119</v>
      </c>
      <c r="C561">
        <f t="shared" si="151"/>
        <v>2.0769418098732522</v>
      </c>
      <c r="D561">
        <f t="shared" si="153"/>
        <v>20.372235516407294</v>
      </c>
      <c r="E561">
        <f t="shared" si="154"/>
        <v>14.343525437831961</v>
      </c>
      <c r="F561">
        <f t="shared" si="155"/>
        <v>9.6666098445619717</v>
      </c>
      <c r="G561">
        <f t="shared" si="156"/>
        <v>4.0381777923773949</v>
      </c>
      <c r="H561">
        <f t="shared" si="157"/>
        <v>4.4773403985400968</v>
      </c>
      <c r="I561">
        <f t="shared" si="158"/>
        <v>1.9878274949327481</v>
      </c>
      <c r="M561">
        <f t="shared" si="160"/>
        <v>0.33055555555555555</v>
      </c>
      <c r="N561">
        <f t="shared" si="168"/>
        <v>3.8493179342843509</v>
      </c>
      <c r="O561">
        <f t="shared" si="169"/>
        <v>1.3603443931410177</v>
      </c>
      <c r="P561">
        <f t="shared" si="170"/>
        <v>6.7445530255635364E-2</v>
      </c>
      <c r="Q561">
        <f t="shared" si="171"/>
        <v>2.3881778789622721</v>
      </c>
      <c r="R561">
        <f t="shared" si="172"/>
        <v>3.9830669352657688</v>
      </c>
      <c r="S561">
        <f t="shared" si="173"/>
        <v>1.8698728900872994</v>
      </c>
      <c r="V561">
        <f t="shared" si="159"/>
        <v>0.33055555555555555</v>
      </c>
      <c r="W561">
        <f t="shared" si="174"/>
        <v>22.334203389305408</v>
      </c>
      <c r="X561">
        <f t="shared" si="175"/>
        <v>15.509943925048001</v>
      </c>
      <c r="Y561">
        <f t="shared" si="176"/>
        <v>9.9427838633074455</v>
      </c>
      <c r="Z561">
        <f t="shared" si="177"/>
        <v>6.3354860135790902</v>
      </c>
      <c r="AA561">
        <f t="shared" si="178"/>
        <v>3.8914304539109716</v>
      </c>
      <c r="AB561">
        <f t="shared" si="179"/>
        <v>1.3357081323958933</v>
      </c>
      <c r="AF561">
        <f t="shared" si="161"/>
        <v>22.758453652818456</v>
      </c>
      <c r="AG561">
        <f t="shared" si="162"/>
        <v>15.934113728308468</v>
      </c>
      <c r="AH561">
        <f t="shared" si="163"/>
        <v>10.350562880982116</v>
      </c>
      <c r="AI561">
        <f t="shared" si="164"/>
        <v>6.0078011108393996</v>
      </c>
      <c r="AJ561">
        <f t="shared" si="165"/>
        <v>2.9058284178803144</v>
      </c>
      <c r="AK561">
        <f t="shared" si="166"/>
        <v>1.0446448021048642</v>
      </c>
      <c r="AM561">
        <f t="shared" si="167"/>
        <v>0.42425026351304734</v>
      </c>
    </row>
    <row r="562" spans="1:39">
      <c r="A562">
        <f t="shared" si="152"/>
        <v>0.33333333333333331</v>
      </c>
      <c r="B562">
        <f t="shared" si="150"/>
        <v>120</v>
      </c>
      <c r="C562">
        <f t="shared" si="151"/>
        <v>2.0943951023931953</v>
      </c>
      <c r="D562">
        <f t="shared" si="153"/>
        <v>20.389908215521249</v>
      </c>
      <c r="E562">
        <f t="shared" si="154"/>
        <v>14.400040560109481</v>
      </c>
      <c r="F562">
        <f t="shared" si="155"/>
        <v>9.6121919947766905</v>
      </c>
      <c r="G562">
        <f t="shared" si="156"/>
        <v>4.0123287023434884</v>
      </c>
      <c r="H562">
        <f t="shared" si="157"/>
        <v>4.4753630038436452</v>
      </c>
      <c r="I562">
        <f t="shared" si="158"/>
        <v>1.9777633500989915</v>
      </c>
      <c r="M562">
        <f t="shared" si="160"/>
        <v>0.33333333333333331</v>
      </c>
      <c r="N562">
        <f t="shared" si="168"/>
        <v>3.7802837228003727</v>
      </c>
      <c r="O562">
        <f t="shared" si="169"/>
        <v>1.2317068797655366</v>
      </c>
      <c r="P562">
        <f t="shared" si="170"/>
        <v>9.8671765600647623E-2</v>
      </c>
      <c r="Q562">
        <f t="shared" si="171"/>
        <v>2.468739028884551</v>
      </c>
      <c r="R562">
        <f t="shared" si="172"/>
        <v>3.9751780260015428</v>
      </c>
      <c r="S562">
        <f t="shared" si="173"/>
        <v>1.8424500904523999</v>
      </c>
      <c r="V562">
        <f t="shared" si="159"/>
        <v>0.33333333333333331</v>
      </c>
      <c r="W562">
        <f t="shared" si="174"/>
        <v>22.334203389305408</v>
      </c>
      <c r="X562">
        <f t="shared" si="175"/>
        <v>15.509936316528519</v>
      </c>
      <c r="Y562">
        <f t="shared" si="176"/>
        <v>9.9504097948854948</v>
      </c>
      <c r="Z562">
        <f t="shared" si="177"/>
        <v>6.3608512772782255</v>
      </c>
      <c r="AA562">
        <f t="shared" si="178"/>
        <v>3.8886380838484484</v>
      </c>
      <c r="AB562">
        <f t="shared" si="179"/>
        <v>1.3252176324998852</v>
      </c>
      <c r="AF562">
        <f t="shared" si="161"/>
        <v>22.761260915355713</v>
      </c>
      <c r="AG562">
        <f t="shared" si="162"/>
        <v>15.936920990845728</v>
      </c>
      <c r="AH562">
        <f t="shared" si="163"/>
        <v>10.353370143519376</v>
      </c>
      <c r="AI562">
        <f t="shared" si="164"/>
        <v>6.010608373376658</v>
      </c>
      <c r="AJ562">
        <f t="shared" si="165"/>
        <v>2.9086356804175733</v>
      </c>
      <c r="AK562">
        <f t="shared" si="166"/>
        <v>1.047452064642123</v>
      </c>
      <c r="AM562">
        <f t="shared" si="167"/>
        <v>0.42705752605030622</v>
      </c>
    </row>
    <row r="563" spans="1:39">
      <c r="A563">
        <f t="shared" si="152"/>
        <v>0.33611111111111114</v>
      </c>
      <c r="B563">
        <f t="shared" si="150"/>
        <v>121</v>
      </c>
      <c r="C563">
        <f t="shared" si="151"/>
        <v>2.1118483949131388</v>
      </c>
      <c r="D563">
        <f t="shared" si="153"/>
        <v>20.41088739427045</v>
      </c>
      <c r="E563">
        <f t="shared" si="154"/>
        <v>14.457866413639586</v>
      </c>
      <c r="F563">
        <f t="shared" si="155"/>
        <v>9.5580115838434825</v>
      </c>
      <c r="G563">
        <f t="shared" si="156"/>
        <v>3.9871476906960961</v>
      </c>
      <c r="H563">
        <f t="shared" si="157"/>
        <v>4.4730088236715853</v>
      </c>
      <c r="I563">
        <f t="shared" si="158"/>
        <v>1.9676350756157637</v>
      </c>
      <c r="M563">
        <f t="shared" si="160"/>
        <v>0.33611111111111114</v>
      </c>
      <c r="N563">
        <f t="shared" si="168"/>
        <v>3.6991444167573109</v>
      </c>
      <c r="O563">
        <f t="shared" si="169"/>
        <v>1.106697795640573</v>
      </c>
      <c r="P563">
        <f t="shared" si="170"/>
        <v>0.13564565136967541</v>
      </c>
      <c r="Q563">
        <f t="shared" si="171"/>
        <v>2.5485030384990455</v>
      </c>
      <c r="R563">
        <f t="shared" si="172"/>
        <v>3.9657961106458441</v>
      </c>
      <c r="S563">
        <f t="shared" si="173"/>
        <v>1.8150570646005728</v>
      </c>
      <c r="V563">
        <f t="shared" si="159"/>
        <v>0.33611111111111114</v>
      </c>
      <c r="W563">
        <f t="shared" si="174"/>
        <v>22.334203389305408</v>
      </c>
      <c r="X563">
        <f t="shared" si="175"/>
        <v>15.509928922619642</v>
      </c>
      <c r="Y563">
        <f t="shared" si="176"/>
        <v>9.9594393919513564</v>
      </c>
      <c r="Z563">
        <f t="shared" si="177"/>
        <v>6.3859655555565764</v>
      </c>
      <c r="AA563">
        <f t="shared" si="178"/>
        <v>3.8853172471280701</v>
      </c>
      <c r="AB563">
        <f t="shared" si="179"/>
        <v>1.3147385224645911</v>
      </c>
      <c r="AF563">
        <f t="shared" si="161"/>
        <v>22.764148860596578</v>
      </c>
      <c r="AG563">
        <f t="shared" si="162"/>
        <v>15.939808936086591</v>
      </c>
      <c r="AH563">
        <f t="shared" si="163"/>
        <v>10.356258088760239</v>
      </c>
      <c r="AI563">
        <f t="shared" si="164"/>
        <v>6.0134963186175208</v>
      </c>
      <c r="AJ563">
        <f t="shared" si="165"/>
        <v>2.911523625658436</v>
      </c>
      <c r="AK563">
        <f t="shared" si="166"/>
        <v>1.0503400098829858</v>
      </c>
      <c r="AM563">
        <f t="shared" si="167"/>
        <v>0.42994547129116895</v>
      </c>
    </row>
    <row r="564" spans="1:39">
      <c r="A564">
        <f t="shared" si="152"/>
        <v>0.33888888888888891</v>
      </c>
      <c r="B564">
        <f t="shared" si="150"/>
        <v>122</v>
      </c>
      <c r="C564">
        <f t="shared" si="151"/>
        <v>2.1293016874330819</v>
      </c>
      <c r="D564">
        <f t="shared" si="153"/>
        <v>20.435137375341984</v>
      </c>
      <c r="E564">
        <f t="shared" si="154"/>
        <v>14.516934704505184</v>
      </c>
      <c r="F564">
        <f t="shared" si="155"/>
        <v>9.5041095658852175</v>
      </c>
      <c r="G564">
        <f t="shared" si="156"/>
        <v>3.9626454643169176</v>
      </c>
      <c r="H564">
        <f t="shared" si="157"/>
        <v>4.4702783029169026</v>
      </c>
      <c r="I564">
        <f t="shared" si="158"/>
        <v>1.9574431499990634</v>
      </c>
      <c r="M564">
        <f t="shared" si="160"/>
        <v>0.33888888888888891</v>
      </c>
      <c r="N564">
        <f t="shared" si="168"/>
        <v>3.6064517253909263</v>
      </c>
      <c r="O564">
        <f t="shared" si="169"/>
        <v>0.98590752301150697</v>
      </c>
      <c r="P564">
        <f t="shared" si="170"/>
        <v>0.17825541676671638</v>
      </c>
      <c r="Q564">
        <f t="shared" si="171"/>
        <v>2.6273342606689614</v>
      </c>
      <c r="R564">
        <f t="shared" si="172"/>
        <v>3.954928280841342</v>
      </c>
      <c r="S564">
        <f t="shared" si="173"/>
        <v>1.7876989892660464</v>
      </c>
      <c r="V564">
        <f t="shared" si="159"/>
        <v>0.33888888888888891</v>
      </c>
      <c r="W564">
        <f t="shared" si="174"/>
        <v>22.334203389305408</v>
      </c>
      <c r="X564">
        <f t="shared" si="175"/>
        <v>15.509921778240694</v>
      </c>
      <c r="Y564">
        <f t="shared" si="176"/>
        <v>9.9698453583409758</v>
      </c>
      <c r="Z564">
        <f t="shared" si="177"/>
        <v>6.4107861389270244</v>
      </c>
      <c r="AA564">
        <f t="shared" si="178"/>
        <v>3.8814704539182276</v>
      </c>
      <c r="AB564">
        <f t="shared" si="179"/>
        <v>1.3042727826323028</v>
      </c>
      <c r="AF564">
        <f t="shared" si="161"/>
        <v>22.767120911553477</v>
      </c>
      <c r="AG564">
        <f t="shared" si="162"/>
        <v>15.94278098704349</v>
      </c>
      <c r="AH564">
        <f t="shared" si="163"/>
        <v>10.359230139717138</v>
      </c>
      <c r="AI564">
        <f t="shared" si="164"/>
        <v>6.0164683695744214</v>
      </c>
      <c r="AJ564">
        <f t="shared" si="165"/>
        <v>2.9144956766153367</v>
      </c>
      <c r="AK564">
        <f t="shared" si="166"/>
        <v>1.0533120608398863</v>
      </c>
      <c r="AM564">
        <f t="shared" si="167"/>
        <v>0.4329175222480694</v>
      </c>
    </row>
    <row r="565" spans="1:39">
      <c r="A565">
        <f t="shared" si="152"/>
        <v>0.34166666666666667</v>
      </c>
      <c r="B565">
        <f t="shared" si="150"/>
        <v>123</v>
      </c>
      <c r="C565">
        <f t="shared" si="151"/>
        <v>2.1467549799530254</v>
      </c>
      <c r="D565">
        <f t="shared" si="153"/>
        <v>20.462616919077572</v>
      </c>
      <c r="E565">
        <f t="shared" si="154"/>
        <v>14.577175671436668</v>
      </c>
      <c r="F565">
        <f t="shared" si="155"/>
        <v>9.4505266845918783</v>
      </c>
      <c r="G565">
        <f t="shared" si="156"/>
        <v>3.938832441470435</v>
      </c>
      <c r="H565">
        <f t="shared" si="157"/>
        <v>4.4671719575934299</v>
      </c>
      <c r="I565">
        <f t="shared" si="158"/>
        <v>1.9471880547721225</v>
      </c>
      <c r="M565">
        <f t="shared" si="160"/>
        <v>0.34166666666666667</v>
      </c>
      <c r="N565">
        <f t="shared" si="168"/>
        <v>3.5028359155398903</v>
      </c>
      <c r="O565">
        <f t="shared" si="169"/>
        <v>0.869906519880419</v>
      </c>
      <c r="P565">
        <f t="shared" si="170"/>
        <v>0.22637225392381866</v>
      </c>
      <c r="Q565">
        <f t="shared" si="171"/>
        <v>2.7050986345612289</v>
      </c>
      <c r="R565">
        <f t="shared" si="172"/>
        <v>3.942582751410137</v>
      </c>
      <c r="S565">
        <f t="shared" si="173"/>
        <v>1.7603810345780992</v>
      </c>
      <c r="V565">
        <f t="shared" si="159"/>
        <v>0.34166666666666667</v>
      </c>
      <c r="W565">
        <f t="shared" si="174"/>
        <v>22.334203389305408</v>
      </c>
      <c r="X565">
        <f t="shared" si="175"/>
        <v>15.509914917132537</v>
      </c>
      <c r="Y565">
        <f t="shared" si="176"/>
        <v>9.9815962371727647</v>
      </c>
      <c r="Z565">
        <f t="shared" si="177"/>
        <v>6.4352708173617099</v>
      </c>
      <c r="AA565">
        <f t="shared" si="178"/>
        <v>3.8771006119495777</v>
      </c>
      <c r="AB565">
        <f t="shared" si="179"/>
        <v>1.2938223908186111</v>
      </c>
      <c r="AF565">
        <f t="shared" si="161"/>
        <v>22.770180702200538</v>
      </c>
      <c r="AG565">
        <f t="shared" si="162"/>
        <v>15.945840777690551</v>
      </c>
      <c r="AH565">
        <f t="shared" si="163"/>
        <v>10.362289930364199</v>
      </c>
      <c r="AI565">
        <f t="shared" si="164"/>
        <v>6.0195281602214816</v>
      </c>
      <c r="AJ565">
        <f t="shared" si="165"/>
        <v>2.9175554672623969</v>
      </c>
      <c r="AK565">
        <f t="shared" si="166"/>
        <v>1.0563718514869467</v>
      </c>
      <c r="AM565">
        <f t="shared" si="167"/>
        <v>0.43597731289512981</v>
      </c>
    </row>
    <row r="566" spans="1:39">
      <c r="A566">
        <f t="shared" si="152"/>
        <v>0.34444444444444444</v>
      </c>
      <c r="B566">
        <f t="shared" si="150"/>
        <v>124</v>
      </c>
      <c r="C566">
        <f t="shared" si="151"/>
        <v>2.1642082724729685</v>
      </c>
      <c r="D566">
        <f t="shared" si="153"/>
        <v>20.493279293605955</v>
      </c>
      <c r="E566">
        <f t="shared" si="154"/>
        <v>14.63851816820187</v>
      </c>
      <c r="F566">
        <f t="shared" si="155"/>
        <v>9.3973034424230502</v>
      </c>
      <c r="G566">
        <f t="shared" si="156"/>
        <v>3.9157187473741004</v>
      </c>
      <c r="H566">
        <f t="shared" si="157"/>
        <v>4.4636903747383299</v>
      </c>
      <c r="I566">
        <f t="shared" si="158"/>
        <v>1.9368702744426569</v>
      </c>
      <c r="M566">
        <f t="shared" si="160"/>
        <v>0.34444444444444444</v>
      </c>
      <c r="N566">
        <f t="shared" si="168"/>
        <v>3.3890015261268491</v>
      </c>
      <c r="O566">
        <f t="shared" si="169"/>
        <v>0.7592426258957039</v>
      </c>
      <c r="P566">
        <f t="shared" si="170"/>
        <v>0.27985070728286943</v>
      </c>
      <c r="Q566">
        <f t="shared" si="171"/>
        <v>2.7816639136311374</v>
      </c>
      <c r="R566">
        <f t="shared" si="172"/>
        <v>3.928768854144304</v>
      </c>
      <c r="S566">
        <f t="shared" si="173"/>
        <v>1.7331083630840109</v>
      </c>
      <c r="V566">
        <f t="shared" si="159"/>
        <v>0.34444444444444444</v>
      </c>
      <c r="W566">
        <f t="shared" si="174"/>
        <v>22.334203389305408</v>
      </c>
      <c r="X566">
        <f t="shared" si="175"/>
        <v>15.509908371698229</v>
      </c>
      <c r="Y566">
        <f t="shared" si="176"/>
        <v>9.9946565059406804</v>
      </c>
      <c r="Z566">
        <f t="shared" si="177"/>
        <v>6.4593779520746555</v>
      </c>
      <c r="AA566">
        <f t="shared" si="178"/>
        <v>3.8722110243171275</v>
      </c>
      <c r="AB566">
        <f t="shared" si="179"/>
        <v>1.2833893219386385</v>
      </c>
      <c r="AF566">
        <f t="shared" si="161"/>
        <v>22.773332094379501</v>
      </c>
      <c r="AG566">
        <f t="shared" si="162"/>
        <v>15.948992169869515</v>
      </c>
      <c r="AH566">
        <f t="shared" si="163"/>
        <v>10.365441322543163</v>
      </c>
      <c r="AI566">
        <f t="shared" si="164"/>
        <v>6.0226795524004464</v>
      </c>
      <c r="AJ566">
        <f t="shared" si="165"/>
        <v>2.9207068594413612</v>
      </c>
      <c r="AK566">
        <f t="shared" si="166"/>
        <v>1.059523243665911</v>
      </c>
      <c r="AM566">
        <f t="shared" si="167"/>
        <v>0.43912870507409407</v>
      </c>
    </row>
    <row r="567" spans="1:39">
      <c r="A567">
        <f t="shared" si="152"/>
        <v>0.34722222222222221</v>
      </c>
      <c r="B567">
        <f t="shared" si="150"/>
        <v>125</v>
      </c>
      <c r="C567">
        <f t="shared" si="151"/>
        <v>2.1816615649929116</v>
      </c>
      <c r="D567">
        <f t="shared" si="153"/>
        <v>20.52707235431539</v>
      </c>
      <c r="E567">
        <f t="shared" si="154"/>
        <v>14.700889747631708</v>
      </c>
      <c r="F567">
        <f t="shared" si="155"/>
        <v>9.3444800699927448</v>
      </c>
      <c r="G567">
        <f t="shared" si="156"/>
        <v>3.893314209893123</v>
      </c>
      <c r="H567">
        <f t="shared" si="157"/>
        <v>4.4598342123011552</v>
      </c>
      <c r="I567">
        <f t="shared" si="158"/>
        <v>1.9264902964799751</v>
      </c>
      <c r="M567">
        <f t="shared" si="160"/>
        <v>0.34722222222222221</v>
      </c>
      <c r="N567">
        <f t="shared" si="168"/>
        <v>3.2657225776240937</v>
      </c>
      <c r="O567">
        <f t="shared" si="169"/>
        <v>0.65443847506167552</v>
      </c>
      <c r="P567">
        <f t="shared" si="170"/>
        <v>0.33852911330278901</v>
      </c>
      <c r="Q567">
        <f t="shared" si="171"/>
        <v>2.8568998905215888</v>
      </c>
      <c r="R567">
        <f t="shared" si="172"/>
        <v>3.9134970307521262</v>
      </c>
      <c r="S567">
        <f t="shared" si="173"/>
        <v>1.7058861287734424</v>
      </c>
      <c r="V567">
        <f t="shared" si="159"/>
        <v>0.34722222222222221</v>
      </c>
      <c r="W567">
        <f t="shared" si="174"/>
        <v>22.334203389305408</v>
      </c>
      <c r="X567">
        <f t="shared" si="175"/>
        <v>15.509902172849989</v>
      </c>
      <c r="Y567">
        <f t="shared" si="176"/>
        <v>10.008986683897541</v>
      </c>
      <c r="Z567">
        <f t="shared" si="177"/>
        <v>6.4830665463329238</v>
      </c>
      <c r="AA567">
        <f t="shared" si="178"/>
        <v>3.8668053869834806</v>
      </c>
      <c r="AB567">
        <f t="shared" si="179"/>
        <v>1.2729755476338191</v>
      </c>
      <c r="AF567">
        <f t="shared" si="161"/>
        <v>22.77657919639163</v>
      </c>
      <c r="AG567">
        <f t="shared" si="162"/>
        <v>15.952239271881643</v>
      </c>
      <c r="AH567">
        <f t="shared" si="163"/>
        <v>10.368688424555291</v>
      </c>
      <c r="AI567">
        <f t="shared" si="164"/>
        <v>6.0259266544125731</v>
      </c>
      <c r="AJ567">
        <f t="shared" si="165"/>
        <v>2.9239539614534888</v>
      </c>
      <c r="AK567">
        <f t="shared" si="166"/>
        <v>1.0627703456780384</v>
      </c>
      <c r="AM567">
        <f t="shared" si="167"/>
        <v>0.44237580708622154</v>
      </c>
    </row>
    <row r="568" spans="1:39">
      <c r="A568">
        <f t="shared" si="152"/>
        <v>0.35</v>
      </c>
      <c r="B568">
        <f t="shared" si="150"/>
        <v>126</v>
      </c>
      <c r="C568">
        <f t="shared" si="151"/>
        <v>2.1991148575128552</v>
      </c>
      <c r="D568">
        <f t="shared" si="153"/>
        <v>20.563938632531087</v>
      </c>
      <c r="E568">
        <f t="shared" si="154"/>
        <v>14.764216747182296</v>
      </c>
      <c r="F568">
        <f t="shared" si="155"/>
        <v>9.2920964956597043</v>
      </c>
      <c r="G568">
        <f t="shared" si="156"/>
        <v>3.8716283553617004</v>
      </c>
      <c r="H568">
        <f t="shared" si="157"/>
        <v>4.455604199019513</v>
      </c>
      <c r="I568">
        <f t="shared" si="158"/>
        <v>1.916048611291947</v>
      </c>
      <c r="M568">
        <f t="shared" si="160"/>
        <v>0.35</v>
      </c>
      <c r="N568">
        <f t="shared" si="168"/>
        <v>3.1338373090772444</v>
      </c>
      <c r="O568">
        <f t="shared" si="169"/>
        <v>0.55598902748722767</v>
      </c>
      <c r="P568">
        <f t="shared" si="170"/>
        <v>0.40223008916291092</v>
      </c>
      <c r="Q568">
        <f t="shared" si="171"/>
        <v>2.9306786184944627</v>
      </c>
      <c r="R568">
        <f t="shared" si="172"/>
        <v>3.8967788249653901</v>
      </c>
      <c r="S568">
        <f t="shared" si="173"/>
        <v>1.6787194761044344</v>
      </c>
      <c r="V568">
        <f t="shared" si="159"/>
        <v>0.35</v>
      </c>
      <c r="W568">
        <f t="shared" si="174"/>
        <v>22.334203389305408</v>
      </c>
      <c r="X568">
        <f t="shared" si="175"/>
        <v>15.509896349863208</v>
      </c>
      <c r="Y568">
        <f t="shared" si="176"/>
        <v>10.024543451403998</v>
      </c>
      <c r="Z568">
        <f t="shared" si="177"/>
        <v>6.5062963151758977</v>
      </c>
      <c r="AA568">
        <f t="shared" si="178"/>
        <v>3.8608877859851178</v>
      </c>
      <c r="AB568">
        <f t="shared" si="179"/>
        <v>1.262583035899298</v>
      </c>
      <c r="AF568">
        <f t="shared" si="161"/>
        <v>22.779926383477793</v>
      </c>
      <c r="AG568">
        <f t="shared" si="162"/>
        <v>15.955586458967806</v>
      </c>
      <c r="AH568">
        <f t="shared" si="163"/>
        <v>10.372035611641454</v>
      </c>
      <c r="AI568">
        <f t="shared" si="164"/>
        <v>6.0292738414987364</v>
      </c>
      <c r="AJ568">
        <f t="shared" si="165"/>
        <v>2.9273011485396521</v>
      </c>
      <c r="AK568">
        <f t="shared" si="166"/>
        <v>1.0661175327642014</v>
      </c>
      <c r="AM568">
        <f t="shared" si="167"/>
        <v>0.4457229941723847</v>
      </c>
    </row>
    <row r="569" spans="1:39">
      <c r="A569">
        <f t="shared" si="152"/>
        <v>0.3527777777777778</v>
      </c>
      <c r="B569">
        <f t="shared" si="150"/>
        <v>127</v>
      </c>
      <c r="C569">
        <f t="shared" si="151"/>
        <v>2.2165681500327987</v>
      </c>
      <c r="D569">
        <f t="shared" si="153"/>
        <v>20.603815433246755</v>
      </c>
      <c r="E569">
        <f t="shared" si="154"/>
        <v>14.8284243759324</v>
      </c>
      <c r="F569">
        <f t="shared" si="155"/>
        <v>9.240192315346194</v>
      </c>
      <c r="G569">
        <f t="shared" si="156"/>
        <v>3.8506704045324511</v>
      </c>
      <c r="H569">
        <f t="shared" si="157"/>
        <v>4.451001134281344</v>
      </c>
      <c r="I569">
        <f t="shared" si="158"/>
        <v>1.905545712201836</v>
      </c>
      <c r="M569">
        <f t="shared" si="160"/>
        <v>0.3527777777777778</v>
      </c>
      <c r="N569">
        <f t="shared" si="168"/>
        <v>2.994242478472843</v>
      </c>
      <c r="O569">
        <f t="shared" si="169"/>
        <v>0.46435923183046435</v>
      </c>
      <c r="P569">
        <f t="shared" si="170"/>
        <v>0.47076106898518527</v>
      </c>
      <c r="Q569">
        <f t="shared" si="171"/>
        <v>3.0028746290175858</v>
      </c>
      <c r="R569">
        <f t="shared" si="172"/>
        <v>3.878626873813642</v>
      </c>
      <c r="S569">
        <f t="shared" si="173"/>
        <v>1.6516135390312097</v>
      </c>
      <c r="V569">
        <f t="shared" si="159"/>
        <v>0.3527777777777778</v>
      </c>
      <c r="W569">
        <f t="shared" si="174"/>
        <v>22.334203389305408</v>
      </c>
      <c r="X569">
        <f t="shared" si="175"/>
        <v>15.509890930238193</v>
      </c>
      <c r="Y569">
        <f t="shared" si="176"/>
        <v>10.041279780882308</v>
      </c>
      <c r="Z569">
        <f t="shared" si="177"/>
        <v>6.5290277539241197</v>
      </c>
      <c r="AA569">
        <f t="shared" si="178"/>
        <v>3.8544626943438223</v>
      </c>
      <c r="AB569">
        <f t="shared" si="179"/>
        <v>1.2522137507120197</v>
      </c>
      <c r="AF569">
        <f t="shared" si="161"/>
        <v>22.783378320417533</v>
      </c>
      <c r="AG569">
        <f t="shared" si="162"/>
        <v>15.959038395907546</v>
      </c>
      <c r="AH569">
        <f t="shared" si="163"/>
        <v>10.375487548581194</v>
      </c>
      <c r="AI569">
        <f t="shared" si="164"/>
        <v>6.0327257784384773</v>
      </c>
      <c r="AJ569">
        <f t="shared" si="165"/>
        <v>2.9307530854793926</v>
      </c>
      <c r="AK569">
        <f t="shared" si="166"/>
        <v>1.069569469703942</v>
      </c>
      <c r="AM569">
        <f t="shared" si="167"/>
        <v>0.44917493111212514</v>
      </c>
    </row>
    <row r="570" spans="1:39">
      <c r="A570">
        <f t="shared" si="152"/>
        <v>0.35555555555555557</v>
      </c>
      <c r="B570">
        <f t="shared" si="150"/>
        <v>128</v>
      </c>
      <c r="C570">
        <f t="shared" si="151"/>
        <v>2.2340214425527418</v>
      </c>
      <c r="D570">
        <f t="shared" si="153"/>
        <v>20.646634941744104</v>
      </c>
      <c r="E570">
        <f t="shared" si="154"/>
        <v>14.89343680291358</v>
      </c>
      <c r="F570">
        <f t="shared" si="155"/>
        <v>9.1888067626080581</v>
      </c>
      <c r="G570">
        <f t="shared" si="156"/>
        <v>3.8304492686557778</v>
      </c>
      <c r="H570">
        <f t="shared" si="157"/>
        <v>4.4460258879738559</v>
      </c>
      <c r="I570">
        <f t="shared" si="158"/>
        <v>1.8949820954249901</v>
      </c>
      <c r="M570">
        <f t="shared" si="160"/>
        <v>0.35555555555555557</v>
      </c>
      <c r="N570">
        <f t="shared" si="168"/>
        <v>2.8478872652044704</v>
      </c>
      <c r="O570">
        <f t="shared" si="169"/>
        <v>0.379981829478789</v>
      </c>
      <c r="P570">
        <f t="shared" si="170"/>
        <v>0.54391488595427051</v>
      </c>
      <c r="Q570">
        <f t="shared" si="171"/>
        <v>3.0733651451372594</v>
      </c>
      <c r="R570">
        <f t="shared" si="172"/>
        <v>3.8590548980720625</v>
      </c>
      <c r="S570">
        <f t="shared" si="173"/>
        <v>1.6245734400339578</v>
      </c>
      <c r="V570">
        <f t="shared" si="159"/>
        <v>0.35555555555555557</v>
      </c>
      <c r="W570">
        <f t="shared" si="174"/>
        <v>22.334203389305408</v>
      </c>
      <c r="X570">
        <f t="shared" si="175"/>
        <v>15.509885939570287</v>
      </c>
      <c r="Y570">
        <f t="shared" si="176"/>
        <v>10.059145078979103</v>
      </c>
      <c r="Z570">
        <f t="shared" si="177"/>
        <v>6.5512222053611797</v>
      </c>
      <c r="AA570">
        <f t="shared" si="178"/>
        <v>3.8475349686855944</v>
      </c>
      <c r="AB570">
        <f t="shared" si="179"/>
        <v>1.241869651659576</v>
      </c>
      <c r="AF570">
        <f t="shared" si="161"/>
        <v>22.786939986510983</v>
      </c>
      <c r="AG570">
        <f t="shared" si="162"/>
        <v>15.962600062000998</v>
      </c>
      <c r="AH570">
        <f t="shared" si="163"/>
        <v>10.379049214674646</v>
      </c>
      <c r="AI570">
        <f t="shared" si="164"/>
        <v>6.0362874445319292</v>
      </c>
      <c r="AJ570">
        <f t="shared" si="165"/>
        <v>2.934314751572844</v>
      </c>
      <c r="AK570">
        <f t="shared" si="166"/>
        <v>1.0731311357973936</v>
      </c>
      <c r="AM570">
        <f t="shared" si="167"/>
        <v>0.45273659720557685</v>
      </c>
    </row>
    <row r="571" spans="1:39">
      <c r="A571">
        <f t="shared" si="152"/>
        <v>0.35833333333333334</v>
      </c>
      <c r="B571">
        <f t="shared" si="150"/>
        <v>129</v>
      </c>
      <c r="C571">
        <f t="shared" si="151"/>
        <v>2.2514747350726849</v>
      </c>
      <c r="D571">
        <f t="shared" si="153"/>
        <v>20.69232433891894</v>
      </c>
      <c r="E571">
        <f t="shared" si="154"/>
        <v>14.959177246668645</v>
      </c>
      <c r="F571">
        <f t="shared" si="155"/>
        <v>9.137978678978687</v>
      </c>
      <c r="G571">
        <f t="shared" si="156"/>
        <v>3.8109735456908393</v>
      </c>
      <c r="H571">
        <f t="shared" si="157"/>
        <v>4.4406794003191337</v>
      </c>
      <c r="I571">
        <f t="shared" si="158"/>
        <v>1.8843582600453981</v>
      </c>
      <c r="M571">
        <f t="shared" si="160"/>
        <v>0.35833333333333334</v>
      </c>
      <c r="N571">
        <f t="shared" si="168"/>
        <v>2.6957668160979691</v>
      </c>
      <c r="O571">
        <f t="shared" si="169"/>
        <v>0.30325531083477109</v>
      </c>
      <c r="P571">
        <f t="shared" si="170"/>
        <v>0.62147039857575748</v>
      </c>
      <c r="Q571">
        <f t="shared" si="171"/>
        <v>3.1420302902734352</v>
      </c>
      <c r="R571">
        <f t="shared" si="172"/>
        <v>3.8380776918901556</v>
      </c>
      <c r="S571">
        <f t="shared" si="173"/>
        <v>1.5976042891507864</v>
      </c>
      <c r="V571">
        <f t="shared" si="159"/>
        <v>0.35833333333333334</v>
      </c>
      <c r="W571">
        <f t="shared" si="174"/>
        <v>22.334203389305408</v>
      </c>
      <c r="X571">
        <f t="shared" si="175"/>
        <v>15.50988140142899</v>
      </c>
      <c r="Y571">
        <f t="shared" si="176"/>
        <v>10.078085339507385</v>
      </c>
      <c r="Z571">
        <f t="shared" si="177"/>
        <v>6.5728419254743953</v>
      </c>
      <c r="AA571">
        <f t="shared" si="178"/>
        <v>3.8401098455696077</v>
      </c>
      <c r="AB571">
        <f t="shared" si="179"/>
        <v>1.231552693569882</v>
      </c>
      <c r="AF571">
        <f t="shared" si="161"/>
        <v>22.790616703246229</v>
      </c>
      <c r="AG571">
        <f t="shared" si="162"/>
        <v>15.966276778736242</v>
      </c>
      <c r="AH571">
        <f t="shared" si="163"/>
        <v>10.38272593140989</v>
      </c>
      <c r="AI571">
        <f t="shared" si="164"/>
        <v>6.0399641612671724</v>
      </c>
      <c r="AJ571">
        <f t="shared" si="165"/>
        <v>2.9379914683080877</v>
      </c>
      <c r="AK571">
        <f t="shared" si="166"/>
        <v>1.0768078525326374</v>
      </c>
      <c r="AM571">
        <f t="shared" si="167"/>
        <v>0.45641331394082058</v>
      </c>
    </row>
    <row r="572" spans="1:39">
      <c r="A572">
        <f t="shared" si="152"/>
        <v>0.3611111111111111</v>
      </c>
      <c r="B572">
        <f t="shared" ref="B572:B622" si="180">B571+1</f>
        <v>130</v>
      </c>
      <c r="C572">
        <f t="shared" ref="C572:C622" si="181">B572*PI()/180</f>
        <v>2.2689280275926285</v>
      </c>
      <c r="D572">
        <f t="shared" si="153"/>
        <v>20.740805925117765</v>
      </c>
      <c r="E572">
        <f t="shared" si="154"/>
        <v>15.025568065932646</v>
      </c>
      <c r="F572">
        <f t="shared" si="155"/>
        <v>9.0877464846093137</v>
      </c>
      <c r="G572">
        <f t="shared" si="156"/>
        <v>3.7922515166497215</v>
      </c>
      <c r="H572">
        <f t="shared" si="157"/>
        <v>4.4349626816964536</v>
      </c>
      <c r="I572">
        <f t="shared" si="158"/>
        <v>1.8736747079921101</v>
      </c>
      <c r="M572">
        <f t="shared" si="160"/>
        <v>0.3611111111111111</v>
      </c>
      <c r="N572">
        <f t="shared" si="168"/>
        <v>2.5389154788796096</v>
      </c>
      <c r="O572">
        <f t="shared" si="169"/>
        <v>0.23454203335965448</v>
      </c>
      <c r="P572">
        <f t="shared" si="170"/>
        <v>0.70319315917936487</v>
      </c>
      <c r="Q572">
        <f t="shared" si="171"/>
        <v>3.2087532920825446</v>
      </c>
      <c r="R572">
        <f t="shared" si="172"/>
        <v>3.8157111116090685</v>
      </c>
      <c r="S572">
        <f t="shared" si="173"/>
        <v>1.5707111830120279</v>
      </c>
      <c r="V572">
        <f t="shared" si="159"/>
        <v>0.3611111111111111</v>
      </c>
      <c r="W572">
        <f t="shared" si="174"/>
        <v>22.334203389305408</v>
      </c>
      <c r="X572">
        <f t="shared" si="175"/>
        <v>15.509877337246648</v>
      </c>
      <c r="Y572">
        <f t="shared" si="176"/>
        <v>10.098043306705373</v>
      </c>
      <c r="Z572">
        <f t="shared" si="177"/>
        <v>6.5938501476425095</v>
      </c>
      <c r="AA572">
        <f t="shared" si="178"/>
        <v>3.8321929375299701</v>
      </c>
      <c r="AB572">
        <f t="shared" si="179"/>
        <v>1.2212648261417534</v>
      </c>
      <c r="AF572">
        <f t="shared" si="161"/>
        <v>22.794414164999843</v>
      </c>
      <c r="AG572">
        <f t="shared" si="162"/>
        <v>15.970074240489856</v>
      </c>
      <c r="AH572">
        <f t="shared" si="163"/>
        <v>10.386523393163504</v>
      </c>
      <c r="AI572">
        <f t="shared" si="164"/>
        <v>6.0437616230207869</v>
      </c>
      <c r="AJ572">
        <f t="shared" si="165"/>
        <v>2.9417889300617026</v>
      </c>
      <c r="AK572">
        <f t="shared" si="166"/>
        <v>1.080605314286252</v>
      </c>
      <c r="AM572">
        <f t="shared" si="167"/>
        <v>0.46021077569443525</v>
      </c>
    </row>
    <row r="573" spans="1:39">
      <c r="A573">
        <f t="shared" si="152"/>
        <v>0.36388888888888887</v>
      </c>
      <c r="B573">
        <f t="shared" si="180"/>
        <v>131</v>
      </c>
      <c r="C573">
        <f t="shared" si="181"/>
        <v>2.286381320112572</v>
      </c>
      <c r="D573">
        <f t="shared" si="153"/>
        <v>20.79199725227425</v>
      </c>
      <c r="E573">
        <f t="shared" si="154"/>
        <v>15.092530851329339</v>
      </c>
      <c r="F573">
        <f t="shared" si="155"/>
        <v>9.0381481492278315</v>
      </c>
      <c r="G573">
        <f t="shared" si="156"/>
        <v>3.7742911420763838</v>
      </c>
      <c r="H573">
        <f t="shared" si="157"/>
        <v>4.4288768124513425</v>
      </c>
      <c r="I573">
        <f t="shared" si="158"/>
        <v>1.8629319440155252</v>
      </c>
      <c r="M573">
        <f t="shared" si="160"/>
        <v>0.36388888888888887</v>
      </c>
      <c r="N573">
        <f t="shared" si="168"/>
        <v>2.3783997690965673</v>
      </c>
      <c r="O573">
        <f t="shared" si="169"/>
        <v>0.17416651026242982</v>
      </c>
      <c r="P573">
        <f t="shared" si="170"/>
        <v>0.78883612264624026</v>
      </c>
      <c r="Q573">
        <f t="shared" si="171"/>
        <v>3.2734206810412014</v>
      </c>
      <c r="R573">
        <f t="shared" si="172"/>
        <v>3.7919720637760399</v>
      </c>
      <c r="S573">
        <f t="shared" si="173"/>
        <v>1.5438992038770811</v>
      </c>
      <c r="V573">
        <f t="shared" si="159"/>
        <v>0.36388888888888887</v>
      </c>
      <c r="W573">
        <f t="shared" si="174"/>
        <v>22.334203389305408</v>
      </c>
      <c r="X573">
        <f t="shared" si="175"/>
        <v>15.509873766217236</v>
      </c>
      <c r="Y573">
        <f t="shared" si="176"/>
        <v>10.118958648318721</v>
      </c>
      <c r="Z573">
        <f t="shared" si="177"/>
        <v>6.6142111451612067</v>
      </c>
      <c r="AA573">
        <f t="shared" si="178"/>
        <v>3.8237902288333014</v>
      </c>
      <c r="AB573">
        <f t="shared" si="179"/>
        <v>1.2110079935764535</v>
      </c>
      <c r="AF573">
        <f t="shared" si="161"/>
        <v>22.798338473171427</v>
      </c>
      <c r="AG573">
        <f t="shared" si="162"/>
        <v>15.97399854866144</v>
      </c>
      <c r="AH573">
        <f t="shared" si="163"/>
        <v>10.390447701335088</v>
      </c>
      <c r="AI573">
        <f t="shared" si="164"/>
        <v>6.0476859311923707</v>
      </c>
      <c r="AJ573">
        <f t="shared" si="165"/>
        <v>2.945713238233286</v>
      </c>
      <c r="AK573">
        <f t="shared" si="166"/>
        <v>1.0845296224578356</v>
      </c>
      <c r="AM573">
        <f t="shared" si="167"/>
        <v>0.46413508386601871</v>
      </c>
    </row>
    <row r="574" spans="1:39">
      <c r="A574">
        <f t="shared" si="152"/>
        <v>0.36666666666666664</v>
      </c>
      <c r="B574">
        <f t="shared" si="180"/>
        <v>132</v>
      </c>
      <c r="C574">
        <f t="shared" si="181"/>
        <v>2.3038346126325151</v>
      </c>
      <c r="D574">
        <f t="shared" si="153"/>
        <v>20.845811264120897</v>
      </c>
      <c r="E574">
        <f t="shared" si="154"/>
        <v>15.159986517974817</v>
      </c>
      <c r="F574">
        <f t="shared" si="155"/>
        <v>8.9892211634380619</v>
      </c>
      <c r="G574">
        <f t="shared" si="156"/>
        <v>3.7571000586618615</v>
      </c>
      <c r="H574">
        <f t="shared" si="157"/>
        <v>4.4224229426914166</v>
      </c>
      <c r="I574">
        <f t="shared" si="158"/>
        <v>1.8521304756635424</v>
      </c>
      <c r="M574">
        <f t="shared" si="160"/>
        <v>0.36666666666666664</v>
      </c>
      <c r="N574">
        <f t="shared" si="168"/>
        <v>2.215311118311265</v>
      </c>
      <c r="O574">
        <f t="shared" si="169"/>
        <v>0.12241387791650792</v>
      </c>
      <c r="P574">
        <f t="shared" si="170"/>
        <v>0.87814039321794712</v>
      </c>
      <c r="Q574">
        <f t="shared" si="171"/>
        <v>3.3359224834131394</v>
      </c>
      <c r="R574">
        <f t="shared" si="172"/>
        <v>3.766878492365012</v>
      </c>
      <c r="S574">
        <f t="shared" si="173"/>
        <v>1.5171734186739618</v>
      </c>
      <c r="V574">
        <f t="shared" si="159"/>
        <v>0.36666666666666664</v>
      </c>
      <c r="W574">
        <f t="shared" si="174"/>
        <v>22.334203389305408</v>
      </c>
      <c r="X574">
        <f t="shared" si="175"/>
        <v>15.509870705205707</v>
      </c>
      <c r="Y574">
        <f t="shared" si="176"/>
        <v>10.140768137982873</v>
      </c>
      <c r="Z574">
        <f t="shared" si="177"/>
        <v>6.6338902920001601</v>
      </c>
      <c r="AA574">
        <f t="shared" si="178"/>
        <v>3.8149080709553189</v>
      </c>
      <c r="AB574">
        <f t="shared" si="179"/>
        <v>1.2007841342102767</v>
      </c>
      <c r="AF574">
        <f t="shared" si="161"/>
        <v>22.802396174215211</v>
      </c>
      <c r="AG574">
        <f t="shared" si="162"/>
        <v>15.978056249705222</v>
      </c>
      <c r="AH574">
        <f t="shared" si="163"/>
        <v>10.39450540237887</v>
      </c>
      <c r="AI574">
        <f t="shared" si="164"/>
        <v>6.0517436322361542</v>
      </c>
      <c r="AJ574">
        <f t="shared" si="165"/>
        <v>2.9497709392770695</v>
      </c>
      <c r="AK574">
        <f t="shared" si="166"/>
        <v>1.0885873235016188</v>
      </c>
      <c r="AM574">
        <f t="shared" si="167"/>
        <v>0.46819278490980198</v>
      </c>
    </row>
    <row r="575" spans="1:39">
      <c r="A575">
        <f t="shared" si="152"/>
        <v>0.36944444444444446</v>
      </c>
      <c r="B575">
        <f t="shared" si="180"/>
        <v>133</v>
      </c>
      <c r="C575">
        <f t="shared" si="181"/>
        <v>2.3212879051524582</v>
      </c>
      <c r="D575">
        <f t="shared" si="153"/>
        <v>20.902156444237431</v>
      </c>
      <c r="E575">
        <f t="shared" si="154"/>
        <v>15.227855398878912</v>
      </c>
      <c r="F575">
        <f t="shared" si="155"/>
        <v>8.9410025103812014</v>
      </c>
      <c r="G575">
        <f t="shared" si="156"/>
        <v>3.7406855759971642</v>
      </c>
      <c r="H575">
        <f t="shared" si="157"/>
        <v>4.4156022920690301</v>
      </c>
      <c r="I575">
        <f t="shared" si="158"/>
        <v>1.841270813257581</v>
      </c>
      <c r="M575">
        <f t="shared" si="160"/>
        <v>0.36944444444444446</v>
      </c>
      <c r="N575">
        <f t="shared" si="168"/>
        <v>2.0507584528785268</v>
      </c>
      <c r="O575">
        <f t="shared" si="169"/>
        <v>7.9528549241970059E-2</v>
      </c>
      <c r="P575">
        <f t="shared" si="170"/>
        <v>0.97083600712950513</v>
      </c>
      <c r="Q575">
        <f t="shared" si="171"/>
        <v>3.3961524082712007</v>
      </c>
      <c r="R575">
        <f t="shared" si="172"/>
        <v>3.7404493652130473</v>
      </c>
      <c r="S575">
        <f t="shared" si="173"/>
        <v>1.4905388780417546</v>
      </c>
      <c r="V575">
        <f t="shared" si="159"/>
        <v>0.36944444444444446</v>
      </c>
      <c r="W575">
        <f t="shared" si="174"/>
        <v>22.334203389305408</v>
      </c>
      <c r="X575">
        <f t="shared" si="175"/>
        <v>15.509868168668346</v>
      </c>
      <c r="Y575">
        <f t="shared" si="176"/>
        <v>10.1634058463542</v>
      </c>
      <c r="Z575">
        <f t="shared" si="177"/>
        <v>6.6528541216882626</v>
      </c>
      <c r="AA575">
        <f t="shared" si="178"/>
        <v>3.8055531777798555</v>
      </c>
      <c r="AB575">
        <f t="shared" si="179"/>
        <v>1.1905951801482413</v>
      </c>
      <c r="AF575">
        <f t="shared" si="161"/>
        <v>22.806594302105466</v>
      </c>
      <c r="AG575">
        <f t="shared" si="162"/>
        <v>15.982254377595481</v>
      </c>
      <c r="AH575">
        <f t="shared" si="163"/>
        <v>10.398703530269129</v>
      </c>
      <c r="AI575">
        <f t="shared" si="164"/>
        <v>6.0559417601264123</v>
      </c>
      <c r="AJ575">
        <f t="shared" si="165"/>
        <v>2.9539690671673275</v>
      </c>
      <c r="AK575">
        <f t="shared" si="166"/>
        <v>1.0927854513918769</v>
      </c>
      <c r="AM575">
        <f t="shared" si="167"/>
        <v>0.47239091280006007</v>
      </c>
    </row>
    <row r="576" spans="1:39">
      <c r="A576">
        <f t="shared" si="152"/>
        <v>0.37222222222222223</v>
      </c>
      <c r="B576">
        <f t="shared" si="180"/>
        <v>134</v>
      </c>
      <c r="C576">
        <f t="shared" si="181"/>
        <v>2.3387411976724013</v>
      </c>
      <c r="D576">
        <f t="shared" si="153"/>
        <v>20.960936971684156</v>
      </c>
      <c r="E576">
        <f t="shared" si="154"/>
        <v>15.296057339034094</v>
      </c>
      <c r="F576">
        <f t="shared" si="155"/>
        <v>8.8935286377808396</v>
      </c>
      <c r="G576">
        <f t="shared" si="156"/>
        <v>3.725054673465273</v>
      </c>
      <c r="H576">
        <f t="shared" si="157"/>
        <v>4.4084161495507876</v>
      </c>
      <c r="I576">
        <f t="shared" si="158"/>
        <v>1.8303534698684718</v>
      </c>
      <c r="M576">
        <f t="shared" si="160"/>
        <v>0.37222222222222223</v>
      </c>
      <c r="N576">
        <f t="shared" si="168"/>
        <v>1.8858606537663078</v>
      </c>
      <c r="O576">
        <f t="shared" si="169"/>
        <v>4.5713059413068219E-2</v>
      </c>
      <c r="P576">
        <f t="shared" si="170"/>
        <v>1.0666427487006571</v>
      </c>
      <c r="Q576">
        <f t="shared" si="171"/>
        <v>3.4540080282562702</v>
      </c>
      <c r="R576">
        <f t="shared" si="172"/>
        <v>3.7127046596828484</v>
      </c>
      <c r="S576">
        <f t="shared" si="173"/>
        <v>1.4640006153761451</v>
      </c>
      <c r="V576">
        <f t="shared" si="159"/>
        <v>0.37222222222222223</v>
      </c>
      <c r="W576">
        <f t="shared" si="174"/>
        <v>22.334203389305408</v>
      </c>
      <c r="X576">
        <f t="shared" si="175"/>
        <v>15.509866168584495</v>
      </c>
      <c r="Y576">
        <f t="shared" si="176"/>
        <v>10.18680334041216</v>
      </c>
      <c r="Z576">
        <f t="shared" si="177"/>
        <v>6.6710703842268941</v>
      </c>
      <c r="AA576">
        <f t="shared" si="178"/>
        <v>3.7957326205239421</v>
      </c>
      <c r="AB576">
        <f t="shared" si="179"/>
        <v>1.1804430568989615</v>
      </c>
      <c r="AF576">
        <f t="shared" si="161"/>
        <v>22.810940425859538</v>
      </c>
      <c r="AG576">
        <f t="shared" si="162"/>
        <v>15.986600501349551</v>
      </c>
      <c r="AH576">
        <f t="shared" si="163"/>
        <v>10.403049654023199</v>
      </c>
      <c r="AI576">
        <f t="shared" si="164"/>
        <v>6.0602878838804815</v>
      </c>
      <c r="AJ576">
        <f t="shared" si="165"/>
        <v>2.9583151909213972</v>
      </c>
      <c r="AK576">
        <f t="shared" si="166"/>
        <v>1.0971315751459465</v>
      </c>
      <c r="AM576">
        <f t="shared" si="167"/>
        <v>0.4767370365541298</v>
      </c>
    </row>
    <row r="577" spans="1:39">
      <c r="A577">
        <f t="shared" si="152"/>
        <v>0.375</v>
      </c>
      <c r="B577">
        <f t="shared" si="180"/>
        <v>135</v>
      </c>
      <c r="C577">
        <f t="shared" si="181"/>
        <v>2.3561944901923448</v>
      </c>
      <c r="D577">
        <f t="shared" si="153"/>
        <v>21.022052883955599</v>
      </c>
      <c r="E577">
        <f t="shared" si="154"/>
        <v>15.364511790080739</v>
      </c>
      <c r="F577">
        <f t="shared" si="155"/>
        <v>8.8468354303927033</v>
      </c>
      <c r="G577">
        <f t="shared" si="156"/>
        <v>3.7102139972735193</v>
      </c>
      <c r="H577">
        <f t="shared" si="157"/>
        <v>4.4008658731739567</v>
      </c>
      <c r="I577">
        <f t="shared" si="158"/>
        <v>1.8193789612922151</v>
      </c>
      <c r="M577">
        <f t="shared" si="160"/>
        <v>0.375</v>
      </c>
      <c r="N577">
        <f t="shared" si="168"/>
        <v>1.7217389486897592</v>
      </c>
      <c r="O577">
        <f t="shared" si="169"/>
        <v>2.1127109342362765E-2</v>
      </c>
      <c r="P577">
        <f t="shared" si="170"/>
        <v>1.1652709974183031</v>
      </c>
      <c r="Q577">
        <f t="shared" si="171"/>
        <v>3.5093909537658692</v>
      </c>
      <c r="R577">
        <f t="shared" si="172"/>
        <v>3.6836653475621861</v>
      </c>
      <c r="S577">
        <f t="shared" si="173"/>
        <v>1.4375636458782073</v>
      </c>
      <c r="V577">
        <f t="shared" si="159"/>
        <v>0.375</v>
      </c>
      <c r="W577">
        <f t="shared" si="174"/>
        <v>22.334203389305408</v>
      </c>
      <c r="X577">
        <f t="shared" si="175"/>
        <v>15.509864714399979</v>
      </c>
      <c r="Y577">
        <f t="shared" si="176"/>
        <v>10.210889890329991</v>
      </c>
      <c r="Z577">
        <f t="shared" si="177"/>
        <v>6.6885081009344614</v>
      </c>
      <c r="AA577">
        <f t="shared" si="178"/>
        <v>3.7854538223927854</v>
      </c>
      <c r="AB577">
        <f t="shared" si="179"/>
        <v>1.170329683010763</v>
      </c>
      <c r="AF577">
        <f t="shared" si="161"/>
        <v>22.815442702845743</v>
      </c>
      <c r="AG577">
        <f t="shared" si="162"/>
        <v>15.991102778335755</v>
      </c>
      <c r="AH577">
        <f t="shared" si="163"/>
        <v>10.407551931009403</v>
      </c>
      <c r="AI577">
        <f t="shared" si="164"/>
        <v>6.0647901608666865</v>
      </c>
      <c r="AJ577">
        <f t="shared" si="165"/>
        <v>2.9628174679076014</v>
      </c>
      <c r="AK577">
        <f t="shared" si="166"/>
        <v>1.1016338521321509</v>
      </c>
      <c r="AM577">
        <f t="shared" si="167"/>
        <v>0.48123931354033417</v>
      </c>
    </row>
    <row r="578" spans="1:39">
      <c r="A578">
        <f t="shared" si="152"/>
        <v>0.37777777777777777</v>
      </c>
      <c r="B578">
        <f t="shared" si="180"/>
        <v>136</v>
      </c>
      <c r="C578">
        <f t="shared" si="181"/>
        <v>2.3736477827122884</v>
      </c>
      <c r="D578">
        <f t="shared" si="153"/>
        <v>21.085400246977326</v>
      </c>
      <c r="E578">
        <f t="shared" si="154"/>
        <v>15.433137905436944</v>
      </c>
      <c r="F578">
        <f t="shared" si="155"/>
        <v>8.8009581828799277</v>
      </c>
      <c r="G578">
        <f t="shared" si="156"/>
        <v>3.6961698576276492</v>
      </c>
      <c r="H578">
        <f t="shared" si="157"/>
        <v>4.3929528897898216</v>
      </c>
      <c r="I578">
        <f t="shared" si="158"/>
        <v>1.8083478060256137</v>
      </c>
      <c r="M578">
        <f t="shared" si="160"/>
        <v>0.37777777777777777</v>
      </c>
      <c r="N578">
        <f t="shared" si="168"/>
        <v>1.5595092882884927</v>
      </c>
      <c r="O578">
        <f t="shared" si="169"/>
        <v>5.8868114588712496E-3</v>
      </c>
      <c r="P578">
        <f t="shared" si="170"/>
        <v>1.2664226034494459</v>
      </c>
      <c r="Q578">
        <f t="shared" si="171"/>
        <v>3.5622070002760551</v>
      </c>
      <c r="R578">
        <f t="shared" si="172"/>
        <v>3.6533533792116395</v>
      </c>
      <c r="S578">
        <f t="shared" si="173"/>
        <v>1.4112329656066342</v>
      </c>
      <c r="V578">
        <f t="shared" si="159"/>
        <v>0.37777777777777777</v>
      </c>
      <c r="W578">
        <f t="shared" si="174"/>
        <v>22.334203389305408</v>
      </c>
      <c r="X578">
        <f t="shared" si="175"/>
        <v>15.509863812982497</v>
      </c>
      <c r="Y578">
        <f t="shared" si="176"/>
        <v>10.235592683288557</v>
      </c>
      <c r="Z578">
        <f t="shared" si="177"/>
        <v>6.7051376171289192</v>
      </c>
      <c r="AA578">
        <f t="shared" si="178"/>
        <v>3.7747245529686793</v>
      </c>
      <c r="AB578">
        <f t="shared" si="179"/>
        <v>1.1602569697091196</v>
      </c>
      <c r="AF578">
        <f t="shared" si="161"/>
        <v>22.820109938726894</v>
      </c>
      <c r="AG578">
        <f t="shared" si="162"/>
        <v>15.995770014216907</v>
      </c>
      <c r="AH578">
        <f t="shared" si="163"/>
        <v>10.412219166890555</v>
      </c>
      <c r="AI578">
        <f t="shared" si="164"/>
        <v>6.069457396747838</v>
      </c>
      <c r="AJ578">
        <f t="shared" si="165"/>
        <v>2.9674847037887533</v>
      </c>
      <c r="AK578">
        <f t="shared" si="166"/>
        <v>1.1063010880133028</v>
      </c>
      <c r="AM578">
        <f t="shared" si="167"/>
        <v>0.48590654942148609</v>
      </c>
    </row>
    <row r="579" spans="1:39">
      <c r="A579">
        <f t="shared" si="152"/>
        <v>0.38055555555555554</v>
      </c>
      <c r="B579">
        <f t="shared" si="180"/>
        <v>137</v>
      </c>
      <c r="C579">
        <f t="shared" si="181"/>
        <v>2.3911010752322315</v>
      </c>
      <c r="D579">
        <f t="shared" si="153"/>
        <v>21.150871331856827</v>
      </c>
      <c r="E579">
        <f t="shared" si="154"/>
        <v>15.501854635780544</v>
      </c>
      <c r="F579">
        <f t="shared" si="155"/>
        <v>8.7559315731343794</v>
      </c>
      <c r="G579">
        <f t="shared" si="156"/>
        <v>3.6829282260487397</v>
      </c>
      <c r="H579">
        <f t="shared" si="157"/>
        <v>4.3846786947940428</v>
      </c>
      <c r="I579">
        <f t="shared" si="158"/>
        <v>1.7972605252417746</v>
      </c>
      <c r="M579">
        <f t="shared" si="160"/>
        <v>0.38055555555555554</v>
      </c>
      <c r="N579">
        <f t="shared" si="168"/>
        <v>1.400274758185492</v>
      </c>
      <c r="O579">
        <f t="shared" si="169"/>
        <v>6.4141342189528321E-5</v>
      </c>
      <c r="P579">
        <f t="shared" si="170"/>
        <v>1.3697917889379587</v>
      </c>
      <c r="Q579">
        <f t="shared" si="171"/>
        <v>3.612366348512182</v>
      </c>
      <c r="R579">
        <f t="shared" si="172"/>
        <v>3.6217916669726851</v>
      </c>
      <c r="S579">
        <f t="shared" si="173"/>
        <v>1.3850135505335786</v>
      </c>
      <c r="V579">
        <f t="shared" si="159"/>
        <v>0.38055555555555554</v>
      </c>
      <c r="W579">
        <f t="shared" si="174"/>
        <v>22.334203389305408</v>
      </c>
      <c r="X579">
        <f t="shared" si="175"/>
        <v>15.509863468589188</v>
      </c>
      <c r="Y579">
        <f t="shared" si="176"/>
        <v>10.260837043587019</v>
      </c>
      <c r="Z579">
        <f t="shared" si="177"/>
        <v>6.7209306525586969</v>
      </c>
      <c r="AA579">
        <f t="shared" si="178"/>
        <v>3.7635529223381088</v>
      </c>
      <c r="AB579">
        <f t="shared" si="179"/>
        <v>1.1502268205354649</v>
      </c>
      <c r="AF579">
        <f t="shared" si="161"/>
        <v>22.824951655037701</v>
      </c>
      <c r="AG579">
        <f t="shared" si="162"/>
        <v>16.000611730527716</v>
      </c>
      <c r="AH579">
        <f t="shared" si="163"/>
        <v>10.417060883201362</v>
      </c>
      <c r="AI579">
        <f t="shared" si="164"/>
        <v>6.074299113058645</v>
      </c>
      <c r="AJ579">
        <f t="shared" si="165"/>
        <v>2.9723264200995603</v>
      </c>
      <c r="AK579">
        <f t="shared" si="166"/>
        <v>1.1111428043241101</v>
      </c>
      <c r="AM579">
        <f t="shared" si="167"/>
        <v>0.49074826573229313</v>
      </c>
    </row>
    <row r="580" spans="1:39">
      <c r="A580">
        <f t="shared" si="152"/>
        <v>0.38333333333333336</v>
      </c>
      <c r="B580">
        <f t="shared" si="180"/>
        <v>138</v>
      </c>
      <c r="C580">
        <f t="shared" si="181"/>
        <v>2.4085543677521746</v>
      </c>
      <c r="D580">
        <f t="shared" si="153"/>
        <v>21.218354798087905</v>
      </c>
      <c r="E580">
        <f t="shared" si="154"/>
        <v>15.570580824770603</v>
      </c>
      <c r="F580">
        <f t="shared" si="155"/>
        <v>8.7117896360641716</v>
      </c>
      <c r="G580">
        <f t="shared" si="156"/>
        <v>3.6704947328341273</v>
      </c>
      <c r="H580">
        <f t="shared" si="157"/>
        <v>4.3760448518440498</v>
      </c>
      <c r="I580">
        <f t="shared" si="158"/>
        <v>1.7861176427654855</v>
      </c>
      <c r="M580">
        <f t="shared" si="160"/>
        <v>0.38333333333333336</v>
      </c>
      <c r="N580">
        <f t="shared" si="168"/>
        <v>1.2451180785220863</v>
      </c>
      <c r="O580">
        <f t="shared" si="169"/>
        <v>3.686597802355889E-3</v>
      </c>
      <c r="P580">
        <f t="shared" si="170"/>
        <v>1.4750660723606408</v>
      </c>
      <c r="Q580">
        <f t="shared" si="171"/>
        <v>3.659783697196088</v>
      </c>
      <c r="R580">
        <f t="shared" si="172"/>
        <v>3.5890040678485873</v>
      </c>
      <c r="S580">
        <f t="shared" si="173"/>
        <v>1.3589103556042939</v>
      </c>
      <c r="V580">
        <f t="shared" si="159"/>
        <v>0.38333333333333336</v>
      </c>
      <c r="W580">
        <f t="shared" si="174"/>
        <v>22.334203389305408</v>
      </c>
      <c r="X580">
        <f t="shared" si="175"/>
        <v>15.50986368284652</v>
      </c>
      <c r="Y580">
        <f t="shared" si="176"/>
        <v>10.286546658384941</v>
      </c>
      <c r="Z580">
        <f t="shared" si="177"/>
        <v>6.7358603494962592</v>
      </c>
      <c r="AA580">
        <f t="shared" si="178"/>
        <v>3.7519473749614511</v>
      </c>
      <c r="AB580">
        <f t="shared" si="179"/>
        <v>1.140241130987464</v>
      </c>
      <c r="AF580">
        <f t="shared" si="161"/>
        <v>22.82997816557176</v>
      </c>
      <c r="AG580">
        <f t="shared" si="162"/>
        <v>16.005638241061774</v>
      </c>
      <c r="AH580">
        <f t="shared" si="163"/>
        <v>10.422087393735421</v>
      </c>
      <c r="AI580">
        <f t="shared" si="164"/>
        <v>6.0793256235927045</v>
      </c>
      <c r="AJ580">
        <f t="shared" si="165"/>
        <v>2.9773529306336193</v>
      </c>
      <c r="AK580">
        <f t="shared" si="166"/>
        <v>1.1161693148581691</v>
      </c>
      <c r="AM580">
        <f t="shared" si="167"/>
        <v>0.49577477626635214</v>
      </c>
    </row>
    <row r="581" spans="1:39">
      <c r="A581">
        <f t="shared" si="152"/>
        <v>0.38611111111111113</v>
      </c>
      <c r="B581">
        <f t="shared" si="180"/>
        <v>139</v>
      </c>
      <c r="C581">
        <f t="shared" si="181"/>
        <v>2.4260076602721181</v>
      </c>
      <c r="D581">
        <f t="shared" si="153"/>
        <v>21.287735882896975</v>
      </c>
      <c r="E581">
        <f t="shared" si="154"/>
        <v>15.63923530489526</v>
      </c>
      <c r="F581">
        <f t="shared" si="155"/>
        <v>8.668565737867219</v>
      </c>
      <c r="G581">
        <f t="shared" si="156"/>
        <v>3.6588746646634283</v>
      </c>
      <c r="H581">
        <f t="shared" si="157"/>
        <v>4.367052992563548</v>
      </c>
      <c r="I581">
        <f t="shared" si="158"/>
        <v>1.7749196850484676</v>
      </c>
      <c r="M581">
        <f t="shared" si="160"/>
        <v>0.38611111111111113</v>
      </c>
      <c r="N581">
        <f t="shared" si="168"/>
        <v>1.0950942419686842</v>
      </c>
      <c r="O581">
        <f t="shared" si="169"/>
        <v>1.6737073010818407E-2</v>
      </c>
      <c r="P581">
        <f t="shared" si="170"/>
        <v>1.5819272131481907</v>
      </c>
      <c r="Q581">
        <f t="shared" si="171"/>
        <v>3.7043784081099242</v>
      </c>
      <c r="R581">
        <f t="shared" si="172"/>
        <v>3.555015365471291</v>
      </c>
      <c r="S581">
        <f t="shared" si="173"/>
        <v>1.3329283138007511</v>
      </c>
      <c r="V581">
        <f t="shared" si="159"/>
        <v>0.38611111111111113</v>
      </c>
      <c r="W581">
        <f t="shared" si="174"/>
        <v>22.334203389305408</v>
      </c>
      <c r="X581">
        <f t="shared" si="175"/>
        <v>15.509864454742621</v>
      </c>
      <c r="Y581">
        <f t="shared" si="176"/>
        <v>10.312643808393396</v>
      </c>
      <c r="Z581">
        <f t="shared" si="177"/>
        <v>6.7499013184125101</v>
      </c>
      <c r="AA581">
        <f t="shared" si="178"/>
        <v>3.7399166832899491</v>
      </c>
      <c r="AB581">
        <f t="shared" si="179"/>
        <v>1.1303017881608015</v>
      </c>
      <c r="AF581">
        <f t="shared" si="161"/>
        <v>22.835200662967772</v>
      </c>
      <c r="AG581">
        <f t="shared" si="162"/>
        <v>16.010860738457787</v>
      </c>
      <c r="AH581">
        <f t="shared" si="163"/>
        <v>10.427309891131435</v>
      </c>
      <c r="AI581">
        <f t="shared" si="164"/>
        <v>6.0845481209887167</v>
      </c>
      <c r="AJ581">
        <f t="shared" si="165"/>
        <v>2.9825754280296319</v>
      </c>
      <c r="AK581">
        <f t="shared" si="166"/>
        <v>1.1213918122541817</v>
      </c>
      <c r="AM581">
        <f t="shared" si="167"/>
        <v>0.50099727366236479</v>
      </c>
    </row>
    <row r="582" spans="1:39">
      <c r="A582">
        <f t="shared" ref="A582:A622" si="182">$B$214*B582/360</f>
        <v>0.3888888888888889</v>
      </c>
      <c r="B582">
        <f t="shared" si="180"/>
        <v>140</v>
      </c>
      <c r="C582">
        <f t="shared" si="181"/>
        <v>2.4434609527920612</v>
      </c>
      <c r="D582">
        <f t="shared" ref="D582:D622" si="183">D$215+D$213*SIN($C582*D$212/(2*$F$10))</f>
        <v>21.358896596409309</v>
      </c>
      <c r="E582">
        <f t="shared" ref="E582:E622" si="184">E$215+E$213*COS($C582*E$212/(2*$F$10))</f>
        <v>15.707736993332786</v>
      </c>
      <c r="F582">
        <f t="shared" ref="F582:F622" si="185">F$215+F$213*SIN($C582*F$212/(2*$F$10))</f>
        <v>8.6262925508102573</v>
      </c>
      <c r="G582">
        <f t="shared" ref="G582:G622" si="186">G$215+G$213*COS($C582*G$212/(2*$F$10))</f>
        <v>3.6480729623506578</v>
      </c>
      <c r="H582">
        <f t="shared" ref="H582:H622" si="187">H$215+H$213*SIN($C582*H$212/(2*$F$10))</f>
        <v>4.3577048162341709</v>
      </c>
      <c r="I582">
        <f t="shared" ref="I582:I622" si="188">I$215+I$213*COS($C582*I$212/(2*$F$10))</f>
        <v>1.7636671811445035</v>
      </c>
      <c r="M582">
        <f t="shared" si="160"/>
        <v>0.3888888888888889</v>
      </c>
      <c r="N582">
        <f t="shared" si="168"/>
        <v>0.95122334026927369</v>
      </c>
      <c r="O582">
        <f t="shared" si="169"/>
        <v>3.9153933295827205E-2</v>
      </c>
      <c r="P582">
        <f t="shared" si="170"/>
        <v>1.6900521737155814</v>
      </c>
      <c r="Q582">
        <f t="shared" si="171"/>
        <v>3.7460746432299863</v>
      </c>
      <c r="R582">
        <f t="shared" si="172"/>
        <v>3.519851251367851</v>
      </c>
      <c r="S582">
        <f t="shared" si="173"/>
        <v>1.3070723352094034</v>
      </c>
      <c r="V582">
        <f t="shared" ref="V582:V645" si="189">$A582</f>
        <v>0.3888888888888889</v>
      </c>
      <c r="W582">
        <f t="shared" si="174"/>
        <v>22.334203389305408</v>
      </c>
      <c r="X582">
        <f t="shared" si="175"/>
        <v>15.509865780632042</v>
      </c>
      <c r="Y582">
        <f t="shared" si="176"/>
        <v>10.339049602817727</v>
      </c>
      <c r="Z582">
        <f t="shared" si="177"/>
        <v>6.7630296811543769</v>
      </c>
      <c r="AA582">
        <f t="shared" si="178"/>
        <v>3.7274699411347498</v>
      </c>
      <c r="AB582">
        <f t="shared" si="179"/>
        <v>1.1204106703925585</v>
      </c>
      <c r="AF582">
        <f t="shared" si="161"/>
        <v>22.840631317143782</v>
      </c>
      <c r="AG582">
        <f t="shared" si="162"/>
        <v>16.016291392633793</v>
      </c>
      <c r="AH582">
        <f t="shared" si="163"/>
        <v>10.432740545307441</v>
      </c>
      <c r="AI582">
        <f t="shared" si="164"/>
        <v>6.0899787751647239</v>
      </c>
      <c r="AJ582">
        <f t="shared" si="165"/>
        <v>2.9880060822056396</v>
      </c>
      <c r="AK582">
        <f t="shared" si="166"/>
        <v>1.1268224664301889</v>
      </c>
      <c r="AM582">
        <f t="shared" si="167"/>
        <v>0.5064279278383722</v>
      </c>
    </row>
    <row r="583" spans="1:39">
      <c r="A583">
        <f t="shared" si="182"/>
        <v>0.39166666666666666</v>
      </c>
      <c r="B583">
        <f t="shared" si="180"/>
        <v>141</v>
      </c>
      <c r="C583">
        <f t="shared" si="181"/>
        <v>2.4609142453120043</v>
      </c>
      <c r="D583">
        <f t="shared" si="183"/>
        <v>21.431715922303297</v>
      </c>
      <c r="E583">
        <f t="shared" si="184"/>
        <v>15.776004987712621</v>
      </c>
      <c r="F583">
        <f t="shared" si="185"/>
        <v>8.585002028532374</v>
      </c>
      <c r="G583">
        <f t="shared" si="186"/>
        <v>3.6380942187434115</v>
      </c>
      <c r="H583">
        <f t="shared" si="187"/>
        <v>4.3480020894743499</v>
      </c>
      <c r="I583">
        <f t="shared" si="188"/>
        <v>1.7523606626844397</v>
      </c>
      <c r="M583">
        <f t="shared" ref="M583:M646" si="190">A583</f>
        <v>0.39166666666666666</v>
      </c>
      <c r="N583">
        <f t="shared" si="168"/>
        <v>0.81448362809588559</v>
      </c>
      <c r="O583">
        <f t="shared" si="169"/>
        <v>7.08313102206867E-2</v>
      </c>
      <c r="P583">
        <f t="shared" si="170"/>
        <v>1.7991140959937035</v>
      </c>
      <c r="Q583">
        <f t="shared" si="171"/>
        <v>3.7848014936973011</v>
      </c>
      <c r="R583">
        <f t="shared" si="172"/>
        <v>3.4835383055406073</v>
      </c>
      <c r="S583">
        <f t="shared" si="173"/>
        <v>1.2813473060932752</v>
      </c>
      <c r="V583">
        <f t="shared" si="189"/>
        <v>0.39166666666666666</v>
      </c>
      <c r="W583">
        <f t="shared" si="174"/>
        <v>22.334203389305408</v>
      </c>
      <c r="X583">
        <f t="shared" si="175"/>
        <v>15.509867654252988</v>
      </c>
      <c r="Y583">
        <f t="shared" si="176"/>
        <v>10.365684217841736</v>
      </c>
      <c r="Z583">
        <f t="shared" si="177"/>
        <v>6.7752231115521315</v>
      </c>
      <c r="AA583">
        <f t="shared" si="178"/>
        <v>3.7146165567930352</v>
      </c>
      <c r="AB583">
        <f t="shared" si="179"/>
        <v>1.110569646906244</v>
      </c>
      <c r="AF583">
        <f t="shared" ref="AF583:AF621" si="191">W$215+$AM583</f>
        <v>22.846283387543529</v>
      </c>
      <c r="AG583">
        <f t="shared" ref="AG583:AG621" si="192">X$215+$AM583</f>
        <v>16.021943463033541</v>
      </c>
      <c r="AH583">
        <f t="shared" ref="AH583:AH621" si="193">Y$215+$AM583</f>
        <v>10.43839261570719</v>
      </c>
      <c r="AI583">
        <f t="shared" ref="AI583:AI621" si="194">Z$215+$AM583</f>
        <v>6.0956308455644734</v>
      </c>
      <c r="AJ583">
        <f t="shared" ref="AJ583:AJ621" si="195">AA$215+$AM583</f>
        <v>2.9936581526053887</v>
      </c>
      <c r="AK583">
        <f t="shared" ref="AK583:AK621" si="196">AB$215+$AM583</f>
        <v>1.132474536829938</v>
      </c>
      <c r="AM583">
        <f t="shared" ref="AM583:AM621" si="197">1/(PI()*(1-(2*V583/$D$9)^2)^0.5)</f>
        <v>0.51207999823812123</v>
      </c>
    </row>
    <row r="584" spans="1:39">
      <c r="A584">
        <f t="shared" si="182"/>
        <v>0.39444444444444443</v>
      </c>
      <c r="B584">
        <f t="shared" si="180"/>
        <v>142</v>
      </c>
      <c r="C584">
        <f t="shared" si="181"/>
        <v>2.4783675378319479</v>
      </c>
      <c r="D584">
        <f t="shared" si="183"/>
        <v>21.5060700236115</v>
      </c>
      <c r="E584">
        <f t="shared" si="184"/>
        <v>15.843958661663295</v>
      </c>
      <c r="F584">
        <f t="shared" si="185"/>
        <v>8.5447253818917641</v>
      </c>
      <c r="G584">
        <f t="shared" si="186"/>
        <v>3.6289426767700066</v>
      </c>
      <c r="H584">
        <f t="shared" si="187"/>
        <v>4.3379466459054603</v>
      </c>
      <c r="I584">
        <f t="shared" si="188"/>
        <v>1.7410006638510713</v>
      </c>
      <c r="M584">
        <f t="shared" si="190"/>
        <v>0.39444444444444443</v>
      </c>
      <c r="N584">
        <f t="shared" si="168"/>
        <v>0.68580487137552038</v>
      </c>
      <c r="O584">
        <f t="shared" si="169"/>
        <v>0.1116196005701838</v>
      </c>
      <c r="P584">
        <f t="shared" si="170"/>
        <v>1.9087832895101393</v>
      </c>
      <c r="Q584">
        <f t="shared" si="171"/>
        <v>3.8204931004056233</v>
      </c>
      <c r="R584">
        <f t="shared" si="172"/>
        <v>3.4461039763757864</v>
      </c>
      <c r="S584">
        <f t="shared" si="173"/>
        <v>1.2557580879685599</v>
      </c>
      <c r="V584">
        <f t="shared" si="189"/>
        <v>0.39444444444444443</v>
      </c>
      <c r="W584">
        <f t="shared" si="174"/>
        <v>22.334203389305408</v>
      </c>
      <c r="X584">
        <f t="shared" si="175"/>
        <v>15.50987006675688</v>
      </c>
      <c r="Y584">
        <f t="shared" si="176"/>
        <v>10.392467137932348</v>
      </c>
      <c r="Z584">
        <f t="shared" si="177"/>
        <v>6.7864608733874068</v>
      </c>
      <c r="AA584">
        <f t="shared" si="178"/>
        <v>3.7013662459364398</v>
      </c>
      <c r="AB584">
        <f t="shared" si="179"/>
        <v>1.1007805774585491</v>
      </c>
      <c r="AF584">
        <f t="shared" si="191"/>
        <v>22.852171351544538</v>
      </c>
      <c r="AG584">
        <f t="shared" si="192"/>
        <v>16.027831427034553</v>
      </c>
      <c r="AH584">
        <f t="shared" si="193"/>
        <v>10.444280579708199</v>
      </c>
      <c r="AI584">
        <f t="shared" si="194"/>
        <v>6.1015188095654826</v>
      </c>
      <c r="AJ584">
        <f t="shared" si="195"/>
        <v>2.9995461166063979</v>
      </c>
      <c r="AK584">
        <f t="shared" si="196"/>
        <v>1.1383625008309475</v>
      </c>
      <c r="AM584">
        <f t="shared" si="197"/>
        <v>0.51796796223913066</v>
      </c>
    </row>
    <row r="585" spans="1:39">
      <c r="A585">
        <f t="shared" si="182"/>
        <v>0.3972222222222222</v>
      </c>
      <c r="B585">
        <f t="shared" si="180"/>
        <v>143</v>
      </c>
      <c r="C585">
        <f t="shared" si="181"/>
        <v>2.4958208303518914</v>
      </c>
      <c r="D585">
        <f t="shared" si="183"/>
        <v>21.581832453318526</v>
      </c>
      <c r="E585">
        <f t="shared" si="184"/>
        <v>15.911517760034371</v>
      </c>
      <c r="F585">
        <f t="shared" si="185"/>
        <v>8.5054930553739307</v>
      </c>
      <c r="G585">
        <f t="shared" si="186"/>
        <v>3.6206222276353963</v>
      </c>
      <c r="H585">
        <f t="shared" si="187"/>
        <v>4.3275403858053014</v>
      </c>
      <c r="I585">
        <f t="shared" si="188"/>
        <v>1.7295877213539033</v>
      </c>
      <c r="M585">
        <f t="shared" si="190"/>
        <v>0.3972222222222222</v>
      </c>
      <c r="N585">
        <f t="shared" si="168"/>
        <v>0.5660620253177765</v>
      </c>
      <c r="O585">
        <f t="shared" si="169"/>
        <v>0.16132617288389789</v>
      </c>
      <c r="P585">
        <f t="shared" si="170"/>
        <v>2.0187282280322205</v>
      </c>
      <c r="Q585">
        <f t="shared" si="171"/>
        <v>3.8530887660018402</v>
      </c>
      <c r="R585">
        <f t="shared" si="172"/>
        <v>3.4075765598956864</v>
      </c>
      <c r="S585">
        <f t="shared" si="173"/>
        <v>1.2303095166858873</v>
      </c>
      <c r="V585">
        <f t="shared" si="189"/>
        <v>0.3972222222222222</v>
      </c>
      <c r="W585">
        <f t="shared" si="174"/>
        <v>22.334203389305408</v>
      </c>
      <c r="X585">
        <f t="shared" si="175"/>
        <v>15.509873006750151</v>
      </c>
      <c r="Y585">
        <f t="shared" si="176"/>
        <v>10.419317399235338</v>
      </c>
      <c r="Z585">
        <f t="shared" si="177"/>
        <v>6.7967238556573282</v>
      </c>
      <c r="AA585">
        <f t="shared" si="178"/>
        <v>3.6877290242671226</v>
      </c>
      <c r="AB585">
        <f t="shared" si="179"/>
        <v>1.0910453119878902</v>
      </c>
      <c r="AF585">
        <f t="shared" si="191"/>
        <v>22.858311051850897</v>
      </c>
      <c r="AG585">
        <f t="shared" si="192"/>
        <v>16.033971127340909</v>
      </c>
      <c r="AH585">
        <f t="shared" si="193"/>
        <v>10.450420280014558</v>
      </c>
      <c r="AI585">
        <f t="shared" si="194"/>
        <v>6.1076585098718406</v>
      </c>
      <c r="AJ585">
        <f t="shared" si="195"/>
        <v>3.0056858169127558</v>
      </c>
      <c r="AK585">
        <f t="shared" si="196"/>
        <v>1.1445022011373054</v>
      </c>
      <c r="AM585">
        <f t="shared" si="197"/>
        <v>0.52410766254548857</v>
      </c>
    </row>
    <row r="586" spans="1:39">
      <c r="A586">
        <f t="shared" si="182"/>
        <v>0.4</v>
      </c>
      <c r="B586">
        <f t="shared" si="180"/>
        <v>144</v>
      </c>
      <c r="C586">
        <f t="shared" si="181"/>
        <v>2.5132741228718345</v>
      </c>
      <c r="D586">
        <f t="shared" si="183"/>
        <v>21.658874369397545</v>
      </c>
      <c r="E586">
        <f t="shared" si="184"/>
        <v>15.978602493679972</v>
      </c>
      <c r="F586">
        <f t="shared" si="185"/>
        <v>8.4673347040791764</v>
      </c>
      <c r="G586">
        <f t="shared" si="186"/>
        <v>3.6131364091666489</v>
      </c>
      <c r="H586">
        <f t="shared" si="187"/>
        <v>4.3167852757489857</v>
      </c>
      <c r="I586">
        <f t="shared" si="188"/>
        <v>1.7181223744037946</v>
      </c>
      <c r="M586">
        <f t="shared" si="190"/>
        <v>0.4</v>
      </c>
      <c r="N586">
        <f t="shared" si="168"/>
        <v>0.4560692851297154</v>
      </c>
      <c r="O586">
        <f t="shared" si="169"/>
        <v>0.21971627719963194</v>
      </c>
      <c r="P586">
        <f t="shared" si="170"/>
        <v>2.1286165517595248</v>
      </c>
      <c r="Q586">
        <f t="shared" si="171"/>
        <v>3.8825330581082182</v>
      </c>
      <c r="R586">
        <f t="shared" si="172"/>
        <v>3.3679851783701737</v>
      </c>
      <c r="S586">
        <f t="shared" si="173"/>
        <v>1.2050064015164483</v>
      </c>
      <c r="V586">
        <f t="shared" si="189"/>
        <v>0.4</v>
      </c>
      <c r="W586">
        <f t="shared" si="174"/>
        <v>22.334203389305408</v>
      </c>
      <c r="X586">
        <f t="shared" si="175"/>
        <v>15.509876460348053</v>
      </c>
      <c r="Y586">
        <f t="shared" si="176"/>
        <v>10.44615383432628</v>
      </c>
      <c r="Z586">
        <f t="shared" si="177"/>
        <v>6.8059946050747984</v>
      </c>
      <c r="AA586">
        <f t="shared" si="178"/>
        <v>3.6737151999470621</v>
      </c>
      <c r="AB586">
        <f t="shared" si="179"/>
        <v>1.081365690264809</v>
      </c>
      <c r="AF586">
        <f t="shared" si="191"/>
        <v>22.864719866278392</v>
      </c>
      <c r="AG586">
        <f t="shared" si="192"/>
        <v>16.040379941768407</v>
      </c>
      <c r="AH586">
        <f t="shared" si="193"/>
        <v>10.456829094442053</v>
      </c>
      <c r="AI586">
        <f t="shared" si="194"/>
        <v>6.1140673242993362</v>
      </c>
      <c r="AJ586">
        <f t="shared" si="195"/>
        <v>3.0120946313402519</v>
      </c>
      <c r="AK586">
        <f t="shared" si="196"/>
        <v>1.1509110155648015</v>
      </c>
      <c r="AM586">
        <f t="shared" si="197"/>
        <v>0.53051647697298465</v>
      </c>
    </row>
    <row r="587" spans="1:39">
      <c r="A587">
        <f t="shared" si="182"/>
        <v>0.40277777777777779</v>
      </c>
      <c r="B587">
        <f t="shared" si="180"/>
        <v>145</v>
      </c>
      <c r="C587">
        <f t="shared" si="181"/>
        <v>2.5307274153917776</v>
      </c>
      <c r="D587">
        <f t="shared" si="183"/>
        <v>21.737064753919789</v>
      </c>
      <c r="E587">
        <f t="shared" si="184"/>
        <v>16.045133633691968</v>
      </c>
      <c r="F587">
        <f t="shared" si="185"/>
        <v>8.4302791713067755</v>
      </c>
      <c r="G587">
        <f t="shared" si="186"/>
        <v>3.6064884043086707</v>
      </c>
      <c r="H587">
        <f t="shared" si="187"/>
        <v>4.3056833482372898</v>
      </c>
      <c r="I587">
        <f t="shared" si="188"/>
        <v>1.7066051646874807</v>
      </c>
      <c r="M587">
        <f t="shared" si="190"/>
        <v>0.40277777777777779</v>
      </c>
      <c r="N587">
        <f t="shared" si="168"/>
        <v>0.35657454987019915</v>
      </c>
      <c r="O587">
        <f t="shared" si="169"/>
        <v>0.28651415371053807</v>
      </c>
      <c r="P587">
        <f t="shared" si="170"/>
        <v>2.2381160720362279</v>
      </c>
      <c r="Q587">
        <f t="shared" si="171"/>
        <v>3.9087759035910423</v>
      </c>
      <c r="R587">
        <f t="shared" si="172"/>
        <v>3.3273597583035928</v>
      </c>
      <c r="S587">
        <f t="shared" si="173"/>
        <v>1.1798535242431341</v>
      </c>
      <c r="V587">
        <f t="shared" si="189"/>
        <v>0.40277777777777779</v>
      </c>
      <c r="W587">
        <f t="shared" si="174"/>
        <v>22.334203389305408</v>
      </c>
      <c r="X587">
        <f t="shared" si="175"/>
        <v>15.509880411240227</v>
      </c>
      <c r="Y587">
        <f t="shared" si="176"/>
        <v>10.472895317576924</v>
      </c>
      <c r="Z587">
        <f t="shared" si="177"/>
        <v>6.8142573557496542</v>
      </c>
      <c r="AA587">
        <f t="shared" si="178"/>
        <v>3.6593353658062693</v>
      </c>
      <c r="AB587">
        <f t="shared" si="179"/>
        <v>1.0717435415442897</v>
      </c>
      <c r="AF587">
        <f t="shared" si="191"/>
        <v>22.871416904065221</v>
      </c>
      <c r="AG587">
        <f t="shared" si="192"/>
        <v>16.047076979555236</v>
      </c>
      <c r="AH587">
        <f t="shared" si="193"/>
        <v>10.463526132228884</v>
      </c>
      <c r="AI587">
        <f t="shared" si="194"/>
        <v>6.1207643620861658</v>
      </c>
      <c r="AJ587">
        <f t="shared" si="195"/>
        <v>3.0187916691270811</v>
      </c>
      <c r="AK587">
        <f t="shared" si="196"/>
        <v>1.1576080533516309</v>
      </c>
      <c r="AM587">
        <f t="shared" si="197"/>
        <v>0.53721351475981405</v>
      </c>
    </row>
    <row r="588" spans="1:39">
      <c r="A588">
        <f t="shared" si="182"/>
        <v>0.40555555555555556</v>
      </c>
      <c r="B588">
        <f t="shared" si="180"/>
        <v>146</v>
      </c>
      <c r="C588">
        <f t="shared" si="181"/>
        <v>2.5481807079117211</v>
      </c>
      <c r="D588">
        <f t="shared" si="183"/>
        <v>21.816270635864417</v>
      </c>
      <c r="E588">
        <f t="shared" si="184"/>
        <v>16.111032604971474</v>
      </c>
      <c r="F588">
        <f t="shared" si="185"/>
        <v>8.394354466752775</v>
      </c>
      <c r="G588">
        <f t="shared" si="186"/>
        <v>3.6006810397708313</v>
      </c>
      <c r="H588">
        <f t="shared" si="187"/>
        <v>4.2942367013125571</v>
      </c>
      <c r="I588">
        <f t="shared" si="188"/>
        <v>1.6950366363419826</v>
      </c>
      <c r="M588">
        <f t="shared" si="190"/>
        <v>0.40555555555555556</v>
      </c>
      <c r="N588">
        <f t="shared" si="168"/>
        <v>0.26825433708696683</v>
      </c>
      <c r="O588">
        <f t="shared" si="169"/>
        <v>0.36140433510001441</v>
      </c>
      <c r="P588">
        <f t="shared" si="170"/>
        <v>2.3468957755460873</v>
      </c>
      <c r="Q588">
        <f t="shared" si="171"/>
        <v>3.9317726737152676</v>
      </c>
      <c r="R588">
        <f t="shared" si="172"/>
        <v>3.2857310078138093</v>
      </c>
      <c r="S588">
        <f t="shared" si="173"/>
        <v>1.1548556382568771</v>
      </c>
      <c r="V588">
        <f t="shared" si="189"/>
        <v>0.40555555555555556</v>
      </c>
      <c r="W588">
        <f t="shared" si="174"/>
        <v>22.334203389305408</v>
      </c>
      <c r="X588">
        <f t="shared" si="175"/>
        <v>15.509884840767736</v>
      </c>
      <c r="Y588">
        <f t="shared" si="176"/>
        <v>10.499461010395196</v>
      </c>
      <c r="Z588">
        <f t="shared" si="177"/>
        <v>6.8214980560002356</v>
      </c>
      <c r="AA588">
        <f t="shared" si="178"/>
        <v>3.6446003913358398</v>
      </c>
      <c r="AB588">
        <f t="shared" si="179"/>
        <v>1.0621806842200685</v>
      </c>
      <c r="AF588">
        <f t="shared" si="191"/>
        <v>22.878423233747359</v>
      </c>
      <c r="AG588">
        <f t="shared" si="192"/>
        <v>16.054083309237374</v>
      </c>
      <c r="AH588">
        <f t="shared" si="193"/>
        <v>10.470532461911022</v>
      </c>
      <c r="AI588">
        <f t="shared" si="194"/>
        <v>6.1277706917683048</v>
      </c>
      <c r="AJ588">
        <f t="shared" si="195"/>
        <v>3.0257979988092196</v>
      </c>
      <c r="AK588">
        <f t="shared" si="196"/>
        <v>1.1646143830337694</v>
      </c>
      <c r="AM588">
        <f t="shared" si="197"/>
        <v>0.54421984444195248</v>
      </c>
    </row>
    <row r="589" spans="1:39">
      <c r="A589">
        <f t="shared" si="182"/>
        <v>0.40833333333333333</v>
      </c>
      <c r="B589">
        <f t="shared" si="180"/>
        <v>147</v>
      </c>
      <c r="C589">
        <f t="shared" si="181"/>
        <v>2.5656340004316647</v>
      </c>
      <c r="D589">
        <f t="shared" si="183"/>
        <v>21.89635731724977</v>
      </c>
      <c r="E589">
        <f t="shared" si="184"/>
        <v>16.176221579028191</v>
      </c>
      <c r="F589">
        <f t="shared" si="185"/>
        <v>8.3595877453379117</v>
      </c>
      <c r="G589">
        <f t="shared" si="186"/>
        <v>3.595716784825056</v>
      </c>
      <c r="H589">
        <f t="shared" si="187"/>
        <v>4.2824474981622078</v>
      </c>
      <c r="I589">
        <f t="shared" si="188"/>
        <v>1.6834173359288995</v>
      </c>
      <c r="M589">
        <f t="shared" si="190"/>
        <v>0.40833333333333333</v>
      </c>
      <c r="N589">
        <f t="shared" si="168"/>
        <v>0.19170918281455121</v>
      </c>
      <c r="O589">
        <f t="shared" si="169"/>
        <v>0.44403313640385295</v>
      </c>
      <c r="P589">
        <f t="shared" si="170"/>
        <v>2.4546268249543912</v>
      </c>
      <c r="Q589">
        <f t="shared" si="171"/>
        <v>3.9514842600404063</v>
      </c>
      <c r="R589">
        <f t="shared" si="172"/>
        <v>3.2431303934204196</v>
      </c>
      <c r="S589">
        <f t="shared" si="173"/>
        <v>1.1300174676583565</v>
      </c>
      <c r="V589">
        <f t="shared" si="189"/>
        <v>0.40833333333333333</v>
      </c>
      <c r="W589">
        <f t="shared" si="174"/>
        <v>22.334203389305408</v>
      </c>
      <c r="X589">
        <f t="shared" si="175"/>
        <v>15.509889728011183</v>
      </c>
      <c r="Y589">
        <f t="shared" si="176"/>
        <v>10.525770605597501</v>
      </c>
      <c r="Z589">
        <f t="shared" si="177"/>
        <v>6.8277043922497533</v>
      </c>
      <c r="AA589">
        <f t="shared" si="178"/>
        <v>3.629521414471875</v>
      </c>
      <c r="AB589">
        <f t="shared" si="179"/>
        <v>1.0526789254809934</v>
      </c>
      <c r="AF589">
        <f t="shared" si="191"/>
        <v>22.885762148775303</v>
      </c>
      <c r="AG589">
        <f t="shared" si="192"/>
        <v>16.061422224265318</v>
      </c>
      <c r="AH589">
        <f t="shared" si="193"/>
        <v>10.477871376938964</v>
      </c>
      <c r="AI589">
        <f t="shared" si="194"/>
        <v>6.135109606796247</v>
      </c>
      <c r="AJ589">
        <f t="shared" si="195"/>
        <v>3.0331369138371627</v>
      </c>
      <c r="AK589">
        <f t="shared" si="196"/>
        <v>1.1719532980617122</v>
      </c>
      <c r="AM589">
        <f t="shared" si="197"/>
        <v>0.55155875946989541</v>
      </c>
    </row>
    <row r="590" spans="1:39">
      <c r="A590">
        <f t="shared" si="182"/>
        <v>0.41111111111111109</v>
      </c>
      <c r="B590">
        <f t="shared" si="180"/>
        <v>148</v>
      </c>
      <c r="C590">
        <f t="shared" si="181"/>
        <v>2.5830872929516078</v>
      </c>
      <c r="D590">
        <f t="shared" si="183"/>
        <v>21.977188602201565</v>
      </c>
      <c r="E590">
        <f t="shared" si="184"/>
        <v>16.240623565897991</v>
      </c>
      <c r="F590">
        <f t="shared" si="185"/>
        <v>8.3260052866816281</v>
      </c>
      <c r="G590">
        <f t="shared" si="186"/>
        <v>3.5915977502558993</v>
      </c>
      <c r="H590">
        <f t="shared" si="187"/>
        <v>4.2703179667099427</v>
      </c>
      <c r="I590">
        <f t="shared" si="188"/>
        <v>1.6717478124085852</v>
      </c>
      <c r="M590">
        <f t="shared" si="190"/>
        <v>0.41111111111111109</v>
      </c>
      <c r="N590">
        <f t="shared" si="168"/>
        <v>0.12745955821080229</v>
      </c>
      <c r="O590">
        <f t="shared" si="169"/>
        <v>0.53401032536343829</v>
      </c>
      <c r="P590">
        <f t="shared" si="170"/>
        <v>2.560983552972024</v>
      </c>
      <c r="Q590">
        <f t="shared" si="171"/>
        <v>3.967877140928568</v>
      </c>
      <c r="R590">
        <f t="shared" si="172"/>
        <v>3.1995901162597096</v>
      </c>
      <c r="S590">
        <f t="shared" si="173"/>
        <v>1.1053437063652367</v>
      </c>
      <c r="V590">
        <f t="shared" si="189"/>
        <v>0.41111111111111109</v>
      </c>
      <c r="W590">
        <f t="shared" si="174"/>
        <v>22.334203389305408</v>
      </c>
      <c r="X590">
        <f t="shared" si="175"/>
        <v>15.509895049889517</v>
      </c>
      <c r="Y590">
        <f t="shared" si="176"/>
        <v>10.551744570174604</v>
      </c>
      <c r="Z590">
        <f t="shared" si="177"/>
        <v>6.8328658099668278</v>
      </c>
      <c r="AA590">
        <f t="shared" si="178"/>
        <v>3.6141098331764931</v>
      </c>
      <c r="AB590">
        <f t="shared" si="179"/>
        <v>1.0432400609695016</v>
      </c>
      <c r="AF590">
        <f t="shared" si="191"/>
        <v>22.893459478486545</v>
      </c>
      <c r="AG590">
        <f t="shared" si="192"/>
        <v>16.069119553976559</v>
      </c>
      <c r="AH590">
        <f t="shared" si="193"/>
        <v>10.485568706650206</v>
      </c>
      <c r="AI590">
        <f t="shared" si="194"/>
        <v>6.1428069365074887</v>
      </c>
      <c r="AJ590">
        <f t="shared" si="195"/>
        <v>3.0408342435484039</v>
      </c>
      <c r="AK590">
        <f t="shared" si="196"/>
        <v>1.1796506277729537</v>
      </c>
      <c r="AM590">
        <f t="shared" si="197"/>
        <v>0.5592560891811369</v>
      </c>
    </row>
    <row r="591" spans="1:39">
      <c r="A591">
        <f t="shared" si="182"/>
        <v>0.41388888888888886</v>
      </c>
      <c r="B591">
        <f t="shared" si="180"/>
        <v>149</v>
      </c>
      <c r="C591">
        <f t="shared" si="181"/>
        <v>2.6005405854715509</v>
      </c>
      <c r="D591">
        <f t="shared" si="183"/>
        <v>22.058627028568388</v>
      </c>
      <c r="E591">
        <f t="shared" si="184"/>
        <v>16.304162505070174</v>
      </c>
      <c r="F591">
        <f t="shared" si="185"/>
        <v>8.2936324752377217</v>
      </c>
      <c r="G591">
        <f t="shared" si="186"/>
        <v>3.5883256874630445</v>
      </c>
      <c r="H591">
        <f t="shared" si="187"/>
        <v>4.2578503991947025</v>
      </c>
      <c r="I591">
        <f t="shared" si="188"/>
        <v>1.6600286171142113</v>
      </c>
      <c r="M591">
        <f t="shared" si="190"/>
        <v>0.41388888888888886</v>
      </c>
      <c r="N591">
        <f t="shared" si="168"/>
        <v>7.5942330597060098E-2</v>
      </c>
      <c r="O591">
        <f t="shared" si="169"/>
        <v>0.63091096538139357</v>
      </c>
      <c r="P591">
        <f t="shared" si="170"/>
        <v>2.6656444468365725</v>
      </c>
      <c r="Q591">
        <f t="shared" si="171"/>
        <v>3.9809234385515611</v>
      </c>
      <c r="R591">
        <f t="shared" si="172"/>
        <v>3.1551430877442961</v>
      </c>
      <c r="S591">
        <f t="shared" si="173"/>
        <v>1.0808390172251083</v>
      </c>
      <c r="V591">
        <f t="shared" si="189"/>
        <v>0.41388888888888886</v>
      </c>
      <c r="W591">
        <f t="shared" si="174"/>
        <v>22.334203389305408</v>
      </c>
      <c r="X591">
        <f t="shared" si="175"/>
        <v>15.509900781269018</v>
      </c>
      <c r="Y591">
        <f t="shared" si="176"/>
        <v>10.577304385717209</v>
      </c>
      <c r="Z591">
        <f t="shared" si="177"/>
        <v>6.8369735316145928</v>
      </c>
      <c r="AA591">
        <f t="shared" si="178"/>
        <v>3.598377296822278</v>
      </c>
      <c r="AB591">
        <f t="shared" si="179"/>
        <v>1.0338658744422782</v>
      </c>
      <c r="AF591">
        <f t="shared" si="191"/>
        <v>22.901543953877184</v>
      </c>
      <c r="AG591">
        <f t="shared" si="192"/>
        <v>16.077204029367199</v>
      </c>
      <c r="AH591">
        <f t="shared" si="193"/>
        <v>10.493653182040847</v>
      </c>
      <c r="AI591">
        <f t="shared" si="194"/>
        <v>6.1508914118981295</v>
      </c>
      <c r="AJ591">
        <f t="shared" si="195"/>
        <v>3.0489187189390443</v>
      </c>
      <c r="AK591">
        <f t="shared" si="196"/>
        <v>1.1877351031635939</v>
      </c>
      <c r="AM591">
        <f t="shared" si="197"/>
        <v>0.56734056457177706</v>
      </c>
    </row>
    <row r="592" spans="1:39">
      <c r="A592">
        <f t="shared" si="182"/>
        <v>0.41666666666666669</v>
      </c>
      <c r="B592">
        <f t="shared" si="180"/>
        <v>150</v>
      </c>
      <c r="C592">
        <f t="shared" si="181"/>
        <v>2.6179938779914944</v>
      </c>
      <c r="D592">
        <f t="shared" si="183"/>
        <v>22.140534101690609</v>
      </c>
      <c r="E592">
        <f t="shared" si="184"/>
        <v>16.366763355317012</v>
      </c>
      <c r="F592">
        <f t="shared" si="185"/>
        <v>8.2624937811066275</v>
      </c>
      <c r="G592">
        <f t="shared" si="186"/>
        <v>3.5859019877166176</v>
      </c>
      <c r="H592">
        <f t="shared" si="187"/>
        <v>4.2450471517374897</v>
      </c>
      <c r="I592">
        <f t="shared" si="188"/>
        <v>1.6482603037257213</v>
      </c>
      <c r="M592">
        <f t="shared" si="190"/>
        <v>0.41666666666666669</v>
      </c>
      <c r="N592">
        <f t="shared" si="168"/>
        <v>3.7507792965223892E-2</v>
      </c>
      <c r="O592">
        <f t="shared" si="169"/>
        <v>0.73427742237591465</v>
      </c>
      <c r="P592">
        <f t="shared" si="170"/>
        <v>2.7682931202344689</v>
      </c>
      <c r="Q592">
        <f t="shared" si="171"/>
        <v>3.9906009663000721</v>
      </c>
      <c r="R592">
        <f t="shared" si="172"/>
        <v>3.1098229046859376</v>
      </c>
      <c r="S592">
        <f t="shared" si="173"/>
        <v>1.0565080311343069</v>
      </c>
      <c r="V592">
        <f t="shared" si="189"/>
        <v>0.41666666666666669</v>
      </c>
      <c r="W592">
        <f t="shared" si="174"/>
        <v>22.334203389305408</v>
      </c>
      <c r="X592">
        <f t="shared" si="175"/>
        <v>15.50990689508202</v>
      </c>
      <c r="Y592">
        <f t="shared" si="176"/>
        <v>10.602372785774435</v>
      </c>
      <c r="Z592">
        <f t="shared" si="177"/>
        <v>6.8400205715778197</v>
      </c>
      <c r="AA592">
        <f t="shared" si="178"/>
        <v>3.5823356973867151</v>
      </c>
      <c r="AB592">
        <f t="shared" si="179"/>
        <v>1.024558137433162</v>
      </c>
      <c r="AF592">
        <f t="shared" si="191"/>
        <v>22.910047639959426</v>
      </c>
      <c r="AG592">
        <f t="shared" si="192"/>
        <v>16.085707715449438</v>
      </c>
      <c r="AH592">
        <f t="shared" si="193"/>
        <v>10.502156868123087</v>
      </c>
      <c r="AI592">
        <f t="shared" si="194"/>
        <v>6.1593950979803695</v>
      </c>
      <c r="AJ592">
        <f t="shared" si="195"/>
        <v>3.0574224050212848</v>
      </c>
      <c r="AK592">
        <f t="shared" si="196"/>
        <v>1.1962387892458346</v>
      </c>
      <c r="AM592">
        <f t="shared" si="197"/>
        <v>0.57584425065401779</v>
      </c>
    </row>
    <row r="593" spans="1:39">
      <c r="A593">
        <f t="shared" si="182"/>
        <v>0.41944444444444445</v>
      </c>
      <c r="B593">
        <f t="shared" si="180"/>
        <v>151</v>
      </c>
      <c r="C593">
        <f t="shared" si="181"/>
        <v>2.6354471705114375</v>
      </c>
      <c r="D593">
        <f t="shared" si="183"/>
        <v>22.222770529925217</v>
      </c>
      <c r="E593">
        <f t="shared" si="184"/>
        <v>16.42835218331949</v>
      </c>
      <c r="F593">
        <f t="shared" si="185"/>
        <v>8.2326127415388708</v>
      </c>
      <c r="G593">
        <f t="shared" si="186"/>
        <v>3.5843276815656231</v>
      </c>
      <c r="H593">
        <f t="shared" si="187"/>
        <v>4.2319106438961045</v>
      </c>
      <c r="I593">
        <f t="shared" si="188"/>
        <v>1.6364434282436702</v>
      </c>
      <c r="M593">
        <f t="shared" si="190"/>
        <v>0.41944444444444445</v>
      </c>
      <c r="N593">
        <f t="shared" si="168"/>
        <v>1.2417282149645369E-2</v>
      </c>
      <c r="O593">
        <f t="shared" si="169"/>
        <v>0.84362152605598584</v>
      </c>
      <c r="P593">
        <f t="shared" si="170"/>
        <v>2.8686192697259689</v>
      </c>
      <c r="Q593">
        <f t="shared" si="171"/>
        <v>3.9968932665143511</v>
      </c>
      <c r="R593">
        <f t="shared" si="172"/>
        <v>3.063663823900217</v>
      </c>
      <c r="S593">
        <f t="shared" si="173"/>
        <v>1.0323553461627641</v>
      </c>
      <c r="V593">
        <f t="shared" si="189"/>
        <v>0.41944444444444445</v>
      </c>
      <c r="W593">
        <f t="shared" si="174"/>
        <v>22.334203389305408</v>
      </c>
      <c r="X593">
        <f t="shared" si="175"/>
        <v>15.509913362454727</v>
      </c>
      <c r="Y593">
        <f t="shared" si="176"/>
        <v>10.626873989427647</v>
      </c>
      <c r="Z593">
        <f t="shared" si="177"/>
        <v>6.8420017480426951</v>
      </c>
      <c r="AA593">
        <f t="shared" si="178"/>
        <v>3.5659971604632252</v>
      </c>
      <c r="AB593">
        <f t="shared" si="179"/>
        <v>1.0153186089183628</v>
      </c>
      <c r="AF593">
        <f t="shared" si="191"/>
        <v>22.919006449516615</v>
      </c>
      <c r="AG593">
        <f t="shared" si="192"/>
        <v>16.09466652500663</v>
      </c>
      <c r="AH593">
        <f t="shared" si="193"/>
        <v>10.511115677680277</v>
      </c>
      <c r="AI593">
        <f t="shared" si="194"/>
        <v>6.1683539075375595</v>
      </c>
      <c r="AJ593">
        <f t="shared" si="195"/>
        <v>3.0663812145784748</v>
      </c>
      <c r="AK593">
        <f t="shared" si="196"/>
        <v>1.2051975988030246</v>
      </c>
      <c r="AM593">
        <f t="shared" si="197"/>
        <v>0.58480306021120765</v>
      </c>
    </row>
    <row r="594" spans="1:39">
      <c r="A594">
        <f t="shared" si="182"/>
        <v>0.42222222222222222</v>
      </c>
      <c r="B594">
        <f t="shared" si="180"/>
        <v>152</v>
      </c>
      <c r="C594">
        <f t="shared" si="181"/>
        <v>2.6529004630313806</v>
      </c>
      <c r="D594">
        <f t="shared" si="183"/>
        <v>22.305196461525981</v>
      </c>
      <c r="E594">
        <f t="shared" si="184"/>
        <v>16.4888562509846</v>
      </c>
      <c r="F594">
        <f t="shared" si="185"/>
        <v>8.2040119431436072</v>
      </c>
      <c r="G594">
        <f t="shared" si="186"/>
        <v>3.5836034383997557</v>
      </c>
      <c r="H594">
        <f t="shared" si="187"/>
        <v>4.2184433582078942</v>
      </c>
      <c r="I594">
        <f t="shared" si="188"/>
        <v>1.6245785489629563</v>
      </c>
      <c r="M594">
        <f t="shared" si="190"/>
        <v>0.42222222222222222</v>
      </c>
      <c r="N594">
        <f t="shared" si="168"/>
        <v>8.4140185920091536E-4</v>
      </c>
      <c r="O594">
        <f t="shared" si="169"/>
        <v>0.95842687541045235</v>
      </c>
      <c r="P594">
        <f t="shared" si="170"/>
        <v>2.9663196127819407</v>
      </c>
      <c r="Q594">
        <f t="shared" si="171"/>
        <v>3.999789638472206</v>
      </c>
      <c r="R594">
        <f t="shared" si="172"/>
        <v>3.0167007363123424</v>
      </c>
      <c r="S594">
        <f t="shared" si="173"/>
        <v>1.0083855266850648</v>
      </c>
      <c r="V594">
        <f t="shared" si="189"/>
        <v>0.42222222222222222</v>
      </c>
      <c r="W594">
        <f t="shared" si="174"/>
        <v>22.334203389305408</v>
      </c>
      <c r="X594">
        <f t="shared" si="175"/>
        <v>15.509920152843582</v>
      </c>
      <c r="Y594">
        <f t="shared" si="176"/>
        <v>10.650733930373612</v>
      </c>
      <c r="Z594">
        <f t="shared" si="177"/>
        <v>6.8429136918090467</v>
      </c>
      <c r="AA594">
        <f t="shared" si="178"/>
        <v>3.5493740360956156</v>
      </c>
      <c r="AB594">
        <f t="shared" si="179"/>
        <v>1.006149034984047</v>
      </c>
      <c r="AF594">
        <f t="shared" si="191"/>
        <v>22.928460757003297</v>
      </c>
      <c r="AG594">
        <f t="shared" si="192"/>
        <v>16.104120832493312</v>
      </c>
      <c r="AH594">
        <f t="shared" si="193"/>
        <v>10.52056998516696</v>
      </c>
      <c r="AI594">
        <f t="shared" si="194"/>
        <v>6.1778082150242426</v>
      </c>
      <c r="AJ594">
        <f t="shared" si="195"/>
        <v>3.0758355220651574</v>
      </c>
      <c r="AK594">
        <f t="shared" si="196"/>
        <v>1.214651906289707</v>
      </c>
      <c r="AM594">
        <f t="shared" si="197"/>
        <v>0.59425736769789017</v>
      </c>
    </row>
    <row r="595" spans="1:39">
      <c r="A595">
        <f t="shared" si="182"/>
        <v>0.42499999999999999</v>
      </c>
      <c r="B595">
        <f t="shared" si="180"/>
        <v>153</v>
      </c>
      <c r="C595">
        <f t="shared" si="181"/>
        <v>2.6703537555513241</v>
      </c>
      <c r="D595">
        <f t="shared" si="183"/>
        <v>22.387671722476156</v>
      </c>
      <c r="E595">
        <f t="shared" si="184"/>
        <v>16.548204101350994</v>
      </c>
      <c r="F595">
        <f t="shared" si="185"/>
        <v>8.1767130048157757</v>
      </c>
      <c r="G595">
        <f t="shared" si="186"/>
        <v>3.5837295661647808</v>
      </c>
      <c r="H595">
        <f t="shared" si="187"/>
        <v>4.2046478397206091</v>
      </c>
      <c r="I595">
        <f t="shared" si="188"/>
        <v>1.6126662264464435</v>
      </c>
      <c r="M595">
        <f t="shared" si="190"/>
        <v>0.42499999999999999</v>
      </c>
      <c r="N595">
        <f t="shared" si="168"/>
        <v>2.8588626520581529E-3</v>
      </c>
      <c r="O595">
        <f t="shared" si="169"/>
        <v>1.0781512775226316</v>
      </c>
      <c r="P595">
        <f t="shared" si="170"/>
        <v>3.0610988045965541</v>
      </c>
      <c r="Q595">
        <f t="shared" si="171"/>
        <v>3.999285156586708</v>
      </c>
      <c r="R595">
        <f t="shared" si="172"/>
        <v>2.9689691405836642</v>
      </c>
      <c r="S595">
        <f t="shared" si="173"/>
        <v>0.98460310251786975</v>
      </c>
      <c r="V595">
        <f t="shared" si="189"/>
        <v>0.42499999999999999</v>
      </c>
      <c r="W595">
        <f t="shared" si="174"/>
        <v>22.334203389305408</v>
      </c>
      <c r="X595">
        <f t="shared" si="175"/>
        <v>15.509927234179516</v>
      </c>
      <c r="Y595">
        <f t="shared" si="176"/>
        <v>10.673880480824383</v>
      </c>
      <c r="Z595">
        <f t="shared" si="177"/>
        <v>6.8427548520200245</v>
      </c>
      <c r="AA595">
        <f t="shared" si="178"/>
        <v>3.5324788894428822</v>
      </c>
      <c r="AB595">
        <f t="shared" si="179"/>
        <v>0.99705114849636445</v>
      </c>
      <c r="AF595">
        <f t="shared" si="191"/>
        <v>22.938456136502232</v>
      </c>
      <c r="AG595">
        <f t="shared" si="192"/>
        <v>16.114116211992247</v>
      </c>
      <c r="AH595">
        <f t="shared" si="193"/>
        <v>10.530565364665895</v>
      </c>
      <c r="AI595">
        <f t="shared" si="194"/>
        <v>6.187803594523178</v>
      </c>
      <c r="AJ595">
        <f t="shared" si="195"/>
        <v>3.0858309015640928</v>
      </c>
      <c r="AK595">
        <f t="shared" si="196"/>
        <v>1.2246472857886423</v>
      </c>
      <c r="AM595">
        <f t="shared" si="197"/>
        <v>0.60425274719682553</v>
      </c>
    </row>
    <row r="596" spans="1:39">
      <c r="A596">
        <f t="shared" si="182"/>
        <v>0.42777777777777776</v>
      </c>
      <c r="B596">
        <f t="shared" si="180"/>
        <v>154</v>
      </c>
      <c r="C596">
        <f t="shared" si="181"/>
        <v>2.6878070480712677</v>
      </c>
      <c r="D596">
        <f t="shared" si="183"/>
        <v>22.470056054869218</v>
      </c>
      <c r="E596">
        <f t="shared" si="184"/>
        <v>16.606325642981634</v>
      </c>
      <c r="F596">
        <f t="shared" si="185"/>
        <v>8.1507365613947051</v>
      </c>
      <c r="G596">
        <f t="shared" si="186"/>
        <v>3.5847060112315954</v>
      </c>
      <c r="H596">
        <f t="shared" si="187"/>
        <v>4.1905266955114344</v>
      </c>
      <c r="I596">
        <f t="shared" si="188"/>
        <v>1.6007070234984793</v>
      </c>
      <c r="M596">
        <f t="shared" si="190"/>
        <v>0.42777777777777776</v>
      </c>
      <c r="N596">
        <f t="shared" si="168"/>
        <v>1.8455946740792449E-2</v>
      </c>
      <c r="O596">
        <f t="shared" si="169"/>
        <v>1.202229308192855</v>
      </c>
      <c r="P596">
        <f t="shared" si="170"/>
        <v>3.1526703309045927</v>
      </c>
      <c r="Q596">
        <f t="shared" si="171"/>
        <v>3.9953806787826744</v>
      </c>
      <c r="R596">
        <f t="shared" si="172"/>
        <v>2.9205051162787772</v>
      </c>
      <c r="S596">
        <f t="shared" si="173"/>
        <v>0.96101256806387525</v>
      </c>
      <c r="V596">
        <f t="shared" si="189"/>
        <v>0.42777777777777776</v>
      </c>
      <c r="W596">
        <f t="shared" si="174"/>
        <v>22.334203389305408</v>
      </c>
      <c r="X596">
        <f t="shared" si="175"/>
        <v>15.5099345730194</v>
      </c>
      <c r="Y596">
        <f t="shared" si="176"/>
        <v>10.696243669547169</v>
      </c>
      <c r="Z596">
        <f t="shared" si="177"/>
        <v>6.8415254987994922</v>
      </c>
      <c r="AA596">
        <f t="shared" si="178"/>
        <v>3.5153244912813992</v>
      </c>
      <c r="AB596">
        <f t="shared" si="179"/>
        <v>0.98802666877397116</v>
      </c>
      <c r="AF596">
        <f t="shared" si="191"/>
        <v>22.949044254488651</v>
      </c>
      <c r="AG596">
        <f t="shared" si="192"/>
        <v>16.124704329978666</v>
      </c>
      <c r="AH596">
        <f t="shared" si="193"/>
        <v>10.541153482652312</v>
      </c>
      <c r="AI596">
        <f t="shared" si="194"/>
        <v>6.1983917125095953</v>
      </c>
      <c r="AJ596">
        <f t="shared" si="195"/>
        <v>3.096419019550511</v>
      </c>
      <c r="AK596">
        <f t="shared" si="196"/>
        <v>1.2352354037750604</v>
      </c>
      <c r="AM596">
        <f t="shared" si="197"/>
        <v>0.61484086518324366</v>
      </c>
    </row>
    <row r="597" spans="1:39">
      <c r="A597">
        <f t="shared" si="182"/>
        <v>0.43055555555555558</v>
      </c>
      <c r="B597">
        <f t="shared" si="180"/>
        <v>155</v>
      </c>
      <c r="C597">
        <f t="shared" si="181"/>
        <v>2.7052603405912108</v>
      </c>
      <c r="D597">
        <f t="shared" si="183"/>
        <v>22.552209355432264</v>
      </c>
      <c r="E597">
        <f t="shared" si="184"/>
        <v>16.663152232743691</v>
      </c>
      <c r="F597">
        <f t="shared" si="185"/>
        <v>8.1261022480665659</v>
      </c>
      <c r="G597">
        <f t="shared" si="186"/>
        <v>3.5865323584190323</v>
      </c>
      <c r="H597">
        <f t="shared" si="187"/>
        <v>4.1760825941943072</v>
      </c>
      <c r="I597">
        <f t="shared" si="188"/>
        <v>1.5887015051383029</v>
      </c>
      <c r="M597">
        <f t="shared" si="190"/>
        <v>0.43055555555555558</v>
      </c>
      <c r="N597">
        <f t="shared" si="168"/>
        <v>4.7526601266904112E-2</v>
      </c>
      <c r="O597">
        <f t="shared" si="169"/>
        <v>1.330074982275639</v>
      </c>
      <c r="P597">
        <f t="shared" si="170"/>
        <v>3.2407573741042968</v>
      </c>
      <c r="Q597">
        <f t="shared" si="171"/>
        <v>3.9880828450376744</v>
      </c>
      <c r="R597">
        <f t="shared" si="172"/>
        <v>2.8713452965935504</v>
      </c>
      <c r="S597">
        <f t="shared" si="173"/>
        <v>0.93761838146245768</v>
      </c>
      <c r="V597">
        <f t="shared" si="189"/>
        <v>0.43055555555555558</v>
      </c>
      <c r="W597">
        <f t="shared" si="174"/>
        <v>22.334203389305408</v>
      </c>
      <c r="X597">
        <f t="shared" si="175"/>
        <v>15.509942134703985</v>
      </c>
      <c r="Y597">
        <f t="shared" si="176"/>
        <v>10.717755893384965</v>
      </c>
      <c r="Z597">
        <f t="shared" si="177"/>
        <v>6.8392277227926579</v>
      </c>
      <c r="AA597">
        <f t="shared" si="178"/>
        <v>3.4979238083516897</v>
      </c>
      <c r="AB597">
        <f t="shared" si="179"/>
        <v>0.97907730126311232</v>
      </c>
      <c r="AF597">
        <f t="shared" si="191"/>
        <v>22.96028395729434</v>
      </c>
      <c r="AG597">
        <f t="shared" si="192"/>
        <v>16.135944032784352</v>
      </c>
      <c r="AH597">
        <f t="shared" si="193"/>
        <v>10.552393185458</v>
      </c>
      <c r="AI597">
        <f t="shared" si="194"/>
        <v>6.2096314153152834</v>
      </c>
      <c r="AJ597">
        <f t="shared" si="195"/>
        <v>3.1076587223561987</v>
      </c>
      <c r="AK597">
        <f t="shared" si="196"/>
        <v>1.246475106580748</v>
      </c>
      <c r="AM597">
        <f t="shared" si="197"/>
        <v>0.6260805679889313</v>
      </c>
    </row>
    <row r="598" spans="1:39">
      <c r="A598">
        <f t="shared" si="182"/>
        <v>0.43333333333333335</v>
      </c>
      <c r="B598">
        <f t="shared" si="180"/>
        <v>156</v>
      </c>
      <c r="C598">
        <f t="shared" si="181"/>
        <v>2.7227136331111539</v>
      </c>
      <c r="D598">
        <f t="shared" si="183"/>
        <v>22.633991913786474</v>
      </c>
      <c r="E598">
        <f t="shared" si="184"/>
        <v>16.718616756877964</v>
      </c>
      <c r="F598">
        <f t="shared" si="185"/>
        <v>8.1028286855224447</v>
      </c>
      <c r="G598">
        <f t="shared" si="186"/>
        <v>3.5892078311703921</v>
      </c>
      <c r="H598">
        <f t="shared" si="187"/>
        <v>4.1613182654156029</v>
      </c>
      <c r="I598">
        <f t="shared" si="188"/>
        <v>1.5766502385733507</v>
      </c>
      <c r="M598">
        <f t="shared" si="190"/>
        <v>0.43333333333333335</v>
      </c>
      <c r="N598">
        <f t="shared" si="168"/>
        <v>8.9873159410534753E-2</v>
      </c>
      <c r="O598">
        <f t="shared" si="169"/>
        <v>1.4610845211203849</v>
      </c>
      <c r="P598">
        <f t="shared" si="170"/>
        <v>3.325093650067521</v>
      </c>
      <c r="Q598">
        <f t="shared" si="171"/>
        <v>3.9774040660900511</v>
      </c>
      <c r="R598">
        <f t="shared" si="172"/>
        <v>2.8215268406646752</v>
      </c>
      <c r="S598">
        <f t="shared" si="173"/>
        <v>0.91442496374717341</v>
      </c>
      <c r="V598">
        <f t="shared" si="189"/>
        <v>0.43333333333333335</v>
      </c>
      <c r="W598">
        <f t="shared" si="174"/>
        <v>22.334203389305408</v>
      </c>
      <c r="X598">
        <f t="shared" si="175"/>
        <v>15.509949883521593</v>
      </c>
      <c r="Y598">
        <f t="shared" si="176"/>
        <v>10.738352121618599</v>
      </c>
      <c r="Z598">
        <f t="shared" si="177"/>
        <v>6.8358654316107099</v>
      </c>
      <c r="AA598">
        <f t="shared" si="178"/>
        <v>3.4802899935570721</v>
      </c>
      <c r="AB598">
        <f t="shared" si="179"/>
        <v>0.97020473721532585</v>
      </c>
      <c r="AF598">
        <f t="shared" si="191"/>
        <v>22.972242605514026</v>
      </c>
      <c r="AG598">
        <f t="shared" si="192"/>
        <v>16.147902681004037</v>
      </c>
      <c r="AH598">
        <f t="shared" si="193"/>
        <v>10.564351833677687</v>
      </c>
      <c r="AI598">
        <f t="shared" si="194"/>
        <v>6.2215900635349701</v>
      </c>
      <c r="AJ598">
        <f t="shared" si="195"/>
        <v>3.119617370575885</v>
      </c>
      <c r="AK598">
        <f t="shared" si="196"/>
        <v>1.2584337548004345</v>
      </c>
      <c r="AM598">
        <f t="shared" si="197"/>
        <v>0.6380392162086177</v>
      </c>
    </row>
    <row r="599" spans="1:39">
      <c r="A599">
        <f t="shared" si="182"/>
        <v>0.43611111111111112</v>
      </c>
      <c r="B599">
        <f t="shared" si="180"/>
        <v>157</v>
      </c>
      <c r="C599">
        <f t="shared" si="181"/>
        <v>2.740166925631097</v>
      </c>
      <c r="D599">
        <f t="shared" si="183"/>
        <v>22.715264650039369</v>
      </c>
      <c r="E599">
        <f t="shared" si="184"/>
        <v>16.772653710262077</v>
      </c>
      <c r="F599">
        <f t="shared" si="185"/>
        <v>8.0809334658832483</v>
      </c>
      <c r="G599">
        <f t="shared" si="186"/>
        <v>3.5927312918836347</v>
      </c>
      <c r="H599">
        <f t="shared" si="187"/>
        <v>4.146236499338281</v>
      </c>
      <c r="I599">
        <f t="shared" si="188"/>
        <v>1.5645537931724589</v>
      </c>
      <c r="M599">
        <f t="shared" si="190"/>
        <v>0.43611111111111112</v>
      </c>
      <c r="N599">
        <f t="shared" si="168"/>
        <v>0.14520768443215612</v>
      </c>
      <c r="O599">
        <f t="shared" si="169"/>
        <v>1.5946392040457367</v>
      </c>
      <c r="P599">
        <f t="shared" si="170"/>
        <v>3.4054242131076031</v>
      </c>
      <c r="Q599">
        <f t="shared" si="171"/>
        <v>3.9633625023331382</v>
      </c>
      <c r="R599">
        <f t="shared" si="172"/>
        <v>2.7710874054816346</v>
      </c>
      <c r="S599">
        <f t="shared" si="173"/>
        <v>0.8914366980102737</v>
      </c>
      <c r="V599">
        <f t="shared" si="189"/>
        <v>0.43611111111111112</v>
      </c>
      <c r="W599">
        <f t="shared" si="174"/>
        <v>22.334203389305408</v>
      </c>
      <c r="X599">
        <f t="shared" si="175"/>
        <v>15.509957782876766</v>
      </c>
      <c r="Y599">
        <f t="shared" si="176"/>
        <v>10.757970092552378</v>
      </c>
      <c r="Z599">
        <f t="shared" si="177"/>
        <v>6.8314443431855087</v>
      </c>
      <c r="AA599">
        <f t="shared" si="178"/>
        <v>3.4624363760215808</v>
      </c>
      <c r="AB599">
        <f t="shared" si="179"/>
        <v>0.96141065336783127</v>
      </c>
      <c r="AF599">
        <f t="shared" si="191"/>
        <v>22.984997724465742</v>
      </c>
      <c r="AG599">
        <f t="shared" si="192"/>
        <v>16.160657799955757</v>
      </c>
      <c r="AH599">
        <f t="shared" si="193"/>
        <v>10.577106952629405</v>
      </c>
      <c r="AI599">
        <f t="shared" si="194"/>
        <v>6.2343451824866873</v>
      </c>
      <c r="AJ599">
        <f t="shared" si="195"/>
        <v>3.1323724895276026</v>
      </c>
      <c r="AK599">
        <f t="shared" si="196"/>
        <v>1.2711888737521524</v>
      </c>
      <c r="AM599">
        <f t="shared" si="197"/>
        <v>0.65079433516033547</v>
      </c>
    </row>
    <row r="600" spans="1:39">
      <c r="A600">
        <f t="shared" si="182"/>
        <v>0.43888888888888888</v>
      </c>
      <c r="B600">
        <f t="shared" si="180"/>
        <v>158</v>
      </c>
      <c r="C600">
        <f t="shared" si="181"/>
        <v>2.7576202181510405</v>
      </c>
      <c r="D600">
        <f t="shared" si="183"/>
        <v>22.795889351304893</v>
      </c>
      <c r="E600">
        <f t="shared" si="184"/>
        <v>16.825199273773809</v>
      </c>
      <c r="F600">
        <f t="shared" si="185"/>
        <v>8.0604331394021003</v>
      </c>
      <c r="G600">
        <f t="shared" si="186"/>
        <v>3.5971012423950812</v>
      </c>
      <c r="H600">
        <f t="shared" si="187"/>
        <v>4.1308401461146076</v>
      </c>
      <c r="I600">
        <f t="shared" si="188"/>
        <v>1.5524127404389625</v>
      </c>
      <c r="M600">
        <f t="shared" si="190"/>
        <v>0.43888888888888888</v>
      </c>
      <c r="N600">
        <f t="shared" si="168"/>
        <v>0.2131539275073904</v>
      </c>
      <c r="O600">
        <f t="shared" si="169"/>
        <v>1.7301082903808291</v>
      </c>
      <c r="P600">
        <f t="shared" si="170"/>
        <v>3.4815062266714638</v>
      </c>
      <c r="Q600">
        <f t="shared" si="171"/>
        <v>3.9459820329316018</v>
      </c>
      <c r="R600">
        <f t="shared" si="172"/>
        <v>2.7200651174224042</v>
      </c>
      <c r="S600">
        <f t="shared" si="173"/>
        <v>0.86865792857438673</v>
      </c>
      <c r="V600">
        <f t="shared" si="189"/>
        <v>0.43888888888888888</v>
      </c>
      <c r="W600">
        <f t="shared" si="174"/>
        <v>22.334203389305408</v>
      </c>
      <c r="X600">
        <f t="shared" si="175"/>
        <v>15.509965795463108</v>
      </c>
      <c r="Y600">
        <f t="shared" si="176"/>
        <v>10.776550501729076</v>
      </c>
      <c r="Z600">
        <f t="shared" si="177"/>
        <v>6.8259719760456399</v>
      </c>
      <c r="AA600">
        <f t="shared" si="178"/>
        <v>3.4443764510146999</v>
      </c>
      <c r="AB600">
        <f t="shared" si="179"/>
        <v>0.95269671162665859</v>
      </c>
      <c r="AF600">
        <f t="shared" si="191"/>
        <v>22.998639063136967</v>
      </c>
      <c r="AG600">
        <f t="shared" si="192"/>
        <v>16.174299138626981</v>
      </c>
      <c r="AH600">
        <f t="shared" si="193"/>
        <v>10.590748291300628</v>
      </c>
      <c r="AI600">
        <f t="shared" si="194"/>
        <v>6.2479865211579106</v>
      </c>
      <c r="AJ600">
        <f t="shared" si="195"/>
        <v>3.1460138281988264</v>
      </c>
      <c r="AK600">
        <f t="shared" si="196"/>
        <v>1.2848302124233757</v>
      </c>
      <c r="AM600">
        <f t="shared" si="197"/>
        <v>0.66443567383155899</v>
      </c>
    </row>
    <row r="601" spans="1:39">
      <c r="A601">
        <f t="shared" si="182"/>
        <v>0.44166666666666665</v>
      </c>
      <c r="B601">
        <f t="shared" si="180"/>
        <v>159</v>
      </c>
      <c r="C601">
        <f t="shared" si="181"/>
        <v>2.7750735106709841</v>
      </c>
      <c r="D601">
        <f t="shared" si="183"/>
        <v>22.875728906749032</v>
      </c>
      <c r="E601">
        <f t="shared" si="184"/>
        <v>16.876191389663237</v>
      </c>
      <c r="F601">
        <f t="shared" si="185"/>
        <v>8.0413432019542661</v>
      </c>
      <c r="G601">
        <f t="shared" si="186"/>
        <v>3.6023158246164302</v>
      </c>
      <c r="H601">
        <f t="shared" si="187"/>
        <v>4.115132115347528</v>
      </c>
      <c r="I601">
        <f t="shared" si="188"/>
        <v>1.5402276539836963</v>
      </c>
      <c r="M601">
        <f t="shared" si="190"/>
        <v>0.44166666666666665</v>
      </c>
      <c r="N601">
        <f t="shared" si="168"/>
        <v>0.29324988604258473</v>
      </c>
      <c r="O601">
        <f t="shared" si="169"/>
        <v>1.8668519982735927</v>
      </c>
      <c r="P601">
        <f t="shared" si="170"/>
        <v>3.5531096974262177</v>
      </c>
      <c r="Q601">
        <f t="shared" si="171"/>
        <v>3.9252922152123841</v>
      </c>
      <c r="R601">
        <f t="shared" si="172"/>
        <v>2.6684985434342994</v>
      </c>
      <c r="S601">
        <f t="shared" si="173"/>
        <v>0.84609296017153068</v>
      </c>
      <c r="V601">
        <f t="shared" si="189"/>
        <v>0.44166666666666665</v>
      </c>
      <c r="W601">
        <f t="shared" si="174"/>
        <v>22.334203389305408</v>
      </c>
      <c r="X601">
        <f t="shared" si="175"/>
        <v>15.509973883439455</v>
      </c>
      <c r="Y601">
        <f t="shared" si="176"/>
        <v>10.794037181205276</v>
      </c>
      <c r="Z601">
        <f t="shared" si="177"/>
        <v>6.8194576365303607</v>
      </c>
      <c r="AA601">
        <f t="shared" si="178"/>
        <v>3.4261238697504917</v>
      </c>
      <c r="AB601">
        <f t="shared" si="179"/>
        <v>0.94406455875258333</v>
      </c>
      <c r="AF601">
        <f t="shared" si="191"/>
        <v>23.01327118670639</v>
      </c>
      <c r="AG601">
        <f t="shared" si="192"/>
        <v>16.188931262196405</v>
      </c>
      <c r="AH601">
        <f t="shared" si="193"/>
        <v>10.605380414870053</v>
      </c>
      <c r="AI601">
        <f t="shared" si="194"/>
        <v>6.2626186447273362</v>
      </c>
      <c r="AJ601">
        <f t="shared" si="195"/>
        <v>3.1606459517682515</v>
      </c>
      <c r="AK601">
        <f t="shared" si="196"/>
        <v>1.2994623359928008</v>
      </c>
      <c r="AM601">
        <f t="shared" si="197"/>
        <v>0.67906779740098411</v>
      </c>
    </row>
    <row r="602" spans="1:39">
      <c r="A602">
        <f t="shared" si="182"/>
        <v>0.44444444444444442</v>
      </c>
      <c r="B602">
        <f t="shared" si="180"/>
        <v>160</v>
      </c>
      <c r="C602">
        <f t="shared" si="181"/>
        <v>2.7925268031909272</v>
      </c>
      <c r="D602">
        <f t="shared" si="183"/>
        <v>22.954647540761314</v>
      </c>
      <c r="E602">
        <f t="shared" si="184"/>
        <v>16.92556983484463</v>
      </c>
      <c r="F602">
        <f t="shared" si="185"/>
        <v>8.0236780833240555</v>
      </c>
      <c r="G602">
        <f t="shared" si="186"/>
        <v>3.6083728213248092</v>
      </c>
      <c r="H602">
        <f t="shared" si="187"/>
        <v>4.0991153755408138</v>
      </c>
      <c r="I602">
        <f t="shared" si="188"/>
        <v>1.5279991094978922</v>
      </c>
      <c r="M602">
        <f t="shared" si="190"/>
        <v>0.44444444444444442</v>
      </c>
      <c r="N602">
        <f t="shared" si="168"/>
        <v>0.38495094507583982</v>
      </c>
      <c r="O602">
        <f t="shared" si="169"/>
        <v>2.0042245261979086</v>
      </c>
      <c r="P602">
        <f t="shared" si="170"/>
        <v>3.6200181705212127</v>
      </c>
      <c r="Q602">
        <f t="shared" si="171"/>
        <v>3.9013282343993514</v>
      </c>
      <c r="R602">
        <f t="shared" si="172"/>
        <v>2.6164266618818388</v>
      </c>
      <c r="S602">
        <f t="shared" si="173"/>
        <v>0.82374605712960125</v>
      </c>
      <c r="V602">
        <f t="shared" si="189"/>
        <v>0.44444444444444442</v>
      </c>
      <c r="W602">
        <f t="shared" si="174"/>
        <v>22.334203389305408</v>
      </c>
      <c r="X602">
        <f t="shared" si="175"/>
        <v>15.509982008608603</v>
      </c>
      <c r="Y602">
        <f t="shared" si="176"/>
        <v>10.810377269345157</v>
      </c>
      <c r="Z602">
        <f t="shared" si="177"/>
        <v>6.8119124029631886</v>
      </c>
      <c r="AA602">
        <f t="shared" si="178"/>
        <v>3.4076924290688639</v>
      </c>
      <c r="AB602">
        <f t="shared" si="179"/>
        <v>0.93551582604991956</v>
      </c>
      <c r="AF602">
        <f t="shared" si="191"/>
        <v>23.029016774112876</v>
      </c>
      <c r="AG602">
        <f t="shared" si="192"/>
        <v>16.204676849602887</v>
      </c>
      <c r="AH602">
        <f t="shared" si="193"/>
        <v>10.621126002276537</v>
      </c>
      <c r="AI602">
        <f t="shared" si="194"/>
        <v>6.2783642321338196</v>
      </c>
      <c r="AJ602">
        <f t="shared" si="195"/>
        <v>3.1763915391747344</v>
      </c>
      <c r="AK602">
        <f t="shared" si="196"/>
        <v>1.3152079233992839</v>
      </c>
      <c r="AM602">
        <f t="shared" si="197"/>
        <v>0.69481338480746713</v>
      </c>
    </row>
    <row r="603" spans="1:39">
      <c r="A603">
        <f t="shared" si="182"/>
        <v>0.44722222222222224</v>
      </c>
      <c r="B603">
        <f t="shared" si="180"/>
        <v>161</v>
      </c>
      <c r="C603">
        <f t="shared" si="181"/>
        <v>2.8099800957108703</v>
      </c>
      <c r="D603">
        <f t="shared" si="183"/>
        <v>23.032511043855589</v>
      </c>
      <c r="E603">
        <f t="shared" si="184"/>
        <v>16.973276292021577</v>
      </c>
      <c r="F603">
        <f t="shared" si="185"/>
        <v>8.007451136297588</v>
      </c>
      <c r="G603">
        <f t="shared" si="186"/>
        <v>3.6152696571055314</v>
      </c>
      <c r="H603">
        <f t="shared" si="187"/>
        <v>4.0827929535380729</v>
      </c>
      <c r="I603">
        <f t="shared" si="188"/>
        <v>1.5157276847259809</v>
      </c>
      <c r="M603">
        <f t="shared" si="190"/>
        <v>0.44722222222222224</v>
      </c>
      <c r="N603">
        <f t="shared" si="168"/>
        <v>0.48763358040337484</v>
      </c>
      <c r="O603">
        <f t="shared" si="169"/>
        <v>2.141577102890051</v>
      </c>
      <c r="P603">
        <f t="shared" si="170"/>
        <v>3.6820293839236102</v>
      </c>
      <c r="Q603">
        <f t="shared" si="171"/>
        <v>3.87413084377709</v>
      </c>
      <c r="R603">
        <f t="shared" si="172"/>
        <v>2.5638888330836034</v>
      </c>
      <c r="S603">
        <f t="shared" si="173"/>
        <v>0.80162144256650036</v>
      </c>
      <c r="V603">
        <f t="shared" si="189"/>
        <v>0.44722222222222224</v>
      </c>
      <c r="W603">
        <f t="shared" si="174"/>
        <v>22.334203389305408</v>
      </c>
      <c r="X603">
        <f t="shared" si="175"/>
        <v>15.509990132597697</v>
      </c>
      <c r="Y603">
        <f t="shared" si="176"/>
        <v>10.825521370619407</v>
      </c>
      <c r="Z603">
        <f t="shared" si="177"/>
        <v>6.8033491068120338</v>
      </c>
      <c r="AA603">
        <f t="shared" si="178"/>
        <v>3.3890960610067529</v>
      </c>
      <c r="AB603">
        <f t="shared" si="179"/>
        <v>0.92705212905823653</v>
      </c>
      <c r="AF603">
        <f t="shared" si="191"/>
        <v>23.046020859029216</v>
      </c>
      <c r="AG603">
        <f t="shared" si="192"/>
        <v>16.221680934519227</v>
      </c>
      <c r="AH603">
        <f t="shared" si="193"/>
        <v>10.638130087192877</v>
      </c>
      <c r="AI603">
        <f t="shared" si="194"/>
        <v>6.2953683170501602</v>
      </c>
      <c r="AJ603">
        <f t="shared" si="195"/>
        <v>3.1933956240910755</v>
      </c>
      <c r="AK603">
        <f t="shared" si="196"/>
        <v>1.3322120083156248</v>
      </c>
      <c r="AM603">
        <f t="shared" si="197"/>
        <v>0.71181746972380799</v>
      </c>
    </row>
    <row r="604" spans="1:39">
      <c r="A604">
        <f t="shared" si="182"/>
        <v>0.45</v>
      </c>
      <c r="B604">
        <f t="shared" si="180"/>
        <v>162</v>
      </c>
      <c r="C604">
        <f t="shared" si="181"/>
        <v>2.8274333882308138</v>
      </c>
      <c r="D604">
        <f t="shared" si="183"/>
        <v>23.109187000907458</v>
      </c>
      <c r="E604">
        <f t="shared" si="184"/>
        <v>17.019254418561289</v>
      </c>
      <c r="F604">
        <f t="shared" si="185"/>
        <v>7.9926746265696167</v>
      </c>
      <c r="G604">
        <f t="shared" si="186"/>
        <v>3.6230033994471551</v>
      </c>
      <c r="H604">
        <f t="shared" si="187"/>
        <v>4.0661679339507337</v>
      </c>
      <c r="I604">
        <f t="shared" si="188"/>
        <v>1.5034139594382954</v>
      </c>
      <c r="M604">
        <f t="shared" si="190"/>
        <v>0.45</v>
      </c>
      <c r="N604">
        <f t="shared" si="168"/>
        <v>0.60059959825175657</v>
      </c>
      <c r="O604">
        <f t="shared" si="169"/>
        <v>2.2782610513102362</v>
      </c>
      <c r="P604">
        <f t="shared" si="170"/>
        <v>3.7389558798496703</v>
      </c>
      <c r="Q604">
        <f t="shared" si="171"/>
        <v>3.8437462953856323</v>
      </c>
      <c r="R604">
        <f t="shared" si="172"/>
        <v>2.5109247695603787</v>
      </c>
      <c r="S604">
        <f t="shared" si="173"/>
        <v>0.77972329759205039</v>
      </c>
      <c r="V604">
        <f t="shared" si="189"/>
        <v>0.45</v>
      </c>
      <c r="W604">
        <f t="shared" si="174"/>
        <v>22.334203389305408</v>
      </c>
      <c r="X604">
        <f t="shared" si="175"/>
        <v>15.509998217039453</v>
      </c>
      <c r="Y604">
        <f t="shared" si="176"/>
        <v>10.839423704926242</v>
      </c>
      <c r="Z604">
        <f t="shared" si="177"/>
        <v>6.7937823108679334</v>
      </c>
      <c r="AA604">
        <f t="shared" si="178"/>
        <v>3.3703488222671121</v>
      </c>
      <c r="AB604">
        <f t="shared" si="179"/>
        <v>0.91867506724705361</v>
      </c>
      <c r="AF604">
        <f t="shared" si="191"/>
        <v>23.064456350676501</v>
      </c>
      <c r="AG604">
        <f t="shared" si="192"/>
        <v>16.240116426166516</v>
      </c>
      <c r="AH604">
        <f t="shared" si="193"/>
        <v>10.656565578840162</v>
      </c>
      <c r="AI604">
        <f t="shared" si="194"/>
        <v>6.3138038086974451</v>
      </c>
      <c r="AJ604">
        <f t="shared" si="195"/>
        <v>3.2118311157383608</v>
      </c>
      <c r="AK604">
        <f t="shared" si="196"/>
        <v>1.3506474999629101</v>
      </c>
      <c r="AM604">
        <f t="shared" si="197"/>
        <v>0.73025296137109341</v>
      </c>
    </row>
    <row r="605" spans="1:39">
      <c r="A605">
        <f t="shared" si="182"/>
        <v>0.45277777777777778</v>
      </c>
      <c r="B605">
        <f t="shared" si="180"/>
        <v>163</v>
      </c>
      <c r="C605">
        <f t="shared" si="181"/>
        <v>2.8448866807507569</v>
      </c>
      <c r="D605">
        <f t="shared" si="183"/>
        <v>23.184545016340188</v>
      </c>
      <c r="E605">
        <f t="shared" si="184"/>
        <v>17.063449913036816</v>
      </c>
      <c r="F605">
        <f t="shared" si="185"/>
        <v>7.9793597234720934</v>
      </c>
      <c r="G605">
        <f t="shared" si="186"/>
        <v>3.6315707599883718</v>
      </c>
      <c r="H605">
        <f t="shared" si="187"/>
        <v>4.0492434585751234</v>
      </c>
      <c r="I605">
        <f t="shared" si="188"/>
        <v>1.4910585154036826</v>
      </c>
      <c r="M605">
        <f t="shared" si="190"/>
        <v>0.45277777777777778</v>
      </c>
      <c r="N605">
        <f t="shared" si="168"/>
        <v>0.72308088266815673</v>
      </c>
      <c r="O605">
        <f t="shared" si="169"/>
        <v>2.4136308521593133</v>
      </c>
      <c r="P605">
        <f t="shared" si="170"/>
        <v>3.7906255714431984</v>
      </c>
      <c r="Q605">
        <f t="shared" si="171"/>
        <v>3.8102262613639888</v>
      </c>
      <c r="R605">
        <f t="shared" si="172"/>
        <v>2.4575745060171101</v>
      </c>
      <c r="S605">
        <f t="shared" si="173"/>
        <v>0.75805576051785317</v>
      </c>
      <c r="V605">
        <f t="shared" si="189"/>
        <v>0.45277777777777778</v>
      </c>
      <c r="W605">
        <f t="shared" si="174"/>
        <v>22.334203389305408</v>
      </c>
      <c r="X605">
        <f t="shared" si="175"/>
        <v>15.510006223753356</v>
      </c>
      <c r="Y605">
        <f t="shared" si="176"/>
        <v>10.852042245983068</v>
      </c>
      <c r="Z605">
        <f t="shared" si="177"/>
        <v>6.7832282844794918</v>
      </c>
      <c r="AA605">
        <f t="shared" si="178"/>
        <v>3.3514648835936782</v>
      </c>
      <c r="AB605">
        <f t="shared" si="179"/>
        <v>0.91038622371357492</v>
      </c>
      <c r="AF605">
        <f t="shared" si="191"/>
        <v>23.084531317386869</v>
      </c>
      <c r="AG605">
        <f t="shared" si="192"/>
        <v>16.260191392876884</v>
      </c>
      <c r="AH605">
        <f t="shared" si="193"/>
        <v>10.676640545550532</v>
      </c>
      <c r="AI605">
        <f t="shared" si="194"/>
        <v>6.3338787754078139</v>
      </c>
      <c r="AJ605">
        <f t="shared" si="195"/>
        <v>3.2319060824487296</v>
      </c>
      <c r="AK605">
        <f t="shared" si="196"/>
        <v>1.3707224666732789</v>
      </c>
      <c r="AM605">
        <f t="shared" si="197"/>
        <v>0.7503279280814622</v>
      </c>
    </row>
    <row r="606" spans="1:39">
      <c r="A606">
        <f t="shared" si="182"/>
        <v>0.45555555555555555</v>
      </c>
      <c r="B606">
        <f t="shared" si="180"/>
        <v>164</v>
      </c>
      <c r="C606">
        <f t="shared" si="181"/>
        <v>2.8623399732707</v>
      </c>
      <c r="D606">
        <f t="shared" si="183"/>
        <v>23.258456935876218</v>
      </c>
      <c r="E606">
        <f t="shared" si="184"/>
        <v>17.105810579358504</v>
      </c>
      <c r="F606">
        <f t="shared" si="185"/>
        <v>7.9675164915314429</v>
      </c>
      <c r="G606">
        <f t="shared" si="186"/>
        <v>3.6409680959162136</v>
      </c>
      <c r="H606">
        <f t="shared" si="187"/>
        <v>4.0320227257987229</v>
      </c>
      <c r="I606">
        <f t="shared" si="188"/>
        <v>1.4786619363620126</v>
      </c>
      <c r="M606">
        <f t="shared" si="190"/>
        <v>0.45555555555555555</v>
      </c>
      <c r="N606">
        <f t="shared" si="168"/>
        <v>0.85424461834872079</v>
      </c>
      <c r="O606">
        <f t="shared" si="169"/>
        <v>2.5470471924822311</v>
      </c>
      <c r="P606">
        <f t="shared" si="170"/>
        <v>3.8368822629882522</v>
      </c>
      <c r="Q606">
        <f t="shared" si="171"/>
        <v>3.7736277460761833</v>
      </c>
      <c r="R606">
        <f t="shared" si="172"/>
        <v>2.4038783690812702</v>
      </c>
      <c r="S606">
        <f t="shared" si="173"/>
        <v>0.73662292607522351</v>
      </c>
      <c r="V606">
        <f t="shared" si="189"/>
        <v>0.45555555555555555</v>
      </c>
      <c r="W606">
        <f t="shared" si="174"/>
        <v>22.334203389305408</v>
      </c>
      <c r="X606">
        <f t="shared" si="175"/>
        <v>15.510014114925985</v>
      </c>
      <c r="Y606">
        <f t="shared" si="176"/>
        <v>10.863338848370516</v>
      </c>
      <c r="Z606">
        <f t="shared" si="177"/>
        <v>6.7717049758851173</v>
      </c>
      <c r="AA606">
        <f t="shared" si="178"/>
        <v>3.3324585190595215</v>
      </c>
      <c r="AB606">
        <f t="shared" si="179"/>
        <v>0.90218716488351225</v>
      </c>
      <c r="AF606">
        <f t="shared" si="191"/>
        <v>23.106498739023959</v>
      </c>
      <c r="AG606">
        <f t="shared" si="192"/>
        <v>16.282158814513974</v>
      </c>
      <c r="AH606">
        <f t="shared" si="193"/>
        <v>10.698607967187622</v>
      </c>
      <c r="AI606">
        <f t="shared" si="194"/>
        <v>6.3558461970449045</v>
      </c>
      <c r="AJ606">
        <f t="shared" si="195"/>
        <v>3.2538735040858198</v>
      </c>
      <c r="AK606">
        <f t="shared" si="196"/>
        <v>1.3926898883103691</v>
      </c>
      <c r="AM606">
        <f t="shared" si="197"/>
        <v>0.7722953497185524</v>
      </c>
    </row>
    <row r="607" spans="1:39">
      <c r="A607">
        <f t="shared" si="182"/>
        <v>0.45833333333333331</v>
      </c>
      <c r="B607">
        <f t="shared" si="180"/>
        <v>165</v>
      </c>
      <c r="C607">
        <f t="shared" si="181"/>
        <v>2.8797932657906435</v>
      </c>
      <c r="D607">
        <f t="shared" si="183"/>
        <v>23.330797064477032</v>
      </c>
      <c r="E607">
        <f t="shared" si="184"/>
        <v>17.146286388419018</v>
      </c>
      <c r="F607">
        <f t="shared" si="185"/>
        <v>7.9571538828609389</v>
      </c>
      <c r="G607">
        <f t="shared" si="186"/>
        <v>3.6511914115149606</v>
      </c>
      <c r="H607">
        <f t="shared" si="187"/>
        <v>4.0145089899957389</v>
      </c>
      <c r="I607">
        <f t="shared" si="188"/>
        <v>1.4662248079966032</v>
      </c>
      <c r="M607">
        <f t="shared" si="190"/>
        <v>0.45833333333333331</v>
      </c>
      <c r="N607">
        <f t="shared" si="168"/>
        <v>0.99319895339208486</v>
      </c>
      <c r="O607">
        <f t="shared" si="169"/>
        <v>2.6778799849607999</v>
      </c>
      <c r="P607">
        <f t="shared" si="170"/>
        <v>3.8775861220834922</v>
      </c>
      <c r="Q607">
        <f t="shared" si="171"/>
        <v>3.7340129891693188</v>
      </c>
      <c r="R607">
        <f t="shared" si="172"/>
        <v>2.3498769468206042</v>
      </c>
      <c r="S607">
        <f t="shared" si="173"/>
        <v>0.71542884464137346</v>
      </c>
      <c r="V607">
        <f t="shared" si="189"/>
        <v>0.45833333333333331</v>
      </c>
      <c r="W607">
        <f t="shared" si="174"/>
        <v>22.334203389305408</v>
      </c>
      <c r="X607">
        <f t="shared" si="175"/>
        <v>15.510021853289579</v>
      </c>
      <c r="Y607">
        <f t="shared" si="176"/>
        <v>10.873279362844748</v>
      </c>
      <c r="Z607">
        <f t="shared" si="177"/>
        <v>6.7592319816901592</v>
      </c>
      <c r="AA607">
        <f t="shared" si="178"/>
        <v>3.3133440952774995</v>
      </c>
      <c r="AB607">
        <f t="shared" si="179"/>
        <v>0.89407944021506391</v>
      </c>
      <c r="AF607">
        <f t="shared" si="191"/>
        <v>23.130669782179655</v>
      </c>
      <c r="AG607">
        <f t="shared" si="192"/>
        <v>16.306329857669667</v>
      </c>
      <c r="AH607">
        <f t="shared" si="193"/>
        <v>10.722779010343316</v>
      </c>
      <c r="AI607">
        <f t="shared" si="194"/>
        <v>6.3800172402005995</v>
      </c>
      <c r="AJ607">
        <f t="shared" si="195"/>
        <v>3.2780445472415143</v>
      </c>
      <c r="AK607">
        <f t="shared" si="196"/>
        <v>1.4168609314660638</v>
      </c>
      <c r="AM607">
        <f t="shared" si="197"/>
        <v>0.79646639287424703</v>
      </c>
    </row>
    <row r="608" spans="1:39">
      <c r="A608">
        <f t="shared" si="182"/>
        <v>0.46111111111111114</v>
      </c>
      <c r="B608">
        <f t="shared" si="180"/>
        <v>166</v>
      </c>
      <c r="C608">
        <f t="shared" si="181"/>
        <v>2.8972465583105871</v>
      </c>
      <c r="D608">
        <f t="shared" si="183"/>
        <v>23.401442380100889</v>
      </c>
      <c r="E608">
        <f t="shared" si="184"/>
        <v>17.184829537179066</v>
      </c>
      <c r="F608">
        <f t="shared" si="185"/>
        <v>7.948279730393951</v>
      </c>
      <c r="G608">
        <f t="shared" si="186"/>
        <v>3.6622363598651066</v>
      </c>
      <c r="H608">
        <f t="shared" si="187"/>
        <v>3.9967055609120932</v>
      </c>
      <c r="I608">
        <f t="shared" si="188"/>
        <v>1.4537477179065474</v>
      </c>
      <c r="M608">
        <f t="shared" si="190"/>
        <v>0.46111111111111114</v>
      </c>
      <c r="N608">
        <f t="shared" si="168"/>
        <v>1.1389990634741565</v>
      </c>
      <c r="O608">
        <f t="shared" si="169"/>
        <v>2.8055113436362946</v>
      </c>
      <c r="P608">
        <f t="shared" si="170"/>
        <v>3.9126141023507266</v>
      </c>
      <c r="Q608">
        <f t="shared" si="171"/>
        <v>3.6914493597284679</v>
      </c>
      <c r="R608">
        <f t="shared" si="172"/>
        <v>2.2956110580632503</v>
      </c>
      <c r="S608">
        <f t="shared" si="173"/>
        <v>0.69447752147396957</v>
      </c>
      <c r="V608">
        <f t="shared" si="189"/>
        <v>0.46111111111111114</v>
      </c>
      <c r="W608">
        <f t="shared" si="174"/>
        <v>22.334203389305408</v>
      </c>
      <c r="X608">
        <f t="shared" si="175"/>
        <v>15.510029402298057</v>
      </c>
      <c r="Y608">
        <f t="shared" si="176"/>
        <v>10.881833739569441</v>
      </c>
      <c r="Z608">
        <f t="shared" si="177"/>
        <v>6.7458305135407954</v>
      </c>
      <c r="AA608">
        <f t="shared" si="178"/>
        <v>3.2941360605407612</v>
      </c>
      <c r="AB608">
        <f t="shared" si="179"/>
        <v>0.88606458190609794</v>
      </c>
      <c r="AF608">
        <f t="shared" si="191"/>
        <v>23.157432207709387</v>
      </c>
      <c r="AG608">
        <f t="shared" si="192"/>
        <v>16.333092283199402</v>
      </c>
      <c r="AH608">
        <f t="shared" si="193"/>
        <v>10.74954143587305</v>
      </c>
      <c r="AI608">
        <f t="shared" si="194"/>
        <v>6.4067796657303333</v>
      </c>
      <c r="AJ608">
        <f t="shared" si="195"/>
        <v>3.3048069727712481</v>
      </c>
      <c r="AK608">
        <f t="shared" si="196"/>
        <v>1.4436233569957979</v>
      </c>
      <c r="AM608">
        <f t="shared" si="197"/>
        <v>0.82322881840398099</v>
      </c>
    </row>
    <row r="609" spans="1:39">
      <c r="A609">
        <f t="shared" si="182"/>
        <v>0.46388888888888891</v>
      </c>
      <c r="B609">
        <f t="shared" si="180"/>
        <v>167</v>
      </c>
      <c r="C609">
        <f t="shared" si="181"/>
        <v>2.9146998508305306</v>
      </c>
      <c r="D609">
        <f t="shared" si="183"/>
        <v>23.470272742914812</v>
      </c>
      <c r="E609">
        <f t="shared" si="184"/>
        <v>17.221394505124128</v>
      </c>
      <c r="F609">
        <f t="shared" si="185"/>
        <v>7.9409007419631488</v>
      </c>
      <c r="G609">
        <f t="shared" si="186"/>
        <v>3.6740982446916561</v>
      </c>
      <c r="H609">
        <f t="shared" si="187"/>
        <v>3.9786158030399466</v>
      </c>
      <c r="I609">
        <f t="shared" si="188"/>
        <v>1.4412312555789524</v>
      </c>
      <c r="M609">
        <f t="shared" si="190"/>
        <v>0.46388888888888891</v>
      </c>
      <c r="N609">
        <f t="shared" si="168"/>
        <v>1.2906535762104889</v>
      </c>
      <c r="O609">
        <f t="shared" si="169"/>
        <v>2.9293385020086644</v>
      </c>
      <c r="P609">
        <f t="shared" si="170"/>
        <v>3.9418603153999356</v>
      </c>
      <c r="Q609">
        <f t="shared" si="171"/>
        <v>3.6460092417084136</v>
      </c>
      <c r="R609">
        <f t="shared" si="172"/>
        <v>2.2411217215434243</v>
      </c>
      <c r="S609">
        <f t="shared" si="173"/>
        <v>0.67377291595421884</v>
      </c>
      <c r="V609">
        <f t="shared" si="189"/>
        <v>0.46388888888888891</v>
      </c>
      <c r="W609">
        <f t="shared" si="174"/>
        <v>22.334203389305408</v>
      </c>
      <c r="X609">
        <f t="shared" si="175"/>
        <v>15.510036726299603</v>
      </c>
      <c r="Y609">
        <f t="shared" si="176"/>
        <v>10.888976118955432</v>
      </c>
      <c r="Z609">
        <f t="shared" si="177"/>
        <v>6.7315233620513935</v>
      </c>
      <c r="AA609">
        <f t="shared" si="178"/>
        <v>3.2748489339015094</v>
      </c>
      <c r="AB609">
        <f t="shared" si="179"/>
        <v>0.87814410460459702</v>
      </c>
      <c r="AF609">
        <f t="shared" si="191"/>
        <v>23.187276432969139</v>
      </c>
      <c r="AG609">
        <f t="shared" si="192"/>
        <v>16.362936508459153</v>
      </c>
      <c r="AH609">
        <f t="shared" si="193"/>
        <v>10.7793856611328</v>
      </c>
      <c r="AI609">
        <f t="shared" si="194"/>
        <v>6.4366238909900835</v>
      </c>
      <c r="AJ609">
        <f t="shared" si="195"/>
        <v>3.3346511980309987</v>
      </c>
      <c r="AK609">
        <f t="shared" si="196"/>
        <v>1.4734675822555481</v>
      </c>
      <c r="AM609">
        <f t="shared" si="197"/>
        <v>0.85307304366373138</v>
      </c>
    </row>
    <row r="610" spans="1:39">
      <c r="A610">
        <f t="shared" si="182"/>
        <v>0.46666666666666667</v>
      </c>
      <c r="B610">
        <f t="shared" si="180"/>
        <v>168</v>
      </c>
      <c r="C610">
        <f t="shared" si="181"/>
        <v>2.9321531433504737</v>
      </c>
      <c r="D610">
        <f t="shared" si="183"/>
        <v>23.537171099605082</v>
      </c>
      <c r="E610">
        <f t="shared" si="184"/>
        <v>17.255938108025411</v>
      </c>
      <c r="F610">
        <f t="shared" si="185"/>
        <v>7.9350224952301556</v>
      </c>
      <c r="G610">
        <f t="shared" si="186"/>
        <v>3.6867720223609615</v>
      </c>
      <c r="H610">
        <f t="shared" si="187"/>
        <v>3.9602431349818756</v>
      </c>
      <c r="I610">
        <f t="shared" si="188"/>
        <v>1.4286760123610884</v>
      </c>
      <c r="M610">
        <f t="shared" si="190"/>
        <v>0.46666666666666667</v>
      </c>
      <c r="N610">
        <f t="shared" ref="N610:N658" si="198">(D610-N$215)^2</f>
        <v>1.4471313120236411</v>
      </c>
      <c r="O610">
        <f t="shared" ref="O610:O658" si="199">(E610-O$215)^2</f>
        <v>3.0487766597307377</v>
      </c>
      <c r="P610">
        <f t="shared" ref="P610:P658" si="200">(F610-P$215)^2</f>
        <v>3.9652363509262667</v>
      </c>
      <c r="Q610">
        <f t="shared" ref="Q610:Q658" si="201">(G610-Q$215)^2</f>
        <v>3.5977699108370875</v>
      </c>
      <c r="R610">
        <f t="shared" ref="R610:R658" si="202">(H610-R$215)^2</f>
        <v>2.186450124896</v>
      </c>
      <c r="S610">
        <f t="shared" ref="S610:S658" si="203">(I610-S$215)^2</f>
        <v>0.65331894083862574</v>
      </c>
      <c r="V610">
        <f t="shared" si="189"/>
        <v>0.46666666666666667</v>
      </c>
      <c r="W610">
        <f t="shared" ref="W610:W658" si="204">N$215+N610/N$218</f>
        <v>22.334203389305408</v>
      </c>
      <c r="X610">
        <f t="shared" ref="X610:X658" si="205">O$215+O610/O$218</f>
        <v>15.510043790705049</v>
      </c>
      <c r="Y610">
        <f t="shared" ref="Y610:Y658" si="206">P$215+P610/P$218</f>
        <v>10.894684909833366</v>
      </c>
      <c r="Z610">
        <f t="shared" ref="Z610:Z658" si="207">Q$215+Q610/Q$218</f>
        <v>6.7163348580466522</v>
      </c>
      <c r="AA610">
        <f t="shared" ref="AA610:AA658" si="208">R$215+R610/R$218</f>
        <v>3.2554972941962745</v>
      </c>
      <c r="AB610">
        <f t="shared" ref="AB610:AB658" si="209">S$215+S610/S$218</f>
        <v>0.87031950512241985</v>
      </c>
      <c r="AF610">
        <f t="shared" si="191"/>
        <v>23.220833318705377</v>
      </c>
      <c r="AG610">
        <f t="shared" si="192"/>
        <v>16.396493394195389</v>
      </c>
      <c r="AH610">
        <f t="shared" si="193"/>
        <v>10.812942546869039</v>
      </c>
      <c r="AI610">
        <f t="shared" si="194"/>
        <v>6.4701807767263206</v>
      </c>
      <c r="AJ610">
        <f t="shared" si="195"/>
        <v>3.3682080837672359</v>
      </c>
      <c r="AK610">
        <f t="shared" si="196"/>
        <v>1.5070244679917855</v>
      </c>
      <c r="AM610">
        <f t="shared" si="197"/>
        <v>0.88662992939996865</v>
      </c>
    </row>
    <row r="611" spans="1:39">
      <c r="A611">
        <f t="shared" si="182"/>
        <v>0.46944444444444444</v>
      </c>
      <c r="B611">
        <f t="shared" si="180"/>
        <v>169</v>
      </c>
      <c r="C611">
        <f t="shared" si="181"/>
        <v>2.9496064358704168</v>
      </c>
      <c r="D611">
        <f t="shared" si="183"/>
        <v>23.602023682438798</v>
      </c>
      <c r="E611">
        <f t="shared" si="184"/>
        <v>17.288419548941608</v>
      </c>
      <c r="F611">
        <f t="shared" si="185"/>
        <v>7.9306494334694833</v>
      </c>
      <c r="G611">
        <f t="shared" si="186"/>
        <v>3.7002523040252635</v>
      </c>
      <c r="H611">
        <f t="shared" si="187"/>
        <v>3.941591028804825</v>
      </c>
      <c r="I611">
        <f t="shared" si="188"/>
        <v>1.4160825814324511</v>
      </c>
      <c r="M611">
        <f t="shared" si="190"/>
        <v>0.46944444444444444</v>
      </c>
      <c r="N611">
        <f t="shared" si="198"/>
        <v>1.6073682956808348</v>
      </c>
      <c r="O611">
        <f t="shared" si="199"/>
        <v>3.1632617444534183</v>
      </c>
      <c r="P611">
        <f t="shared" si="200"/>
        <v>3.9826715439713642</v>
      </c>
      <c r="Q611">
        <f t="shared" si="201"/>
        <v>3.546813403200002</v>
      </c>
      <c r="R611">
        <f t="shared" si="202"/>
        <v>2.1316375935234197</v>
      </c>
      <c r="S611">
        <f t="shared" si="203"/>
        <v>0.63311946151955911</v>
      </c>
      <c r="V611">
        <f t="shared" si="189"/>
        <v>0.46944444444444444</v>
      </c>
      <c r="W611">
        <f t="shared" si="204"/>
        <v>22.334203389305408</v>
      </c>
      <c r="X611">
        <f t="shared" si="205"/>
        <v>15.510050562151221</v>
      </c>
      <c r="Y611">
        <f t="shared" si="206"/>
        <v>10.898942854723071</v>
      </c>
      <c r="Z611">
        <f t="shared" si="207"/>
        <v>6.700290831184466</v>
      </c>
      <c r="AA611">
        <f t="shared" si="208"/>
        <v>3.2360957690260008</v>
      </c>
      <c r="AB611">
        <f t="shared" si="209"/>
        <v>0.8625922621524349</v>
      </c>
      <c r="AF611">
        <f t="shared" si="191"/>
        <v>23.258930470409705</v>
      </c>
      <c r="AG611">
        <f t="shared" si="192"/>
        <v>16.43459054589972</v>
      </c>
      <c r="AH611">
        <f t="shared" si="193"/>
        <v>10.851039698573366</v>
      </c>
      <c r="AI611">
        <f t="shared" si="194"/>
        <v>6.5082779284306502</v>
      </c>
      <c r="AJ611">
        <f t="shared" si="195"/>
        <v>3.4063052354715655</v>
      </c>
      <c r="AK611">
        <f t="shared" si="196"/>
        <v>1.5451216196961148</v>
      </c>
      <c r="AM611">
        <f t="shared" si="197"/>
        <v>0.92472708110429802</v>
      </c>
    </row>
    <row r="612" spans="1:39">
      <c r="A612">
        <f t="shared" si="182"/>
        <v>0.47222222222222221</v>
      </c>
      <c r="B612">
        <f t="shared" si="180"/>
        <v>170</v>
      </c>
      <c r="C612">
        <f t="shared" si="181"/>
        <v>2.9670597283903604</v>
      </c>
      <c r="D612">
        <f t="shared" si="183"/>
        <v>23.664720202737914</v>
      </c>
      <c r="E612">
        <f t="shared" si="184"/>
        <v>17.318800466401218</v>
      </c>
      <c r="F612">
        <f t="shared" si="185"/>
        <v>7.9277848622099309</v>
      </c>
      <c r="G612">
        <f t="shared" si="186"/>
        <v>3.714533357914009</v>
      </c>
      <c r="H612">
        <f t="shared" si="187"/>
        <v>3.9226630093839585</v>
      </c>
      <c r="I612">
        <f t="shared" si="188"/>
        <v>1.403451557776735</v>
      </c>
      <c r="M612">
        <f t="shared" si="190"/>
        <v>0.47222222222222221</v>
      </c>
      <c r="N612">
        <f t="shared" si="198"/>
        <v>1.7702749908265913</v>
      </c>
      <c r="O612">
        <f t="shared" si="199"/>
        <v>3.2722530757785697</v>
      </c>
      <c r="P612">
        <f t="shared" si="200"/>
        <v>3.9941131885411294</v>
      </c>
      <c r="Q612">
        <f t="shared" si="201"/>
        <v>3.4932263757292179</v>
      </c>
      <c r="R612">
        <f t="shared" si="202"/>
        <v>2.0767255593584779</v>
      </c>
      <c r="S612">
        <f t="shared" si="203"/>
        <v>0.61317829529476942</v>
      </c>
      <c r="V612">
        <f t="shared" si="189"/>
        <v>0.47222222222222221</v>
      </c>
      <c r="W612">
        <f t="shared" si="204"/>
        <v>22.334203389305408</v>
      </c>
      <c r="X612">
        <f t="shared" si="205"/>
        <v>15.51005700865851</v>
      </c>
      <c r="Y612">
        <f t="shared" si="206"/>
        <v>10.901737082002322</v>
      </c>
      <c r="Z612">
        <f t="shared" si="207"/>
        <v>6.683418566029852</v>
      </c>
      <c r="AA612">
        <f t="shared" si="208"/>
        <v>3.2166590236992745</v>
      </c>
      <c r="AB612">
        <f t="shared" si="209"/>
        <v>0.85496383598907522</v>
      </c>
      <c r="AF612">
        <f t="shared" si="191"/>
        <v>23.302678825974777</v>
      </c>
      <c r="AG612">
        <f t="shared" si="192"/>
        <v>16.478338901464792</v>
      </c>
      <c r="AH612">
        <f t="shared" si="193"/>
        <v>10.894788054138438</v>
      </c>
      <c r="AI612">
        <f t="shared" si="194"/>
        <v>6.5520262839957217</v>
      </c>
      <c r="AJ612">
        <f t="shared" si="195"/>
        <v>3.450053591036637</v>
      </c>
      <c r="AK612">
        <f t="shared" si="196"/>
        <v>1.5888699752611866</v>
      </c>
      <c r="AM612">
        <f t="shared" si="197"/>
        <v>0.96847543666936975</v>
      </c>
    </row>
    <row r="613" spans="1:39">
      <c r="A613">
        <f t="shared" si="182"/>
        <v>0.47499999999999998</v>
      </c>
      <c r="B613">
        <f t="shared" si="180"/>
        <v>171</v>
      </c>
      <c r="C613">
        <f t="shared" si="181"/>
        <v>2.9845130209103035</v>
      </c>
      <c r="D613">
        <f t="shared" si="183"/>
        <v>23.725154038436834</v>
      </c>
      <c r="E613">
        <f t="shared" si="184"/>
        <v>17.347044979708471</v>
      </c>
      <c r="F613">
        <f t="shared" si="185"/>
        <v>7.9264309467359855</v>
      </c>
      <c r="G613">
        <f t="shared" si="186"/>
        <v>3.72960911177098</v>
      </c>
      <c r="H613">
        <f t="shared" si="187"/>
        <v>3.9034626537365265</v>
      </c>
      <c r="I613">
        <f t="shared" si="188"/>
        <v>1.390783538153725</v>
      </c>
      <c r="M613">
        <f t="shared" si="190"/>
        <v>0.47499999999999998</v>
      </c>
      <c r="N613">
        <f t="shared" si="198"/>
        <v>1.9347437083191357</v>
      </c>
      <c r="O613">
        <f t="shared" si="199"/>
        <v>3.3752359187382099</v>
      </c>
      <c r="P613">
        <f t="shared" si="200"/>
        <v>3.9995266969341494</v>
      </c>
      <c r="Q613">
        <f t="shared" si="201"/>
        <v>3.4370999588340649</v>
      </c>
      <c r="R613">
        <f t="shared" si="202"/>
        <v>2.021755529546569</v>
      </c>
      <c r="S613">
        <f t="shared" si="203"/>
        <v>0.59349921064599775</v>
      </c>
      <c r="V613">
        <f t="shared" si="189"/>
        <v>0.47499999999999998</v>
      </c>
      <c r="W613">
        <f t="shared" si="204"/>
        <v>22.334203389305408</v>
      </c>
      <c r="X613">
        <f t="shared" si="205"/>
        <v>15.510063099781904</v>
      </c>
      <c r="Y613">
        <f t="shared" si="206"/>
        <v>10.903059144817332</v>
      </c>
      <c r="Z613">
        <f t="shared" si="207"/>
        <v>6.6657467556546699</v>
      </c>
      <c r="AA613">
        <f t="shared" si="208"/>
        <v>3.1972017501470451</v>
      </c>
      <c r="AB613">
        <f t="shared" si="209"/>
        <v>0.84743566825237404</v>
      </c>
      <c r="AF613">
        <f t="shared" si="191"/>
        <v>23.353610877555763</v>
      </c>
      <c r="AG613">
        <f t="shared" si="192"/>
        <v>16.529270953045778</v>
      </c>
      <c r="AH613">
        <f t="shared" si="193"/>
        <v>10.945720105719426</v>
      </c>
      <c r="AI613">
        <f t="shared" si="194"/>
        <v>6.6029583355767079</v>
      </c>
      <c r="AJ613">
        <f t="shared" si="195"/>
        <v>3.5009856426176231</v>
      </c>
      <c r="AK613">
        <f t="shared" si="196"/>
        <v>1.6398020268421729</v>
      </c>
      <c r="AM613">
        <f t="shared" si="197"/>
        <v>1.0194074882503561</v>
      </c>
    </row>
    <row r="614" spans="1:39">
      <c r="A614">
        <f t="shared" si="182"/>
        <v>0.4777777777777778</v>
      </c>
      <c r="B614">
        <f t="shared" si="180"/>
        <v>172</v>
      </c>
      <c r="C614">
        <f t="shared" si="181"/>
        <v>3.0019663134302466</v>
      </c>
      <c r="D614">
        <f t="shared" si="183"/>
        <v>23.783222415404484</v>
      </c>
      <c r="E614">
        <f t="shared" si="184"/>
        <v>17.373119731319434</v>
      </c>
      <c r="F614">
        <f t="shared" si="185"/>
        <v>7.9265887104511199</v>
      </c>
      <c r="G614">
        <f t="shared" si="186"/>
        <v>3.745473155436196</v>
      </c>
      <c r="H614">
        <f t="shared" si="187"/>
        <v>3.8839935903458818</v>
      </c>
      <c r="I614">
        <f t="shared" si="188"/>
        <v>1.3780791210711012</v>
      </c>
      <c r="M614">
        <f t="shared" si="190"/>
        <v>0.4777777777777778</v>
      </c>
      <c r="N614">
        <f t="shared" si="198"/>
        <v>2.0996561379971164</v>
      </c>
      <c r="O614">
        <f t="shared" si="199"/>
        <v>3.4717239147410051</v>
      </c>
      <c r="P614">
        <f t="shared" si="200"/>
        <v>3.9988957042991311</v>
      </c>
      <c r="Q614">
        <f t="shared" si="201"/>
        <v>3.3785296014242432</v>
      </c>
      <c r="R614">
        <f t="shared" si="202"/>
        <v>1.9667690550710875</v>
      </c>
      <c r="S614">
        <f t="shared" si="203"/>
        <v>0.57408592652680746</v>
      </c>
      <c r="V614">
        <f t="shared" si="189"/>
        <v>0.4777777777777778</v>
      </c>
      <c r="W614">
        <f t="shared" si="204"/>
        <v>22.334203389305408</v>
      </c>
      <c r="X614">
        <f t="shared" si="205"/>
        <v>15.510068806754763</v>
      </c>
      <c r="Y614">
        <f t="shared" si="206"/>
        <v>10.902905046617285</v>
      </c>
      <c r="Z614">
        <f t="shared" si="207"/>
        <v>6.6473054528420104</v>
      </c>
      <c r="AA614">
        <f t="shared" si="208"/>
        <v>3.1777386558172269</v>
      </c>
      <c r="AB614">
        <f t="shared" si="209"/>
        <v>0.84000918161552607</v>
      </c>
      <c r="AF614">
        <f t="shared" si="191"/>
        <v>23.413911359281691</v>
      </c>
      <c r="AG614">
        <f t="shared" si="192"/>
        <v>16.589571434771706</v>
      </c>
      <c r="AH614">
        <f t="shared" si="193"/>
        <v>11.006020587445352</v>
      </c>
      <c r="AI614">
        <f t="shared" si="194"/>
        <v>6.6632588173026353</v>
      </c>
      <c r="AJ614">
        <f t="shared" si="195"/>
        <v>3.561286124343551</v>
      </c>
      <c r="AK614">
        <f t="shared" si="196"/>
        <v>1.7001025085681005</v>
      </c>
      <c r="AM614">
        <f t="shared" si="197"/>
        <v>1.0797079699762837</v>
      </c>
    </row>
    <row r="615" spans="1:39">
      <c r="A615">
        <f t="shared" si="182"/>
        <v>0.48055555555555557</v>
      </c>
      <c r="B615">
        <f t="shared" si="180"/>
        <v>173</v>
      </c>
      <c r="C615">
        <f t="shared" si="181"/>
        <v>3.0194196059501901</v>
      </c>
      <c r="D615">
        <f t="shared" si="183"/>
        <v>23.838826582222634</v>
      </c>
      <c r="E615">
        <f t="shared" si="184"/>
        <v>17.396993926238164</v>
      </c>
      <c r="F615">
        <f t="shared" si="185"/>
        <v>7.928258034104215</v>
      </c>
      <c r="G615">
        <f t="shared" si="186"/>
        <v>3.7621187435714969</v>
      </c>
      <c r="H615">
        <f t="shared" si="187"/>
        <v>3.8642594984757666</v>
      </c>
      <c r="I615">
        <f t="shared" si="188"/>
        <v>1.3653389067561608</v>
      </c>
      <c r="M615">
        <f t="shared" si="190"/>
        <v>0.48055555555555557</v>
      </c>
      <c r="N615">
        <f t="shared" si="198"/>
        <v>2.2638909526644273</v>
      </c>
      <c r="O615">
        <f t="shared" si="199"/>
        <v>3.5612613785050988</v>
      </c>
      <c r="P615">
        <f t="shared" si="200"/>
        <v>3.9922221181053001</v>
      </c>
      <c r="Q615">
        <f t="shared" si="201"/>
        <v>3.3176149085888373</v>
      </c>
      <c r="R615">
        <f t="shared" si="202"/>
        <v>1.9118076993456863</v>
      </c>
      <c r="S615">
        <f t="shared" si="203"/>
        <v>0.55494211165977358</v>
      </c>
      <c r="V615">
        <f t="shared" si="189"/>
        <v>0.48055555555555557</v>
      </c>
      <c r="W615">
        <f t="shared" si="204"/>
        <v>22.334203389305408</v>
      </c>
      <c r="X615">
        <f t="shared" si="205"/>
        <v>15.51007410262468</v>
      </c>
      <c r="Y615">
        <f t="shared" si="206"/>
        <v>10.901275253235788</v>
      </c>
      <c r="Z615">
        <f t="shared" si="207"/>
        <v>6.6281260189782616</v>
      </c>
      <c r="AA615">
        <f t="shared" si="208"/>
        <v>3.1582844525575653</v>
      </c>
      <c r="AB615">
        <f t="shared" si="209"/>
        <v>0.83268577953603029</v>
      </c>
      <c r="AF615">
        <f t="shared" si="191"/>
        <v>23.486823677579221</v>
      </c>
      <c r="AG615">
        <f t="shared" si="192"/>
        <v>16.662483753069235</v>
      </c>
      <c r="AH615">
        <f t="shared" si="193"/>
        <v>11.078932905742882</v>
      </c>
      <c r="AI615">
        <f t="shared" si="194"/>
        <v>6.7361711356001646</v>
      </c>
      <c r="AJ615">
        <f t="shared" si="195"/>
        <v>3.6341984426410803</v>
      </c>
      <c r="AK615">
        <f t="shared" si="196"/>
        <v>1.7730148268656298</v>
      </c>
      <c r="AM615">
        <f t="shared" si="197"/>
        <v>1.152620288273813</v>
      </c>
    </row>
    <row r="616" spans="1:39">
      <c r="A616">
        <f t="shared" si="182"/>
        <v>0.48333333333333334</v>
      </c>
      <c r="B616">
        <f t="shared" si="180"/>
        <v>174</v>
      </c>
      <c r="C616">
        <f t="shared" si="181"/>
        <v>3.0368728984701332</v>
      </c>
      <c r="D616">
        <f t="shared" si="183"/>
        <v>23.891871978123088</v>
      </c>
      <c r="E616">
        <f t="shared" si="184"/>
        <v>17.418639368386465</v>
      </c>
      <c r="F616">
        <f t="shared" si="185"/>
        <v>7.9314376558797042</v>
      </c>
      <c r="G616">
        <f t="shared" si="186"/>
        <v>3.7795387985286322</v>
      </c>
      <c r="H616">
        <f t="shared" si="187"/>
        <v>3.8442641074750101</v>
      </c>
      <c r="I616">
        <f t="shared" si="188"/>
        <v>1.3525634971274632</v>
      </c>
      <c r="M616">
        <f t="shared" si="190"/>
        <v>0.48333333333333334</v>
      </c>
      <c r="N616">
        <f t="shared" si="198"/>
        <v>2.4263314325892642</v>
      </c>
      <c r="O616">
        <f t="shared" si="199"/>
        <v>3.6434254501298069</v>
      </c>
      <c r="P616">
        <f t="shared" si="200"/>
        <v>3.97952611237617</v>
      </c>
      <c r="Q616">
        <f t="shared" si="201"/>
        <v>3.2544594722073468</v>
      </c>
      <c r="R616">
        <f t="shared" si="202"/>
        <v>1.8569130067971575</v>
      </c>
      <c r="S616">
        <f t="shared" si="203"/>
        <v>0.53607138384317299</v>
      </c>
      <c r="V616">
        <f t="shared" si="189"/>
        <v>0.48333333333333334</v>
      </c>
      <c r="W616">
        <f t="shared" si="204"/>
        <v>22.334203389305408</v>
      </c>
      <c r="X616">
        <f t="shared" si="205"/>
        <v>15.510078962380776</v>
      </c>
      <c r="Y616">
        <f t="shared" si="206"/>
        <v>10.898174691482662</v>
      </c>
      <c r="Z616">
        <f t="shared" si="207"/>
        <v>6.6082410707197532</v>
      </c>
      <c r="AA616">
        <f t="shared" si="208"/>
        <v>3.1388538454951904</v>
      </c>
      <c r="AB616">
        <f t="shared" si="209"/>
        <v>0.82546684599046682</v>
      </c>
      <c r="AF616">
        <f t="shared" si="191"/>
        <v>23.577415912406337</v>
      </c>
      <c r="AG616">
        <f t="shared" si="192"/>
        <v>16.753075987896352</v>
      </c>
      <c r="AH616">
        <f t="shared" si="193"/>
        <v>11.16952514057</v>
      </c>
      <c r="AI616">
        <f t="shared" si="194"/>
        <v>6.8267633704272832</v>
      </c>
      <c r="AJ616">
        <f t="shared" si="195"/>
        <v>3.724790677468198</v>
      </c>
      <c r="AK616">
        <f t="shared" si="196"/>
        <v>1.8636070616927476</v>
      </c>
      <c r="AM616">
        <f t="shared" si="197"/>
        <v>1.2432125231009308</v>
      </c>
    </row>
    <row r="617" spans="1:39">
      <c r="A617">
        <f t="shared" si="182"/>
        <v>0.4861111111111111</v>
      </c>
      <c r="B617">
        <f t="shared" si="180"/>
        <v>175</v>
      </c>
      <c r="C617">
        <f t="shared" si="181"/>
        <v>3.0543261909900763</v>
      </c>
      <c r="D617">
        <f t="shared" si="183"/>
        <v>23.942268393798301</v>
      </c>
      <c r="E617">
        <f t="shared" si="184"/>
        <v>17.438030493904208</v>
      </c>
      <c r="F617">
        <f t="shared" si="185"/>
        <v>7.9361251723513551</v>
      </c>
      <c r="G617">
        <f t="shared" si="186"/>
        <v>3.7977259133586561</v>
      </c>
      <c r="H617">
        <f t="shared" si="187"/>
        <v>3.8240111960727505</v>
      </c>
      <c r="I617">
        <f t="shared" si="188"/>
        <v>1.3397534957663884</v>
      </c>
      <c r="M617">
        <f t="shared" si="190"/>
        <v>0.4861111111111111</v>
      </c>
      <c r="N617">
        <f t="shared" si="198"/>
        <v>2.5858730586747281</v>
      </c>
      <c r="O617">
        <f t="shared" si="199"/>
        <v>3.7178280921422044</v>
      </c>
      <c r="P617">
        <f t="shared" si="200"/>
        <v>3.9608460667041738</v>
      </c>
      <c r="Q617">
        <f t="shared" si="201"/>
        <v>3.1891706947807257</v>
      </c>
      <c r="R617">
        <f t="shared" si="202"/>
        <v>1.8021264714626357</v>
      </c>
      <c r="S617">
        <f t="shared" si="203"/>
        <v>0.51747730926728708</v>
      </c>
      <c r="V617">
        <f t="shared" si="189"/>
        <v>0.4861111111111111</v>
      </c>
      <c r="W617">
        <f t="shared" si="204"/>
        <v>22.334203389305408</v>
      </c>
      <c r="X617">
        <f t="shared" si="205"/>
        <v>15.510083363071805</v>
      </c>
      <c r="Y617">
        <f t="shared" si="206"/>
        <v>10.893612734250368</v>
      </c>
      <c r="Z617">
        <f t="shared" si="207"/>
        <v>6.5876844245246815</v>
      </c>
      <c r="AA617">
        <f t="shared" si="208"/>
        <v>3.1194615219212318</v>
      </c>
      <c r="AB617">
        <f t="shared" si="209"/>
        <v>0.81835374521294979</v>
      </c>
      <c r="AF617">
        <f t="shared" si="191"/>
        <v>23.694154993666313</v>
      </c>
      <c r="AG617">
        <f t="shared" si="192"/>
        <v>16.869815069156324</v>
      </c>
      <c r="AH617">
        <f t="shared" si="193"/>
        <v>11.286264221829974</v>
      </c>
      <c r="AI617">
        <f t="shared" si="194"/>
        <v>6.9435024516872561</v>
      </c>
      <c r="AJ617">
        <f t="shared" si="195"/>
        <v>3.8415297587281714</v>
      </c>
      <c r="AK617">
        <f t="shared" si="196"/>
        <v>1.9803461429527209</v>
      </c>
      <c r="AM617">
        <f t="shared" si="197"/>
        <v>1.3599516043609041</v>
      </c>
    </row>
    <row r="618" spans="1:39">
      <c r="A618">
        <f t="shared" si="182"/>
        <v>0.48888888888888887</v>
      </c>
      <c r="B618">
        <f t="shared" si="180"/>
        <v>176</v>
      </c>
      <c r="C618">
        <f t="shared" si="181"/>
        <v>3.0717794835100198</v>
      </c>
      <c r="D618">
        <f t="shared" si="183"/>
        <v>23.989930124811849</v>
      </c>
      <c r="E618">
        <f t="shared" si="184"/>
        <v>17.455144401340963</v>
      </c>
      <c r="F618">
        <f t="shared" si="185"/>
        <v>7.9423170402989856</v>
      </c>
      <c r="G618">
        <f t="shared" si="186"/>
        <v>3.8166723549613408</v>
      </c>
      <c r="H618">
        <f t="shared" si="187"/>
        <v>3.8035045916643351</v>
      </c>
      <c r="I618">
        <f t="shared" si="188"/>
        <v>1.3269095078886226</v>
      </c>
      <c r="M618">
        <f t="shared" si="190"/>
        <v>0.48888888888888887</v>
      </c>
      <c r="N618">
        <f t="shared" si="198"/>
        <v>2.7414310226708163</v>
      </c>
      <c r="O618">
        <f t="shared" si="199"/>
        <v>3.7841179220875008</v>
      </c>
      <c r="P618">
        <f t="shared" si="200"/>
        <v>3.9362384502304524</v>
      </c>
      <c r="Q618">
        <f t="shared" si="201"/>
        <v>3.121859606782055</v>
      </c>
      <c r="R618">
        <f t="shared" si="202"/>
        <v>1.7474895056249187</v>
      </c>
      <c r="S618">
        <f t="shared" si="203"/>
        <v>0.49916340184046643</v>
      </c>
      <c r="V618">
        <f t="shared" si="189"/>
        <v>0.48888888888888887</v>
      </c>
      <c r="W618">
        <f t="shared" si="204"/>
        <v>22.334203389305408</v>
      </c>
      <c r="X618">
        <f t="shared" si="205"/>
        <v>15.510087283914562</v>
      </c>
      <c r="Y618">
        <f t="shared" si="206"/>
        <v>10.887603172180073</v>
      </c>
      <c r="Z618">
        <f t="shared" si="207"/>
        <v>6.5664910391446414</v>
      </c>
      <c r="AA618">
        <f t="shared" si="208"/>
        <v>3.1001221401889349</v>
      </c>
      <c r="AB618">
        <f t="shared" si="209"/>
        <v>0.81134782143731676</v>
      </c>
      <c r="AF618">
        <f t="shared" si="191"/>
        <v>23.852538509734885</v>
      </c>
      <c r="AG618">
        <f t="shared" si="192"/>
        <v>17.028198585224896</v>
      </c>
      <c r="AH618">
        <f t="shared" si="193"/>
        <v>11.444647737898546</v>
      </c>
      <c r="AI618">
        <f t="shared" si="194"/>
        <v>7.1018859677558286</v>
      </c>
      <c r="AJ618">
        <f t="shared" si="195"/>
        <v>3.9999132747967439</v>
      </c>
      <c r="AK618">
        <f t="shared" si="196"/>
        <v>2.1387296590212932</v>
      </c>
      <c r="AM618">
        <f t="shared" si="197"/>
        <v>1.5183351204294764</v>
      </c>
    </row>
    <row r="619" spans="1:39">
      <c r="A619">
        <f t="shared" si="182"/>
        <v>0.49166666666666664</v>
      </c>
      <c r="B619">
        <f t="shared" si="180"/>
        <v>177</v>
      </c>
      <c r="C619">
        <f t="shared" si="181"/>
        <v>3.0892327760299634</v>
      </c>
      <c r="D619">
        <f t="shared" si="183"/>
        <v>24.034776117347878</v>
      </c>
      <c r="E619">
        <f t="shared" si="184"/>
        <v>17.469960878703237</v>
      </c>
      <c r="F619">
        <f t="shared" si="185"/>
        <v>7.9500085793867266</v>
      </c>
      <c r="G619">
        <f t="shared" si="186"/>
        <v>3.8363700673732577</v>
      </c>
      <c r="H619">
        <f t="shared" si="187"/>
        <v>3.7827481695880163</v>
      </c>
      <c r="I619">
        <f t="shared" si="188"/>
        <v>1.3140321403155646</v>
      </c>
      <c r="M619">
        <f t="shared" si="190"/>
        <v>0.49166666666666664</v>
      </c>
      <c r="N619">
        <f t="shared" si="198"/>
        <v>2.891947603361809</v>
      </c>
      <c r="O619">
        <f t="shared" si="199"/>
        <v>3.8419818720081071</v>
      </c>
      <c r="P619">
        <f t="shared" si="200"/>
        <v>3.9057776509405731</v>
      </c>
      <c r="Q619">
        <f t="shared" si="201"/>
        <v>3.0526406778375028</v>
      </c>
      <c r="R619">
        <f t="shared" si="202"/>
        <v>1.6930434085095643</v>
      </c>
      <c r="S619">
        <f t="shared" si="203"/>
        <v>0.48113312252507257</v>
      </c>
      <c r="V619">
        <f t="shared" si="189"/>
        <v>0.49166666666666664</v>
      </c>
      <c r="W619">
        <f t="shared" si="204"/>
        <v>22.334203389305408</v>
      </c>
      <c r="X619">
        <f t="shared" si="205"/>
        <v>15.510090706392024</v>
      </c>
      <c r="Y619">
        <f t="shared" si="206"/>
        <v>10.880164171973012</v>
      </c>
      <c r="Z619">
        <f t="shared" si="207"/>
        <v>6.5446969561735795</v>
      </c>
      <c r="AA619">
        <f t="shared" si="208"/>
        <v>3.0808503186336336</v>
      </c>
      <c r="AB619">
        <f t="shared" si="209"/>
        <v>0.80445039864309487</v>
      </c>
      <c r="AF619">
        <f t="shared" si="191"/>
        <v>24.084968554828819</v>
      </c>
      <c r="AG619">
        <f t="shared" si="192"/>
        <v>17.260628630318831</v>
      </c>
      <c r="AH619">
        <f t="shared" si="193"/>
        <v>11.677077782992479</v>
      </c>
      <c r="AI619">
        <f t="shared" si="194"/>
        <v>7.3343160128497615</v>
      </c>
      <c r="AJ619">
        <f t="shared" si="195"/>
        <v>4.2323433198906777</v>
      </c>
      <c r="AK619">
        <f t="shared" si="196"/>
        <v>2.371159704115227</v>
      </c>
      <c r="AM619">
        <f t="shared" si="197"/>
        <v>1.75076516552341</v>
      </c>
    </row>
    <row r="620" spans="1:39">
      <c r="A620">
        <f t="shared" si="182"/>
        <v>0.49444444444444446</v>
      </c>
      <c r="B620">
        <f t="shared" si="180"/>
        <v>178</v>
      </c>
      <c r="C620">
        <f t="shared" si="181"/>
        <v>3.1066860685499069</v>
      </c>
      <c r="D620">
        <f t="shared" si="183"/>
        <v>24.076730106051698</v>
      </c>
      <c r="E620">
        <f t="shared" si="184"/>
        <v>17.482462427325384</v>
      </c>
      <c r="F620">
        <f t="shared" si="185"/>
        <v>7.9591939757008134</v>
      </c>
      <c r="G620">
        <f t="shared" si="186"/>
        <v>3.8568106751931515</v>
      </c>
      <c r="H620">
        <f t="shared" si="187"/>
        <v>3.7617458523925915</v>
      </c>
      <c r="I620">
        <f t="shared" si="188"/>
        <v>1.3011220014456555</v>
      </c>
      <c r="M620">
        <f t="shared" si="190"/>
        <v>0.49444444444444446</v>
      </c>
      <c r="N620">
        <f t="shared" si="198"/>
        <v>3.0363993585746072</v>
      </c>
      <c r="O620">
        <f t="shared" si="199"/>
        <v>3.891146666974286</v>
      </c>
      <c r="P620">
        <f t="shared" si="200"/>
        <v>3.8695557507921867</v>
      </c>
      <c r="Q620">
        <f t="shared" si="201"/>
        <v>2.981631622058595</v>
      </c>
      <c r="R620">
        <f t="shared" si="202"/>
        <v>1.6388293350674579</v>
      </c>
      <c r="S620">
        <f t="shared" si="203"/>
        <v>0.46338987868342429</v>
      </c>
      <c r="V620">
        <f t="shared" si="189"/>
        <v>0.49444444444444446</v>
      </c>
      <c r="W620">
        <f t="shared" si="204"/>
        <v>22.334203389305408</v>
      </c>
      <c r="X620">
        <f t="shared" si="205"/>
        <v>15.510093614340805</v>
      </c>
      <c r="Y620">
        <f t="shared" si="206"/>
        <v>10.871318221473166</v>
      </c>
      <c r="Z620">
        <f t="shared" si="207"/>
        <v>6.5223392387552419</v>
      </c>
      <c r="AA620">
        <f t="shared" si="208"/>
        <v>3.061660624522986</v>
      </c>
      <c r="AB620">
        <f t="shared" si="209"/>
        <v>0.79766278030529492</v>
      </c>
      <c r="AF620">
        <f t="shared" si="191"/>
        <v>24.475447203038172</v>
      </c>
      <c r="AG620">
        <f t="shared" si="192"/>
        <v>17.651107278528183</v>
      </c>
      <c r="AH620">
        <f t="shared" si="193"/>
        <v>12.067556431201833</v>
      </c>
      <c r="AI620">
        <f t="shared" si="194"/>
        <v>7.7247946610591152</v>
      </c>
      <c r="AJ620">
        <f t="shared" si="195"/>
        <v>4.6228219681000304</v>
      </c>
      <c r="AK620">
        <f t="shared" si="196"/>
        <v>2.7616383523245798</v>
      </c>
      <c r="AM620">
        <f t="shared" si="197"/>
        <v>2.1412438137327632</v>
      </c>
    </row>
    <row r="621" spans="1:39">
      <c r="A621">
        <f t="shared" si="182"/>
        <v>0.49722222222222223</v>
      </c>
      <c r="B621">
        <f t="shared" si="180"/>
        <v>179</v>
      </c>
      <c r="C621">
        <f t="shared" si="181"/>
        <v>3.12413936106985</v>
      </c>
      <c r="D621">
        <f t="shared" si="183"/>
        <v>24.115720743727099</v>
      </c>
      <c r="E621">
        <f t="shared" si="184"/>
        <v>17.49263428253602</v>
      </c>
      <c r="F621">
        <f t="shared" si="185"/>
        <v>7.9698662861442351</v>
      </c>
      <c r="G621">
        <f t="shared" si="186"/>
        <v>3.8779854871431292</v>
      </c>
      <c r="H621">
        <f t="shared" si="187"/>
        <v>3.7405016090961216</v>
      </c>
      <c r="I621">
        <f t="shared" si="188"/>
        <v>1.2881797012256344</v>
      </c>
      <c r="M621">
        <f t="shared" si="190"/>
        <v>0.49722222222222223</v>
      </c>
      <c r="N621">
        <f t="shared" si="198"/>
        <v>3.1738040841056616</v>
      </c>
      <c r="O621">
        <f t="shared" si="199"/>
        <v>3.9313801156837243</v>
      </c>
      <c r="P621">
        <f t="shared" si="200"/>
        <v>3.8276822473544017</v>
      </c>
      <c r="Q621">
        <f t="shared" si="201"/>
        <v>2.9089531978569267</v>
      </c>
      <c r="R621">
        <f t="shared" si="202"/>
        <v>1.5848882648664337</v>
      </c>
      <c r="S621">
        <f t="shared" si="203"/>
        <v>0.4459370234338742</v>
      </c>
      <c r="V621">
        <f t="shared" si="189"/>
        <v>0.49722222222222223</v>
      </c>
      <c r="W621">
        <f t="shared" si="204"/>
        <v>22.334203389305408</v>
      </c>
      <c r="X621">
        <f t="shared" si="205"/>
        <v>15.510095994027495</v>
      </c>
      <c r="Y621">
        <f t="shared" si="206"/>
        <v>10.86109206168728</v>
      </c>
      <c r="Z621">
        <f t="shared" si="207"/>
        <v>6.499455908553383</v>
      </c>
      <c r="AA621">
        <f t="shared" si="208"/>
        <v>3.0425675630458033</v>
      </c>
      <c r="AB621">
        <f t="shared" si="209"/>
        <v>0.7909862491480808</v>
      </c>
      <c r="AF621">
        <f t="shared" si="191"/>
        <v>25.358158974569239</v>
      </c>
      <c r="AG621">
        <f t="shared" si="192"/>
        <v>18.533819050059254</v>
      </c>
      <c r="AH621">
        <f t="shared" si="193"/>
        <v>12.950268202732902</v>
      </c>
      <c r="AI621">
        <f t="shared" si="194"/>
        <v>8.6075064325901849</v>
      </c>
      <c r="AJ621">
        <f t="shared" si="195"/>
        <v>5.5055337396310993</v>
      </c>
      <c r="AK621">
        <f t="shared" si="196"/>
        <v>3.6443501238556495</v>
      </c>
      <c r="AM621">
        <f t="shared" si="197"/>
        <v>3.0239555852638325</v>
      </c>
    </row>
    <row r="622" spans="1:39">
      <c r="A622">
        <f t="shared" si="182"/>
        <v>0.5</v>
      </c>
      <c r="B622">
        <f t="shared" si="180"/>
        <v>180</v>
      </c>
      <c r="C622">
        <f t="shared" si="181"/>
        <v>3.1415926535897931</v>
      </c>
      <c r="D622">
        <f t="shared" si="183"/>
        <v>24.151681722669789</v>
      </c>
      <c r="E622">
        <f t="shared" si="184"/>
        <v>17.500464431095491</v>
      </c>
      <c r="F622">
        <f t="shared" si="185"/>
        <v>7.982017443684911</v>
      </c>
      <c r="G622">
        <f t="shared" si="186"/>
        <v>3.8998854997641663</v>
      </c>
      <c r="H622">
        <f t="shared" si="187"/>
        <v>3.7190194544358599</v>
      </c>
      <c r="I622">
        <f t="shared" si="188"/>
        <v>1.2752058511217215</v>
      </c>
      <c r="M622">
        <f t="shared" si="190"/>
        <v>0.5</v>
      </c>
      <c r="N622">
        <f t="shared" si="198"/>
        <v>3.3032274922489679</v>
      </c>
      <c r="O622">
        <f t="shared" si="199"/>
        <v>3.9624922070347721</v>
      </c>
      <c r="P622">
        <f t="shared" si="200"/>
        <v>3.7802837228003692</v>
      </c>
      <c r="Q622">
        <f t="shared" si="201"/>
        <v>2.8347290025816956</v>
      </c>
      <c r="R622">
        <f t="shared" si="202"/>
        <v>1.5312609711154488</v>
      </c>
      <c r="S622">
        <f t="shared" si="203"/>
        <v>0.42877785501713644</v>
      </c>
      <c r="V622">
        <f t="shared" si="189"/>
        <v>0.5</v>
      </c>
      <c r="W622">
        <f t="shared" si="204"/>
        <v>22.334203389305408</v>
      </c>
      <c r="X622">
        <f t="shared" si="205"/>
        <v>15.510097834213511</v>
      </c>
      <c r="Y622">
        <f t="shared" si="206"/>
        <v>10.849516605947713</v>
      </c>
      <c r="Z622">
        <f t="shared" si="207"/>
        <v>6.4760858810918993</v>
      </c>
      <c r="AA622">
        <f t="shared" si="208"/>
        <v>3.0235855663478022</v>
      </c>
      <c r="AB622">
        <f t="shared" si="209"/>
        <v>0.78442206690235972</v>
      </c>
    </row>
    <row r="623" spans="1:39">
      <c r="A623">
        <f>A622</f>
        <v>0.5</v>
      </c>
      <c r="D623">
        <f>$D$215+D$218*EXP(-$A623*D$216)</f>
        <v>24.151681722669789</v>
      </c>
      <c r="E623">
        <f>$E$215-E$218*EXP(-$A623*E$216)</f>
        <v>17.500464431095491</v>
      </c>
      <c r="F623">
        <f>$F$215+F$218*EXP(-$A623*F$216)</f>
        <v>7.9820174436849118</v>
      </c>
      <c r="G623">
        <f>$G$215-G$218*EXP(-$A623*G$216)</f>
        <v>3.8998854997641663</v>
      </c>
      <c r="H623">
        <f>$H$215+H$218*EXP(-$A623*H$216)</f>
        <v>3.7190194544358599</v>
      </c>
      <c r="I623">
        <f>$I$215+I$218*EXP(-$A623*I$216)</f>
        <v>1.2752058511217215</v>
      </c>
      <c r="M623">
        <f t="shared" si="190"/>
        <v>0.5</v>
      </c>
      <c r="N623">
        <f t="shared" si="198"/>
        <v>3.3032274922489679</v>
      </c>
      <c r="O623">
        <f t="shared" si="199"/>
        <v>3.9624922070347721</v>
      </c>
      <c r="P623">
        <f t="shared" si="200"/>
        <v>3.7802837228003661</v>
      </c>
      <c r="Q623">
        <f t="shared" si="201"/>
        <v>2.8347290025816956</v>
      </c>
      <c r="R623">
        <f t="shared" si="202"/>
        <v>1.5312609711154488</v>
      </c>
      <c r="S623">
        <f t="shared" si="203"/>
        <v>0.42877785501713644</v>
      </c>
      <c r="V623">
        <f t="shared" si="189"/>
        <v>0.5</v>
      </c>
      <c r="W623">
        <f t="shared" si="204"/>
        <v>22.334203389305408</v>
      </c>
      <c r="X623">
        <f t="shared" si="205"/>
        <v>15.510097834213511</v>
      </c>
      <c r="Y623">
        <f t="shared" si="206"/>
        <v>10.849516605947713</v>
      </c>
      <c r="Z623">
        <f t="shared" si="207"/>
        <v>6.4760858810918993</v>
      </c>
      <c r="AA623">
        <f t="shared" si="208"/>
        <v>3.0235855663478022</v>
      </c>
      <c r="AB623">
        <f t="shared" si="209"/>
        <v>0.78442206690235972</v>
      </c>
    </row>
    <row r="624" spans="1:39">
      <c r="A624">
        <f>A623+0.1</f>
        <v>0.6</v>
      </c>
      <c r="D624">
        <f t="shared" ref="D624:D658" si="210">$D$215+D$218*EXP(-$A624*D$216)</f>
        <v>25.928453476474619</v>
      </c>
      <c r="E624">
        <f t="shared" ref="E624:E658" si="211">$E$215-E$218*EXP(-$A624*E$216)</f>
        <v>17.755097924581957</v>
      </c>
      <c r="F624">
        <f t="shared" ref="F624:F658" si="212">$F$215+F$218*EXP(-$A624*F$216)</f>
        <v>8.3947687685081842</v>
      </c>
      <c r="G624">
        <f t="shared" ref="G624:G658" si="213">$G$215-G$218*EXP(-$A624*G$216)</f>
        <v>4.5375004395129013</v>
      </c>
      <c r="H624">
        <f t="shared" ref="H624:H658" si="214">$H$215+H$218*EXP(-$A624*H$216)</f>
        <v>3.1416934919200381</v>
      </c>
      <c r="I624">
        <f t="shared" ref="I624:I658" si="215">$I$215+I$218*EXP(-$A624*I$216)</f>
        <v>0.94100248749595283</v>
      </c>
      <c r="M624">
        <f t="shared" si="190"/>
        <v>0.6</v>
      </c>
      <c r="N624">
        <f t="shared" si="198"/>
        <v>12.918633689115882</v>
      </c>
      <c r="O624">
        <f t="shared" si="199"/>
        <v>5.0410777794129373</v>
      </c>
      <c r="P624">
        <f t="shared" si="200"/>
        <v>2.3456265612899214</v>
      </c>
      <c r="Q624">
        <f t="shared" si="201"/>
        <v>1.0942214556866865</v>
      </c>
      <c r="R624">
        <f t="shared" si="202"/>
        <v>0.43575225887240859</v>
      </c>
      <c r="S624">
        <f t="shared" si="203"/>
        <v>0.10278945690051709</v>
      </c>
      <c r="V624">
        <f t="shared" si="189"/>
        <v>0.6</v>
      </c>
      <c r="W624">
        <f t="shared" si="204"/>
        <v>22.334203389305408</v>
      </c>
      <c r="X624">
        <f t="shared" si="205"/>
        <v>15.510161629284832</v>
      </c>
      <c r="Y624">
        <f t="shared" si="206"/>
        <v>10.499151048564432</v>
      </c>
      <c r="Z624">
        <f t="shared" si="207"/>
        <v>5.9280744271849022</v>
      </c>
      <c r="AA624">
        <f t="shared" si="208"/>
        <v>2.6358176723535842</v>
      </c>
      <c r="AB624">
        <f t="shared" si="209"/>
        <v>0.65971630009253857</v>
      </c>
    </row>
    <row r="625" spans="1:28">
      <c r="A625">
        <f t="shared" ref="A625:A658" si="216">A624+0.1</f>
        <v>0.7</v>
      </c>
      <c r="D625">
        <f t="shared" si="210"/>
        <v>29.442202121373853</v>
      </c>
      <c r="E625">
        <f t="shared" si="211"/>
        <v>18.042303599586869</v>
      </c>
      <c r="F625">
        <f t="shared" si="212"/>
        <v>8.7198977721734039</v>
      </c>
      <c r="G625">
        <f t="shared" si="213"/>
        <v>4.9336464840447576</v>
      </c>
      <c r="H625">
        <f t="shared" si="214"/>
        <v>2.8337178953378119</v>
      </c>
      <c r="I625">
        <f t="shared" si="215"/>
        <v>0.77737022751720142</v>
      </c>
      <c r="M625">
        <f t="shared" si="190"/>
        <v>0.7</v>
      </c>
      <c r="N625">
        <f t="shared" si="198"/>
        <v>50.523645975086623</v>
      </c>
      <c r="O625">
        <f t="shared" si="199"/>
        <v>6.41325303630253</v>
      </c>
      <c r="P625">
        <f t="shared" si="200"/>
        <v>1.4554367789497635</v>
      </c>
      <c r="Q625">
        <f t="shared" si="201"/>
        <v>0.42237568141245463</v>
      </c>
      <c r="R625">
        <f t="shared" si="202"/>
        <v>0.1240023971708023</v>
      </c>
      <c r="S625">
        <f t="shared" si="203"/>
        <v>2.4641366913599114E-2</v>
      </c>
      <c r="V625">
        <f t="shared" si="189"/>
        <v>0.7</v>
      </c>
      <c r="W625">
        <f t="shared" si="204"/>
        <v>22.334203389305408</v>
      </c>
      <c r="X625">
        <f t="shared" si="205"/>
        <v>15.510242789297186</v>
      </c>
      <c r="Y625">
        <f t="shared" si="206"/>
        <v>10.281752880114109</v>
      </c>
      <c r="Z625">
        <f t="shared" si="207"/>
        <v>5.7165389011148715</v>
      </c>
      <c r="AA625">
        <f t="shared" si="208"/>
        <v>2.5254702273957919</v>
      </c>
      <c r="AB625">
        <f t="shared" si="209"/>
        <v>0.62982101074222518</v>
      </c>
    </row>
    <row r="626" spans="1:28">
      <c r="A626">
        <f t="shared" si="216"/>
        <v>0.79999999999999993</v>
      </c>
      <c r="D626">
        <f t="shared" si="210"/>
        <v>36.391000982618806</v>
      </c>
      <c r="E626">
        <f t="shared" si="211"/>
        <v>18.366248021138041</v>
      </c>
      <c r="F626">
        <f t="shared" si="212"/>
        <v>8.9760056576407603</v>
      </c>
      <c r="G626">
        <f t="shared" si="213"/>
        <v>5.179769463315095</v>
      </c>
      <c r="H626">
        <f t="shared" si="214"/>
        <v>2.6694277468801655</v>
      </c>
      <c r="I626">
        <f t="shared" si="215"/>
        <v>0.69725279178805011</v>
      </c>
      <c r="M626">
        <f t="shared" si="190"/>
        <v>0.79999999999999993</v>
      </c>
      <c r="N626">
        <f t="shared" si="198"/>
        <v>197.59355857938132</v>
      </c>
      <c r="O626">
        <f t="shared" si="199"/>
        <v>8.1589327337126267</v>
      </c>
      <c r="P626">
        <f t="shared" si="200"/>
        <v>0.90308331789812268</v>
      </c>
      <c r="Q626">
        <f t="shared" si="201"/>
        <v>0.16303940607404616</v>
      </c>
      <c r="R626">
        <f t="shared" si="202"/>
        <v>3.5287469407261914E-2</v>
      </c>
      <c r="S626">
        <f t="shared" si="203"/>
        <v>5.9071910843763054E-3</v>
      </c>
      <c r="V626">
        <f t="shared" si="189"/>
        <v>0.79999999999999993</v>
      </c>
      <c r="W626">
        <f t="shared" si="204"/>
        <v>22.334203389305408</v>
      </c>
      <c r="X626">
        <f t="shared" si="205"/>
        <v>15.510346040966457</v>
      </c>
      <c r="Y626">
        <f t="shared" si="206"/>
        <v>10.146859587524126</v>
      </c>
      <c r="Z626">
        <f t="shared" si="207"/>
        <v>5.6348849895575439</v>
      </c>
      <c r="AA626">
        <f t="shared" si="208"/>
        <v>2.4940685595493703</v>
      </c>
      <c r="AB626">
        <f t="shared" si="209"/>
        <v>0.62265431470079891</v>
      </c>
    </row>
    <row r="627" spans="1:28">
      <c r="A627">
        <f t="shared" si="216"/>
        <v>0.89999999999999991</v>
      </c>
      <c r="D627">
        <f t="shared" si="210"/>
        <v>50.132964479106683</v>
      </c>
      <c r="E627">
        <f t="shared" si="211"/>
        <v>18.731630732507966</v>
      </c>
      <c r="F627">
        <f t="shared" si="212"/>
        <v>9.1777448081291588</v>
      </c>
      <c r="G627">
        <f t="shared" si="213"/>
        <v>5.3326840809442908</v>
      </c>
      <c r="H627">
        <f t="shared" si="214"/>
        <v>2.5817868650058475</v>
      </c>
      <c r="I627">
        <f t="shared" si="215"/>
        <v>0.65802578662019262</v>
      </c>
      <c r="M627">
        <f t="shared" si="190"/>
        <v>0.89999999999999991</v>
      </c>
      <c r="N627">
        <f t="shared" si="198"/>
        <v>772.77111812784938</v>
      </c>
      <c r="O627">
        <f t="shared" si="199"/>
        <v>10.379784327303959</v>
      </c>
      <c r="P627">
        <f t="shared" si="200"/>
        <v>0.56035376517995217</v>
      </c>
      <c r="Q627">
        <f t="shared" si="201"/>
        <v>6.293413447499166E-2</v>
      </c>
      <c r="R627">
        <f t="shared" si="202"/>
        <v>1.0041785687846713E-2</v>
      </c>
      <c r="S627">
        <f t="shared" si="203"/>
        <v>1.4161108281731381E-3</v>
      </c>
      <c r="V627">
        <f t="shared" si="189"/>
        <v>0.89999999999999991</v>
      </c>
      <c r="W627">
        <f t="shared" si="204"/>
        <v>22.334203389305408</v>
      </c>
      <c r="X627">
        <f t="shared" si="205"/>
        <v>15.510477397614865</v>
      </c>
      <c r="Y627">
        <f t="shared" si="206"/>
        <v>10.063159708562521</v>
      </c>
      <c r="Z627">
        <f t="shared" si="207"/>
        <v>5.6033661170708271</v>
      </c>
      <c r="AA627">
        <f t="shared" si="208"/>
        <v>2.4851325597723553</v>
      </c>
      <c r="AB627">
        <f t="shared" si="209"/>
        <v>0.62093626703287574</v>
      </c>
    </row>
    <row r="628" spans="1:28">
      <c r="A628">
        <f t="shared" si="216"/>
        <v>0.99999999999999989</v>
      </c>
      <c r="D628">
        <f t="shared" si="210"/>
        <v>77.309108804137978</v>
      </c>
      <c r="E628">
        <f t="shared" si="211"/>
        <v>19.143752432671114</v>
      </c>
      <c r="F628">
        <f t="shared" si="212"/>
        <v>9.336657075767901</v>
      </c>
      <c r="G628">
        <f t="shared" si="213"/>
        <v>5.427688945398657</v>
      </c>
      <c r="H628">
        <f t="shared" si="214"/>
        <v>2.5350346753717363</v>
      </c>
      <c r="I628">
        <f t="shared" si="215"/>
        <v>0.63881950623397155</v>
      </c>
      <c r="M628">
        <f t="shared" si="190"/>
        <v>0.99999999999999989</v>
      </c>
      <c r="N628">
        <f t="shared" si="198"/>
        <v>3022.2402253697874</v>
      </c>
      <c r="O628">
        <f t="shared" si="199"/>
        <v>13.20514903084867</v>
      </c>
      <c r="P628">
        <f t="shared" si="200"/>
        <v>0.34769365785889783</v>
      </c>
      <c r="Q628">
        <f t="shared" si="201"/>
        <v>2.4292932472518416E-2</v>
      </c>
      <c r="R628">
        <f t="shared" si="202"/>
        <v>2.8575996379012428E-3</v>
      </c>
      <c r="S628">
        <f t="shared" si="203"/>
        <v>3.3947943261444894E-4</v>
      </c>
      <c r="V628">
        <f t="shared" si="189"/>
        <v>0.99999999999999989</v>
      </c>
      <c r="W628">
        <f t="shared" si="204"/>
        <v>22.334203389305408</v>
      </c>
      <c r="X628">
        <f t="shared" si="205"/>
        <v>15.510644509383637</v>
      </c>
      <c r="Y628">
        <f t="shared" si="206"/>
        <v>10.011224807992768</v>
      </c>
      <c r="Z628">
        <f t="shared" si="207"/>
        <v>5.5911996537148561</v>
      </c>
      <c r="AA628">
        <f t="shared" si="208"/>
        <v>2.4825896345874461</v>
      </c>
      <c r="AB628">
        <f t="shared" si="209"/>
        <v>0.62052440530856179</v>
      </c>
    </row>
    <row r="629" spans="1:28">
      <c r="A629">
        <f t="shared" si="216"/>
        <v>1.0999999999999999</v>
      </c>
      <c r="D629">
        <f t="shared" si="210"/>
        <v>131.05272561433281</v>
      </c>
      <c r="E629">
        <f t="shared" si="211"/>
        <v>19.60859187487835</v>
      </c>
      <c r="F629">
        <f t="shared" si="212"/>
        <v>9.4618341112860485</v>
      </c>
      <c r="G629">
        <f t="shared" si="213"/>
        <v>5.4867148541700432</v>
      </c>
      <c r="H629">
        <f t="shared" si="214"/>
        <v>2.5100946338199135</v>
      </c>
      <c r="I629">
        <f t="shared" si="215"/>
        <v>0.62941574969697245</v>
      </c>
      <c r="M629">
        <f t="shared" si="190"/>
        <v>1.0999999999999999</v>
      </c>
      <c r="N629">
        <f t="shared" si="198"/>
        <v>11819.71707479378</v>
      </c>
      <c r="O629">
        <f t="shared" si="199"/>
        <v>16.799574579620934</v>
      </c>
      <c r="P629">
        <f t="shared" si="200"/>
        <v>0.21574028270601026</v>
      </c>
      <c r="Q629">
        <f t="shared" si="201"/>
        <v>9.3772095705686748E-3</v>
      </c>
      <c r="R629">
        <f t="shared" si="202"/>
        <v>8.1318960037319503E-4</v>
      </c>
      <c r="S629">
        <f t="shared" si="203"/>
        <v>8.1382249803783359E-5</v>
      </c>
      <c r="V629">
        <f t="shared" si="189"/>
        <v>1.0999999999999999</v>
      </c>
      <c r="W629">
        <f t="shared" si="204"/>
        <v>22.334203389305408</v>
      </c>
      <c r="X629">
        <f t="shared" si="205"/>
        <v>15.510857108773166</v>
      </c>
      <c r="Y629">
        <f t="shared" si="206"/>
        <v>9.9789997446993386</v>
      </c>
      <c r="Z629">
        <f t="shared" si="207"/>
        <v>5.5865033299280649</v>
      </c>
      <c r="AA629">
        <f t="shared" si="208"/>
        <v>2.4818659921683097</v>
      </c>
      <c r="AB629">
        <f t="shared" si="209"/>
        <v>0.62042567109814262</v>
      </c>
    </row>
    <row r="630" spans="1:28">
      <c r="A630">
        <f t="shared" si="216"/>
        <v>1.2</v>
      </c>
      <c r="D630">
        <f t="shared" si="210"/>
        <v>237.33624815143691</v>
      </c>
      <c r="E630">
        <f t="shared" si="211"/>
        <v>20.132892601935428</v>
      </c>
      <c r="F630">
        <f t="shared" si="212"/>
        <v>9.5604375133640591</v>
      </c>
      <c r="G630">
        <f t="shared" si="213"/>
        <v>5.5233872701173512</v>
      </c>
      <c r="H630">
        <f t="shared" si="214"/>
        <v>2.4967903227817665</v>
      </c>
      <c r="I630">
        <f t="shared" si="215"/>
        <v>0.62481149342095788</v>
      </c>
      <c r="M630">
        <f t="shared" si="190"/>
        <v>1.2</v>
      </c>
      <c r="N630">
        <f t="shared" si="198"/>
        <v>46225.879251897597</v>
      </c>
      <c r="O630">
        <f t="shared" si="199"/>
        <v>21.372398402845477</v>
      </c>
      <c r="P630">
        <f t="shared" si="200"/>
        <v>0.13386459180385182</v>
      </c>
      <c r="Q630">
        <f t="shared" si="201"/>
        <v>3.6196560225833989E-3</v>
      </c>
      <c r="R630">
        <f t="shared" si="202"/>
        <v>2.3141006787108829E-4</v>
      </c>
      <c r="S630">
        <f t="shared" si="203"/>
        <v>1.9509489962672548E-5</v>
      </c>
      <c r="V630">
        <f t="shared" si="189"/>
        <v>1.2</v>
      </c>
      <c r="W630">
        <f t="shared" si="204"/>
        <v>22.334203389305408</v>
      </c>
      <c r="X630">
        <f t="shared" si="205"/>
        <v>15.51112757745865</v>
      </c>
      <c r="Y630">
        <f t="shared" si="206"/>
        <v>9.9590044295476172</v>
      </c>
      <c r="Z630">
        <f t="shared" si="207"/>
        <v>5.5846905223384589</v>
      </c>
      <c r="AA630">
        <f t="shared" si="208"/>
        <v>2.4816600646192484</v>
      </c>
      <c r="AB630">
        <f t="shared" si="209"/>
        <v>0.62040200188167594</v>
      </c>
    </row>
    <row r="631" spans="1:28">
      <c r="A631">
        <f t="shared" si="216"/>
        <v>1.3</v>
      </c>
      <c r="D631">
        <f t="shared" si="210"/>
        <v>447.52283091883157</v>
      </c>
      <c r="E631">
        <f t="shared" si="211"/>
        <v>20.724260776476054</v>
      </c>
      <c r="F631">
        <f t="shared" si="212"/>
        <v>9.6381085563082625</v>
      </c>
      <c r="G631">
        <f t="shared" si="213"/>
        <v>5.5461716053254904</v>
      </c>
      <c r="H631">
        <f t="shared" si="214"/>
        <v>2.4896931135877893</v>
      </c>
      <c r="I631">
        <f t="shared" si="215"/>
        <v>0.62255716284872209</v>
      </c>
      <c r="M631">
        <f t="shared" si="190"/>
        <v>1.3</v>
      </c>
      <c r="N631">
        <f t="shared" si="198"/>
        <v>180785.36898044214</v>
      </c>
      <c r="O631">
        <f t="shared" si="199"/>
        <v>27.189939324062216</v>
      </c>
      <c r="P631">
        <f t="shared" si="200"/>
        <v>8.3061580869581916E-2</v>
      </c>
      <c r="Q631">
        <f t="shared" si="201"/>
        <v>1.3972077325589776E-3</v>
      </c>
      <c r="R631">
        <f t="shared" si="202"/>
        <v>6.5852563150736282E-5</v>
      </c>
      <c r="S631">
        <f t="shared" si="203"/>
        <v>4.6769436765551002E-6</v>
      </c>
      <c r="V631">
        <f t="shared" si="189"/>
        <v>1.3</v>
      </c>
      <c r="W631">
        <f t="shared" si="204"/>
        <v>22.334203389305408</v>
      </c>
      <c r="X631">
        <f t="shared" si="205"/>
        <v>15.511471667392252</v>
      </c>
      <c r="Y631">
        <f t="shared" si="206"/>
        <v>9.9465975453663162</v>
      </c>
      <c r="Z631">
        <f t="shared" si="207"/>
        <v>5.5839907683380678</v>
      </c>
      <c r="AA631">
        <f t="shared" si="208"/>
        <v>2.4816014636385142</v>
      </c>
      <c r="AB631">
        <f t="shared" si="209"/>
        <v>0.62039632774091191</v>
      </c>
    </row>
    <row r="632" spans="1:28">
      <c r="A632">
        <f t="shared" si="216"/>
        <v>1.4000000000000001</v>
      </c>
      <c r="D632">
        <f t="shared" si="210"/>
        <v>863.18838773185212</v>
      </c>
      <c r="E632">
        <f t="shared" si="211"/>
        <v>21.391275525478001</v>
      </c>
      <c r="F632">
        <f t="shared" si="212"/>
        <v>9.6992909372900797</v>
      </c>
      <c r="G632">
        <f t="shared" si="213"/>
        <v>5.5603273656556187</v>
      </c>
      <c r="H632">
        <f t="shared" si="214"/>
        <v>2.4859070942893347</v>
      </c>
      <c r="I632">
        <f t="shared" si="215"/>
        <v>0.62145340015084805</v>
      </c>
      <c r="M632">
        <f t="shared" si="190"/>
        <v>1.4000000000000001</v>
      </c>
      <c r="N632">
        <f t="shared" si="198"/>
        <v>707035.75932636939</v>
      </c>
      <c r="O632">
        <f t="shared" si="199"/>
        <v>34.591007827542512</v>
      </c>
      <c r="P632">
        <f t="shared" si="200"/>
        <v>5.1538843271291289E-2</v>
      </c>
      <c r="Q632">
        <f t="shared" si="201"/>
        <v>5.393301009108852E-4</v>
      </c>
      <c r="R632">
        <f t="shared" si="202"/>
        <v>1.8739720848868895E-5</v>
      </c>
      <c r="S632">
        <f t="shared" si="203"/>
        <v>1.1211878011940517E-6</v>
      </c>
      <c r="V632">
        <f t="shared" si="189"/>
        <v>1.4000000000000001</v>
      </c>
      <c r="W632">
        <f t="shared" si="204"/>
        <v>22.334203389305408</v>
      </c>
      <c r="X632">
        <f t="shared" si="205"/>
        <v>15.511909418188411</v>
      </c>
      <c r="Y632">
        <f t="shared" si="206"/>
        <v>9.9388992033336834</v>
      </c>
      <c r="Z632">
        <f t="shared" si="207"/>
        <v>5.5837206593293294</v>
      </c>
      <c r="AA632">
        <f t="shared" si="208"/>
        <v>2.4815847875067454</v>
      </c>
      <c r="AB632">
        <f t="shared" si="209"/>
        <v>0.62039496749844447</v>
      </c>
    </row>
    <row r="633" spans="1:28">
      <c r="A633">
        <f t="shared" si="216"/>
        <v>1.5000000000000002</v>
      </c>
      <c r="D633">
        <f t="shared" si="210"/>
        <v>1685.2097215668725</v>
      </c>
      <c r="E633">
        <f t="shared" si="211"/>
        <v>22.143613399817848</v>
      </c>
      <c r="F633">
        <f t="shared" si="212"/>
        <v>9.747485008088038</v>
      </c>
      <c r="G633">
        <f t="shared" si="213"/>
        <v>5.5691222481348959</v>
      </c>
      <c r="H633">
        <f t="shared" si="214"/>
        <v>2.4838874353309324</v>
      </c>
      <c r="I633">
        <f t="shared" si="215"/>
        <v>0.62091297714979288</v>
      </c>
      <c r="M633">
        <f t="shared" si="190"/>
        <v>1.5000000000000002</v>
      </c>
      <c r="N633">
        <f t="shared" si="198"/>
        <v>2765154.9889543122</v>
      </c>
      <c r="O633">
        <f t="shared" si="199"/>
        <v>44.006638200410059</v>
      </c>
      <c r="P633">
        <f t="shared" si="200"/>
        <v>3.1979313876934617E-2</v>
      </c>
      <c r="Q633">
        <f t="shared" si="201"/>
        <v>2.0818447462768805E-4</v>
      </c>
      <c r="R633">
        <f t="shared" si="202"/>
        <v>5.3327785691460908E-6</v>
      </c>
      <c r="S633">
        <f t="shared" si="203"/>
        <v>2.6877853839630087E-7</v>
      </c>
      <c r="V633">
        <f t="shared" si="189"/>
        <v>1.5000000000000002</v>
      </c>
      <c r="W633">
        <f t="shared" si="204"/>
        <v>22.334203389305415</v>
      </c>
      <c r="X633">
        <f t="shared" si="205"/>
        <v>15.512466324220307</v>
      </c>
      <c r="Y633">
        <f t="shared" si="206"/>
        <v>9.9341224625190403</v>
      </c>
      <c r="Z633">
        <f t="shared" si="207"/>
        <v>5.5836163957216032</v>
      </c>
      <c r="AA633">
        <f t="shared" si="208"/>
        <v>2.4815800419655054</v>
      </c>
      <c r="AB633">
        <f t="shared" si="209"/>
        <v>0.62039464141214395</v>
      </c>
    </row>
    <row r="634" spans="1:28">
      <c r="A634">
        <f t="shared" si="216"/>
        <v>1.6000000000000003</v>
      </c>
      <c r="D634">
        <f t="shared" si="210"/>
        <v>3310.8413434427889</v>
      </c>
      <c r="E634">
        <f t="shared" si="211"/>
        <v>22.992188754430504</v>
      </c>
      <c r="F634">
        <f t="shared" si="212"/>
        <v>9.7854480363783054</v>
      </c>
      <c r="G634">
        <f t="shared" si="213"/>
        <v>5.5745864518244472</v>
      </c>
      <c r="H634">
        <f t="shared" si="214"/>
        <v>2.4828100445448049</v>
      </c>
      <c r="I634">
        <f t="shared" si="215"/>
        <v>0.62064837587215238</v>
      </c>
      <c r="M634">
        <f t="shared" si="190"/>
        <v>1.6000000000000003</v>
      </c>
      <c r="N634">
        <f t="shared" si="198"/>
        <v>10814279.210182741</v>
      </c>
      <c r="O634">
        <f t="shared" si="199"/>
        <v>55.985191739912736</v>
      </c>
      <c r="P634">
        <f t="shared" si="200"/>
        <v>1.9842830205876315E-2</v>
      </c>
      <c r="Q634">
        <f t="shared" si="201"/>
        <v>8.036038671457018E-5</v>
      </c>
      <c r="R634">
        <f t="shared" si="202"/>
        <v>1.5175534095137786E-6</v>
      </c>
      <c r="S634">
        <f t="shared" si="203"/>
        <v>6.4433364888157273E-8</v>
      </c>
      <c r="V634">
        <f t="shared" si="189"/>
        <v>1.6000000000000003</v>
      </c>
      <c r="W634">
        <f t="shared" si="204"/>
        <v>22.334203389305429</v>
      </c>
      <c r="X634">
        <f t="shared" si="205"/>
        <v>15.513174819398577</v>
      </c>
      <c r="Y634">
        <f t="shared" si="206"/>
        <v>9.9311585447412156</v>
      </c>
      <c r="Z634">
        <f t="shared" si="207"/>
        <v>5.5835761493782954</v>
      </c>
      <c r="AA634">
        <f t="shared" si="208"/>
        <v>2.4815786915227305</v>
      </c>
      <c r="AB634">
        <f t="shared" si="209"/>
        <v>0.62039456324058417</v>
      </c>
    </row>
    <row r="635" spans="1:28">
      <c r="A635">
        <f t="shared" si="216"/>
        <v>1.7000000000000004</v>
      </c>
      <c r="D635">
        <f t="shared" si="210"/>
        <v>6525.6948530395548</v>
      </c>
      <c r="E635">
        <f t="shared" si="211"/>
        <v>23.949312085603804</v>
      </c>
      <c r="F635">
        <f t="shared" si="212"/>
        <v>9.8153519538749112</v>
      </c>
      <c r="G635">
        <f t="shared" si="213"/>
        <v>5.5779813262905087</v>
      </c>
      <c r="H635">
        <f t="shared" si="214"/>
        <v>2.4822353084482955</v>
      </c>
      <c r="I635">
        <f t="shared" si="215"/>
        <v>0.6205188221040997</v>
      </c>
      <c r="M635">
        <f t="shared" si="190"/>
        <v>1.7000000000000004</v>
      </c>
      <c r="N635">
        <f t="shared" si="198"/>
        <v>42293699.739419319</v>
      </c>
      <c r="O635">
        <f t="shared" si="199"/>
        <v>71.224293023264522</v>
      </c>
      <c r="P635">
        <f t="shared" si="200"/>
        <v>1.2312268865255854E-2</v>
      </c>
      <c r="Q635">
        <f t="shared" si="201"/>
        <v>3.1019564568700962E-5</v>
      </c>
      <c r="R635">
        <f t="shared" si="202"/>
        <v>4.3185148621213414E-7</v>
      </c>
      <c r="S635">
        <f t="shared" si="203"/>
        <v>1.5446391425370173E-8</v>
      </c>
      <c r="V635">
        <f t="shared" si="189"/>
        <v>1.7000000000000004</v>
      </c>
      <c r="W635">
        <f t="shared" si="204"/>
        <v>22.334203389305497</v>
      </c>
      <c r="X635">
        <f t="shared" si="205"/>
        <v>15.514076166104987</v>
      </c>
      <c r="Y635">
        <f t="shared" si="206"/>
        <v>9.9293194647210541</v>
      </c>
      <c r="Z635">
        <f t="shared" si="207"/>
        <v>5.5835606140617555</v>
      </c>
      <c r="AA635">
        <f t="shared" si="208"/>
        <v>2.4815783072260618</v>
      </c>
      <c r="AB635">
        <f t="shared" si="209"/>
        <v>0.62039454450078202</v>
      </c>
    </row>
    <row r="636" spans="1:28">
      <c r="A636">
        <f t="shared" si="216"/>
        <v>1.8000000000000005</v>
      </c>
      <c r="D636">
        <f t="shared" si="210"/>
        <v>12883.397883102465</v>
      </c>
      <c r="E636">
        <f t="shared" si="211"/>
        <v>25.028868622447177</v>
      </c>
      <c r="F636">
        <f t="shared" si="212"/>
        <v>9.8389076163685942</v>
      </c>
      <c r="G636">
        <f t="shared" si="213"/>
        <v>5.5800905398731482</v>
      </c>
      <c r="H636">
        <f t="shared" si="214"/>
        <v>2.4819287144204982</v>
      </c>
      <c r="I636">
        <f t="shared" si="215"/>
        <v>0.62045539013972562</v>
      </c>
      <c r="M636">
        <f t="shared" si="190"/>
        <v>1.8000000000000005</v>
      </c>
      <c r="N636">
        <f t="shared" si="198"/>
        <v>165406958.97363698</v>
      </c>
      <c r="O636">
        <f t="shared" si="199"/>
        <v>90.611459191400741</v>
      </c>
      <c r="P636">
        <f t="shared" si="200"/>
        <v>7.6396342173739975E-3</v>
      </c>
      <c r="Q636">
        <f t="shared" si="201"/>
        <v>1.1973727670697793E-5</v>
      </c>
      <c r="R636">
        <f t="shared" si="202"/>
        <v>1.2289235092130398E-7</v>
      </c>
      <c r="S636">
        <f t="shared" si="203"/>
        <v>3.7029108828972636E-9</v>
      </c>
      <c r="V636">
        <f t="shared" si="189"/>
        <v>1.8000000000000005</v>
      </c>
      <c r="W636">
        <f t="shared" si="204"/>
        <v>22.334203389305756</v>
      </c>
      <c r="X636">
        <f t="shared" si="205"/>
        <v>15.51522285829158</v>
      </c>
      <c r="Y636">
        <f t="shared" si="206"/>
        <v>9.9281783347795081</v>
      </c>
      <c r="Z636">
        <f t="shared" si="207"/>
        <v>5.5835546173415533</v>
      </c>
      <c r="AA636">
        <f t="shared" si="208"/>
        <v>2.4815781978664266</v>
      </c>
      <c r="AB636">
        <f t="shared" si="209"/>
        <v>0.62039454000835292</v>
      </c>
    </row>
    <row r="637" spans="1:28">
      <c r="A637">
        <f t="shared" si="216"/>
        <v>1.9000000000000006</v>
      </c>
      <c r="D637">
        <f t="shared" si="210"/>
        <v>25456.408658806835</v>
      </c>
      <c r="E637">
        <f t="shared" si="211"/>
        <v>26.246519763405768</v>
      </c>
      <c r="F637">
        <f t="shared" si="212"/>
        <v>9.8574626847999909</v>
      </c>
      <c r="G637">
        <f t="shared" si="213"/>
        <v>5.581400980651348</v>
      </c>
      <c r="H637">
        <f t="shared" si="214"/>
        <v>2.4817651612724498</v>
      </c>
      <c r="I637">
        <f t="shared" si="215"/>
        <v>0.62042433265552543</v>
      </c>
      <c r="M637">
        <f t="shared" si="190"/>
        <v>1.9000000000000006</v>
      </c>
      <c r="N637">
        <f t="shared" si="198"/>
        <v>646892143.40372252</v>
      </c>
      <c r="O637">
        <f t="shared" si="199"/>
        <v>115.27578847448923</v>
      </c>
      <c r="P637">
        <f t="shared" si="200"/>
        <v>4.7403132285365919E-3</v>
      </c>
      <c r="Q637">
        <f t="shared" si="201"/>
        <v>4.6219267202925051E-6</v>
      </c>
      <c r="R637">
        <f t="shared" si="202"/>
        <v>3.4971582585968376E-8</v>
      </c>
      <c r="S637">
        <f t="shared" si="203"/>
        <v>8.8768623227338868E-10</v>
      </c>
      <c r="V637">
        <f t="shared" si="189"/>
        <v>1.9000000000000006</v>
      </c>
      <c r="W637">
        <f t="shared" si="204"/>
        <v>22.334203389306765</v>
      </c>
      <c r="X637">
        <f t="shared" si="205"/>
        <v>15.51668167870046</v>
      </c>
      <c r="Y637">
        <f t="shared" si="206"/>
        <v>9.9274702755709807</v>
      </c>
      <c r="Z637">
        <f t="shared" si="207"/>
        <v>5.5835523025735796</v>
      </c>
      <c r="AA637">
        <f t="shared" si="208"/>
        <v>2.4815781667458605</v>
      </c>
      <c r="AB637">
        <f t="shared" si="209"/>
        <v>0.62039453893139818</v>
      </c>
    </row>
    <row r="638" spans="1:28">
      <c r="A638">
        <f t="shared" si="216"/>
        <v>2.0000000000000004</v>
      </c>
      <c r="D638">
        <f t="shared" si="210"/>
        <v>50320.828909089272</v>
      </c>
      <c r="E638">
        <f t="shared" si="211"/>
        <v>27.619930280110246</v>
      </c>
      <c r="F638">
        <f t="shared" si="212"/>
        <v>9.8720787273157207</v>
      </c>
      <c r="G638">
        <f t="shared" si="213"/>
        <v>5.5822151490443925</v>
      </c>
      <c r="H638">
        <f t="shared" si="214"/>
        <v>2.4816779135447997</v>
      </c>
      <c r="I638">
        <f t="shared" si="215"/>
        <v>0.62040912632643952</v>
      </c>
      <c r="M638">
        <f t="shared" si="190"/>
        <v>2.0000000000000004</v>
      </c>
      <c r="N638">
        <f t="shared" si="198"/>
        <v>2529938569.6593275</v>
      </c>
      <c r="O638">
        <f t="shared" si="199"/>
        <v>146.65371827138935</v>
      </c>
      <c r="P638">
        <f t="shared" si="200"/>
        <v>2.9413148411654541E-3</v>
      </c>
      <c r="Q638">
        <f t="shared" si="201"/>
        <v>1.7840899004294319E-6</v>
      </c>
      <c r="R638">
        <f t="shared" si="202"/>
        <v>9.9518935019540235E-9</v>
      </c>
      <c r="S638">
        <f t="shared" si="203"/>
        <v>2.1280200142250557E-10</v>
      </c>
      <c r="V638">
        <f t="shared" si="189"/>
        <v>2.0000000000000004</v>
      </c>
      <c r="W638">
        <f t="shared" si="204"/>
        <v>22.334203389310719</v>
      </c>
      <c r="X638">
        <f t="shared" si="205"/>
        <v>15.518537588255136</v>
      </c>
      <c r="Y638">
        <f t="shared" si="206"/>
        <v>9.9270309322284493</v>
      </c>
      <c r="Z638">
        <f t="shared" si="207"/>
        <v>5.5835514090600267</v>
      </c>
      <c r="AA638">
        <f t="shared" si="208"/>
        <v>2.4815781578898544</v>
      </c>
      <c r="AB638">
        <f t="shared" si="209"/>
        <v>0.62039453867322347</v>
      </c>
    </row>
    <row r="639" spans="1:28">
      <c r="A639">
        <f t="shared" si="216"/>
        <v>2.1000000000000005</v>
      </c>
      <c r="D639">
        <f t="shared" si="210"/>
        <v>99492.773911897893</v>
      </c>
      <c r="E639">
        <f t="shared" si="211"/>
        <v>29.169024584665756</v>
      </c>
      <c r="F639">
        <f t="shared" si="212"/>
        <v>9.8835919534518251</v>
      </c>
      <c r="G639">
        <f t="shared" si="213"/>
        <v>5.5827209866093268</v>
      </c>
      <c r="H639">
        <f t="shared" si="214"/>
        <v>2.4816313710840094</v>
      </c>
      <c r="I639">
        <f t="shared" si="215"/>
        <v>0.62040168102137949</v>
      </c>
      <c r="M639">
        <f t="shared" si="190"/>
        <v>2.1000000000000005</v>
      </c>
      <c r="N639">
        <f t="shared" si="198"/>
        <v>9894368375.8040428</v>
      </c>
      <c r="O639">
        <f t="shared" si="199"/>
        <v>186.57268249857742</v>
      </c>
      <c r="P639">
        <f t="shared" si="200"/>
        <v>1.8250551340742418E-3</v>
      </c>
      <c r="Q639">
        <f t="shared" si="201"/>
        <v>6.88668809661541E-7</v>
      </c>
      <c r="R639">
        <f t="shared" si="202"/>
        <v>2.8320189408182935E-9</v>
      </c>
      <c r="S639">
        <f t="shared" si="203"/>
        <v>5.1014300057827254E-11</v>
      </c>
      <c r="V639">
        <f t="shared" si="189"/>
        <v>2.1000000000000005</v>
      </c>
      <c r="W639">
        <f t="shared" si="204"/>
        <v>22.334203389326177</v>
      </c>
      <c r="X639">
        <f t="shared" si="205"/>
        <v>15.520898674139435</v>
      </c>
      <c r="Y639">
        <f t="shared" si="206"/>
        <v>9.9267583242737754</v>
      </c>
      <c r="Z639">
        <f t="shared" si="207"/>
        <v>5.5835510641587334</v>
      </c>
      <c r="AA639">
        <f t="shared" si="208"/>
        <v>2.481578155369693</v>
      </c>
      <c r="AB639">
        <f t="shared" si="209"/>
        <v>0.6203945386113322</v>
      </c>
    </row>
    <row r="640" spans="1:28">
      <c r="A640">
        <f t="shared" si="216"/>
        <v>2.2000000000000006</v>
      </c>
      <c r="D640">
        <f t="shared" si="210"/>
        <v>196735.34586898066</v>
      </c>
      <c r="E640">
        <f t="shared" si="211"/>
        <v>30.916275778114031</v>
      </c>
      <c r="F640">
        <f t="shared" si="212"/>
        <v>9.8926610551541803</v>
      </c>
      <c r="G640">
        <f t="shared" si="213"/>
        <v>5.583035260221866</v>
      </c>
      <c r="H640">
        <f t="shared" si="214"/>
        <v>2.481606542922695</v>
      </c>
      <c r="I640">
        <f t="shared" si="215"/>
        <v>0.62039803565982476</v>
      </c>
      <c r="M640">
        <f t="shared" si="190"/>
        <v>2.2000000000000006</v>
      </c>
      <c r="N640">
        <f t="shared" si="198"/>
        <v>38696008958.547081</v>
      </c>
      <c r="O640">
        <f t="shared" si="199"/>
        <v>237.35754036797528</v>
      </c>
      <c r="P640">
        <f t="shared" si="200"/>
        <v>1.1324276462328408E-3</v>
      </c>
      <c r="Q640">
        <f t="shared" si="201"/>
        <v>2.6583006231221566E-7</v>
      </c>
      <c r="R640">
        <f t="shared" si="202"/>
        <v>8.0591007927441413E-10</v>
      </c>
      <c r="S640">
        <f t="shared" si="203"/>
        <v>1.2229484652238403E-11</v>
      </c>
      <c r="V640">
        <f t="shared" si="189"/>
        <v>2.2000000000000006</v>
      </c>
      <c r="W640">
        <f t="shared" si="204"/>
        <v>22.334203389386637</v>
      </c>
      <c r="X640">
        <f t="shared" si="205"/>
        <v>15.523902444737518</v>
      </c>
      <c r="Y640">
        <f t="shared" si="206"/>
        <v>9.9265891738855512</v>
      </c>
      <c r="Z640">
        <f t="shared" si="207"/>
        <v>5.5835509310248792</v>
      </c>
      <c r="AA640">
        <f t="shared" si="208"/>
        <v>2.4815781546525284</v>
      </c>
      <c r="AB640">
        <f t="shared" si="209"/>
        <v>0.62039453859649518</v>
      </c>
    </row>
    <row r="641" spans="1:28">
      <c r="A641">
        <f t="shared" si="216"/>
        <v>2.3000000000000007</v>
      </c>
      <c r="D641">
        <f t="shared" si="210"/>
        <v>389042.52021989017</v>
      </c>
      <c r="E641">
        <f t="shared" si="211"/>
        <v>32.887031673367552</v>
      </c>
      <c r="F641">
        <f t="shared" si="212"/>
        <v>9.8998048917048873</v>
      </c>
      <c r="G641">
        <f t="shared" si="213"/>
        <v>5.5832305163878484</v>
      </c>
      <c r="H641">
        <f t="shared" si="214"/>
        <v>2.4815932982943756</v>
      </c>
      <c r="I641">
        <f t="shared" si="215"/>
        <v>0.62039625082216432</v>
      </c>
      <c r="M641">
        <f t="shared" si="190"/>
        <v>2.3000000000000007</v>
      </c>
      <c r="N641">
        <f t="shared" si="198"/>
        <v>151336705128.31293</v>
      </c>
      <c r="O641">
        <f t="shared" si="199"/>
        <v>301.96597494900993</v>
      </c>
      <c r="P641">
        <f t="shared" si="200"/>
        <v>7.0265952518906228E-4</v>
      </c>
      <c r="Q641">
        <f t="shared" si="201"/>
        <v>1.0261191016258945E-7</v>
      </c>
      <c r="R641">
        <f t="shared" si="202"/>
        <v>2.2933852826240589E-10</v>
      </c>
      <c r="S641">
        <f t="shared" si="203"/>
        <v>2.9317327629201553E-12</v>
      </c>
      <c r="V641">
        <f t="shared" si="189"/>
        <v>2.3000000000000007</v>
      </c>
      <c r="W641">
        <f t="shared" si="204"/>
        <v>22.334203389623092</v>
      </c>
      <c r="X641">
        <f t="shared" si="205"/>
        <v>15.527723838048923</v>
      </c>
      <c r="Y641">
        <f t="shared" si="206"/>
        <v>9.9264842178365988</v>
      </c>
      <c r="Z641">
        <f t="shared" si="207"/>
        <v>5.5835508796344575</v>
      </c>
      <c r="AA641">
        <f t="shared" si="208"/>
        <v>2.4815781544484441</v>
      </c>
      <c r="AB641">
        <f t="shared" si="209"/>
        <v>0.62039453859293836</v>
      </c>
    </row>
    <row r="642" spans="1:28">
      <c r="A642">
        <f t="shared" si="216"/>
        <v>2.4000000000000008</v>
      </c>
      <c r="D642">
        <f t="shared" si="210"/>
        <v>769349.71039944096</v>
      </c>
      <c r="E642">
        <f t="shared" si="211"/>
        <v>35.109882522312468</v>
      </c>
      <c r="F642">
        <f t="shared" si="212"/>
        <v>9.9054321745756901</v>
      </c>
      <c r="G642">
        <f t="shared" si="213"/>
        <v>5.5833518277828649</v>
      </c>
      <c r="H642">
        <f t="shared" si="214"/>
        <v>2.4815862329230374</v>
      </c>
      <c r="I642">
        <f t="shared" si="215"/>
        <v>0.62039537693203672</v>
      </c>
      <c r="M642">
        <f t="shared" si="190"/>
        <v>2.4000000000000008</v>
      </c>
      <c r="N642">
        <f t="shared" si="198"/>
        <v>591864611764.70105</v>
      </c>
      <c r="O642">
        <f t="shared" si="199"/>
        <v>384.16074705503138</v>
      </c>
      <c r="P642">
        <f t="shared" si="200"/>
        <v>4.3599289542365613E-4</v>
      </c>
      <c r="Q642">
        <f t="shared" si="201"/>
        <v>3.9608778689818129E-8</v>
      </c>
      <c r="R642">
        <f t="shared" si="202"/>
        <v>6.5263063330924067E-11</v>
      </c>
      <c r="S642">
        <f t="shared" si="203"/>
        <v>7.028143243200965E-13</v>
      </c>
      <c r="V642">
        <f t="shared" si="189"/>
        <v>2.4000000000000008</v>
      </c>
      <c r="W642">
        <f t="shared" si="204"/>
        <v>22.334203390547838</v>
      </c>
      <c r="X642">
        <f t="shared" si="205"/>
        <v>15.532585409984462</v>
      </c>
      <c r="Y642">
        <f t="shared" si="206"/>
        <v>9.92641909370459</v>
      </c>
      <c r="Z642">
        <f t="shared" si="207"/>
        <v>5.5835508597974641</v>
      </c>
      <c r="AA642">
        <f t="shared" si="208"/>
        <v>2.4815781543903679</v>
      </c>
      <c r="AB642">
        <f t="shared" si="209"/>
        <v>0.62039453859208571</v>
      </c>
    </row>
    <row r="643" spans="1:28">
      <c r="A643">
        <f t="shared" si="216"/>
        <v>2.5000000000000009</v>
      </c>
      <c r="D643">
        <f t="shared" si="210"/>
        <v>1521446.2423694201</v>
      </c>
      <c r="E643">
        <f t="shared" si="211"/>
        <v>37.617075781789936</v>
      </c>
      <c r="F643">
        <f t="shared" si="212"/>
        <v>9.9098648505311431</v>
      </c>
      <c r="G643">
        <f t="shared" si="213"/>
        <v>5.5834271977691943</v>
      </c>
      <c r="H643">
        <f t="shared" si="214"/>
        <v>2.4815824638877015</v>
      </c>
      <c r="I643">
        <f t="shared" si="215"/>
        <v>0.62039494905897463</v>
      </c>
      <c r="M643">
        <f t="shared" si="190"/>
        <v>2.5000000000000009</v>
      </c>
      <c r="N643">
        <f t="shared" si="198"/>
        <v>2314730708339.1992</v>
      </c>
      <c r="O643">
        <f t="shared" si="199"/>
        <v>488.7288364286739</v>
      </c>
      <c r="P643">
        <f t="shared" si="200"/>
        <v>2.7052903724432946E-4</v>
      </c>
      <c r="Q643">
        <f t="shared" si="201"/>
        <v>1.5289212985298364E-8</v>
      </c>
      <c r="R643">
        <f t="shared" si="202"/>
        <v>1.8571966373536312E-11</v>
      </c>
      <c r="S643">
        <f t="shared" si="203"/>
        <v>1.6848328764773899E-13</v>
      </c>
      <c r="V643">
        <f t="shared" si="189"/>
        <v>2.5000000000000009</v>
      </c>
      <c r="W643">
        <f t="shared" si="204"/>
        <v>22.334203394164437</v>
      </c>
      <c r="X643">
        <f t="shared" si="205"/>
        <v>15.538770295903923</v>
      </c>
      <c r="Y643">
        <f t="shared" si="206"/>
        <v>9.9263786848609623</v>
      </c>
      <c r="Z643">
        <f t="shared" si="207"/>
        <v>5.5835508521402719</v>
      </c>
      <c r="AA643">
        <f t="shared" si="208"/>
        <v>2.4815781543738411</v>
      </c>
      <c r="AB643">
        <f t="shared" si="209"/>
        <v>0.62039453859188132</v>
      </c>
    </row>
    <row r="644" spans="1:28">
      <c r="A644">
        <f t="shared" si="216"/>
        <v>2.600000000000001</v>
      </c>
      <c r="D644">
        <f t="shared" si="210"/>
        <v>3008794.3862060267</v>
      </c>
      <c r="E644">
        <f t="shared" si="211"/>
        <v>40.444983935570455</v>
      </c>
      <c r="F644">
        <f t="shared" si="212"/>
        <v>9.9133565207700816</v>
      </c>
      <c r="G644">
        <f t="shared" si="213"/>
        <v>5.5834740246549837</v>
      </c>
      <c r="H644">
        <f t="shared" si="214"/>
        <v>2.4815804532888697</v>
      </c>
      <c r="I644">
        <f t="shared" si="215"/>
        <v>0.6203947395642665</v>
      </c>
      <c r="M644">
        <f t="shared" si="190"/>
        <v>2.600000000000001</v>
      </c>
      <c r="N644">
        <f t="shared" si="198"/>
        <v>9052709260912.1602</v>
      </c>
      <c r="O644">
        <f t="shared" si="199"/>
        <v>621.7602328920641</v>
      </c>
      <c r="P644">
        <f t="shared" si="200"/>
        <v>1.6786044167351353E-4</v>
      </c>
      <c r="Q644">
        <f t="shared" si="201"/>
        <v>5.9017228361658483E-9</v>
      </c>
      <c r="R644">
        <f t="shared" si="202"/>
        <v>5.2850405340603792E-12</v>
      </c>
      <c r="S644">
        <f t="shared" si="203"/>
        <v>4.038992553122053E-14</v>
      </c>
      <c r="V644">
        <f t="shared" si="189"/>
        <v>2.600000000000001</v>
      </c>
      <c r="W644">
        <f t="shared" si="204"/>
        <v>22.33420340830865</v>
      </c>
      <c r="X644">
        <f t="shared" si="205"/>
        <v>15.546638700268593</v>
      </c>
      <c r="Y644">
        <f t="shared" si="206"/>
        <v>9.9263536115956015</v>
      </c>
      <c r="Z644">
        <f t="shared" si="207"/>
        <v>5.5835508491845527</v>
      </c>
      <c r="AA644">
        <f t="shared" si="208"/>
        <v>2.4815781543691378</v>
      </c>
      <c r="AB644">
        <f t="shared" si="209"/>
        <v>0.62039453859183225</v>
      </c>
    </row>
    <row r="645" spans="1:28">
      <c r="A645">
        <f t="shared" si="216"/>
        <v>2.7000000000000011</v>
      </c>
      <c r="D645">
        <f t="shared" si="210"/>
        <v>5950178.1141428296</v>
      </c>
      <c r="E645">
        <f t="shared" si="211"/>
        <v>43.634632159132209</v>
      </c>
      <c r="F645">
        <f t="shared" si="212"/>
        <v>9.9161069498968679</v>
      </c>
      <c r="G645">
        <f t="shared" si="213"/>
        <v>5.5835031178967292</v>
      </c>
      <c r="H645">
        <f t="shared" si="214"/>
        <v>2.4815793807312243</v>
      </c>
      <c r="I645">
        <f t="shared" si="215"/>
        <v>0.6203946369917126</v>
      </c>
      <c r="M645">
        <f t="shared" si="190"/>
        <v>2.7000000000000011</v>
      </c>
      <c r="N645">
        <f t="shared" si="198"/>
        <v>35404353805546.727</v>
      </c>
      <c r="O645">
        <f t="shared" si="199"/>
        <v>791.00261410994653</v>
      </c>
      <c r="P645">
        <f t="shared" si="200"/>
        <v>1.0415565059427696E-4</v>
      </c>
      <c r="Q645">
        <f t="shared" si="201"/>
        <v>2.2780984521210314E-9</v>
      </c>
      <c r="R645">
        <f t="shared" si="202"/>
        <v>1.5039685551562429E-12</v>
      </c>
      <c r="S645">
        <f t="shared" si="203"/>
        <v>9.6825394909086793E-15</v>
      </c>
      <c r="V645">
        <f t="shared" si="189"/>
        <v>2.7000000000000011</v>
      </c>
      <c r="W645">
        <f t="shared" si="204"/>
        <v>22.334203463625418</v>
      </c>
      <c r="X645">
        <f t="shared" si="205"/>
        <v>15.556648874757203</v>
      </c>
      <c r="Y645">
        <f t="shared" si="206"/>
        <v>9.9263380538963588</v>
      </c>
      <c r="Z645">
        <f t="shared" si="207"/>
        <v>5.583550848043628</v>
      </c>
      <c r="AA645">
        <f t="shared" si="208"/>
        <v>2.4815781543677997</v>
      </c>
      <c r="AB645">
        <f t="shared" si="209"/>
        <v>0.62039453859182048</v>
      </c>
    </row>
    <row r="646" spans="1:28">
      <c r="A646">
        <f t="shared" si="216"/>
        <v>2.8000000000000012</v>
      </c>
      <c r="D646">
        <f t="shared" si="210"/>
        <v>11767066.561426165</v>
      </c>
      <c r="E646">
        <f t="shared" si="211"/>
        <v>47.232293482209364</v>
      </c>
      <c r="F646">
        <f t="shared" si="212"/>
        <v>9.9182734948062681</v>
      </c>
      <c r="G646">
        <f t="shared" si="213"/>
        <v>5.5835211933399505</v>
      </c>
      <c r="H646">
        <f t="shared" si="214"/>
        <v>2.4815788085733756</v>
      </c>
      <c r="I646">
        <f t="shared" si="215"/>
        <v>0.62039458677025872</v>
      </c>
      <c r="M646">
        <f t="shared" si="190"/>
        <v>2.8000000000000012</v>
      </c>
      <c r="N646">
        <f t="shared" si="198"/>
        <v>138463329845416.86</v>
      </c>
      <c r="O646">
        <f t="shared" si="199"/>
        <v>1006.3125662097251</v>
      </c>
      <c r="P646">
        <f t="shared" si="200"/>
        <v>6.4627493187559588E-5</v>
      </c>
      <c r="Q646">
        <f t="shared" si="201"/>
        <v>8.7935890950238609E-10</v>
      </c>
      <c r="R646">
        <f t="shared" si="202"/>
        <v>4.2798563226388006E-13</v>
      </c>
      <c r="S646">
        <f t="shared" si="203"/>
        <v>2.3211622641656171E-15</v>
      </c>
      <c r="V646">
        <f t="shared" ref="V646:V658" si="217">$A646</f>
        <v>2.8000000000000012</v>
      </c>
      <c r="W646">
        <f t="shared" si="204"/>
        <v>22.334203679964467</v>
      </c>
      <c r="X646">
        <f t="shared" si="205"/>
        <v>15.569383806599589</v>
      </c>
      <c r="Y646">
        <f t="shared" si="206"/>
        <v>9.9263284005064953</v>
      </c>
      <c r="Z646">
        <f t="shared" si="207"/>
        <v>5.5835508476032247</v>
      </c>
      <c r="AA646">
        <f t="shared" si="208"/>
        <v>2.4815781543674187</v>
      </c>
      <c r="AB646">
        <f t="shared" si="209"/>
        <v>0.6203945385918177</v>
      </c>
    </row>
    <row r="647" spans="1:28">
      <c r="A647">
        <f t="shared" si="216"/>
        <v>2.9000000000000012</v>
      </c>
      <c r="D647">
        <f t="shared" si="210"/>
        <v>23270560.949719366</v>
      </c>
      <c r="E647">
        <f t="shared" si="211"/>
        <v>51.290160083283041</v>
      </c>
      <c r="F647">
        <f t="shared" si="212"/>
        <v>9.9199801073485538</v>
      </c>
      <c r="G647">
        <f t="shared" si="213"/>
        <v>5.5835324234960977</v>
      </c>
      <c r="H647">
        <f t="shared" si="214"/>
        <v>2.4815785033547191</v>
      </c>
      <c r="I647">
        <f t="shared" si="215"/>
        <v>0.62039456218088918</v>
      </c>
      <c r="M647">
        <f t="shared" ref="M647:M658" si="218">A647</f>
        <v>2.9000000000000012</v>
      </c>
      <c r="N647">
        <f t="shared" si="198"/>
        <v>541517967456220.25</v>
      </c>
      <c r="O647">
        <f t="shared" si="199"/>
        <v>1280.2296261069564</v>
      </c>
      <c r="P647">
        <f t="shared" si="200"/>
        <v>4.0100684426427011E-5</v>
      </c>
      <c r="Q647">
        <f t="shared" si="201"/>
        <v>3.3943752123923752E-10</v>
      </c>
      <c r="R647">
        <f t="shared" si="202"/>
        <v>1.2179224153191904E-13</v>
      </c>
      <c r="S647">
        <f t="shared" si="203"/>
        <v>5.5644433490471244E-16</v>
      </c>
      <c r="V647">
        <f t="shared" si="217"/>
        <v>2.9000000000000012</v>
      </c>
      <c r="W647">
        <f t="shared" si="204"/>
        <v>22.334204526047554</v>
      </c>
      <c r="X647">
        <f t="shared" si="205"/>
        <v>15.585585171442409</v>
      </c>
      <c r="Y647">
        <f t="shared" si="206"/>
        <v>9.9263224106789227</v>
      </c>
      <c r="Z647">
        <f t="shared" si="207"/>
        <v>5.5835508474332265</v>
      </c>
      <c r="AA647">
        <f t="shared" si="208"/>
        <v>2.4815781543673103</v>
      </c>
      <c r="AB647">
        <f t="shared" si="209"/>
        <v>0.62039453859181704</v>
      </c>
    </row>
    <row r="648" spans="1:28">
      <c r="A648">
        <f t="shared" si="216"/>
        <v>3.0000000000000013</v>
      </c>
      <c r="D648">
        <f t="shared" si="210"/>
        <v>46019902.688135564</v>
      </c>
      <c r="E648">
        <f t="shared" si="211"/>
        <v>55.867100454653318</v>
      </c>
      <c r="F648">
        <f t="shared" si="212"/>
        <v>9.9213244258331859</v>
      </c>
      <c r="G648">
        <f t="shared" si="213"/>
        <v>5.5835394007195909</v>
      </c>
      <c r="H648">
        <f t="shared" si="214"/>
        <v>2.4815783405352652</v>
      </c>
      <c r="I648">
        <f t="shared" si="215"/>
        <v>0.62039455014147082</v>
      </c>
      <c r="M648">
        <f t="shared" si="218"/>
        <v>3.0000000000000013</v>
      </c>
      <c r="N648">
        <f t="shared" si="198"/>
        <v>2117829387790232.2</v>
      </c>
      <c r="O648">
        <f t="shared" si="199"/>
        <v>1628.7065774555545</v>
      </c>
      <c r="P648">
        <f t="shared" si="200"/>
        <v>2.4882055796294661E-5</v>
      </c>
      <c r="Q648">
        <f t="shared" si="201"/>
        <v>1.3102480634353188E-10</v>
      </c>
      <c r="R648">
        <f t="shared" si="202"/>
        <v>3.4658523444512551E-14</v>
      </c>
      <c r="S648">
        <f t="shared" si="203"/>
        <v>1.3339450777279408E-16</v>
      </c>
      <c r="V648">
        <f t="shared" si="217"/>
        <v>3.0000000000000013</v>
      </c>
      <c r="W648">
        <f t="shared" si="204"/>
        <v>22.334207835004474</v>
      </c>
      <c r="X648">
        <f t="shared" si="205"/>
        <v>15.606196528143702</v>
      </c>
      <c r="Y648">
        <f t="shared" si="206"/>
        <v>9.9263186940534833</v>
      </c>
      <c r="Z648">
        <f t="shared" si="207"/>
        <v>5.5835508473676061</v>
      </c>
      <c r="AA648">
        <f t="shared" si="208"/>
        <v>2.4815781543672797</v>
      </c>
      <c r="AB648">
        <f t="shared" si="209"/>
        <v>0.62039453859181681</v>
      </c>
    </row>
    <row r="649" spans="1:28">
      <c r="A649">
        <f t="shared" si="216"/>
        <v>3.1000000000000014</v>
      </c>
      <c r="D649">
        <f t="shared" si="210"/>
        <v>91009062.682678074</v>
      </c>
      <c r="E649">
        <f t="shared" si="211"/>
        <v>61.029513422476455</v>
      </c>
      <c r="F649">
        <f t="shared" si="212"/>
        <v>9.9223833610884622</v>
      </c>
      <c r="G649">
        <f t="shared" si="213"/>
        <v>5.5835437356234898</v>
      </c>
      <c r="H649">
        <f t="shared" si="214"/>
        <v>2.4815782536789284</v>
      </c>
      <c r="I649">
        <f t="shared" si="215"/>
        <v>0.62039454424674489</v>
      </c>
      <c r="M649">
        <f t="shared" si="218"/>
        <v>3.1000000000000014</v>
      </c>
      <c r="N649">
        <f t="shared" si="198"/>
        <v>8282645425150293</v>
      </c>
      <c r="O649">
        <f t="shared" si="199"/>
        <v>2072.0385322698107</v>
      </c>
      <c r="P649">
        <f t="shared" si="200"/>
        <v>1.5439055704539376E-5</v>
      </c>
      <c r="Q649">
        <f t="shared" si="201"/>
        <v>5.0576317599675372E-11</v>
      </c>
      <c r="R649">
        <f t="shared" si="202"/>
        <v>9.8628060338149311E-15</v>
      </c>
      <c r="S649">
        <f t="shared" si="203"/>
        <v>3.1978211605304042E-17</v>
      </c>
      <c r="V649">
        <f t="shared" si="217"/>
        <v>3.1000000000000014</v>
      </c>
      <c r="W649">
        <f t="shared" si="204"/>
        <v>22.334220776045456</v>
      </c>
      <c r="X649">
        <f t="shared" si="205"/>
        <v>15.632418271138169</v>
      </c>
      <c r="Y649">
        <f t="shared" si="206"/>
        <v>9.9263163879262226</v>
      </c>
      <c r="Z649">
        <f t="shared" si="207"/>
        <v>5.5835508473422761</v>
      </c>
      <c r="AA649">
        <f t="shared" si="208"/>
        <v>2.4815781543672708</v>
      </c>
      <c r="AB649">
        <f t="shared" si="209"/>
        <v>0.62039453859181681</v>
      </c>
    </row>
    <row r="650" spans="1:28">
      <c r="A650">
        <f t="shared" si="216"/>
        <v>3.2000000000000015</v>
      </c>
      <c r="D650">
        <f t="shared" si="210"/>
        <v>179979747.64964706</v>
      </c>
      <c r="E650">
        <f t="shared" si="211"/>
        <v>66.852291411250974</v>
      </c>
      <c r="F650">
        <f t="shared" si="212"/>
        <v>9.9232174966654743</v>
      </c>
      <c r="G650">
        <f t="shared" si="213"/>
        <v>5.5835464288712888</v>
      </c>
      <c r="H650">
        <f t="shared" si="214"/>
        <v>2.4815782073452555</v>
      </c>
      <c r="I650">
        <f t="shared" si="215"/>
        <v>0.62039454136057604</v>
      </c>
      <c r="M650">
        <f t="shared" si="218"/>
        <v>3.2000000000000015</v>
      </c>
      <c r="N650">
        <f t="shared" si="198"/>
        <v>3.2392701524622552E+16</v>
      </c>
      <c r="O650">
        <f t="shared" si="199"/>
        <v>2636.0449074369799</v>
      </c>
      <c r="P650">
        <f t="shared" si="200"/>
        <v>9.5797727888450307E-6</v>
      </c>
      <c r="Q650">
        <f t="shared" si="201"/>
        <v>1.9522745145162949E-11</v>
      </c>
      <c r="R650">
        <f t="shared" si="202"/>
        <v>2.8066672356871681E-15</v>
      </c>
      <c r="S650">
        <f t="shared" si="203"/>
        <v>7.6660276288225238E-18</v>
      </c>
      <c r="V650">
        <f t="shared" si="217"/>
        <v>3.2000000000000015</v>
      </c>
      <c r="W650">
        <f t="shared" si="204"/>
        <v>22.334271387324392</v>
      </c>
      <c r="X650">
        <f t="shared" si="205"/>
        <v>15.665777540769593</v>
      </c>
      <c r="Y650">
        <f t="shared" si="206"/>
        <v>9.9263149569983469</v>
      </c>
      <c r="Z650">
        <f t="shared" si="207"/>
        <v>5.5835508473324991</v>
      </c>
      <c r="AA650">
        <f t="shared" si="208"/>
        <v>2.4815781543672681</v>
      </c>
      <c r="AB650">
        <f t="shared" si="209"/>
        <v>0.62039453859181681</v>
      </c>
    </row>
    <row r="651" spans="1:28">
      <c r="A651">
        <f t="shared" si="216"/>
        <v>3.3000000000000016</v>
      </c>
      <c r="D651">
        <f t="shared" si="210"/>
        <v>355928415.8277564</v>
      </c>
      <c r="E651">
        <f t="shared" si="211"/>
        <v>73.419906927073228</v>
      </c>
      <c r="F651">
        <f t="shared" si="212"/>
        <v>9.9238745549297729</v>
      </c>
      <c r="G651">
        <f t="shared" si="213"/>
        <v>5.5835481021687547</v>
      </c>
      <c r="H651">
        <f t="shared" si="214"/>
        <v>2.4815781826284726</v>
      </c>
      <c r="I651">
        <f t="shared" si="215"/>
        <v>0.62039453994745353</v>
      </c>
      <c r="M651">
        <f t="shared" si="218"/>
        <v>3.3000000000000016</v>
      </c>
      <c r="N651">
        <f t="shared" si="198"/>
        <v>1.2668502129490154E+17</v>
      </c>
      <c r="O651">
        <f t="shared" si="199"/>
        <v>3353.5731338029045</v>
      </c>
      <c r="P651">
        <f t="shared" si="200"/>
        <v>5.9441489455190757E-6</v>
      </c>
      <c r="Q651">
        <f t="shared" si="201"/>
        <v>7.5358902336804065E-12</v>
      </c>
      <c r="R651">
        <f t="shared" si="202"/>
        <v>7.9869572929949814E-16</v>
      </c>
      <c r="S651">
        <f t="shared" si="203"/>
        <v>1.8377509003325788E-18</v>
      </c>
      <c r="V651">
        <f t="shared" si="217"/>
        <v>3.3000000000000016</v>
      </c>
      <c r="W651">
        <f t="shared" si="204"/>
        <v>22.334469323607809</v>
      </c>
      <c r="X651">
        <f t="shared" si="205"/>
        <v>15.708217163130961</v>
      </c>
      <c r="Y651">
        <f t="shared" si="206"/>
        <v>9.9263140691225473</v>
      </c>
      <c r="Z651">
        <f t="shared" si="207"/>
        <v>5.5835508473287243</v>
      </c>
      <c r="AA651">
        <f t="shared" si="208"/>
        <v>2.4815781543672677</v>
      </c>
      <c r="AB651">
        <f t="shared" si="209"/>
        <v>0.62039453859181681</v>
      </c>
    </row>
    <row r="652" spans="1:28">
      <c r="A652">
        <f t="shared" si="216"/>
        <v>3.4000000000000017</v>
      </c>
      <c r="D652">
        <f t="shared" si="210"/>
        <v>703884979.78074646</v>
      </c>
      <c r="E652">
        <f t="shared" si="211"/>
        <v>80.827638021548154</v>
      </c>
      <c r="F652">
        <f t="shared" si="212"/>
        <v>9.9243921273419584</v>
      </c>
      <c r="G652">
        <f t="shared" si="213"/>
        <v>5.5835491417776639</v>
      </c>
      <c r="H652">
        <f t="shared" si="214"/>
        <v>2.4815781694432593</v>
      </c>
      <c r="I652">
        <f t="shared" si="215"/>
        <v>0.62039453925556209</v>
      </c>
      <c r="M652">
        <f t="shared" si="218"/>
        <v>3.4000000000000017</v>
      </c>
      <c r="N652">
        <f t="shared" si="198"/>
        <v>4.9545403331952179E+17</v>
      </c>
      <c r="O652">
        <f t="shared" si="199"/>
        <v>4266.4116730467749</v>
      </c>
      <c r="P652">
        <f t="shared" si="200"/>
        <v>3.6882823283292762E-6</v>
      </c>
      <c r="Q652">
        <f t="shared" si="201"/>
        <v>2.9088963273361779E-12</v>
      </c>
      <c r="R652">
        <f t="shared" si="202"/>
        <v>2.272855350957833E-16</v>
      </c>
      <c r="S652">
        <f t="shared" si="203"/>
        <v>4.4055779799655698E-19</v>
      </c>
      <c r="V652">
        <f t="shared" si="217"/>
        <v>3.4000000000000017</v>
      </c>
      <c r="W652">
        <f t="shared" si="204"/>
        <v>22.335243435092799</v>
      </c>
      <c r="X652">
        <f t="shared" si="205"/>
        <v>15.762208799221183</v>
      </c>
      <c r="Y652">
        <f t="shared" si="206"/>
        <v>9.9263135182048892</v>
      </c>
      <c r="Z652">
        <f t="shared" si="207"/>
        <v>5.5835508473272677</v>
      </c>
      <c r="AA652">
        <f t="shared" si="208"/>
        <v>2.4815781543672673</v>
      </c>
      <c r="AB652">
        <f t="shared" si="209"/>
        <v>0.62039453859181681</v>
      </c>
    </row>
    <row r="653" spans="1:28">
      <c r="A653">
        <f t="shared" si="216"/>
        <v>3.5000000000000018</v>
      </c>
      <c r="D653">
        <f t="shared" si="210"/>
        <v>1392004825.4814906</v>
      </c>
      <c r="E653">
        <f t="shared" si="211"/>
        <v>89.18295051446907</v>
      </c>
      <c r="F653">
        <f t="shared" si="212"/>
        <v>9.9247998251313501</v>
      </c>
      <c r="G653">
        <f t="shared" si="213"/>
        <v>5.5835497876799662</v>
      </c>
      <c r="H653">
        <f t="shared" si="214"/>
        <v>2.481578162409583</v>
      </c>
      <c r="I653">
        <f t="shared" si="215"/>
        <v>0.62039453891679897</v>
      </c>
      <c r="M653">
        <f t="shared" si="218"/>
        <v>3.5000000000000018</v>
      </c>
      <c r="N653">
        <f t="shared" si="198"/>
        <v>1.9376773719851177E+18</v>
      </c>
      <c r="O653">
        <f t="shared" si="199"/>
        <v>5427.7237554287922</v>
      </c>
      <c r="P653">
        <f t="shared" si="200"/>
        <v>2.2885406570611623E-6</v>
      </c>
      <c r="Q653">
        <f t="shared" si="201"/>
        <v>1.1228504628291824E-12</v>
      </c>
      <c r="R653">
        <f t="shared" si="202"/>
        <v>6.4678841855196248E-17</v>
      </c>
      <c r="S653">
        <f t="shared" si="203"/>
        <v>1.0561339931349107E-19</v>
      </c>
      <c r="V653">
        <f t="shared" si="217"/>
        <v>3.5000000000000018</v>
      </c>
      <c r="W653">
        <f t="shared" si="204"/>
        <v>22.338270917375674</v>
      </c>
      <c r="X653">
        <f t="shared" si="205"/>
        <v>15.830896893165033</v>
      </c>
      <c r="Y653">
        <f t="shared" si="206"/>
        <v>9.9263131763662358</v>
      </c>
      <c r="Z653">
        <f t="shared" si="207"/>
        <v>5.5835508473267055</v>
      </c>
      <c r="AA653">
        <f t="shared" si="208"/>
        <v>2.4815781543672673</v>
      </c>
      <c r="AB653">
        <f t="shared" si="209"/>
        <v>0.62039453859181681</v>
      </c>
    </row>
    <row r="654" spans="1:28">
      <c r="A654">
        <f t="shared" si="216"/>
        <v>3.6000000000000019</v>
      </c>
      <c r="D654">
        <f t="shared" si="210"/>
        <v>2752832500.8323231</v>
      </c>
      <c r="E654">
        <f t="shared" si="211"/>
        <v>98.607057027518437</v>
      </c>
      <c r="F654">
        <f t="shared" si="212"/>
        <v>9.9251209734065675</v>
      </c>
      <c r="G654">
        <f t="shared" si="213"/>
        <v>5.5835501889748951</v>
      </c>
      <c r="H654">
        <f t="shared" si="214"/>
        <v>2.4815781586574555</v>
      </c>
      <c r="I654">
        <f t="shared" si="215"/>
        <v>0.6203945387509342</v>
      </c>
      <c r="M654">
        <f t="shared" si="218"/>
        <v>3.6000000000000019</v>
      </c>
      <c r="N654">
        <f t="shared" si="198"/>
        <v>7.5780866546741012E+18</v>
      </c>
      <c r="O654">
        <f t="shared" si="199"/>
        <v>6905.1435780006559</v>
      </c>
      <c r="P654">
        <f t="shared" si="200"/>
        <v>1.4200155716950685E-6</v>
      </c>
      <c r="Q654">
        <f t="shared" si="201"/>
        <v>4.3342664081005256E-13</v>
      </c>
      <c r="R654">
        <f t="shared" si="202"/>
        <v>1.8405714831678007E-17</v>
      </c>
      <c r="S654">
        <f t="shared" si="203"/>
        <v>2.5318342506432064E-20</v>
      </c>
      <c r="V654">
        <f t="shared" si="217"/>
        <v>3.6000000000000019</v>
      </c>
      <c r="W654">
        <f t="shared" si="204"/>
        <v>22.350111135678699</v>
      </c>
      <c r="X654">
        <f t="shared" si="205"/>
        <v>15.918281802963927</v>
      </c>
      <c r="Y654">
        <f t="shared" si="206"/>
        <v>9.9263129642589227</v>
      </c>
      <c r="Z654">
        <f t="shared" si="207"/>
        <v>5.5835508473264888</v>
      </c>
      <c r="AA654">
        <f t="shared" si="208"/>
        <v>2.4815781543672673</v>
      </c>
      <c r="AB654">
        <f t="shared" si="209"/>
        <v>0.62039453859181681</v>
      </c>
    </row>
    <row r="655" spans="1:28">
      <c r="A655">
        <f t="shared" si="216"/>
        <v>3.700000000000002</v>
      </c>
      <c r="D655">
        <f t="shared" si="210"/>
        <v>5444009006.7430515</v>
      </c>
      <c r="E655">
        <f t="shared" si="211"/>
        <v>109.23667544628476</v>
      </c>
      <c r="F655">
        <f t="shared" si="212"/>
        <v>9.9253739456260881</v>
      </c>
      <c r="G655">
        <f t="shared" si="213"/>
        <v>5.5835504382968431</v>
      </c>
      <c r="H655">
        <f t="shared" si="214"/>
        <v>2.4815781566558761</v>
      </c>
      <c r="I655">
        <f t="shared" si="215"/>
        <v>0.62039453866972372</v>
      </c>
      <c r="M655">
        <f t="shared" si="218"/>
        <v>3.700000000000002</v>
      </c>
      <c r="N655">
        <f t="shared" si="198"/>
        <v>2.9637233822324253E+19</v>
      </c>
      <c r="O655">
        <f t="shared" si="199"/>
        <v>8784.7152842134547</v>
      </c>
      <c r="P655">
        <f t="shared" si="200"/>
        <v>8.8110482880517688E-7</v>
      </c>
      <c r="Q655">
        <f t="shared" si="201"/>
        <v>1.6730513917539253E-13</v>
      </c>
      <c r="R655">
        <f t="shared" si="202"/>
        <v>5.2377305048290482E-18</v>
      </c>
      <c r="S655">
        <f t="shared" si="203"/>
        <v>6.0694855585643157E-21</v>
      </c>
      <c r="V655">
        <f t="shared" si="217"/>
        <v>3.700000000000002</v>
      </c>
      <c r="W655">
        <f t="shared" si="204"/>
        <v>22.396417193440335</v>
      </c>
      <c r="X655">
        <f t="shared" si="205"/>
        <v>16.029452779214974</v>
      </c>
      <c r="Y655">
        <f t="shared" si="206"/>
        <v>9.9263128326485504</v>
      </c>
      <c r="Z655">
        <f t="shared" si="207"/>
        <v>5.5835508473264044</v>
      </c>
      <c r="AA655">
        <f t="shared" si="208"/>
        <v>2.4815781543672673</v>
      </c>
      <c r="AB655">
        <f t="shared" si="209"/>
        <v>0.62039453859181681</v>
      </c>
    </row>
    <row r="656" spans="1:28">
      <c r="A656">
        <f t="shared" si="216"/>
        <v>3.800000000000002</v>
      </c>
      <c r="D656">
        <f t="shared" si="210"/>
        <v>10766086972.344917</v>
      </c>
      <c r="E656">
        <f t="shared" si="211"/>
        <v>121.22601232104546</v>
      </c>
      <c r="F656">
        <f t="shared" si="212"/>
        <v>9.9255732147761577</v>
      </c>
      <c r="G656">
        <f t="shared" si="213"/>
        <v>5.58355059319896</v>
      </c>
      <c r="H656">
        <f t="shared" si="214"/>
        <v>2.4815781555881298</v>
      </c>
      <c r="I656">
        <f t="shared" si="215"/>
        <v>0.62039453862996152</v>
      </c>
      <c r="M656">
        <f t="shared" si="218"/>
        <v>3.800000000000002</v>
      </c>
      <c r="N656">
        <f t="shared" si="198"/>
        <v>1.1590862821519099E+20</v>
      </c>
      <c r="O656">
        <f t="shared" si="199"/>
        <v>11175.904128996817</v>
      </c>
      <c r="P656">
        <f t="shared" si="200"/>
        <v>5.4671634228445863E-7</v>
      </c>
      <c r="Q656">
        <f t="shared" si="201"/>
        <v>6.4580731374220015E-14</v>
      </c>
      <c r="R656">
        <f t="shared" si="202"/>
        <v>1.4905052980851529E-18</v>
      </c>
      <c r="S656">
        <f t="shared" si="203"/>
        <v>1.4550188714725863E-21</v>
      </c>
      <c r="V656">
        <f t="shared" si="217"/>
        <v>3.800000000000002</v>
      </c>
      <c r="W656">
        <f t="shared" si="204"/>
        <v>22.577516133556735</v>
      </c>
      <c r="X656">
        <f t="shared" si="205"/>
        <v>16.170884360354705</v>
      </c>
      <c r="Y656">
        <f t="shared" si="206"/>
        <v>9.926312750985689</v>
      </c>
      <c r="Z656">
        <f t="shared" si="207"/>
        <v>5.5835508473263724</v>
      </c>
      <c r="AA656">
        <f t="shared" si="208"/>
        <v>2.4815781543672673</v>
      </c>
      <c r="AB656">
        <f t="shared" si="209"/>
        <v>0.62039453859181681</v>
      </c>
    </row>
    <row r="657" spans="1:31">
      <c r="A657">
        <f t="shared" si="216"/>
        <v>3.9000000000000021</v>
      </c>
      <c r="D657">
        <f t="shared" si="210"/>
        <v>21291042808.476341</v>
      </c>
      <c r="E657">
        <f t="shared" si="211"/>
        <v>134.7489999800118</v>
      </c>
      <c r="F657">
        <f t="shared" si="212"/>
        <v>9.9257301813958314</v>
      </c>
      <c r="G657">
        <f t="shared" si="213"/>
        <v>5.5835506894386446</v>
      </c>
      <c r="H657">
        <f t="shared" si="214"/>
        <v>2.4815781550185387</v>
      </c>
      <c r="I657">
        <f t="shared" si="215"/>
        <v>0.62039453861049321</v>
      </c>
      <c r="M657">
        <f t="shared" si="218"/>
        <v>3.9000000000000021</v>
      </c>
      <c r="N657">
        <f t="shared" si="198"/>
        <v>4.5330850292133521E+20</v>
      </c>
      <c r="O657">
        <f t="shared" si="199"/>
        <v>14217.971676894411</v>
      </c>
      <c r="P657">
        <f t="shared" si="200"/>
        <v>3.3923177940843748E-7</v>
      </c>
      <c r="Q657">
        <f t="shared" si="201"/>
        <v>2.4928528133091722E-14</v>
      </c>
      <c r="R657">
        <f t="shared" si="202"/>
        <v>4.2415454221016853E-19</v>
      </c>
      <c r="S657">
        <f t="shared" si="203"/>
        <v>3.4880768405970212E-22</v>
      </c>
      <c r="V657">
        <f t="shared" si="217"/>
        <v>3.9000000000000021</v>
      </c>
      <c r="W657">
        <f t="shared" si="204"/>
        <v>23.285778242158305</v>
      </c>
      <c r="X657">
        <f t="shared" si="205"/>
        <v>16.350813446328672</v>
      </c>
      <c r="Y657">
        <f t="shared" si="206"/>
        <v>9.9263127003147371</v>
      </c>
      <c r="Z657">
        <f t="shared" si="207"/>
        <v>5.58355084732636</v>
      </c>
      <c r="AA657">
        <f t="shared" si="208"/>
        <v>2.4815781543672673</v>
      </c>
      <c r="AB657">
        <f t="shared" si="209"/>
        <v>0.62039453859181681</v>
      </c>
    </row>
    <row r="658" spans="1:31">
      <c r="A658">
        <f t="shared" si="216"/>
        <v>4.0000000000000018</v>
      </c>
      <c r="D658">
        <f t="shared" si="210"/>
        <v>42105224049.052887</v>
      </c>
      <c r="E658">
        <f t="shared" si="211"/>
        <v>150.00181980939888</v>
      </c>
      <c r="F658">
        <f t="shared" si="212"/>
        <v>9.9258538258218909</v>
      </c>
      <c r="G658">
        <f t="shared" si="213"/>
        <v>5.5835507492317387</v>
      </c>
      <c r="H658">
        <f t="shared" si="214"/>
        <v>2.4815781547146893</v>
      </c>
      <c r="I658">
        <f t="shared" si="215"/>
        <v>0.62039453860096105</v>
      </c>
      <c r="M658">
        <f t="shared" si="218"/>
        <v>4.0000000000000018</v>
      </c>
      <c r="N658">
        <f t="shared" si="198"/>
        <v>1.772849890340168E+21</v>
      </c>
      <c r="O658">
        <f t="shared" si="199"/>
        <v>18088.086321398725</v>
      </c>
      <c r="P658">
        <f t="shared" si="200"/>
        <v>2.104897755203968E-7</v>
      </c>
      <c r="Q658">
        <f t="shared" si="201"/>
        <v>9.622553162617922E-15</v>
      </c>
      <c r="R658">
        <f t="shared" si="202"/>
        <v>1.2070210938148274E-19</v>
      </c>
      <c r="S658">
        <f t="shared" si="203"/>
        <v>8.3617142003416485E-23</v>
      </c>
      <c r="V658">
        <f t="shared" si="217"/>
        <v>4.0000000000000018</v>
      </c>
      <c r="W658">
        <f t="shared" si="204"/>
        <v>26.055729375822079</v>
      </c>
      <c r="X658">
        <f t="shared" si="205"/>
        <v>16.579719011256508</v>
      </c>
      <c r="Y658">
        <f t="shared" si="206"/>
        <v>9.9263126688739405</v>
      </c>
      <c r="Z658">
        <f t="shared" si="207"/>
        <v>5.5835508473263546</v>
      </c>
      <c r="AA658">
        <f t="shared" si="208"/>
        <v>2.4815781543672673</v>
      </c>
      <c r="AB658">
        <f t="shared" si="209"/>
        <v>0.62039453859181681</v>
      </c>
    </row>
    <row r="660" spans="1:31">
      <c r="A660">
        <f>-$B$214/2</f>
        <v>-0.5</v>
      </c>
      <c r="J660">
        <v>0</v>
      </c>
      <c r="M660">
        <f>A660</f>
        <v>-0.5</v>
      </c>
      <c r="T660">
        <f>J660</f>
        <v>0</v>
      </c>
      <c r="V660">
        <f>M660</f>
        <v>-0.5</v>
      </c>
      <c r="AC660">
        <f t="shared" ref="AC660:AC664" si="219">T660</f>
        <v>0</v>
      </c>
    </row>
    <row r="661" spans="1:31">
      <c r="A661">
        <f>A660</f>
        <v>-0.5</v>
      </c>
      <c r="J661">
        <v>50</v>
      </c>
      <c r="M661">
        <f>A661</f>
        <v>-0.5</v>
      </c>
      <c r="T661">
        <f>J661</f>
        <v>50</v>
      </c>
      <c r="V661">
        <f>M661</f>
        <v>-0.5</v>
      </c>
      <c r="AC661">
        <f t="shared" si="219"/>
        <v>50</v>
      </c>
    </row>
    <row r="663" spans="1:31">
      <c r="A663">
        <f>B214/2</f>
        <v>0.5</v>
      </c>
      <c r="J663">
        <v>0</v>
      </c>
      <c r="M663">
        <f>A663</f>
        <v>0.5</v>
      </c>
      <c r="T663">
        <f>J663</f>
        <v>0</v>
      </c>
      <c r="V663">
        <f t="shared" ref="V663:V664" si="220">M663</f>
        <v>0.5</v>
      </c>
      <c r="AC663">
        <f t="shared" si="219"/>
        <v>0</v>
      </c>
    </row>
    <row r="664" spans="1:31">
      <c r="A664">
        <f>A663</f>
        <v>0.5</v>
      </c>
      <c r="J664">
        <f>J661</f>
        <v>50</v>
      </c>
      <c r="M664">
        <f>A664</f>
        <v>0.5</v>
      </c>
      <c r="T664">
        <f>J664</f>
        <v>50</v>
      </c>
      <c r="V664">
        <f t="shared" si="220"/>
        <v>0.5</v>
      </c>
      <c r="AC664">
        <f t="shared" si="219"/>
        <v>50</v>
      </c>
    </row>
    <row r="666" spans="1:31">
      <c r="A666">
        <f>A660*$F$10</f>
        <v>-0.63479868923516647</v>
      </c>
      <c r="L666">
        <v>0</v>
      </c>
      <c r="V666">
        <f>A666</f>
        <v>-0.63479868923516647</v>
      </c>
      <c r="AE666">
        <f>L666</f>
        <v>0</v>
      </c>
    </row>
    <row r="667" spans="1:31">
      <c r="A667">
        <f>A666</f>
        <v>-0.63479868923516647</v>
      </c>
      <c r="L667">
        <v>50</v>
      </c>
      <c r="V667">
        <f t="shared" ref="V667:V670" si="221">A667</f>
        <v>-0.63479868923516647</v>
      </c>
      <c r="AE667">
        <f t="shared" ref="AE667:AE670" si="222">L667</f>
        <v>50</v>
      </c>
    </row>
    <row r="669" spans="1:31">
      <c r="A669">
        <f>-A666</f>
        <v>0.63479868923516647</v>
      </c>
      <c r="L669">
        <v>0</v>
      </c>
      <c r="V669">
        <f t="shared" si="221"/>
        <v>0.63479868923516647</v>
      </c>
      <c r="AE669">
        <f t="shared" si="222"/>
        <v>0</v>
      </c>
    </row>
    <row r="670" spans="1:31">
      <c r="A670">
        <f>A669</f>
        <v>0.63479868923516647</v>
      </c>
      <c r="L670">
        <v>50</v>
      </c>
      <c r="V670">
        <f t="shared" si="221"/>
        <v>0.63479868923516647</v>
      </c>
      <c r="AE670">
        <f t="shared" si="222"/>
        <v>50</v>
      </c>
    </row>
    <row r="673" spans="1:30">
      <c r="A673">
        <v>-5</v>
      </c>
      <c r="K673">
        <f>D215</f>
        <v>22.334203389305408</v>
      </c>
      <c r="M673">
        <f>A673</f>
        <v>-5</v>
      </c>
      <c r="U673">
        <f>K673</f>
        <v>22.334203389305408</v>
      </c>
      <c r="V673">
        <f>A673</f>
        <v>-5</v>
      </c>
      <c r="AD673">
        <f>U673</f>
        <v>22.334203389305408</v>
      </c>
    </row>
    <row r="674" spans="1:30">
      <c r="A674">
        <v>5</v>
      </c>
      <c r="K674">
        <f>K673</f>
        <v>22.334203389305408</v>
      </c>
      <c r="M674">
        <f>A674</f>
        <v>5</v>
      </c>
      <c r="U674">
        <f>K674</f>
        <v>22.334203389305408</v>
      </c>
      <c r="V674">
        <f>A674</f>
        <v>5</v>
      </c>
      <c r="AD674">
        <f t="shared" ref="AD674" si="223">U674</f>
        <v>22.334203389305408</v>
      </c>
    </row>
    <row r="676" spans="1:30">
      <c r="A676">
        <f>A673</f>
        <v>-5</v>
      </c>
      <c r="K676">
        <f>E215</f>
        <v>15.509863464795421</v>
      </c>
      <c r="M676">
        <f>A676</f>
        <v>-5</v>
      </c>
      <c r="U676">
        <f>K676</f>
        <v>15.509863464795421</v>
      </c>
      <c r="V676">
        <f>A676</f>
        <v>-5</v>
      </c>
      <c r="AD676">
        <f t="shared" ref="AD676:AD677" si="224">U676</f>
        <v>15.509863464795421</v>
      </c>
    </row>
    <row r="677" spans="1:30">
      <c r="A677">
        <f>A674</f>
        <v>5</v>
      </c>
      <c r="K677">
        <f>K676</f>
        <v>15.509863464795421</v>
      </c>
      <c r="M677">
        <f>A677</f>
        <v>5</v>
      </c>
      <c r="U677">
        <f>K677</f>
        <v>15.509863464795421</v>
      </c>
      <c r="V677">
        <f>A677</f>
        <v>5</v>
      </c>
      <c r="AD677">
        <f t="shared" si="224"/>
        <v>15.509863464795421</v>
      </c>
    </row>
    <row r="679" spans="1:30">
      <c r="A679">
        <f>A676</f>
        <v>-5</v>
      </c>
      <c r="K679">
        <f>F215</f>
        <v>9.926312617469069</v>
      </c>
      <c r="M679">
        <f>A679</f>
        <v>-5</v>
      </c>
      <c r="U679">
        <f>K679</f>
        <v>9.926312617469069</v>
      </c>
      <c r="V679">
        <f>A679</f>
        <v>-5</v>
      </c>
      <c r="AD679">
        <f t="shared" ref="AD679:AD680" si="225">U679</f>
        <v>9.926312617469069</v>
      </c>
    </row>
    <row r="680" spans="1:30">
      <c r="A680">
        <f>A677</f>
        <v>5</v>
      </c>
      <c r="K680">
        <f>K679</f>
        <v>9.926312617469069</v>
      </c>
      <c r="M680">
        <f>A680</f>
        <v>5</v>
      </c>
      <c r="U680">
        <f>K680</f>
        <v>9.926312617469069</v>
      </c>
      <c r="V680">
        <f>A680</f>
        <v>5</v>
      </c>
      <c r="AD680">
        <f t="shared" si="225"/>
        <v>9.926312617469069</v>
      </c>
    </row>
    <row r="682" spans="1:30">
      <c r="A682">
        <f>A679</f>
        <v>-5</v>
      </c>
      <c r="K682">
        <f>G215</f>
        <v>5.583550847326352</v>
      </c>
      <c r="M682">
        <f>A682</f>
        <v>-5</v>
      </c>
      <c r="U682">
        <f>K682</f>
        <v>5.583550847326352</v>
      </c>
      <c r="V682">
        <f>A682</f>
        <v>-5</v>
      </c>
      <c r="AD682">
        <f t="shared" ref="AD682:AD683" si="226">U682</f>
        <v>5.583550847326352</v>
      </c>
    </row>
    <row r="683" spans="1:30">
      <c r="A683">
        <f>A680</f>
        <v>5</v>
      </c>
      <c r="K683">
        <f>K682</f>
        <v>5.583550847326352</v>
      </c>
      <c r="M683">
        <f>A683</f>
        <v>5</v>
      </c>
      <c r="U683">
        <f>K683</f>
        <v>5.583550847326352</v>
      </c>
      <c r="V683">
        <f>A683</f>
        <v>5</v>
      </c>
      <c r="AD683">
        <f t="shared" si="226"/>
        <v>5.583550847326352</v>
      </c>
    </row>
    <row r="685" spans="1:30">
      <c r="A685">
        <f>A682</f>
        <v>-5</v>
      </c>
      <c r="K685">
        <f>H215</f>
        <v>2.4815781543672673</v>
      </c>
      <c r="M685">
        <f>A685</f>
        <v>-5</v>
      </c>
      <c r="U685">
        <f>K685</f>
        <v>2.4815781543672673</v>
      </c>
      <c r="V685">
        <f>A685</f>
        <v>-5</v>
      </c>
      <c r="AD685">
        <f t="shared" ref="AD685:AD686" si="227">U685</f>
        <v>2.4815781543672673</v>
      </c>
    </row>
    <row r="686" spans="1:30">
      <c r="A686">
        <f>A683</f>
        <v>5</v>
      </c>
      <c r="K686">
        <f>K685</f>
        <v>2.4815781543672673</v>
      </c>
      <c r="M686">
        <f>A686</f>
        <v>5</v>
      </c>
      <c r="U686">
        <f>K686</f>
        <v>2.4815781543672673</v>
      </c>
      <c r="V686">
        <f>A686</f>
        <v>5</v>
      </c>
      <c r="AD686">
        <f t="shared" si="227"/>
        <v>2.4815781543672673</v>
      </c>
    </row>
    <row r="688" spans="1:30">
      <c r="A688">
        <f>A685</f>
        <v>-5</v>
      </c>
      <c r="K688">
        <f>I215</f>
        <v>0.62039453859181681</v>
      </c>
      <c r="M688">
        <f>A688</f>
        <v>-5</v>
      </c>
      <c r="U688">
        <f>K688</f>
        <v>0.62039453859181681</v>
      </c>
      <c r="V688">
        <f>A688</f>
        <v>-5</v>
      </c>
      <c r="AD688">
        <f t="shared" ref="AD688:AD689" si="228">U688</f>
        <v>0.62039453859181681</v>
      </c>
    </row>
    <row r="689" spans="1:38">
      <c r="A689">
        <f>A686</f>
        <v>5</v>
      </c>
      <c r="K689">
        <f>K688</f>
        <v>0.62039453859181681</v>
      </c>
      <c r="M689">
        <f>A689</f>
        <v>5</v>
      </c>
      <c r="U689">
        <f>K689</f>
        <v>0.62039453859181681</v>
      </c>
      <c r="V689">
        <f>A689</f>
        <v>5</v>
      </c>
      <c r="AD689">
        <f t="shared" si="228"/>
        <v>0.62039453859181681</v>
      </c>
    </row>
    <row r="693" spans="1:38">
      <c r="D693">
        <v>6</v>
      </c>
      <c r="E693">
        <v>5</v>
      </c>
      <c r="F693">
        <v>4</v>
      </c>
      <c r="G693">
        <v>3</v>
      </c>
      <c r="H693">
        <v>2</v>
      </c>
      <c r="I693">
        <v>1</v>
      </c>
      <c r="N693">
        <v>6</v>
      </c>
      <c r="O693">
        <v>5</v>
      </c>
      <c r="P693">
        <v>4</v>
      </c>
      <c r="Q693">
        <v>3</v>
      </c>
      <c r="R693">
        <v>2</v>
      </c>
      <c r="S693">
        <v>1</v>
      </c>
      <c r="W693">
        <v>6</v>
      </c>
      <c r="X693">
        <v>5</v>
      </c>
      <c r="Y693">
        <v>4</v>
      </c>
      <c r="Z693">
        <v>3</v>
      </c>
      <c r="AA693">
        <v>2</v>
      </c>
      <c r="AB693">
        <v>1</v>
      </c>
      <c r="AG693">
        <v>6</v>
      </c>
      <c r="AH693">
        <v>5</v>
      </c>
      <c r="AI693">
        <v>4</v>
      </c>
      <c r="AJ693">
        <v>3</v>
      </c>
      <c r="AK693">
        <v>2</v>
      </c>
      <c r="AL693">
        <v>1</v>
      </c>
    </row>
    <row r="694" spans="1:38">
      <c r="A694" t="s">
        <v>261</v>
      </c>
      <c r="B694" s="26">
        <f>D479</f>
        <v>24.332190650793944</v>
      </c>
      <c r="C694" t="s">
        <v>381</v>
      </c>
      <c r="D694">
        <f t="shared" ref="D694:I694" si="229">$B$213</f>
        <v>2</v>
      </c>
      <c r="E694">
        <f t="shared" si="229"/>
        <v>2</v>
      </c>
      <c r="F694">
        <f t="shared" si="229"/>
        <v>2</v>
      </c>
      <c r="G694">
        <f t="shared" si="229"/>
        <v>2</v>
      </c>
      <c r="H694">
        <f t="shared" si="229"/>
        <v>2</v>
      </c>
      <c r="I694">
        <f t="shared" si="229"/>
        <v>2</v>
      </c>
      <c r="N694">
        <f>$B$213</f>
        <v>2</v>
      </c>
      <c r="O694">
        <f>$N$213</f>
        <v>2</v>
      </c>
      <c r="P694">
        <f>$N$213</f>
        <v>2</v>
      </c>
      <c r="Q694">
        <f>$N$213</f>
        <v>2</v>
      </c>
      <c r="R694">
        <f>$N$213</f>
        <v>2</v>
      </c>
      <c r="S694">
        <f>$N$213</f>
        <v>2</v>
      </c>
      <c r="W694">
        <f t="shared" ref="W694:AB694" si="230">$B$213</f>
        <v>2</v>
      </c>
      <c r="X694">
        <f t="shared" si="230"/>
        <v>2</v>
      </c>
      <c r="Y694">
        <f t="shared" si="230"/>
        <v>2</v>
      </c>
      <c r="Z694">
        <f t="shared" si="230"/>
        <v>2</v>
      </c>
      <c r="AA694">
        <f t="shared" si="230"/>
        <v>2</v>
      </c>
      <c r="AB694">
        <f t="shared" si="230"/>
        <v>2</v>
      </c>
      <c r="AG694">
        <f>$B$213</f>
        <v>2</v>
      </c>
      <c r="AH694">
        <f>$N$213</f>
        <v>2</v>
      </c>
      <c r="AI694">
        <f>$N$213</f>
        <v>2</v>
      </c>
      <c r="AJ694">
        <f>$N$213</f>
        <v>2</v>
      </c>
      <c r="AK694">
        <f>$N$213</f>
        <v>2</v>
      </c>
      <c r="AL694">
        <f>$N$213</f>
        <v>2</v>
      </c>
    </row>
    <row r="695" spans="1:38">
      <c r="A695" t="s">
        <v>382</v>
      </c>
      <c r="B695" s="26">
        <f>D478</f>
        <v>24.32679327138343</v>
      </c>
    </row>
    <row r="696" spans="1:38">
      <c r="A696" t="s">
        <v>385</v>
      </c>
      <c r="B696" s="26">
        <f>D480</f>
        <v>24.33419024149384</v>
      </c>
      <c r="C696" t="s">
        <v>380</v>
      </c>
      <c r="D696">
        <f t="shared" ref="D696:I696" si="231">(D693/$B$214)^2/($B$215*$F$10^2)</f>
        <v>22.334203389305408</v>
      </c>
      <c r="E696">
        <f t="shared" si="231"/>
        <v>15.509863464795421</v>
      </c>
      <c r="F696">
        <f t="shared" si="231"/>
        <v>9.926312617469069</v>
      </c>
      <c r="G696">
        <f t="shared" si="231"/>
        <v>5.583550847326352</v>
      </c>
      <c r="H696">
        <f t="shared" si="231"/>
        <v>2.4815781543672673</v>
      </c>
      <c r="I696">
        <f t="shared" si="231"/>
        <v>0.62039453859181681</v>
      </c>
      <c r="N696">
        <f t="shared" ref="N696" si="232">D696</f>
        <v>22.334203389305408</v>
      </c>
      <c r="O696">
        <f t="shared" ref="O696" si="233">E696</f>
        <v>15.509863464795421</v>
      </c>
      <c r="P696">
        <f t="shared" ref="P696" si="234">F696</f>
        <v>9.926312617469069</v>
      </c>
      <c r="Q696">
        <f t="shared" ref="Q696" si="235">G696</f>
        <v>5.583550847326352</v>
      </c>
      <c r="R696">
        <f t="shared" ref="R696" si="236">H696</f>
        <v>2.4815781543672673</v>
      </c>
      <c r="S696">
        <f t="shared" ref="S696" si="237">I696</f>
        <v>0.62039453859181681</v>
      </c>
      <c r="W696">
        <f t="shared" ref="W696:AB696" si="238">(W693/$B$214)^2/($B$215*$F$10^2)</f>
        <v>22.334203389305408</v>
      </c>
      <c r="X696">
        <f t="shared" si="238"/>
        <v>15.509863464795421</v>
      </c>
      <c r="Y696">
        <f t="shared" si="238"/>
        <v>9.926312617469069</v>
      </c>
      <c r="Z696">
        <f t="shared" si="238"/>
        <v>5.583550847326352</v>
      </c>
      <c r="AA696">
        <f t="shared" si="238"/>
        <v>2.4815781543672673</v>
      </c>
      <c r="AB696">
        <f t="shared" si="238"/>
        <v>0.62039453859181681</v>
      </c>
      <c r="AG696">
        <f t="shared" ref="AG696" si="239">W696</f>
        <v>22.334203389305408</v>
      </c>
      <c r="AH696">
        <f t="shared" ref="AH696" si="240">X696</f>
        <v>15.509863464795421</v>
      </c>
      <c r="AI696">
        <f t="shared" ref="AI696" si="241">Y696</f>
        <v>9.926312617469069</v>
      </c>
      <c r="AJ696">
        <f t="shared" ref="AJ696" si="242">Z696</f>
        <v>5.583550847326352</v>
      </c>
      <c r="AK696">
        <f t="shared" ref="AK696" si="243">AA696</f>
        <v>2.4815781543672673</v>
      </c>
      <c r="AL696">
        <f t="shared" ref="AL696" si="244">AB696</f>
        <v>0.62039453859181681</v>
      </c>
    </row>
    <row r="697" spans="1:38">
      <c r="C697" s="28" t="s">
        <v>422</v>
      </c>
      <c r="D697">
        <f>-D693*$F$11/TAN(D693*PI()/(2*$F$10))</f>
        <v>-6.8188536133850155</v>
      </c>
      <c r="E697">
        <f>E693*$F$11*TAN(E693*PI()/(2*$F$10))</f>
        <v>-1.2037336591036971</v>
      </c>
      <c r="F697">
        <f>-F693*$F$11/TAN(F693*PI()/(2*$F$10))</f>
        <v>2.386232546159055</v>
      </c>
      <c r="G697">
        <f>G693*$F$11*TAN(G693*PI()/(2*$F$10))</f>
        <v>4.7595161583839314</v>
      </c>
      <c r="H697">
        <f>-H693*$F$11/TAN(H693*PI()/(2*$F$10))</f>
        <v>6.2838648540917124</v>
      </c>
      <c r="I697">
        <f>I693*$F$11*TAN(I693*PI()/(2*$F$10))</f>
        <v>7.1412808795590728</v>
      </c>
      <c r="N697">
        <f>SUM(N858:N1218)/360</f>
        <v>22.396242843164597</v>
      </c>
      <c r="O697">
        <f t="shared" ref="O697:S697" si="245">SUM(O858:O1218)/360</f>
        <v>15.57872056130277</v>
      </c>
      <c r="P697">
        <f t="shared" si="245"/>
        <v>9.9538857080731447</v>
      </c>
      <c r="Q697">
        <f t="shared" si="245"/>
        <v>5.8945566847810671</v>
      </c>
      <c r="R697">
        <f t="shared" si="245"/>
        <v>2.4884714270182866</v>
      </c>
      <c r="S697">
        <f t="shared" si="245"/>
        <v>-0.90710133365103784</v>
      </c>
      <c r="W697">
        <f>-W693*$F$11/TAN(W693*PI()/(2*$F$10))</f>
        <v>-6.8188536133850155</v>
      </c>
      <c r="X697">
        <f>X693*$F$11*TAN(X693*PI()/(2*$F$10))</f>
        <v>-1.2037336591036971</v>
      </c>
      <c r="Y697">
        <f>-Y693*$F$11/TAN(Y693*PI()/(2*$F$10))</f>
        <v>2.386232546159055</v>
      </c>
      <c r="Z697">
        <f>Z693*$F$11*TAN(Z693*PI()/(2*$F$10))</f>
        <v>4.7595161583839314</v>
      </c>
      <c r="AA697">
        <f>-AA693*$F$11/TAN(AA693*PI()/(2*$F$10))</f>
        <v>6.2838648540917124</v>
      </c>
      <c r="AB697">
        <f>AB693*$F$11*TAN(AB693*PI()/(2*$F$10))</f>
        <v>7.1412808795590728</v>
      </c>
      <c r="AG697">
        <f>SUM(AG858:AG1218)/360</f>
        <v>0</v>
      </c>
      <c r="AH697">
        <f t="shared" ref="AH697:AL697" si="246">SUM(AH858:AH1218)/360</f>
        <v>0</v>
      </c>
      <c r="AI697">
        <f t="shared" si="246"/>
        <v>0</v>
      </c>
      <c r="AJ697">
        <f t="shared" si="246"/>
        <v>0</v>
      </c>
      <c r="AK697">
        <f t="shared" si="246"/>
        <v>0</v>
      </c>
      <c r="AL697">
        <f t="shared" si="246"/>
        <v>0</v>
      </c>
    </row>
    <row r="698" spans="1:38">
      <c r="C698" s="28" t="s">
        <v>423</v>
      </c>
      <c r="D698">
        <f t="shared" ref="D698:I698" si="247">(D858-D696)</f>
        <v>-1.8174783333643809</v>
      </c>
      <c r="E698">
        <f t="shared" si="247"/>
        <v>1.9906009663000699</v>
      </c>
      <c r="F698">
        <f t="shared" si="247"/>
        <v>1.9442951737841572</v>
      </c>
      <c r="G698">
        <f t="shared" si="247"/>
        <v>-1.6836653475621857</v>
      </c>
      <c r="H698">
        <f t="shared" si="247"/>
        <v>-1.2374413000685929</v>
      </c>
      <c r="I698">
        <f t="shared" si="247"/>
        <v>0.65481131252990465</v>
      </c>
      <c r="N698">
        <f t="shared" ref="N698:S698" si="248">0.2*SUM(N707:N857)</f>
        <v>153284.06516996486</v>
      </c>
      <c r="O698">
        <f t="shared" si="248"/>
        <v>298.85114669227158</v>
      </c>
      <c r="P698">
        <f t="shared" si="248"/>
        <v>283.73265263014758</v>
      </c>
      <c r="Q698">
        <f t="shared" si="248"/>
        <v>175.86240070680748</v>
      </c>
      <c r="R698">
        <f t="shared" si="248"/>
        <v>79.00686469001387</v>
      </c>
      <c r="S698">
        <f t="shared" si="248"/>
        <v>16.835817679298696</v>
      </c>
      <c r="W698">
        <f t="shared" ref="W698:AB698" si="249">(W858-W696)</f>
        <v>0.54187963717182086</v>
      </c>
      <c r="X698">
        <f t="shared" si="249"/>
        <v>1.4208828524077095</v>
      </c>
      <c r="Y698">
        <f t="shared" si="249"/>
        <v>-1.8445124485328499</v>
      </c>
      <c r="Z698">
        <f t="shared" si="249"/>
        <v>0.25389513783164652</v>
      </c>
      <c r="AA698">
        <f t="shared" si="249"/>
        <v>1.0038692380305023</v>
      </c>
      <c r="AB698">
        <f t="shared" si="249"/>
        <v>-0.58287496060126709</v>
      </c>
      <c r="AG698">
        <f t="shared" ref="AG698:AL698" si="250">0.2*SUM(AG707:AG857)</f>
        <v>0</v>
      </c>
      <c r="AH698">
        <f t="shared" si="250"/>
        <v>0</v>
      </c>
      <c r="AI698">
        <f t="shared" si="250"/>
        <v>0</v>
      </c>
      <c r="AJ698">
        <f t="shared" si="250"/>
        <v>0</v>
      </c>
      <c r="AK698">
        <f t="shared" si="250"/>
        <v>0</v>
      </c>
      <c r="AL698">
        <f t="shared" si="250"/>
        <v>0</v>
      </c>
    </row>
    <row r="699" spans="1:38">
      <c r="C699" s="28" t="s">
        <v>424</v>
      </c>
      <c r="D699">
        <f>-D698/EXP(-D697*$D$9/2)</f>
        <v>6.0086096871350587E-2</v>
      </c>
      <c r="E699">
        <f>-E698/EXP(-E697*$D$9/2)</f>
        <v>-1.090427429694192</v>
      </c>
      <c r="F699">
        <f>-F698/EXP(-F697*$D$9/2)</f>
        <v>-6.4110034680487775</v>
      </c>
      <c r="G699">
        <f>-G698/EXP(-G697*$D$9/2)</f>
        <v>18.1874400833164</v>
      </c>
      <c r="H699">
        <f>-H698/EXP(-H697*$D$9/2)</f>
        <v>28.644979926535637</v>
      </c>
      <c r="I699">
        <f>I698/EXP(-I697*$D$9/2)</f>
        <v>23.27156624341254</v>
      </c>
      <c r="N699">
        <f t="shared" ref="N699:R699" si="251">N697+N698</f>
        <v>153306.46141280801</v>
      </c>
      <c r="O699">
        <f t="shared" si="251"/>
        <v>314.42986725357434</v>
      </c>
      <c r="P699">
        <f t="shared" si="251"/>
        <v>293.68653833822071</v>
      </c>
      <c r="Q699">
        <f t="shared" si="251"/>
        <v>181.75695739158854</v>
      </c>
      <c r="R699">
        <f t="shared" si="251"/>
        <v>81.495336117032153</v>
      </c>
      <c r="S699">
        <f>S697+S698</f>
        <v>15.928716345647658</v>
      </c>
      <c r="W699">
        <f>-W698/EXP(-W697*$D$9/2)</f>
        <v>-1.7914619268911299E-2</v>
      </c>
      <c r="X699">
        <f>-X698/EXP(-X697*$D$9/2)</f>
        <v>-0.77834265273532155</v>
      </c>
      <c r="Y699">
        <f>-Y698/EXP(-Y697*$D$9/2)</f>
        <v>6.0819858341714923</v>
      </c>
      <c r="Z699">
        <f>-Z698/EXP(-Z697*$D$9/2)</f>
        <v>-2.7426487178372465</v>
      </c>
      <c r="AA699">
        <f>-AA698/EXP(-AA697*$D$9/2)</f>
        <v>-23.238123837192436</v>
      </c>
      <c r="AB699">
        <f>AB698/EXP(-AB697*$D$9/2)</f>
        <v>-20.714995293608929</v>
      </c>
      <c r="AG699">
        <f t="shared" ref="AG699:AK699" si="252">AG697+AG698</f>
        <v>0</v>
      </c>
      <c r="AH699">
        <f t="shared" si="252"/>
        <v>0</v>
      </c>
      <c r="AI699">
        <f t="shared" si="252"/>
        <v>0</v>
      </c>
      <c r="AJ699">
        <f t="shared" si="252"/>
        <v>0</v>
      </c>
      <c r="AK699">
        <f t="shared" si="252"/>
        <v>0</v>
      </c>
      <c r="AL699">
        <f>AL697+AL698</f>
        <v>0</v>
      </c>
    </row>
    <row r="700" spans="1:38">
      <c r="D700" t="s">
        <v>426</v>
      </c>
      <c r="E700" t="s">
        <v>427</v>
      </c>
      <c r="F700" t="s">
        <v>427</v>
      </c>
      <c r="G700" t="s">
        <v>426</v>
      </c>
      <c r="H700" t="s">
        <v>426</v>
      </c>
      <c r="I700" t="s">
        <v>425</v>
      </c>
      <c r="W700" t="s">
        <v>426</v>
      </c>
      <c r="X700" t="s">
        <v>427</v>
      </c>
      <c r="Y700" t="s">
        <v>427</v>
      </c>
      <c r="Z700" t="s">
        <v>426</v>
      </c>
      <c r="AA700" t="s">
        <v>426</v>
      </c>
      <c r="AB700" t="s">
        <v>425</v>
      </c>
    </row>
    <row r="701" spans="1:38">
      <c r="B701" t="s">
        <v>247</v>
      </c>
      <c r="C701" t="s">
        <v>248</v>
      </c>
      <c r="D701" t="s">
        <v>386</v>
      </c>
      <c r="E701" t="s">
        <v>387</v>
      </c>
      <c r="F701" t="s">
        <v>388</v>
      </c>
      <c r="G701" t="s">
        <v>389</v>
      </c>
      <c r="H701" t="s">
        <v>390</v>
      </c>
      <c r="I701" t="s">
        <v>391</v>
      </c>
      <c r="N701" t="s">
        <v>386</v>
      </c>
      <c r="O701" t="s">
        <v>387</v>
      </c>
      <c r="P701" t="s">
        <v>388</v>
      </c>
      <c r="Q701" t="s">
        <v>389</v>
      </c>
      <c r="R701" t="s">
        <v>390</v>
      </c>
      <c r="S701" t="s">
        <v>391</v>
      </c>
      <c r="W701" t="s">
        <v>386</v>
      </c>
      <c r="X701" t="s">
        <v>387</v>
      </c>
      <c r="Y701" t="s">
        <v>388</v>
      </c>
      <c r="Z701" t="s">
        <v>389</v>
      </c>
      <c r="AA701" t="s">
        <v>390</v>
      </c>
      <c r="AB701" t="s">
        <v>391</v>
      </c>
      <c r="AG701" t="s">
        <v>386</v>
      </c>
      <c r="AH701" t="s">
        <v>387</v>
      </c>
      <c r="AI701" t="s">
        <v>388</v>
      </c>
      <c r="AJ701" t="s">
        <v>389</v>
      </c>
      <c r="AK701" t="s">
        <v>390</v>
      </c>
      <c r="AL701" t="s">
        <v>391</v>
      </c>
    </row>
    <row r="703" spans="1:38">
      <c r="A703">
        <v>-0.5</v>
      </c>
      <c r="D703">
        <f>-D$218*EXP($A703*D$216)</f>
        <v>-1.8174783333643809</v>
      </c>
      <c r="E703">
        <f>-E$218*EXP($A703*E$216)</f>
        <v>1.9906009663000697</v>
      </c>
      <c r="F703">
        <f>-F$218*EXP($A703*F$216)</f>
        <v>1.9442951737841572</v>
      </c>
      <c r="G703">
        <f>-G$218*EXP($A703*G$216)</f>
        <v>-1.6836653475621854</v>
      </c>
      <c r="H703">
        <f>-H$218*EXP($A703*H$216)</f>
        <v>-1.2374413000685929</v>
      </c>
      <c r="I703">
        <f>I$218*EXP($A703*I$216)</f>
        <v>0.65481131252990465</v>
      </c>
      <c r="W703">
        <f>-W$218*EXP($A703*W$216)</f>
        <v>0</v>
      </c>
      <c r="X703">
        <f>-X$218*EXP($A703*X$216)</f>
        <v>0</v>
      </c>
      <c r="Y703">
        <f>-Y$218*EXP($A703*Y$216)</f>
        <v>0</v>
      </c>
      <c r="Z703">
        <f>-Z$218*EXP($A703*Z$216)</f>
        <v>0</v>
      </c>
      <c r="AA703">
        <f>-AA$218*EXP($A703*AA$216)</f>
        <v>0</v>
      </c>
      <c r="AB703">
        <f>AB$218*EXP($A703*AB$216)</f>
        <v>0</v>
      </c>
    </row>
    <row r="705" spans="1:28">
      <c r="W705">
        <f>D113</f>
        <v>4</v>
      </c>
    </row>
    <row r="707" spans="1:28">
      <c r="A707">
        <f t="shared" ref="A707:A709" si="253">A708-0.01</f>
        <v>-2.0000000000000013</v>
      </c>
      <c r="C707">
        <f t="shared" ref="C707:C709" si="254">-PI()*A707/$A$858</f>
        <v>-12.566370614359181</v>
      </c>
      <c r="D707">
        <f t="shared" ref="D707:D709" si="255">$D$215-D$218*EXP($A707*D$216)</f>
        <v>-50276.160502310937</v>
      </c>
      <c r="E707">
        <f t="shared" ref="E707:E709" si="256">$E$215-E$218*EXP($A707*E$216)</f>
        <v>27.61993028011026</v>
      </c>
      <c r="F707">
        <f t="shared" ref="F707:F709" si="257">$F$215-F$218*EXP($A707*F$216)</f>
        <v>9.9805465076224174</v>
      </c>
      <c r="G707">
        <f t="shared" ref="G707:G709" si="258">$G$215-G$218*EXP($A707*G$216)</f>
        <v>5.5822151490443925</v>
      </c>
      <c r="H707">
        <f t="shared" ref="H707:H709" si="259">$H$215-H$218*EXP($A707*H$216)</f>
        <v>2.4814783951897348</v>
      </c>
      <c r="I707">
        <f t="shared" ref="I707:I709" si="260">$I$215+I$218*EXP($A707*I$216)</f>
        <v>0.62040912632643952</v>
      </c>
      <c r="N707">
        <f t="shared" ref="N707:N709" si="261">$D$215+$D$218*EXP($A707*$D$216)</f>
        <v>50320.828909089549</v>
      </c>
      <c r="O707">
        <f t="shared" ref="O707:O709" si="262">$E$215+$E$218*EXP($A707*$E$216)</f>
        <v>3.3997966494805798</v>
      </c>
      <c r="P707">
        <f t="shared" ref="P707:P709" si="263">$F$215+$F$218*EXP($A707*$F$216)</f>
        <v>9.8720787273157207</v>
      </c>
      <c r="Q707">
        <f t="shared" ref="Q707:Q709" si="264">$G$215+$G$218*EXP($A707*$G$216)</f>
        <v>5.5848865456083114</v>
      </c>
      <c r="R707">
        <f t="shared" ref="R707:R709" si="265">$H$215+$H$218*EXP($A707*$H$216)</f>
        <v>2.4816779135447997</v>
      </c>
      <c r="S707">
        <f t="shared" ref="S707:S709" si="266">$I$215-$I$218*EXP($A707*$I$216)</f>
        <v>0.62037995085719411</v>
      </c>
      <c r="W707">
        <f t="shared" ref="W707:W738" si="267">$D$215+$D$218*EXP($A707*$D$216)*SIN(C707*$W$693*$W$705/$F$10)</f>
        <v>47100.358583663314</v>
      </c>
      <c r="X707">
        <f t="shared" ref="X707:X738" si="268">$E$215-$E$218*EXP($A707*$E$216)*COS(C707*$X$693*$W$705/$F$10)</f>
        <v>3.4085486212055223</v>
      </c>
      <c r="Y707">
        <f t="shared" ref="Y707:Y738" si="269">$F$215-$F$218*EXP($A707*$F$216)*SIN(C707*$Y$693*$W$705/$F$10)</f>
        <v>9.8742473016200236</v>
      </c>
      <c r="Z707">
        <f t="shared" ref="Z707:Z738" si="270">$G$215-$G$218*EXP($A707*$G$216)*COS(C707*$Z$693*$W$705/$F$10)</f>
        <v>5.5824526172886495</v>
      </c>
      <c r="AA707">
        <f t="shared" ref="AA707:AA738" si="271">$H$215-$H$218*EXP($A707*$H$216)*SIN(C707*$AA$693*$W$705/$F$10)</f>
        <v>2.4815182968075207</v>
      </c>
      <c r="AB707">
        <f t="shared" ref="AB707:AB738" si="272">$I$215+$I$218*EXP($A707*$I$216)*COS(C707*$AB$693*$W$705/$F$10)</f>
        <v>0.62038992536706261</v>
      </c>
    </row>
    <row r="708" spans="1:28">
      <c r="A708">
        <f t="shared" si="253"/>
        <v>-1.9900000000000013</v>
      </c>
      <c r="C708">
        <f t="shared" si="254"/>
        <v>-12.503538761287384</v>
      </c>
      <c r="D708">
        <f t="shared" si="255"/>
        <v>-46960.702445413866</v>
      </c>
      <c r="E708">
        <f t="shared" si="256"/>
        <v>27.475031178962393</v>
      </c>
      <c r="F708">
        <f t="shared" si="257"/>
        <v>9.9818562185886233</v>
      </c>
      <c r="G708">
        <f t="shared" si="258"/>
        <v>5.5821500391003447</v>
      </c>
      <c r="H708">
        <f t="shared" si="259"/>
        <v>2.4814719253073325</v>
      </c>
      <c r="I708">
        <f t="shared" si="260"/>
        <v>0.62041020617621756</v>
      </c>
      <c r="N708">
        <f t="shared" si="261"/>
        <v>47005.370852192478</v>
      </c>
      <c r="O708">
        <f t="shared" si="262"/>
        <v>3.5446957506284491</v>
      </c>
      <c r="P708">
        <f t="shared" si="263"/>
        <v>9.8707690163495148</v>
      </c>
      <c r="Q708">
        <f t="shared" si="264"/>
        <v>5.5849516555523593</v>
      </c>
      <c r="R708">
        <f t="shared" si="265"/>
        <v>2.481684383427202</v>
      </c>
      <c r="S708">
        <f t="shared" si="266"/>
        <v>0.62037887100741607</v>
      </c>
      <c r="W708">
        <f t="shared" si="267"/>
        <v>31800.501632509193</v>
      </c>
      <c r="X708">
        <f t="shared" si="268"/>
        <v>8.5671754268459921</v>
      </c>
      <c r="Y708">
        <f t="shared" si="269"/>
        <v>9.8999168849176193</v>
      </c>
      <c r="Z708">
        <f t="shared" si="270"/>
        <v>5.5830424457197685</v>
      </c>
      <c r="AA708">
        <f t="shared" si="271"/>
        <v>2.4815521189343799</v>
      </c>
      <c r="AB708">
        <f t="shared" si="272"/>
        <v>0.62039260381704486</v>
      </c>
    </row>
    <row r="709" spans="1:28">
      <c r="A709">
        <f t="shared" si="253"/>
        <v>-1.9800000000000013</v>
      </c>
      <c r="C709">
        <f t="shared" si="254"/>
        <v>-12.440706908215589</v>
      </c>
      <c r="D709">
        <f t="shared" si="255"/>
        <v>-43863.784966944775</v>
      </c>
      <c r="E709">
        <f t="shared" si="256"/>
        <v>27.331865821305264</v>
      </c>
      <c r="F709">
        <f t="shared" si="257"/>
        <v>9.9831975581695218</v>
      </c>
      <c r="G709">
        <f t="shared" si="258"/>
        <v>5.5820817553071782</v>
      </c>
      <c r="H709">
        <f t="shared" si="259"/>
        <v>2.4814650358206456</v>
      </c>
      <c r="I709">
        <f t="shared" si="260"/>
        <v>0.62041136596133672</v>
      </c>
      <c r="N709">
        <f t="shared" si="261"/>
        <v>43908.453373723387</v>
      </c>
      <c r="O709">
        <f t="shared" si="262"/>
        <v>3.6878611082855777</v>
      </c>
      <c r="P709">
        <f t="shared" si="263"/>
        <v>9.8694276767686162</v>
      </c>
      <c r="Q709">
        <f t="shared" si="264"/>
        <v>5.5850199393455258</v>
      </c>
      <c r="R709">
        <f t="shared" si="265"/>
        <v>2.4816912729138889</v>
      </c>
      <c r="S709">
        <f t="shared" si="266"/>
        <v>0.6203777112222969</v>
      </c>
      <c r="W709">
        <f t="shared" si="267"/>
        <v>-18865.614135665619</v>
      </c>
      <c r="X709">
        <f t="shared" si="268"/>
        <v>19.793328915508837</v>
      </c>
      <c r="Y709">
        <f t="shared" si="269"/>
        <v>9.9429391172038262</v>
      </c>
      <c r="Z709">
        <f t="shared" si="270"/>
        <v>5.583874972457771</v>
      </c>
      <c r="AA709">
        <f t="shared" si="271"/>
        <v>2.4815948691629721</v>
      </c>
      <c r="AB709">
        <f t="shared" si="272"/>
        <v>0.62039578525351968</v>
      </c>
    </row>
    <row r="710" spans="1:28">
      <c r="A710">
        <f t="shared" ref="A710:A725" si="273">A711-0.01</f>
        <v>-1.9700000000000013</v>
      </c>
      <c r="C710">
        <f t="shared" ref="C710:C725" si="274">-PI()*A710/$A$858</f>
        <v>-12.377875055143793</v>
      </c>
      <c r="D710">
        <f t="shared" ref="D710:D725" si="275">$D$215-D$218*EXP($A710*D$216)</f>
        <v>-40971.002822258852</v>
      </c>
      <c r="E710">
        <f t="shared" ref="E710:E725" si="276">$E$215-E$218*EXP($A710*E$216)</f>
        <v>27.190413462589959</v>
      </c>
      <c r="F710">
        <f t="shared" ref="F710:F725" si="277">$F$215-F$218*EXP($A710*F$216)</f>
        <v>9.9845712901743013</v>
      </c>
      <c r="G710">
        <f t="shared" ref="G710:G725" si="278">$G$215-G$218*EXP($A710*G$216)</f>
        <v>5.5820101429524547</v>
      </c>
      <c r="H710">
        <f t="shared" ref="H710:H725" si="279">$H$215-H$218*EXP($A710*H$216)</f>
        <v>2.4814576995162341</v>
      </c>
      <c r="I710">
        <f t="shared" ref="I710:I725" si="280">$I$215+I$218*EXP($A710*I$216)</f>
        <v>0.62041261159897076</v>
      </c>
      <c r="N710">
        <f t="shared" ref="N710:N725" si="281">$D$215+$D$218*EXP($A710*$D$216)</f>
        <v>41015.671229037463</v>
      </c>
      <c r="O710">
        <f t="shared" ref="O710:O725" si="282">$E$215+$E$218*EXP($A710*$E$216)</f>
        <v>3.8293134670008815</v>
      </c>
      <c r="P710">
        <f t="shared" ref="P710:P725" si="283">$F$215+$F$218*EXP($A710*$F$216)</f>
        <v>9.8680539447638367</v>
      </c>
      <c r="Q710">
        <f t="shared" ref="Q710:Q725" si="284">$G$215+$G$218*EXP($A710*$G$216)</f>
        <v>5.5850915517002493</v>
      </c>
      <c r="R710">
        <f t="shared" ref="R710:R725" si="285">$H$215+$H$218*EXP($A710*$H$216)</f>
        <v>2.4816986092183004</v>
      </c>
      <c r="S710">
        <f t="shared" ref="S710:S725" si="286">$I$215-$I$218*EXP($A710*$I$216)</f>
        <v>0.62037646558466286</v>
      </c>
      <c r="W710">
        <f t="shared" si="267"/>
        <v>-40892.55957000261</v>
      </c>
      <c r="X710">
        <f t="shared" si="268"/>
        <v>26.93322250929625</v>
      </c>
      <c r="Y710">
        <f t="shared" si="269"/>
        <v>9.9779244085223091</v>
      </c>
      <c r="Z710">
        <f t="shared" si="270"/>
        <v>5.5846734670264748</v>
      </c>
      <c r="AA710">
        <f t="shared" si="271"/>
        <v>2.4816405203200831</v>
      </c>
      <c r="AB710">
        <f t="shared" si="272"/>
        <v>0.62039939600152649</v>
      </c>
    </row>
    <row r="711" spans="1:28">
      <c r="A711">
        <f t="shared" si="273"/>
        <v>-1.9600000000000013</v>
      </c>
      <c r="C711">
        <f t="shared" si="274"/>
        <v>-12.315043202071998</v>
      </c>
      <c r="D711">
        <f t="shared" si="275"/>
        <v>-38268.900297799351</v>
      </c>
      <c r="E711">
        <f t="shared" si="276"/>
        <v>27.050653606479777</v>
      </c>
      <c r="F711">
        <f t="shared" si="277"/>
        <v>9.9859781968576122</v>
      </c>
      <c r="G711">
        <f t="shared" si="278"/>
        <v>5.5819350397821248</v>
      </c>
      <c r="H711">
        <f t="shared" si="279"/>
        <v>2.4814498874157311</v>
      </c>
      <c r="I711">
        <f t="shared" si="280"/>
        <v>0.62041394944430928</v>
      </c>
      <c r="N711">
        <f t="shared" si="281"/>
        <v>38313.568704577963</v>
      </c>
      <c r="O711">
        <f t="shared" si="282"/>
        <v>3.9690733231110666</v>
      </c>
      <c r="P711">
        <f t="shared" si="283"/>
        <v>9.8666470380805258</v>
      </c>
      <c r="Q711">
        <f t="shared" si="284"/>
        <v>5.5851666548705792</v>
      </c>
      <c r="R711">
        <f t="shared" si="285"/>
        <v>2.4817064213188034</v>
      </c>
      <c r="S711">
        <f t="shared" si="286"/>
        <v>0.62037512773932435</v>
      </c>
      <c r="W711">
        <f t="shared" si="267"/>
        <v>-12065.419385432373</v>
      </c>
      <c r="X711">
        <f t="shared" si="268"/>
        <v>23.717988614135429</v>
      </c>
      <c r="Y711">
        <f t="shared" si="269"/>
        <v>9.9831435410473102</v>
      </c>
      <c r="Z711">
        <f t="shared" si="270"/>
        <v>5.5851458654183705</v>
      </c>
      <c r="AA711">
        <f t="shared" si="271"/>
        <v>2.4816817479750792</v>
      </c>
      <c r="AB711">
        <f t="shared" si="272"/>
        <v>0.62040333071233889</v>
      </c>
    </row>
    <row r="712" spans="1:28">
      <c r="A712">
        <f t="shared" si="273"/>
        <v>-1.9500000000000013</v>
      </c>
      <c r="C712">
        <f t="shared" si="274"/>
        <v>-12.252211349000202</v>
      </c>
      <c r="D712">
        <f t="shared" si="275"/>
        <v>-35744.908622137671</v>
      </c>
      <c r="E712">
        <f t="shared" si="276"/>
        <v>26.912566001880315</v>
      </c>
      <c r="F712">
        <f t="shared" si="277"/>
        <v>9.9874190793650115</v>
      </c>
      <c r="G712">
        <f t="shared" si="278"/>
        <v>5.5818562756329015</v>
      </c>
      <c r="H712">
        <f t="shared" si="279"/>
        <v>2.4814415686613756</v>
      </c>
      <c r="I712">
        <f t="shared" si="280"/>
        <v>0.62041538632298154</v>
      </c>
      <c r="N712">
        <f t="shared" si="281"/>
        <v>35789.577028916283</v>
      </c>
      <c r="O712">
        <f t="shared" si="282"/>
        <v>4.1071609277105274</v>
      </c>
      <c r="P712">
        <f t="shared" si="283"/>
        <v>9.8652061555731265</v>
      </c>
      <c r="Q712">
        <f t="shared" si="284"/>
        <v>5.5852454190198024</v>
      </c>
      <c r="R712">
        <f t="shared" si="285"/>
        <v>2.481714740073159</v>
      </c>
      <c r="S712">
        <f t="shared" si="286"/>
        <v>0.62037369086065208</v>
      </c>
      <c r="W712">
        <f t="shared" si="267"/>
        <v>27281.179283197951</v>
      </c>
      <c r="X712">
        <f t="shared" si="268"/>
        <v>13.26071179687025</v>
      </c>
      <c r="Y712">
        <f t="shared" si="269"/>
        <v>9.9539585169970124</v>
      </c>
      <c r="Z712">
        <f t="shared" si="270"/>
        <v>5.585088823373054</v>
      </c>
      <c r="AA712">
        <f t="shared" si="271"/>
        <v>2.4817109942025883</v>
      </c>
      <c r="AB712">
        <f t="shared" si="272"/>
        <v>0.62040745249739926</v>
      </c>
    </row>
    <row r="713" spans="1:28">
      <c r="A713">
        <f t="shared" si="273"/>
        <v>-1.9400000000000013</v>
      </c>
      <c r="C713">
        <f t="shared" si="274"/>
        <v>-12.189379495928405</v>
      </c>
      <c r="D713">
        <f t="shared" si="275"/>
        <v>-33387.287502604486</v>
      </c>
      <c r="E713">
        <f t="shared" si="276"/>
        <v>26.776130640005135</v>
      </c>
      <c r="F713">
        <f t="shared" si="277"/>
        <v>9.9888947581891721</v>
      </c>
      <c r="G713">
        <f t="shared" si="278"/>
        <v>5.5817736720467197</v>
      </c>
      <c r="H713">
        <f t="shared" si="279"/>
        <v>2.4814327103941283</v>
      </c>
      <c r="I713">
        <f t="shared" si="280"/>
        <v>0.62041692956588068</v>
      </c>
      <c r="N713">
        <f t="shared" si="281"/>
        <v>33431.955909383098</v>
      </c>
      <c r="O713">
        <f t="shared" si="282"/>
        <v>4.2435962895857084</v>
      </c>
      <c r="P713">
        <f t="shared" si="283"/>
        <v>9.863730476748966</v>
      </c>
      <c r="Q713">
        <f t="shared" si="284"/>
        <v>5.5853280226059843</v>
      </c>
      <c r="R713">
        <f t="shared" si="285"/>
        <v>2.4817235983404062</v>
      </c>
      <c r="S713">
        <f t="shared" si="286"/>
        <v>0.62037214761775294</v>
      </c>
      <c r="W713">
        <f t="shared" si="267"/>
        <v>29601.832445053926</v>
      </c>
      <c r="X713">
        <f t="shared" si="268"/>
        <v>5.0575716560250541</v>
      </c>
      <c r="Y713">
        <f t="shared" si="269"/>
        <v>9.9064865678871286</v>
      </c>
      <c r="Z713">
        <f t="shared" si="270"/>
        <v>5.584470088022627</v>
      </c>
      <c r="AA713">
        <f t="shared" si="271"/>
        <v>2.481721713249923</v>
      </c>
      <c r="AB713">
        <f t="shared" si="272"/>
        <v>0.62041159457877337</v>
      </c>
    </row>
    <row r="714" spans="1:28">
      <c r="A714">
        <f t="shared" si="273"/>
        <v>-1.9300000000000013</v>
      </c>
      <c r="C714">
        <f t="shared" si="274"/>
        <v>-12.126547642856609</v>
      </c>
      <c r="D714">
        <f t="shared" si="275"/>
        <v>-31185.070515572668</v>
      </c>
      <c r="E714">
        <f t="shared" si="276"/>
        <v>26.641327751476467</v>
      </c>
      <c r="F714">
        <f t="shared" si="277"/>
        <v>9.9904060736370948</v>
      </c>
      <c r="G714">
        <f t="shared" si="278"/>
        <v>5.581687041866398</v>
      </c>
      <c r="H714">
        <f t="shared" si="279"/>
        <v>2.481423277623874</v>
      </c>
      <c r="I714">
        <f t="shared" si="280"/>
        <v>0.6204185870465655</v>
      </c>
      <c r="N714">
        <f t="shared" si="281"/>
        <v>31229.73892235128</v>
      </c>
      <c r="O714">
        <f t="shared" si="282"/>
        <v>4.378399178114373</v>
      </c>
      <c r="P714">
        <f t="shared" si="283"/>
        <v>9.8622191613010433</v>
      </c>
      <c r="Q714">
        <f t="shared" si="284"/>
        <v>5.585414652786306</v>
      </c>
      <c r="R714">
        <f t="shared" si="285"/>
        <v>2.4817330311106605</v>
      </c>
      <c r="S714">
        <f t="shared" si="286"/>
        <v>0.62037049013706813</v>
      </c>
      <c r="W714">
        <f t="shared" si="267"/>
        <v>-3108.273990614462</v>
      </c>
      <c r="X714">
        <f t="shared" si="268"/>
        <v>6.3690281850448951</v>
      </c>
      <c r="Y714">
        <f t="shared" si="269"/>
        <v>9.8687853478553986</v>
      </c>
      <c r="Z714">
        <f t="shared" si="270"/>
        <v>5.5834572442703108</v>
      </c>
      <c r="AA714">
        <f t="shared" si="271"/>
        <v>2.481709613009663</v>
      </c>
      <c r="AB714">
        <f t="shared" si="272"/>
        <v>0.62041556361067085</v>
      </c>
    </row>
    <row r="715" spans="1:28">
      <c r="A715">
        <f t="shared" si="273"/>
        <v>-1.9200000000000013</v>
      </c>
      <c r="C715">
        <f t="shared" si="274"/>
        <v>-12.063715789784814</v>
      </c>
      <c r="D715">
        <f t="shared" si="275"/>
        <v>-29128.014096375216</v>
      </c>
      <c r="E715">
        <f t="shared" si="276"/>
        <v>26.50813780346067</v>
      </c>
      <c r="F715">
        <f t="shared" si="277"/>
        <v>9.9919538863086164</v>
      </c>
      <c r="G715">
        <f t="shared" si="278"/>
        <v>5.5815961888115924</v>
      </c>
      <c r="H715">
        <f t="shared" si="279"/>
        <v>2.4814132330912164</v>
      </c>
      <c r="I715">
        <f t="shared" si="280"/>
        <v>0.62042036722143123</v>
      </c>
      <c r="N715">
        <f t="shared" si="281"/>
        <v>29172.682503153828</v>
      </c>
      <c r="O715">
        <f t="shared" si="282"/>
        <v>4.5115891261301737</v>
      </c>
      <c r="P715">
        <f t="shared" si="283"/>
        <v>9.8606713486295217</v>
      </c>
      <c r="Q715">
        <f t="shared" si="284"/>
        <v>5.5855055058411116</v>
      </c>
      <c r="R715">
        <f t="shared" si="285"/>
        <v>2.4817430756433181</v>
      </c>
      <c r="S715">
        <f t="shared" si="286"/>
        <v>0.62036870996220239</v>
      </c>
      <c r="W715">
        <f t="shared" si="267"/>
        <v>-27972.043953508233</v>
      </c>
      <c r="X715">
        <f t="shared" si="268"/>
        <v>15.799435674046199</v>
      </c>
      <c r="Y715">
        <f t="shared" si="269"/>
        <v>9.864325179397639</v>
      </c>
      <c r="Z715">
        <f t="shared" si="270"/>
        <v>5.5823770882877009</v>
      </c>
      <c r="AA715">
        <f t="shared" si="271"/>
        <v>2.4816736819847978</v>
      </c>
      <c r="AB715">
        <f t="shared" si="272"/>
        <v>0.62041914477104632</v>
      </c>
    </row>
    <row r="716" spans="1:28">
      <c r="A716">
        <f t="shared" si="273"/>
        <v>-1.9100000000000013</v>
      </c>
      <c r="C716">
        <f t="shared" si="274"/>
        <v>-12.000883936713018</v>
      </c>
      <c r="D716">
        <f t="shared" si="275"/>
        <v>-27206.549891585411</v>
      </c>
      <c r="E716">
        <f t="shared" si="276"/>
        <v>26.376541496837909</v>
      </c>
      <c r="F716">
        <f t="shared" si="277"/>
        <v>9.9935390775864636</v>
      </c>
      <c r="G716">
        <f t="shared" si="278"/>
        <v>5.5815009070340764</v>
      </c>
      <c r="H716">
        <f t="shared" si="279"/>
        <v>2.4814025371202981</v>
      </c>
      <c r="I716">
        <f t="shared" si="280"/>
        <v>0.6204222791728532</v>
      </c>
      <c r="N716">
        <f t="shared" si="281"/>
        <v>27251.218298364023</v>
      </c>
      <c r="O716">
        <f t="shared" si="282"/>
        <v>4.6431854327529312</v>
      </c>
      <c r="P716">
        <f t="shared" si="283"/>
        <v>9.8590861573516744</v>
      </c>
      <c r="Q716">
        <f t="shared" si="284"/>
        <v>5.5856007876186275</v>
      </c>
      <c r="R716">
        <f t="shared" si="285"/>
        <v>2.4817537716142364</v>
      </c>
      <c r="S716">
        <f t="shared" si="286"/>
        <v>0.62036679801078043</v>
      </c>
      <c r="W716">
        <f t="shared" si="267"/>
        <v>-16792.503433029564</v>
      </c>
      <c r="X716">
        <f t="shared" si="268"/>
        <v>24.747332045977316</v>
      </c>
      <c r="Y716">
        <f t="shared" si="269"/>
        <v>9.8974510525643211</v>
      </c>
      <c r="Z716">
        <f t="shared" si="270"/>
        <v>5.5816133869518714</v>
      </c>
      <c r="AA716">
        <f t="shared" si="271"/>
        <v>2.4816167995112957</v>
      </c>
      <c r="AB716">
        <f t="shared" si="272"/>
        <v>0.62042210865354164</v>
      </c>
    </row>
    <row r="717" spans="1:28">
      <c r="A717">
        <f t="shared" si="273"/>
        <v>-1.9000000000000012</v>
      </c>
      <c r="C717">
        <f t="shared" si="274"/>
        <v>-11.938052083641221</v>
      </c>
      <c r="D717">
        <f t="shared" si="275"/>
        <v>-25411.740252028358</v>
      </c>
      <c r="E717">
        <f t="shared" si="276"/>
        <v>26.246519763405779</v>
      </c>
      <c r="F717">
        <f t="shared" si="277"/>
        <v>9.9951625501381454</v>
      </c>
      <c r="G717">
        <f t="shared" si="278"/>
        <v>5.581400980651348</v>
      </c>
      <c r="H717">
        <f t="shared" si="279"/>
        <v>2.4813911474620847</v>
      </c>
      <c r="I717">
        <f t="shared" si="280"/>
        <v>0.62042433265552543</v>
      </c>
      <c r="N717">
        <f t="shared" si="281"/>
        <v>25456.408658806969</v>
      </c>
      <c r="O717">
        <f t="shared" si="282"/>
        <v>4.7732071661850632</v>
      </c>
      <c r="P717">
        <f t="shared" si="283"/>
        <v>9.8574626847999927</v>
      </c>
      <c r="Q717">
        <f t="shared" si="284"/>
        <v>5.5857007140013559</v>
      </c>
      <c r="R717">
        <f t="shared" si="285"/>
        <v>2.4817651612724498</v>
      </c>
      <c r="S717">
        <f t="shared" si="286"/>
        <v>0.62036474452810819</v>
      </c>
      <c r="W717">
        <f t="shared" si="267"/>
        <v>12707.292392268706</v>
      </c>
      <c r="X717">
        <f t="shared" si="268"/>
        <v>25.246076148164271</v>
      </c>
      <c r="Y717">
        <f t="shared" si="269"/>
        <v>9.9497978802207534</v>
      </c>
      <c r="Z717">
        <f t="shared" si="270"/>
        <v>5.5814738311178598</v>
      </c>
      <c r="AA717">
        <f t="shared" si="271"/>
        <v>2.4815457703304347</v>
      </c>
      <c r="AB717">
        <f t="shared" si="272"/>
        <v>0.62042421990928265</v>
      </c>
    </row>
    <row r="718" spans="1:28">
      <c r="A718">
        <f t="shared" si="273"/>
        <v>-1.8900000000000012</v>
      </c>
      <c r="C718">
        <f t="shared" si="274"/>
        <v>-11.875220230569425</v>
      </c>
      <c r="D718">
        <f t="shared" si="275"/>
        <v>-23735.23665949878</v>
      </c>
      <c r="E718">
        <f t="shared" si="276"/>
        <v>26.118053763116265</v>
      </c>
      <c r="F718">
        <f t="shared" si="277"/>
        <v>9.9968252284299712</v>
      </c>
      <c r="G718">
        <f t="shared" si="278"/>
        <v>5.5812961832574963</v>
      </c>
      <c r="H718">
        <f t="shared" si="279"/>
        <v>2.48137901912748</v>
      </c>
      <c r="I718">
        <f t="shared" si="280"/>
        <v>0.62042653814622817</v>
      </c>
      <c r="N718">
        <f t="shared" si="281"/>
        <v>23779.905066277392</v>
      </c>
      <c r="O718">
        <f t="shared" si="282"/>
        <v>4.9016731664745752</v>
      </c>
      <c r="P718">
        <f t="shared" si="283"/>
        <v>9.8558000065081668</v>
      </c>
      <c r="Q718">
        <f t="shared" si="284"/>
        <v>5.5858055113952076</v>
      </c>
      <c r="R718">
        <f t="shared" si="285"/>
        <v>2.4817772896070545</v>
      </c>
      <c r="S718">
        <f t="shared" si="286"/>
        <v>0.62036253903740546</v>
      </c>
      <c r="W718">
        <f t="shared" si="267"/>
        <v>23550.445510080881</v>
      </c>
      <c r="X718">
        <f t="shared" si="268"/>
        <v>17.051959611484982</v>
      </c>
      <c r="Y718">
        <f t="shared" si="269"/>
        <v>9.9903806400940844</v>
      </c>
      <c r="Z718">
        <f t="shared" si="270"/>
        <v>5.5820712041447038</v>
      </c>
      <c r="AA718">
        <f t="shared" si="271"/>
        <v>2.4814707005808865</v>
      </c>
      <c r="AB718">
        <f t="shared" si="272"/>
        <v>0.62042524749729622</v>
      </c>
    </row>
    <row r="719" spans="1:28">
      <c r="A719">
        <f t="shared" si="273"/>
        <v>-1.8800000000000012</v>
      </c>
      <c r="C719">
        <f t="shared" si="274"/>
        <v>-11.81238837749763</v>
      </c>
      <c r="D719">
        <f t="shared" si="275"/>
        <v>-22169.24089380962</v>
      </c>
      <c r="E719">
        <f t="shared" si="276"/>
        <v>25.991124881345911</v>
      </c>
      <c r="F719">
        <f t="shared" si="277"/>
        <v>9.9985280592534682</v>
      </c>
      <c r="G719">
        <f t="shared" si="278"/>
        <v>5.5811862774102297</v>
      </c>
      <c r="H719">
        <f t="shared" si="279"/>
        <v>2.4813661042096196</v>
      </c>
      <c r="I719">
        <f t="shared" si="280"/>
        <v>0.62042890689727981</v>
      </c>
      <c r="N719">
        <f t="shared" si="281"/>
        <v>22213.909300588231</v>
      </c>
      <c r="O719">
        <f t="shared" si="282"/>
        <v>5.028602048244931</v>
      </c>
      <c r="P719">
        <f t="shared" si="283"/>
        <v>9.8540971756846698</v>
      </c>
      <c r="Q719">
        <f t="shared" si="284"/>
        <v>5.5859154172424743</v>
      </c>
      <c r="R719">
        <f t="shared" si="285"/>
        <v>2.4817902045249149</v>
      </c>
      <c r="S719">
        <f t="shared" si="286"/>
        <v>0.62036017028635382</v>
      </c>
      <c r="W719">
        <f t="shared" si="267"/>
        <v>5382.4188569041007</v>
      </c>
      <c r="X719">
        <f t="shared" si="268"/>
        <v>7.6777951118667644</v>
      </c>
      <c r="Y719">
        <f t="shared" si="269"/>
        <v>9.9938742170349943</v>
      </c>
      <c r="Z719">
        <f t="shared" si="270"/>
        <v>5.5832631443165601</v>
      </c>
      <c r="AA719">
        <f t="shared" si="271"/>
        <v>2.4814037324441842</v>
      </c>
      <c r="AB719">
        <f t="shared" si="272"/>
        <v>0.62042497630433391</v>
      </c>
    </row>
    <row r="720" spans="1:28">
      <c r="A720">
        <f t="shared" si="273"/>
        <v>-1.8700000000000012</v>
      </c>
      <c r="C720">
        <f t="shared" si="274"/>
        <v>-11.749556524425834</v>
      </c>
      <c r="D720">
        <f t="shared" si="275"/>
        <v>-20706.468759539242</v>
      </c>
      <c r="E720">
        <f t="shared" si="276"/>
        <v>25.865714726198515</v>
      </c>
      <c r="F720">
        <f t="shared" si="277"/>
        <v>10.000272012264528</v>
      </c>
      <c r="G720">
        <f t="shared" si="278"/>
        <v>5.5810710140928945</v>
      </c>
      <c r="H720">
        <f t="shared" si="279"/>
        <v>2.4813523516946394</v>
      </c>
      <c r="I720">
        <f t="shared" si="280"/>
        <v>0.62043145099394625</v>
      </c>
      <c r="N720">
        <f t="shared" si="281"/>
        <v>20751.137166317854</v>
      </c>
      <c r="O720">
        <f t="shared" si="282"/>
        <v>5.1540122033923268</v>
      </c>
      <c r="P720">
        <f t="shared" si="283"/>
        <v>9.8523532226736101</v>
      </c>
      <c r="Q720">
        <f t="shared" si="284"/>
        <v>5.5860306805598094</v>
      </c>
      <c r="R720">
        <f t="shared" si="285"/>
        <v>2.4818039570398951</v>
      </c>
      <c r="S720">
        <f t="shared" si="286"/>
        <v>0.62035762618968737</v>
      </c>
      <c r="W720">
        <f t="shared" si="267"/>
        <v>-16763.724528093167</v>
      </c>
      <c r="X720">
        <f t="shared" si="268"/>
        <v>5.5098403780953014</v>
      </c>
      <c r="Y720">
        <f t="shared" si="269"/>
        <v>9.9563350091769927</v>
      </c>
      <c r="Z720">
        <f t="shared" si="270"/>
        <v>5.5846781294244545</v>
      </c>
      <c r="AA720">
        <f t="shared" si="271"/>
        <v>2.4813572653426434</v>
      </c>
      <c r="AB720">
        <f t="shared" si="272"/>
        <v>0.62042321979320769</v>
      </c>
    </row>
    <row r="721" spans="1:28">
      <c r="A721">
        <f t="shared" si="273"/>
        <v>-1.8600000000000012</v>
      </c>
      <c r="C721">
        <f t="shared" si="274"/>
        <v>-11.686724671354037</v>
      </c>
      <c r="D721">
        <f t="shared" si="275"/>
        <v>-19340.11620375418</v>
      </c>
      <c r="E721">
        <f t="shared" si="276"/>
        <v>25.741805125840187</v>
      </c>
      <c r="F721">
        <f t="shared" si="277"/>
        <v>10.00205808053556</v>
      </c>
      <c r="G721">
        <f t="shared" si="278"/>
        <v>5.5809501321502726</v>
      </c>
      <c r="H721">
        <f t="shared" si="279"/>
        <v>2.4813377072601703</v>
      </c>
      <c r="I721">
        <f t="shared" si="280"/>
        <v>0.62043418341609935</v>
      </c>
      <c r="N721">
        <f t="shared" si="281"/>
        <v>19384.784610532792</v>
      </c>
      <c r="O721">
        <f t="shared" si="282"/>
        <v>5.2779218037506546</v>
      </c>
      <c r="P721">
        <f t="shared" si="283"/>
        <v>9.8505671544025777</v>
      </c>
      <c r="Q721">
        <f t="shared" si="284"/>
        <v>5.5861515625024314</v>
      </c>
      <c r="R721">
        <f t="shared" si="285"/>
        <v>2.4818186014743642</v>
      </c>
      <c r="S721">
        <f t="shared" si="286"/>
        <v>0.62035489376753428</v>
      </c>
      <c r="W721">
        <f t="shared" si="267"/>
        <v>-16374.834911719972</v>
      </c>
      <c r="X721">
        <f t="shared" si="268"/>
        <v>12.309670608838083</v>
      </c>
      <c r="Y721">
        <f t="shared" si="269"/>
        <v>9.8986511656601124</v>
      </c>
      <c r="Z721">
        <f t="shared" si="270"/>
        <v>5.5858269006225143</v>
      </c>
      <c r="AA721">
        <f t="shared" si="271"/>
        <v>2.4813418954652118</v>
      </c>
      <c r="AB721">
        <f t="shared" si="272"/>
        <v>0.62041983323762384</v>
      </c>
    </row>
    <row r="722" spans="1:28">
      <c r="A722">
        <f t="shared" si="273"/>
        <v>-1.8500000000000012</v>
      </c>
      <c r="C722">
        <f t="shared" si="274"/>
        <v>-11.623892818282242</v>
      </c>
      <c r="D722">
        <f t="shared" si="275"/>
        <v>-18063.827667104226</v>
      </c>
      <c r="E722">
        <f t="shared" si="276"/>
        <v>25.619378125866263</v>
      </c>
      <c r="F722">
        <f t="shared" si="277"/>
        <v>10.003887281120987</v>
      </c>
      <c r="G722">
        <f t="shared" si="278"/>
        <v>5.5808233576968735</v>
      </c>
      <c r="H722">
        <f t="shared" si="279"/>
        <v>2.4813221130607648</v>
      </c>
      <c r="I722">
        <f t="shared" si="280"/>
        <v>0.62043711810443924</v>
      </c>
      <c r="N722">
        <f t="shared" si="281"/>
        <v>18108.496073882838</v>
      </c>
      <c r="O722">
        <f t="shared" si="282"/>
        <v>5.4003488037245813</v>
      </c>
      <c r="P722">
        <f t="shared" si="283"/>
        <v>9.8487379538171513</v>
      </c>
      <c r="Q722">
        <f t="shared" si="284"/>
        <v>5.5862783369558304</v>
      </c>
      <c r="R722">
        <f t="shared" si="285"/>
        <v>2.4818341956737697</v>
      </c>
      <c r="S722">
        <f t="shared" si="286"/>
        <v>0.62035195907919438</v>
      </c>
      <c r="W722">
        <f t="shared" si="267"/>
        <v>3219.5076217389046</v>
      </c>
      <c r="X722">
        <f t="shared" si="268"/>
        <v>21.801106286152031</v>
      </c>
      <c r="Y722">
        <f t="shared" si="269"/>
        <v>9.8550174248062596</v>
      </c>
      <c r="Z722">
        <f t="shared" si="270"/>
        <v>5.5862675771739507</v>
      </c>
      <c r="AA722">
        <f t="shared" si="271"/>
        <v>2.4813643840246344</v>
      </c>
      <c r="AB722">
        <f t="shared" si="272"/>
        <v>0.62041472700582345</v>
      </c>
    </row>
    <row r="723" spans="1:28">
      <c r="A723">
        <f t="shared" si="273"/>
        <v>-1.8400000000000012</v>
      </c>
      <c r="C723">
        <f t="shared" si="274"/>
        <v>-11.561060965210446</v>
      </c>
      <c r="D723">
        <f t="shared" si="275"/>
        <v>-16871.666521075374</v>
      </c>
      <c r="E723">
        <f t="shared" si="276"/>
        <v>25.498415986699712</v>
      </c>
      <c r="F723">
        <f t="shared" si="277"/>
        <v>10.005760655636394</v>
      </c>
      <c r="G723">
        <f t="shared" si="278"/>
        <v>5.580690403496388</v>
      </c>
      <c r="H723">
        <f t="shared" si="279"/>
        <v>2.4813055074994095</v>
      </c>
      <c r="I723">
        <f t="shared" si="280"/>
        <v>0.62044027003161939</v>
      </c>
      <c r="N723">
        <f t="shared" si="281"/>
        <v>16916.334927853986</v>
      </c>
      <c r="O723">
        <f t="shared" si="282"/>
        <v>5.5213109428911284</v>
      </c>
      <c r="P723">
        <f t="shared" si="283"/>
        <v>9.8468645793017444</v>
      </c>
      <c r="Q723">
        <f t="shared" si="284"/>
        <v>5.586411291156316</v>
      </c>
      <c r="R723">
        <f t="shared" si="285"/>
        <v>2.481850801235125</v>
      </c>
      <c r="S723">
        <f t="shared" si="286"/>
        <v>0.62034880715201424</v>
      </c>
      <c r="W723">
        <f t="shared" si="267"/>
        <v>16561.428727254846</v>
      </c>
      <c r="X723">
        <f t="shared" si="268"/>
        <v>25.457372709556246</v>
      </c>
      <c r="Y723">
        <f t="shared" si="269"/>
        <v>9.8527313384127542</v>
      </c>
      <c r="Z723">
        <f t="shared" si="270"/>
        <v>5.5857701331542762</v>
      </c>
      <c r="AA723">
        <f t="shared" si="271"/>
        <v>2.4814260013630953</v>
      </c>
      <c r="AB723">
        <f t="shared" si="272"/>
        <v>0.62040787927046837</v>
      </c>
    </row>
    <row r="724" spans="1:28">
      <c r="A724">
        <f t="shared" si="273"/>
        <v>-1.8300000000000012</v>
      </c>
      <c r="C724">
        <f t="shared" si="274"/>
        <v>-11.498229112138651</v>
      </c>
      <c r="D724">
        <f t="shared" si="275"/>
        <v>-15758.087453891012</v>
      </c>
      <c r="E724">
        <f t="shared" si="276"/>
        <v>25.378901181020701</v>
      </c>
      <c r="F724">
        <f t="shared" si="277"/>
        <v>10.007679270851659</v>
      </c>
      <c r="G724">
        <f t="shared" si="278"/>
        <v>5.5805509683108836</v>
      </c>
      <c r="H724">
        <f t="shared" si="279"/>
        <v>2.4812878249842156</v>
      </c>
      <c r="I724">
        <f t="shared" si="280"/>
        <v>0.62044365527863676</v>
      </c>
      <c r="N724">
        <f t="shared" si="281"/>
        <v>15802.755860669624</v>
      </c>
      <c r="O724">
        <f t="shared" si="282"/>
        <v>5.6408257485701405</v>
      </c>
      <c r="P724">
        <f t="shared" si="283"/>
        <v>9.8449459640864792</v>
      </c>
      <c r="Q724">
        <f t="shared" si="284"/>
        <v>5.5865507263418204</v>
      </c>
      <c r="R724">
        <f t="shared" si="285"/>
        <v>2.4818684837503189</v>
      </c>
      <c r="S724">
        <f t="shared" si="286"/>
        <v>0.62034542190499686</v>
      </c>
      <c r="W724">
        <f t="shared" si="267"/>
        <v>8780.7432901676348</v>
      </c>
      <c r="X724">
        <f t="shared" si="268"/>
        <v>20.157273780278757</v>
      </c>
      <c r="Y724">
        <f t="shared" si="269"/>
        <v>9.8952082620792474</v>
      </c>
      <c r="Z724">
        <f t="shared" si="270"/>
        <v>5.584420712108483</v>
      </c>
      <c r="AA724">
        <f t="shared" si="271"/>
        <v>2.4815215770072885</v>
      </c>
      <c r="AB724">
        <f t="shared" si="272"/>
        <v>0.62039934745384751</v>
      </c>
    </row>
    <row r="725" spans="1:28">
      <c r="A725">
        <f t="shared" si="273"/>
        <v>-1.8200000000000012</v>
      </c>
      <c r="C725">
        <f t="shared" si="274"/>
        <v>-11.435397259066855</v>
      </c>
      <c r="D725">
        <f t="shared" si="275"/>
        <v>-14717.910676613918</v>
      </c>
      <c r="E725">
        <f t="shared" si="276"/>
        <v>25.260816391226889</v>
      </c>
      <c r="F725">
        <f t="shared" si="277"/>
        <v>10.009644219298421</v>
      </c>
      <c r="G725">
        <f t="shared" si="278"/>
        <v>5.580404736218286</v>
      </c>
      <c r="H725">
        <f t="shared" si="279"/>
        <v>2.4812689956693315</v>
      </c>
      <c r="I725">
        <f t="shared" si="280"/>
        <v>0.62044729111687569</v>
      </c>
      <c r="N725">
        <f t="shared" si="281"/>
        <v>14762.579083392529</v>
      </c>
      <c r="O725">
        <f t="shared" si="282"/>
        <v>5.7589105383639509</v>
      </c>
      <c r="P725">
        <f t="shared" si="283"/>
        <v>9.8429810156397171</v>
      </c>
      <c r="Q725">
        <f t="shared" si="284"/>
        <v>5.5866969584344179</v>
      </c>
      <c r="R725">
        <f t="shared" si="285"/>
        <v>2.481887313065203</v>
      </c>
      <c r="S725">
        <f t="shared" si="286"/>
        <v>0.62034178606675794</v>
      </c>
      <c r="W725">
        <f t="shared" si="267"/>
        <v>-8292.9221929973774</v>
      </c>
      <c r="X725">
        <f t="shared" si="268"/>
        <v>10.839527728276927</v>
      </c>
      <c r="Y725">
        <f t="shared" si="269"/>
        <v>9.9587310392934736</v>
      </c>
      <c r="Z725">
        <f t="shared" si="270"/>
        <v>5.5826220604006016</v>
      </c>
      <c r="AA725">
        <f t="shared" si="271"/>
        <v>2.4816395107072733</v>
      </c>
      <c r="AB725">
        <f t="shared" si="272"/>
        <v>0.62038927767138285</v>
      </c>
    </row>
    <row r="726" spans="1:28">
      <c r="A726">
        <f t="shared" ref="A726:A754" si="287">A727-0.01</f>
        <v>-1.8100000000000012</v>
      </c>
      <c r="C726">
        <f t="shared" ref="C726:C754" si="288">-PI()*A726/$A$858</f>
        <v>-11.372565405995058</v>
      </c>
      <c r="D726">
        <f t="shared" ref="D726:D754" si="289">$D$215-D$218*EXP($A726*D$216)</f>
        <v>-13746.297829470324</v>
      </c>
      <c r="E726">
        <f t="shared" ref="E726:E754" si="290">$E$215-E$218*EXP($A726*E$216)</f>
        <v>25.144144506924135</v>
      </c>
      <c r="F726">
        <f t="shared" ref="F726:F754" si="291">$F$215-F$218*EXP($A726*F$216)</f>
        <v>10.011656619892197</v>
      </c>
      <c r="G726">
        <f t="shared" ref="G726:G754" si="292">$G$215-G$218*EXP($A726*G$216)</f>
        <v>5.5802513758965855</v>
      </c>
      <c r="H726">
        <f t="shared" ref="H726:H754" si="293">$H$215-H$218*EXP($A726*H$216)</f>
        <v>2.4812489451790523</v>
      </c>
      <c r="I726">
        <f t="shared" ref="I726:I754" si="294">$I$215+I$218*EXP($A726*I$216)</f>
        <v>0.62045119609622645</v>
      </c>
      <c r="N726">
        <f t="shared" ref="N726:N754" si="295">$D$215+$D$218*EXP($A726*$D$216)</f>
        <v>13790.966236248936</v>
      </c>
      <c r="O726">
        <f t="shared" ref="O726:O754" si="296">$E$215+$E$218*EXP($A726*$E$216)</f>
        <v>5.8755824226667084</v>
      </c>
      <c r="P726">
        <f t="shared" ref="P726:P754" si="297">$F$215+$F$218*EXP($A726*$F$216)</f>
        <v>9.8409686150459414</v>
      </c>
      <c r="Q726">
        <f t="shared" ref="Q726:Q754" si="298">$G$215+$G$218*EXP($A726*$G$216)</f>
        <v>5.5868503187561185</v>
      </c>
      <c r="R726">
        <f t="shared" ref="R726:R754" si="299">$H$215+$H$218*EXP($A726*$H$216)</f>
        <v>2.4819073635554822</v>
      </c>
      <c r="S726">
        <f t="shared" ref="S726:S754" si="300">$I$215-$I$218*EXP($A726*$I$216)</f>
        <v>0.62033788108740717</v>
      </c>
      <c r="W726">
        <f t="shared" si="267"/>
        <v>-13425.404910998008</v>
      </c>
      <c r="X726">
        <f t="shared" si="268"/>
        <v>5.9075870052658779</v>
      </c>
      <c r="Y726">
        <f t="shared" si="269"/>
        <v>10.005588014757658</v>
      </c>
      <c r="Z726">
        <f t="shared" si="270"/>
        <v>5.5809795481589672</v>
      </c>
      <c r="AA726">
        <f t="shared" si="271"/>
        <v>2.4817628712853512</v>
      </c>
      <c r="AB726">
        <f t="shared" si="272"/>
        <v>0.6203779114182072</v>
      </c>
    </row>
    <row r="727" spans="1:28">
      <c r="A727">
        <f t="shared" si="287"/>
        <v>-1.8000000000000012</v>
      </c>
      <c r="C727">
        <f t="shared" si="288"/>
        <v>-11.309733552923262</v>
      </c>
      <c r="D727">
        <f t="shared" si="289"/>
        <v>-12838.729476323921</v>
      </c>
      <c r="E727">
        <f t="shared" si="290"/>
        <v>25.028868622447185</v>
      </c>
      <c r="F727">
        <f t="shared" si="291"/>
        <v>10.013717618569544</v>
      </c>
      <c r="G727">
        <f t="shared" si="292"/>
        <v>5.5800905398731482</v>
      </c>
      <c r="H727">
        <f t="shared" si="293"/>
        <v>2.4812275943140363</v>
      </c>
      <c r="I727">
        <f t="shared" si="294"/>
        <v>0.62045539013972562</v>
      </c>
      <c r="N727">
        <f t="shared" si="295"/>
        <v>12883.397883102532</v>
      </c>
      <c r="O727">
        <f t="shared" si="296"/>
        <v>5.9908583071436574</v>
      </c>
      <c r="P727">
        <f t="shared" si="297"/>
        <v>9.8389076163685942</v>
      </c>
      <c r="Q727">
        <f t="shared" si="298"/>
        <v>5.5870111547795558</v>
      </c>
      <c r="R727">
        <f t="shared" si="299"/>
        <v>2.4819287144204982</v>
      </c>
      <c r="S727">
        <f t="shared" si="300"/>
        <v>0.62033368704390801</v>
      </c>
      <c r="W727">
        <f t="shared" si="267"/>
        <v>-2112.0207009818569</v>
      </c>
      <c r="X727">
        <f t="shared" si="268"/>
        <v>9.6545400642775547</v>
      </c>
      <c r="Y727">
        <f t="shared" si="269"/>
        <v>10.006388033723761</v>
      </c>
      <c r="Z727">
        <f t="shared" si="270"/>
        <v>5.58010255644328</v>
      </c>
      <c r="AA727">
        <f t="shared" si="271"/>
        <v>2.4818715433162351</v>
      </c>
      <c r="AB727">
        <f t="shared" si="272"/>
        <v>0.62036558875839476</v>
      </c>
    </row>
    <row r="728" spans="1:28">
      <c r="A728">
        <f t="shared" si="287"/>
        <v>-1.7900000000000011</v>
      </c>
      <c r="C728">
        <f t="shared" si="288"/>
        <v>-11.246901699851467</v>
      </c>
      <c r="D728">
        <f t="shared" si="289"/>
        <v>-11990.98408261654</v>
      </c>
      <c r="E728">
        <f t="shared" si="290"/>
        <v>24.914972034410084</v>
      </c>
      <c r="F728">
        <f t="shared" si="291"/>
        <v>10.015828388940594</v>
      </c>
      <c r="G728">
        <f t="shared" si="292"/>
        <v>5.5799218637374439</v>
      </c>
      <c r="H728">
        <f t="shared" si="293"/>
        <v>2.4812048587384679</v>
      </c>
      <c r="I728">
        <f t="shared" si="294"/>
        <v>0.62045989464520246</v>
      </c>
      <c r="N728">
        <f t="shared" si="295"/>
        <v>12035.652489395152</v>
      </c>
      <c r="O728">
        <f t="shared" si="296"/>
        <v>6.104754895180756</v>
      </c>
      <c r="P728">
        <f t="shared" si="297"/>
        <v>9.8367968459975437</v>
      </c>
      <c r="Q728">
        <f t="shared" si="298"/>
        <v>5.58717983091526</v>
      </c>
      <c r="R728">
        <f t="shared" si="299"/>
        <v>2.4819514499960666</v>
      </c>
      <c r="S728">
        <f t="shared" si="300"/>
        <v>0.62032918253843117</v>
      </c>
      <c r="W728">
        <f t="shared" si="267"/>
        <v>10265.412077920326</v>
      </c>
      <c r="X728">
        <f t="shared" si="268"/>
        <v>18.533084062015689</v>
      </c>
      <c r="Y728">
        <f t="shared" si="269"/>
        <v>9.9583918441594932</v>
      </c>
      <c r="Z728">
        <f t="shared" si="270"/>
        <v>5.5803845793130078</v>
      </c>
      <c r="AA728">
        <f t="shared" si="271"/>
        <v>2.4819451992714701</v>
      </c>
      <c r="AB728">
        <f t="shared" si="272"/>
        <v>0.62035274732863543</v>
      </c>
    </row>
    <row r="729" spans="1:28">
      <c r="A729">
        <f t="shared" si="287"/>
        <v>-1.7800000000000011</v>
      </c>
      <c r="C729">
        <f t="shared" si="288"/>
        <v>-11.184069846779671</v>
      </c>
      <c r="D729">
        <f t="shared" si="289"/>
        <v>-11199.118378991556</v>
      </c>
      <c r="E729">
        <f t="shared" si="290"/>
        <v>24.802438239285863</v>
      </c>
      <c r="F729">
        <f t="shared" si="291"/>
        <v>10.017990132957355</v>
      </c>
      <c r="G729">
        <f t="shared" si="292"/>
        <v>5.5797449653153839</v>
      </c>
      <c r="H729">
        <f t="shared" si="293"/>
        <v>2.4811806486469306</v>
      </c>
      <c r="I729">
        <f t="shared" si="294"/>
        <v>0.62046473259445012</v>
      </c>
      <c r="N729">
        <f t="shared" si="295"/>
        <v>11243.786785770168</v>
      </c>
      <c r="O729">
        <f t="shared" si="296"/>
        <v>6.2172886903049775</v>
      </c>
      <c r="P729">
        <f t="shared" si="297"/>
        <v>9.8346351019807834</v>
      </c>
      <c r="Q729">
        <f t="shared" si="298"/>
        <v>5.5873567293373201</v>
      </c>
      <c r="R729">
        <f t="shared" si="299"/>
        <v>2.481975660087604</v>
      </c>
      <c r="S729">
        <f t="shared" si="300"/>
        <v>0.62032434458918351</v>
      </c>
      <c r="W729">
        <f t="shared" si="267"/>
        <v>9036.5466279366865</v>
      </c>
      <c r="X729">
        <f t="shared" si="268"/>
        <v>24.50487006221114</v>
      </c>
      <c r="Y729">
        <f t="shared" si="269"/>
        <v>9.8884854679966221</v>
      </c>
      <c r="Z729">
        <f t="shared" si="270"/>
        <v>5.5818394108092768</v>
      </c>
      <c r="AA729">
        <f t="shared" si="271"/>
        <v>2.4819667055176349</v>
      </c>
      <c r="AB729">
        <f t="shared" si="272"/>
        <v>0.62033991656100673</v>
      </c>
    </row>
    <row r="730" spans="1:28">
      <c r="A730">
        <f t="shared" si="287"/>
        <v>-1.7700000000000011</v>
      </c>
      <c r="C730">
        <f t="shared" si="288"/>
        <v>-11.121237993707874</v>
      </c>
      <c r="D730">
        <f t="shared" si="289"/>
        <v>-10459.449019261638</v>
      </c>
      <c r="E730">
        <f t="shared" si="290"/>
        <v>24.691250931015183</v>
      </c>
      <c r="F730">
        <f t="shared" si="291"/>
        <v>10.020204081598139</v>
      </c>
      <c r="G730">
        <f t="shared" si="292"/>
        <v>5.5795594438034248</v>
      </c>
      <c r="H730">
        <f t="shared" si="293"/>
        <v>2.481154868409678</v>
      </c>
      <c r="I730">
        <f t="shared" si="294"/>
        <v>0.62046992867047723</v>
      </c>
      <c r="N730">
        <f t="shared" si="295"/>
        <v>10504.117426040249</v>
      </c>
      <c r="O730">
        <f t="shared" si="296"/>
        <v>6.3284759985756605</v>
      </c>
      <c r="P730">
        <f t="shared" si="297"/>
        <v>9.8324211533399986</v>
      </c>
      <c r="Q730">
        <f t="shared" si="298"/>
        <v>5.5875422508492791</v>
      </c>
      <c r="R730">
        <f t="shared" si="299"/>
        <v>2.4820014403248565</v>
      </c>
      <c r="S730">
        <f t="shared" si="300"/>
        <v>0.62031914851315639</v>
      </c>
      <c r="W730">
        <f t="shared" si="267"/>
        <v>-2620.9543010152374</v>
      </c>
      <c r="X730">
        <f t="shared" si="268"/>
        <v>22.314480923771001</v>
      </c>
      <c r="Y730">
        <f t="shared" si="269"/>
        <v>9.8382314536039956</v>
      </c>
      <c r="Z730">
        <f t="shared" si="270"/>
        <v>5.5840582383007433</v>
      </c>
      <c r="AA730">
        <f t="shared" si="271"/>
        <v>2.4819254448138661</v>
      </c>
      <c r="AB730">
        <f t="shared" si="272"/>
        <v>0.62032770666485459</v>
      </c>
    </row>
    <row r="731" spans="1:28">
      <c r="A731">
        <f t="shared" si="287"/>
        <v>-1.7600000000000011</v>
      </c>
      <c r="C731">
        <f t="shared" si="288"/>
        <v>-11.058406140636079</v>
      </c>
      <c r="D731">
        <f t="shared" si="289"/>
        <v>-9768.5354474038268</v>
      </c>
      <c r="E731">
        <f t="shared" si="290"/>
        <v>24.581393998643591</v>
      </c>
      <c r="F731">
        <f t="shared" si="291"/>
        <v>10.02247149556854</v>
      </c>
      <c r="G731">
        <f t="shared" si="292"/>
        <v>5.5793648788604564</v>
      </c>
      <c r="H731">
        <f t="shared" si="293"/>
        <v>2.4811274161948944</v>
      </c>
      <c r="I731">
        <f t="shared" si="294"/>
        <v>0.62047550938344009</v>
      </c>
      <c r="N731">
        <f t="shared" si="295"/>
        <v>9813.2038541824386</v>
      </c>
      <c r="O731">
        <f t="shared" si="296"/>
        <v>6.4383329309472526</v>
      </c>
      <c r="P731">
        <f t="shared" si="297"/>
        <v>9.8301537393695977</v>
      </c>
      <c r="Q731">
        <f t="shared" si="298"/>
        <v>5.5877368157922476</v>
      </c>
      <c r="R731">
        <f t="shared" si="299"/>
        <v>2.4820288925396401</v>
      </c>
      <c r="S731">
        <f t="shared" si="300"/>
        <v>0.62031356780019353</v>
      </c>
      <c r="W731">
        <f t="shared" si="267"/>
        <v>-9688.2948988879307</v>
      </c>
      <c r="X731">
        <f t="shared" si="268"/>
        <v>14.10906548753662</v>
      </c>
      <c r="Y731">
        <f t="shared" si="269"/>
        <v>9.8392386844663555</v>
      </c>
      <c r="Z731">
        <f t="shared" si="270"/>
        <v>5.5863152281556676</v>
      </c>
      <c r="AA731">
        <f t="shared" si="271"/>
        <v>2.4818199827798129</v>
      </c>
      <c r="AB731">
        <f t="shared" si="272"/>
        <v>0.62031679208575496</v>
      </c>
    </row>
    <row r="732" spans="1:28">
      <c r="A732">
        <f t="shared" si="287"/>
        <v>-1.7500000000000011</v>
      </c>
      <c r="C732">
        <f t="shared" si="288"/>
        <v>-10.995574287564283</v>
      </c>
      <c r="D732">
        <f t="shared" si="289"/>
        <v>-9123.163893887473</v>
      </c>
      <c r="E732">
        <f t="shared" si="290"/>
        <v>24.472851523987071</v>
      </c>
      <c r="F732">
        <f t="shared" si="291"/>
        <v>10.024793666019319</v>
      </c>
      <c r="G732">
        <f t="shared" si="292"/>
        <v>5.5791608296554189</v>
      </c>
      <c r="H732">
        <f t="shared" si="293"/>
        <v>2.4810981835664614</v>
      </c>
      <c r="I732">
        <f t="shared" si="294"/>
        <v>0.62048150320589601</v>
      </c>
      <c r="N732">
        <f t="shared" si="295"/>
        <v>9167.8323006660848</v>
      </c>
      <c r="O732">
        <f t="shared" si="296"/>
        <v>6.546875405603771</v>
      </c>
      <c r="P732">
        <f t="shared" si="297"/>
        <v>9.8278315689188194</v>
      </c>
      <c r="Q732">
        <f t="shared" si="298"/>
        <v>5.587940864997285</v>
      </c>
      <c r="R732">
        <f t="shared" si="299"/>
        <v>2.4820581251680731</v>
      </c>
      <c r="S732">
        <f t="shared" si="300"/>
        <v>0.62030757397773761</v>
      </c>
      <c r="W732">
        <f t="shared" si="267"/>
        <v>-4451.5512116907803</v>
      </c>
      <c r="X732">
        <f t="shared" si="268"/>
        <v>7.3478125944736377</v>
      </c>
      <c r="Y732">
        <f t="shared" si="269"/>
        <v>9.8933986265028384</v>
      </c>
      <c r="Z732">
        <f t="shared" si="270"/>
        <v>5.5877982629210026</v>
      </c>
      <c r="AA732">
        <f t="shared" si="271"/>
        <v>2.4816595399725792</v>
      </c>
      <c r="AB732">
        <f t="shared" si="272"/>
        <v>0.62030788937818249</v>
      </c>
    </row>
    <row r="733" spans="1:28">
      <c r="A733">
        <f t="shared" si="287"/>
        <v>-1.7400000000000011</v>
      </c>
      <c r="C733">
        <f t="shared" si="288"/>
        <v>-10.932742434492488</v>
      </c>
      <c r="D733">
        <f t="shared" si="289"/>
        <v>-8520.3324268949491</v>
      </c>
      <c r="E733">
        <f t="shared" si="290"/>
        <v>24.365607779325526</v>
      </c>
      <c r="F733">
        <f t="shared" si="291"/>
        <v>10.027171915281635</v>
      </c>
      <c r="G733">
        <f t="shared" si="292"/>
        <v>5.578946833868506</v>
      </c>
      <c r="H733">
        <f t="shared" si="293"/>
        <v>2.4810670550556346</v>
      </c>
      <c r="I733">
        <f t="shared" si="294"/>
        <v>0.62048794071806912</v>
      </c>
      <c r="N733">
        <f t="shared" si="295"/>
        <v>8565.0008336735609</v>
      </c>
      <c r="O733">
        <f t="shared" si="296"/>
        <v>6.6541191502653163</v>
      </c>
      <c r="P733">
        <f t="shared" si="297"/>
        <v>9.8254533196565035</v>
      </c>
      <c r="Q733">
        <f t="shared" si="298"/>
        <v>5.588154860784198</v>
      </c>
      <c r="R733">
        <f t="shared" si="299"/>
        <v>2.4820892536788999</v>
      </c>
      <c r="S733">
        <f t="shared" si="300"/>
        <v>0.62030113646556451</v>
      </c>
      <c r="W733">
        <f t="shared" si="267"/>
        <v>5371.2174424504392</v>
      </c>
      <c r="X733">
        <f t="shared" si="268"/>
        <v>8.024834484256484</v>
      </c>
      <c r="Y733">
        <f t="shared" si="269"/>
        <v>9.9702791452744002</v>
      </c>
      <c r="Z733">
        <f t="shared" si="270"/>
        <v>5.5878939144272373</v>
      </c>
      <c r="AA733">
        <f t="shared" si="271"/>
        <v>2.4814638609121613</v>
      </c>
      <c r="AB733">
        <f t="shared" si="272"/>
        <v>0.62030172968374531</v>
      </c>
    </row>
    <row r="734" spans="1:28">
      <c r="A734">
        <f t="shared" si="287"/>
        <v>-1.7300000000000011</v>
      </c>
      <c r="C734">
        <f t="shared" si="288"/>
        <v>-10.86991058142069</v>
      </c>
      <c r="D734">
        <f t="shared" si="289"/>
        <v>-7957.2369889006213</v>
      </c>
      <c r="E734">
        <f t="shared" si="290"/>
        <v>24.259647225123793</v>
      </c>
      <c r="F734">
        <f t="shared" si="291"/>
        <v>10.029607597620029</v>
      </c>
      <c r="G734">
        <f t="shared" si="292"/>
        <v>5.5787224066436698</v>
      </c>
      <c r="H734">
        <f t="shared" si="293"/>
        <v>2.4810339077049437</v>
      </c>
      <c r="I734">
        <f t="shared" si="294"/>
        <v>0.62049485476386934</v>
      </c>
      <c r="N734">
        <f t="shared" si="295"/>
        <v>8001.9053956792313</v>
      </c>
      <c r="O734">
        <f t="shared" si="296"/>
        <v>6.7600797044670475</v>
      </c>
      <c r="P734">
        <f t="shared" si="297"/>
        <v>9.8230176373181095</v>
      </c>
      <c r="Q734">
        <f t="shared" si="298"/>
        <v>5.5883792880090342</v>
      </c>
      <c r="R734">
        <f t="shared" si="299"/>
        <v>2.4821224010295908</v>
      </c>
      <c r="S734">
        <f t="shared" si="300"/>
        <v>0.62029422241976429</v>
      </c>
      <c r="W734">
        <f t="shared" si="267"/>
        <v>7660.5765006119855</v>
      </c>
      <c r="X734">
        <f t="shared" si="268"/>
        <v>15.359549594956329</v>
      </c>
      <c r="Y734">
        <f t="shared" si="269"/>
        <v>10.024104009711172</v>
      </c>
      <c r="Z734">
        <f t="shared" si="270"/>
        <v>5.5864290480969192</v>
      </c>
      <c r="AA734">
        <f t="shared" si="271"/>
        <v>2.4812612875094038</v>
      </c>
      <c r="AB734">
        <f t="shared" si="272"/>
        <v>0.62029902629216305</v>
      </c>
    </row>
    <row r="735" spans="1:28">
      <c r="A735">
        <f t="shared" si="287"/>
        <v>-1.7200000000000011</v>
      </c>
      <c r="C735">
        <f t="shared" si="288"/>
        <v>-10.807078728348895</v>
      </c>
      <c r="D735">
        <f t="shared" si="289"/>
        <v>-7431.2583536580087</v>
      </c>
      <c r="E735">
        <f t="shared" si="290"/>
        <v>24.154954507780033</v>
      </c>
      <c r="F735">
        <f t="shared" si="291"/>
        <v>10.032102100003597</v>
      </c>
      <c r="G735">
        <f t="shared" si="292"/>
        <v>5.5784870394900707</v>
      </c>
      <c r="H735">
        <f t="shared" si="293"/>
        <v>2.4809986105825104</v>
      </c>
      <c r="I735">
        <f t="shared" si="294"/>
        <v>0.62050228061846069</v>
      </c>
      <c r="N735">
        <f t="shared" si="295"/>
        <v>7475.9267604366187</v>
      </c>
      <c r="O735">
        <f t="shared" si="296"/>
        <v>6.864772421810807</v>
      </c>
      <c r="P735">
        <f t="shared" si="297"/>
        <v>9.8205231349345414</v>
      </c>
      <c r="Q735">
        <f t="shared" si="298"/>
        <v>5.5886146551626332</v>
      </c>
      <c r="R735">
        <f t="shared" si="299"/>
        <v>2.4821576981520241</v>
      </c>
      <c r="S735">
        <f t="shared" si="300"/>
        <v>0.62028679656517294</v>
      </c>
      <c r="W735">
        <f t="shared" si="267"/>
        <v>688.56210247909485</v>
      </c>
      <c r="X735">
        <f t="shared" si="268"/>
        <v>22.653815219495648</v>
      </c>
      <c r="Y735">
        <f t="shared" si="269"/>
        <v>10.020920235372841</v>
      </c>
      <c r="Z735">
        <f t="shared" si="270"/>
        <v>5.5837773844655798</v>
      </c>
      <c r="AA735">
        <f t="shared" si="271"/>
        <v>2.4810851219375332</v>
      </c>
      <c r="AB735">
        <f t="shared" si="272"/>
        <v>0.62030043806865343</v>
      </c>
    </row>
    <row r="736" spans="1:28">
      <c r="A736">
        <f t="shared" si="287"/>
        <v>-1.7100000000000011</v>
      </c>
      <c r="C736">
        <f t="shared" si="288"/>
        <v>-10.744246875277099</v>
      </c>
      <c r="D736">
        <f t="shared" si="289"/>
        <v>-6939.9499429255911</v>
      </c>
      <c r="E736">
        <f t="shared" si="290"/>
        <v>24.051514457400977</v>
      </c>
      <c r="F736">
        <f t="shared" si="291"/>
        <v>10.03465684289578</v>
      </c>
      <c r="G736">
        <f t="shared" si="292"/>
        <v>5.5782401991299793</v>
      </c>
      <c r="H736">
        <f t="shared" si="293"/>
        <v>2.4809610242648676</v>
      </c>
      <c r="I736">
        <f t="shared" si="294"/>
        <v>0.62051025616823363</v>
      </c>
      <c r="N736">
        <f t="shared" si="295"/>
        <v>6984.6183497042011</v>
      </c>
      <c r="O736">
        <f t="shared" si="296"/>
        <v>6.9682124721898671</v>
      </c>
      <c r="P736">
        <f t="shared" si="297"/>
        <v>9.8179683920423582</v>
      </c>
      <c r="Q736">
        <f t="shared" si="298"/>
        <v>5.5888614955227247</v>
      </c>
      <c r="R736">
        <f t="shared" si="299"/>
        <v>2.4821952844696669</v>
      </c>
      <c r="S736">
        <f t="shared" si="300"/>
        <v>0.62027882101539999</v>
      </c>
      <c r="W736">
        <f t="shared" si="267"/>
        <v>-6176.9598016508744</v>
      </c>
      <c r="X736">
        <f t="shared" si="268"/>
        <v>23.404884193154011</v>
      </c>
      <c r="Y736">
        <f t="shared" si="269"/>
        <v>9.9598828143404035</v>
      </c>
      <c r="Z736">
        <f t="shared" si="270"/>
        <v>5.5807790081832245</v>
      </c>
      <c r="AA736">
        <f t="shared" si="271"/>
        <v>2.480968664380788</v>
      </c>
      <c r="AB736">
        <f t="shared" si="272"/>
        <v>0.62030652984776924</v>
      </c>
    </row>
    <row r="737" spans="1:28">
      <c r="A737">
        <f t="shared" si="287"/>
        <v>-1.7000000000000011</v>
      </c>
      <c r="C737">
        <f t="shared" si="288"/>
        <v>-10.681415022205304</v>
      </c>
      <c r="D737">
        <f t="shared" si="289"/>
        <v>-6481.0264462609684</v>
      </c>
      <c r="E737">
        <f t="shared" si="290"/>
        <v>23.949312085603815</v>
      </c>
      <c r="F737">
        <f t="shared" si="291"/>
        <v>10.037273281063227</v>
      </c>
      <c r="G737">
        <f t="shared" si="292"/>
        <v>5.5779813262905087</v>
      </c>
      <c r="H737">
        <f t="shared" si="293"/>
        <v>2.480921000286239</v>
      </c>
      <c r="I737">
        <f t="shared" si="294"/>
        <v>0.6205188221040997</v>
      </c>
      <c r="N737">
        <f t="shared" si="295"/>
        <v>6525.6948530395784</v>
      </c>
      <c r="O737">
        <f t="shared" si="296"/>
        <v>7.0704148439870291</v>
      </c>
      <c r="P737">
        <f t="shared" si="297"/>
        <v>9.8153519538749112</v>
      </c>
      <c r="Q737">
        <f t="shared" si="298"/>
        <v>5.5891203683621953</v>
      </c>
      <c r="R737">
        <f t="shared" si="299"/>
        <v>2.4822353084482955</v>
      </c>
      <c r="S737">
        <f t="shared" si="300"/>
        <v>0.62027025507953393</v>
      </c>
      <c r="W737">
        <f t="shared" si="267"/>
        <v>-4887.4521167793337</v>
      </c>
      <c r="X737">
        <f t="shared" si="268"/>
        <v>17.098733047173248</v>
      </c>
      <c r="Y737">
        <f t="shared" si="269"/>
        <v>9.8753884349652203</v>
      </c>
      <c r="Z737">
        <f t="shared" si="270"/>
        <v>5.5784832423570387</v>
      </c>
      <c r="AA737">
        <f t="shared" si="271"/>
        <v>2.4809395865932924</v>
      </c>
      <c r="AB737">
        <f t="shared" si="272"/>
        <v>0.62031773120649569</v>
      </c>
    </row>
    <row r="738" spans="1:28">
      <c r="A738">
        <f t="shared" si="287"/>
        <v>-1.6900000000000011</v>
      </c>
      <c r="C738">
        <f t="shared" si="288"/>
        <v>-10.618583169133508</v>
      </c>
      <c r="D738">
        <f t="shared" si="289"/>
        <v>-6052.3531909488811</v>
      </c>
      <c r="E738">
        <f t="shared" si="290"/>
        <v>23.848332583344398</v>
      </c>
      <c r="F738">
        <f t="shared" si="291"/>
        <v>10.039952904404201</v>
      </c>
      <c r="G738">
        <f t="shared" si="292"/>
        <v>5.5777098344364582</v>
      </c>
      <c r="H738">
        <f t="shared" si="293"/>
        <v>2.4808783805520971</v>
      </c>
      <c r="I738">
        <f t="shared" si="294"/>
        <v>0.62052802212909497</v>
      </c>
      <c r="N738">
        <f t="shared" si="295"/>
        <v>6097.0215977274911</v>
      </c>
      <c r="O738">
        <f t="shared" si="296"/>
        <v>7.1713943462464442</v>
      </c>
      <c r="P738">
        <f t="shared" si="297"/>
        <v>9.8126723305339372</v>
      </c>
      <c r="Q738">
        <f t="shared" si="298"/>
        <v>5.5893918602162458</v>
      </c>
      <c r="R738">
        <f t="shared" si="299"/>
        <v>2.4822779281824374</v>
      </c>
      <c r="S738">
        <f t="shared" si="300"/>
        <v>0.62026105505453866</v>
      </c>
      <c r="W738">
        <f t="shared" si="267"/>
        <v>2003.1736186469391</v>
      </c>
      <c r="X738">
        <f t="shared" si="268"/>
        <v>9.5259204404747067</v>
      </c>
      <c r="Y738">
        <f t="shared" si="269"/>
        <v>9.8178207712717924</v>
      </c>
      <c r="Z738">
        <f t="shared" si="270"/>
        <v>5.5777902020371792</v>
      </c>
      <c r="AA738">
        <f t="shared" si="271"/>
        <v>2.4810145029279935</v>
      </c>
      <c r="AB738">
        <f t="shared" si="272"/>
        <v>0.62033429532320106</v>
      </c>
    </row>
    <row r="739" spans="1:28">
      <c r="A739">
        <f t="shared" si="287"/>
        <v>-1.680000000000001</v>
      </c>
      <c r="C739">
        <f t="shared" si="288"/>
        <v>-10.555751316061711</v>
      </c>
      <c r="D739">
        <f t="shared" si="289"/>
        <v>-5651.9362126171691</v>
      </c>
      <c r="E739">
        <f t="shared" si="290"/>
        <v>23.748561318771436</v>
      </c>
      <c r="F739">
        <f t="shared" si="291"/>
        <v>10.042697238796974</v>
      </c>
      <c r="G739">
        <f t="shared" si="292"/>
        <v>5.5774251084413855</v>
      </c>
      <c r="H739">
        <f t="shared" si="293"/>
        <v>2.4808329967146947</v>
      </c>
      <c r="I739">
        <f t="shared" si="294"/>
        <v>0.62053790318135094</v>
      </c>
      <c r="N739">
        <f t="shared" si="295"/>
        <v>5696.6046193957791</v>
      </c>
      <c r="O739">
        <f t="shared" si="296"/>
        <v>7.2711656108194056</v>
      </c>
      <c r="P739">
        <f t="shared" si="297"/>
        <v>9.8099279961411643</v>
      </c>
      <c r="Q739">
        <f t="shared" si="298"/>
        <v>5.5896765862113185</v>
      </c>
      <c r="R739">
        <f t="shared" si="299"/>
        <v>2.4823233120198398</v>
      </c>
      <c r="S739">
        <f t="shared" si="300"/>
        <v>0.62025117400228269</v>
      </c>
      <c r="W739">
        <f t="shared" ref="W739:W770" si="301">$D$215+$D$218*EXP($A739*$D$216)*SIN(C739*$W$693*$W$705/$F$10)</f>
        <v>5689.2582391773558</v>
      </c>
      <c r="X739">
        <f t="shared" ref="X739:X770" si="302">$E$215-$E$218*EXP($A739*$E$216)*COS(C739*$X$693*$W$705/$F$10)</f>
        <v>7.4686439502654114</v>
      </c>
      <c r="Y739">
        <f t="shared" ref="Y739:Y770" si="303">$F$215-$F$218*EXP($A739*$F$216)*SIN(C739*$Y$693*$W$705/$F$10)</f>
        <v>9.823604640105982</v>
      </c>
      <c r="Z739">
        <f t="shared" ref="Z739:Z770" si="304">$G$215-$G$218*EXP($A739*$G$216)*COS(C739*$Z$693*$W$705/$F$10)</f>
        <v>5.5791104907927682</v>
      </c>
      <c r="AA739">
        <f t="shared" ref="AA739:AA770" si="305">$H$215-$H$218*EXP($A739*$H$216)*SIN(C739*$AA$693*$W$705/$F$10)</f>
        <v>2.4811946825224771</v>
      </c>
      <c r="AB739">
        <f t="shared" ref="AB739:AB770" si="306">$I$215+$I$218*EXP($A739*$I$216)*COS(C739*$AB$693*$W$705/$F$10)</f>
        <v>0.62035625988696874</v>
      </c>
    </row>
    <row r="740" spans="1:28">
      <c r="A740">
        <f t="shared" si="287"/>
        <v>-1.670000000000001</v>
      </c>
      <c r="C740">
        <f t="shared" si="288"/>
        <v>-10.492919462989915</v>
      </c>
      <c r="D740">
        <f t="shared" si="289"/>
        <v>-5277.9129803547276</v>
      </c>
      <c r="E740">
        <f t="shared" si="290"/>
        <v>23.64998383510634</v>
      </c>
      <c r="F740">
        <f t="shared" si="291"/>
        <v>10.045507846968725</v>
      </c>
      <c r="G740">
        <f t="shared" si="292"/>
        <v>5.5771265031938961</v>
      </c>
      <c r="H740">
        <f t="shared" si="293"/>
        <v>2.4807846695080884</v>
      </c>
      <c r="I740">
        <f t="shared" si="294"/>
        <v>0.62054851567357072</v>
      </c>
      <c r="N740">
        <f t="shared" si="295"/>
        <v>5322.5813871333376</v>
      </c>
      <c r="O740">
        <f t="shared" si="296"/>
        <v>7.3697430944845035</v>
      </c>
      <c r="P740">
        <f t="shared" si="297"/>
        <v>9.8071173879694129</v>
      </c>
      <c r="Q740">
        <f t="shared" si="298"/>
        <v>5.5899751914588078</v>
      </c>
      <c r="R740">
        <f t="shared" si="299"/>
        <v>2.4823716392264461</v>
      </c>
      <c r="S740">
        <f t="shared" si="300"/>
        <v>0.6202405615100629</v>
      </c>
      <c r="W740">
        <f t="shared" si="301"/>
        <v>2250.805090048229</v>
      </c>
      <c r="X740">
        <f t="shared" si="302"/>
        <v>12.630012272042713</v>
      </c>
      <c r="Y740">
        <f t="shared" si="303"/>
        <v>9.8923093909303947</v>
      </c>
      <c r="Z740">
        <f t="shared" si="304"/>
        <v>5.5821678760277242</v>
      </c>
      <c r="AA740">
        <f t="shared" si="305"/>
        <v>2.481463779901238</v>
      </c>
      <c r="AB740">
        <f t="shared" si="306"/>
        <v>0.62038341222620352</v>
      </c>
    </row>
    <row r="741" spans="1:28">
      <c r="A741">
        <f t="shared" si="287"/>
        <v>-1.660000000000001</v>
      </c>
      <c r="C741">
        <f t="shared" si="288"/>
        <v>-10.43008760991812</v>
      </c>
      <c r="D741">
        <f t="shared" si="289"/>
        <v>-4928.5437331891926</v>
      </c>
      <c r="E741">
        <f t="shared" si="290"/>
        <v>23.552585848548425</v>
      </c>
      <c r="F741">
        <f t="shared" si="291"/>
        <v>10.048386329385414</v>
      </c>
      <c r="G741">
        <f t="shared" si="292"/>
        <v>5.5768133421359964</v>
      </c>
      <c r="H741">
        <f t="shared" si="293"/>
        <v>2.4807332080400402</v>
      </c>
      <c r="I741">
        <f t="shared" si="294"/>
        <v>0.62055991375023278</v>
      </c>
      <c r="N741">
        <f t="shared" si="295"/>
        <v>4973.2121399678026</v>
      </c>
      <c r="O741">
        <f t="shared" si="296"/>
        <v>7.4671410810424188</v>
      </c>
      <c r="P741">
        <f t="shared" si="297"/>
        <v>9.8042389055527241</v>
      </c>
      <c r="Q741">
        <f t="shared" si="298"/>
        <v>5.5902883525167075</v>
      </c>
      <c r="R741">
        <f t="shared" si="299"/>
        <v>2.4824231006944943</v>
      </c>
      <c r="S741">
        <f t="shared" si="300"/>
        <v>0.62022916343340084</v>
      </c>
      <c r="W741">
        <f t="shared" si="301"/>
        <v>-3366.1629302176898</v>
      </c>
      <c r="X741">
        <f t="shared" si="302"/>
        <v>20.23633757683287</v>
      </c>
      <c r="Y741">
        <f t="shared" si="303"/>
        <v>9.985109983325378</v>
      </c>
      <c r="Z741">
        <f t="shared" si="304"/>
        <v>5.586030557279555</v>
      </c>
      <c r="AA741">
        <f t="shared" si="305"/>
        <v>2.4817882377152003</v>
      </c>
      <c r="AB741">
        <f t="shared" si="306"/>
        <v>0.62041526095826371</v>
      </c>
    </row>
    <row r="742" spans="1:28">
      <c r="A742">
        <f t="shared" si="287"/>
        <v>-1.650000000000001</v>
      </c>
      <c r="C742">
        <f t="shared" si="288"/>
        <v>-10.367255756846324</v>
      </c>
      <c r="D742">
        <f t="shared" si="289"/>
        <v>-4602.2033876264595</v>
      </c>
      <c r="E742">
        <f t="shared" si="290"/>
        <v>23.456353246205236</v>
      </c>
      <c r="F742">
        <f t="shared" si="291"/>
        <v>10.05133432516315</v>
      </c>
      <c r="G742">
        <f t="shared" si="292"/>
        <v>5.5764849157302017</v>
      </c>
      <c r="H742">
        <f t="shared" si="293"/>
        <v>2.4806784090379947</v>
      </c>
      <c r="I742">
        <f t="shared" si="294"/>
        <v>0.62057215556383372</v>
      </c>
      <c r="N742">
        <f t="shared" si="295"/>
        <v>4646.8717944050695</v>
      </c>
      <c r="O742">
        <f t="shared" si="296"/>
        <v>7.5633736833856062</v>
      </c>
      <c r="P742">
        <f t="shared" si="297"/>
        <v>9.8012909097749876</v>
      </c>
      <c r="Q742">
        <f t="shared" si="298"/>
        <v>5.5906167789225023</v>
      </c>
      <c r="R742">
        <f t="shared" si="299"/>
        <v>2.4824778996965398</v>
      </c>
      <c r="S742">
        <f t="shared" si="300"/>
        <v>0.62021692161979991</v>
      </c>
      <c r="W742">
        <f t="shared" si="301"/>
        <v>-4287.9655850905665</v>
      </c>
      <c r="X742">
        <f t="shared" si="302"/>
        <v>23.447513373560724</v>
      </c>
      <c r="Y742">
        <f t="shared" si="303"/>
        <v>10.046588291860868</v>
      </c>
      <c r="Z742">
        <f t="shared" si="304"/>
        <v>5.5893825528013314</v>
      </c>
      <c r="AA742">
        <f t="shared" si="305"/>
        <v>2.4821206514167722</v>
      </c>
      <c r="AB742">
        <f t="shared" si="306"/>
        <v>0.62045101650596368</v>
      </c>
    </row>
    <row r="743" spans="1:28">
      <c r="A743">
        <f t="shared" si="287"/>
        <v>-1.640000000000001</v>
      </c>
      <c r="C743">
        <f t="shared" si="288"/>
        <v>-10.304423903774527</v>
      </c>
      <c r="D743">
        <f t="shared" si="289"/>
        <v>-4297.3739786099923</v>
      </c>
      <c r="E743">
        <f t="shared" si="290"/>
        <v>23.361272084047577</v>
      </c>
      <c r="F743">
        <f t="shared" si="291"/>
        <v>10.05435351300156</v>
      </c>
      <c r="G743">
        <f t="shared" si="292"/>
        <v>5.5761404798519116</v>
      </c>
      <c r="H743">
        <f t="shared" si="293"/>
        <v>2.4806200560461535</v>
      </c>
      <c r="I743">
        <f t="shared" si="294"/>
        <v>0.62058530357157926</v>
      </c>
      <c r="N743">
        <f t="shared" si="295"/>
        <v>4342.0423853886023</v>
      </c>
      <c r="O743">
        <f t="shared" si="296"/>
        <v>7.6584548455432628</v>
      </c>
      <c r="P743">
        <f t="shared" si="297"/>
        <v>9.7982717219365778</v>
      </c>
      <c r="Q743">
        <f t="shared" si="298"/>
        <v>5.5909612148007923</v>
      </c>
      <c r="R743">
        <f t="shared" si="299"/>
        <v>2.482536252688381</v>
      </c>
      <c r="S743">
        <f t="shared" si="300"/>
        <v>0.62020377361205437</v>
      </c>
      <c r="W743">
        <f t="shared" si="301"/>
        <v>-30.70914347120295</v>
      </c>
      <c r="X743">
        <f t="shared" si="302"/>
        <v>19.504941014730935</v>
      </c>
      <c r="Y743">
        <f t="shared" si="303"/>
        <v>10.037719665041898</v>
      </c>
      <c r="Z743">
        <f t="shared" si="304"/>
        <v>5.5909610751243246</v>
      </c>
      <c r="AA743">
        <f t="shared" si="305"/>
        <v>2.4824059240487366</v>
      </c>
      <c r="AB743">
        <f t="shared" si="306"/>
        <v>0.62048958276638</v>
      </c>
    </row>
    <row r="744" spans="1:28">
      <c r="A744">
        <f t="shared" si="287"/>
        <v>-1.630000000000001</v>
      </c>
      <c r="C744">
        <f t="shared" si="288"/>
        <v>-10.241592050702732</v>
      </c>
      <c r="D744">
        <f t="shared" si="289"/>
        <v>-4012.6375987391439</v>
      </c>
      <c r="E744">
        <f t="shared" si="290"/>
        <v>23.26732858488905</v>
      </c>
      <c r="F744">
        <f t="shared" si="291"/>
        <v>10.057445612139711</v>
      </c>
      <c r="G744">
        <f t="shared" si="292"/>
        <v>5.575779254103435</v>
      </c>
      <c r="H744">
        <f t="shared" si="293"/>
        <v>2.4805579185704745</v>
      </c>
      <c r="I744">
        <f t="shared" si="294"/>
        <v>0.62059942485403896</v>
      </c>
      <c r="N744">
        <f t="shared" si="295"/>
        <v>4057.3060055177548</v>
      </c>
      <c r="O744">
        <f t="shared" si="296"/>
        <v>7.7523983447017901</v>
      </c>
      <c r="P744">
        <f t="shared" si="297"/>
        <v>9.7951796227984271</v>
      </c>
      <c r="Q744">
        <f t="shared" si="298"/>
        <v>5.591322440549269</v>
      </c>
      <c r="R744">
        <f t="shared" si="299"/>
        <v>2.48259839016406</v>
      </c>
      <c r="S744">
        <f t="shared" si="300"/>
        <v>0.62018965232959467</v>
      </c>
      <c r="W744">
        <f t="shared" si="301"/>
        <v>3746.0931415523855</v>
      </c>
      <c r="X744">
        <f t="shared" si="302"/>
        <v>12.094062393977797</v>
      </c>
      <c r="Y744">
        <f t="shared" si="303"/>
        <v>9.9604740960717351</v>
      </c>
      <c r="Z744">
        <f t="shared" si="304"/>
        <v>5.5900183561519521</v>
      </c>
      <c r="AA744">
        <f t="shared" si="305"/>
        <v>2.4825895449167295</v>
      </c>
      <c r="AB744">
        <f t="shared" si="306"/>
        <v>0.62052956203931364</v>
      </c>
    </row>
    <row r="745" spans="1:28">
      <c r="A745">
        <f t="shared" si="287"/>
        <v>-1.620000000000001</v>
      </c>
      <c r="C745">
        <f t="shared" si="288"/>
        <v>-10.178760197630936</v>
      </c>
      <c r="D745">
        <f t="shared" si="289"/>
        <v>-3746.6698029036324</v>
      </c>
      <c r="E745">
        <f t="shared" si="290"/>
        <v>23.174509136389727</v>
      </c>
      <c r="F745">
        <f t="shared" si="291"/>
        <v>10.0606123833351</v>
      </c>
      <c r="G745">
        <f t="shared" si="292"/>
        <v>5.5754004200458143</v>
      </c>
      <c r="H745">
        <f t="shared" si="293"/>
        <v>2.4804917511682221</v>
      </c>
      <c r="I745">
        <f t="shared" si="294"/>
        <v>0.62061459145738818</v>
      </c>
      <c r="N745">
        <f t="shared" si="295"/>
        <v>3791.3382096822434</v>
      </c>
      <c r="O745">
        <f t="shared" si="296"/>
        <v>7.8452177932011145</v>
      </c>
      <c r="P745">
        <f t="shared" si="297"/>
        <v>9.7920128516030385</v>
      </c>
      <c r="Q745">
        <f t="shared" si="298"/>
        <v>5.5917012746068897</v>
      </c>
      <c r="R745">
        <f t="shared" si="299"/>
        <v>2.4826645575663124</v>
      </c>
      <c r="S745">
        <f t="shared" si="300"/>
        <v>0.62017448572624545</v>
      </c>
      <c r="W745">
        <f t="shared" si="301"/>
        <v>2668.6316506812286</v>
      </c>
      <c r="X745">
        <f t="shared" si="302"/>
        <v>7.9050625346311056</v>
      </c>
      <c r="Y745">
        <f t="shared" si="303"/>
        <v>9.858618682272974</v>
      </c>
      <c r="Z745">
        <f t="shared" si="304"/>
        <v>5.5866434082543224</v>
      </c>
      <c r="AA745">
        <f t="shared" si="305"/>
        <v>2.4826268778589817</v>
      </c>
      <c r="AB745">
        <f t="shared" si="306"/>
        <v>0.62056927501738457</v>
      </c>
    </row>
    <row r="746" spans="1:28">
      <c r="A746">
        <f t="shared" si="287"/>
        <v>-1.610000000000001</v>
      </c>
      <c r="C746">
        <f t="shared" si="288"/>
        <v>-10.115928344559141</v>
      </c>
      <c r="D746">
        <f t="shared" si="289"/>
        <v>-3498.2334476557012</v>
      </c>
      <c r="E746">
        <f t="shared" si="290"/>
        <v>23.08280028908375</v>
      </c>
      <c r="F746">
        <f t="shared" si="291"/>
        <v>10.063855629866303</v>
      </c>
      <c r="G746">
        <f t="shared" si="292"/>
        <v>5.57500311934447</v>
      </c>
      <c r="H746">
        <f t="shared" si="293"/>
        <v>2.480421292478471</v>
      </c>
      <c r="I746">
        <f t="shared" si="294"/>
        <v>0.62063088076098405</v>
      </c>
      <c r="N746">
        <f t="shared" si="295"/>
        <v>3542.9018544343121</v>
      </c>
      <c r="O746">
        <f t="shared" si="296"/>
        <v>7.9369266405070924</v>
      </c>
      <c r="P746">
        <f t="shared" si="297"/>
        <v>9.7887696050718347</v>
      </c>
      <c r="Q746">
        <f t="shared" si="298"/>
        <v>5.592098575308234</v>
      </c>
      <c r="R746">
        <f t="shared" si="299"/>
        <v>2.4827350162560635</v>
      </c>
      <c r="S746">
        <f t="shared" si="300"/>
        <v>0.62015819642264958</v>
      </c>
      <c r="W746">
        <f t="shared" si="301"/>
        <v>-1378.9886448292275</v>
      </c>
      <c r="X746">
        <f t="shared" si="302"/>
        <v>10.596295883303471</v>
      </c>
      <c r="Y746">
        <f t="shared" si="303"/>
        <v>9.7930686560246887</v>
      </c>
      <c r="Z746">
        <f t="shared" si="304"/>
        <v>5.5818134129686925</v>
      </c>
      <c r="AA746">
        <f t="shared" si="305"/>
        <v>2.482492025031271</v>
      </c>
      <c r="AB746">
        <f t="shared" si="306"/>
        <v>0.62060679720200751</v>
      </c>
    </row>
    <row r="747" spans="1:28">
      <c r="A747">
        <f t="shared" si="287"/>
        <v>-1.600000000000001</v>
      </c>
      <c r="C747">
        <f t="shared" si="288"/>
        <v>-10.053096491487343</v>
      </c>
      <c r="D747">
        <f t="shared" si="289"/>
        <v>-3266.1729366641953</v>
      </c>
      <c r="E747">
        <f t="shared" si="290"/>
        <v>22.992188754430511</v>
      </c>
      <c r="F747">
        <f t="shared" si="291"/>
        <v>10.067177198559833</v>
      </c>
      <c r="G747">
        <f t="shared" si="292"/>
        <v>5.5745864518244472</v>
      </c>
      <c r="H747">
        <f t="shared" si="293"/>
        <v>2.4803462641897296</v>
      </c>
      <c r="I747">
        <f t="shared" si="294"/>
        <v>0.62064837587215238</v>
      </c>
      <c r="N747">
        <f t="shared" si="295"/>
        <v>3310.8413434428062</v>
      </c>
      <c r="O747">
        <f t="shared" si="296"/>
        <v>8.0275381751603305</v>
      </c>
      <c r="P747">
        <f t="shared" si="297"/>
        <v>9.7854480363783054</v>
      </c>
      <c r="Q747">
        <f t="shared" si="298"/>
        <v>5.5925152428282567</v>
      </c>
      <c r="R747">
        <f t="shared" si="299"/>
        <v>2.4828100445448049</v>
      </c>
      <c r="S747">
        <f t="shared" si="300"/>
        <v>0.62014070131148125</v>
      </c>
      <c r="W747">
        <f t="shared" si="301"/>
        <v>-3265.0329264578345</v>
      </c>
      <c r="X747">
        <f t="shared" si="302"/>
        <v>17.604544939529678</v>
      </c>
      <c r="Y747">
        <f t="shared" si="303"/>
        <v>9.8055754562185129</v>
      </c>
      <c r="Z747">
        <f t="shared" si="304"/>
        <v>5.5771291580848068</v>
      </c>
      <c r="AA747">
        <f t="shared" si="305"/>
        <v>2.4821847117963105</v>
      </c>
      <c r="AB747">
        <f t="shared" si="306"/>
        <v>0.62064001253985379</v>
      </c>
    </row>
    <row r="748" spans="1:28">
      <c r="A748">
        <f t="shared" si="287"/>
        <v>-1.590000000000001</v>
      </c>
      <c r="C748">
        <f t="shared" si="288"/>
        <v>-9.9902646384155478</v>
      </c>
      <c r="D748">
        <f t="shared" si="289"/>
        <v>-3049.4088454831867</v>
      </c>
      <c r="E748">
        <f t="shared" si="290"/>
        <v>22.902661402889148</v>
      </c>
      <c r="F748">
        <f t="shared" si="291"/>
        <v>10.070578980841775</v>
      </c>
      <c r="G748">
        <f t="shared" si="292"/>
        <v>5.5741494734308672</v>
      </c>
      <c r="H748">
        <f t="shared" si="293"/>
        <v>2.4802663699406122</v>
      </c>
      <c r="I748">
        <f t="shared" si="294"/>
        <v>0.62066716605019712</v>
      </c>
      <c r="N748">
        <f t="shared" si="295"/>
        <v>3094.0772522617976</v>
      </c>
      <c r="O748">
        <f t="shared" si="296"/>
        <v>8.117065526701694</v>
      </c>
      <c r="P748">
        <f t="shared" si="297"/>
        <v>9.7820462540963629</v>
      </c>
      <c r="Q748">
        <f t="shared" si="298"/>
        <v>5.5929522212218368</v>
      </c>
      <c r="R748">
        <f t="shared" si="299"/>
        <v>2.4828899387939223</v>
      </c>
      <c r="S748">
        <f t="shared" si="300"/>
        <v>0.62012191113343651</v>
      </c>
      <c r="W748">
        <f t="shared" si="301"/>
        <v>-1050.3099396280784</v>
      </c>
      <c r="X748">
        <f t="shared" si="302"/>
        <v>22.578428631368759</v>
      </c>
      <c r="Y748">
        <f t="shared" si="303"/>
        <v>9.8923271629482379</v>
      </c>
      <c r="Z748">
        <f t="shared" si="304"/>
        <v>5.5742986122450429</v>
      </c>
      <c r="AA748">
        <f t="shared" si="305"/>
        <v>2.4817337644868918</v>
      </c>
      <c r="AB748">
        <f t="shared" si="306"/>
        <v>0.62066668437962391</v>
      </c>
    </row>
    <row r="749" spans="1:28">
      <c r="A749">
        <f t="shared" si="287"/>
        <v>-1.580000000000001</v>
      </c>
      <c r="C749">
        <f t="shared" si="288"/>
        <v>-9.9274327853437523</v>
      </c>
      <c r="D749">
        <f t="shared" si="289"/>
        <v>-2846.9329006325361</v>
      </c>
      <c r="E749">
        <f t="shared" si="290"/>
        <v>22.814205262016095</v>
      </c>
      <c r="F749">
        <f t="shared" si="291"/>
        <v>10.074062913814858</v>
      </c>
      <c r="G749">
        <f t="shared" si="292"/>
        <v>5.5736911940899549</v>
      </c>
      <c r="H749">
        <f t="shared" si="293"/>
        <v>2.4801812941492125</v>
      </c>
      <c r="I749">
        <f t="shared" si="294"/>
        <v>0.62068734716179774</v>
      </c>
      <c r="N749">
        <f t="shared" si="295"/>
        <v>2891.601307411147</v>
      </c>
      <c r="O749">
        <f t="shared" si="296"/>
        <v>8.2055216675747467</v>
      </c>
      <c r="P749">
        <f t="shared" si="297"/>
        <v>9.7785623211232799</v>
      </c>
      <c r="Q749">
        <f t="shared" si="298"/>
        <v>5.593410500562749</v>
      </c>
      <c r="R749">
        <f t="shared" si="299"/>
        <v>2.482975014585322</v>
      </c>
      <c r="S749">
        <f t="shared" si="300"/>
        <v>0.62010173002183588</v>
      </c>
      <c r="W749">
        <f t="shared" si="301"/>
        <v>2141.6611676004213</v>
      </c>
      <c r="X749">
        <f t="shared" si="302"/>
        <v>21.131527188679602</v>
      </c>
      <c r="Y749">
        <f t="shared" si="303"/>
        <v>10.00404604050407</v>
      </c>
      <c r="Z749">
        <f t="shared" si="304"/>
        <v>5.5745301779350616</v>
      </c>
      <c r="AA749">
        <f t="shared" si="305"/>
        <v>2.481196137193987</v>
      </c>
      <c r="AB749">
        <f t="shared" si="306"/>
        <v>0.62068454304276244</v>
      </c>
    </row>
    <row r="750" spans="1:28">
      <c r="A750">
        <f t="shared" si="287"/>
        <v>-1.570000000000001</v>
      </c>
      <c r="C750">
        <f t="shared" si="288"/>
        <v>-9.8646009322719568</v>
      </c>
      <c r="D750">
        <f t="shared" si="289"/>
        <v>-2657.8032896356322</v>
      </c>
      <c r="E750">
        <f t="shared" si="290"/>
        <v>22.726807514585374</v>
      </c>
      <c r="F750">
        <f t="shared" si="291"/>
        <v>10.077630981361498</v>
      </c>
      <c r="G750">
        <f t="shared" si="292"/>
        <v>5.5732105754658017</v>
      </c>
      <c r="H750">
        <f t="shared" si="293"/>
        <v>2.4800907007665565</v>
      </c>
      <c r="I750">
        <f t="shared" si="294"/>
        <v>0.62070902217011681</v>
      </c>
      <c r="N750">
        <f t="shared" si="295"/>
        <v>2702.4716964142431</v>
      </c>
      <c r="O750">
        <f t="shared" si="296"/>
        <v>8.2929194150054677</v>
      </c>
      <c r="P750">
        <f t="shared" si="297"/>
        <v>9.7749942535766401</v>
      </c>
      <c r="Q750">
        <f t="shared" si="298"/>
        <v>5.5938911191869023</v>
      </c>
      <c r="R750">
        <f t="shared" si="299"/>
        <v>2.483065607967978</v>
      </c>
      <c r="S750">
        <f t="shared" si="300"/>
        <v>0.62008005501351682</v>
      </c>
      <c r="W750">
        <f t="shared" si="301"/>
        <v>2437.9948967555015</v>
      </c>
      <c r="X750">
        <f t="shared" si="302"/>
        <v>14.706658562787005</v>
      </c>
      <c r="Y750">
        <f t="shared" si="303"/>
        <v>10.073818926997918</v>
      </c>
      <c r="Z750">
        <f t="shared" si="304"/>
        <v>5.5780459488669631</v>
      </c>
      <c r="AA750">
        <f t="shared" si="305"/>
        <v>2.4806510559495063</v>
      </c>
      <c r="AB750">
        <f t="shared" si="306"/>
        <v>0.62069138840529225</v>
      </c>
    </row>
    <row r="751" spans="1:28">
      <c r="A751">
        <f t="shared" si="287"/>
        <v>-1.5600000000000009</v>
      </c>
      <c r="C751">
        <f t="shared" si="288"/>
        <v>-9.8017690792001613</v>
      </c>
      <c r="D751">
        <f t="shared" si="289"/>
        <v>-2481.1402801989971</v>
      </c>
      <c r="E751">
        <f t="shared" si="290"/>
        <v>22.640455496731388</v>
      </c>
      <c r="F751">
        <f t="shared" si="291"/>
        <v>10.081285215273502</v>
      </c>
      <c r="G751">
        <f t="shared" si="292"/>
        <v>5.572706528607779</v>
      </c>
      <c r="H751">
        <f t="shared" si="293"/>
        <v>2.4799942319492114</v>
      </c>
      <c r="I751">
        <f t="shared" si="294"/>
        <v>0.62073230166011373</v>
      </c>
      <c r="N751">
        <f t="shared" si="295"/>
        <v>2525.808686977608</v>
      </c>
      <c r="O751">
        <f t="shared" si="296"/>
        <v>8.3792714328594542</v>
      </c>
      <c r="P751">
        <f t="shared" si="297"/>
        <v>9.7713400196646365</v>
      </c>
      <c r="Q751">
        <f t="shared" si="298"/>
        <v>5.5943951660449249</v>
      </c>
      <c r="R751">
        <f t="shared" si="299"/>
        <v>2.4831620767853231</v>
      </c>
      <c r="S751">
        <f t="shared" si="300"/>
        <v>0.6200567755235199</v>
      </c>
      <c r="W751">
        <f t="shared" si="301"/>
        <v>-140.13600261410704</v>
      </c>
      <c r="X751">
        <f t="shared" si="302"/>
        <v>9.1507726462538592</v>
      </c>
      <c r="Y751">
        <f t="shared" si="303"/>
        <v>10.057043279592746</v>
      </c>
      <c r="Z751">
        <f t="shared" si="304"/>
        <v>5.5839029196147081</v>
      </c>
      <c r="AA751">
        <f t="shared" si="305"/>
        <v>2.4801896158032335</v>
      </c>
      <c r="AB751">
        <f t="shared" si="306"/>
        <v>0.62068520492987267</v>
      </c>
    </row>
    <row r="752" spans="1:28">
      <c r="A752">
        <f t="shared" si="287"/>
        <v>-1.5500000000000009</v>
      </c>
      <c r="C752">
        <f t="shared" si="288"/>
        <v>-9.738937226128364</v>
      </c>
      <c r="D752">
        <f t="shared" si="289"/>
        <v>-2316.1221281565981</v>
      </c>
      <c r="E752">
        <f t="shared" si="290"/>
        <v>22.555136696113955</v>
      </c>
      <c r="F752">
        <f t="shared" si="291"/>
        <v>10.085027696409041</v>
      </c>
      <c r="G752">
        <f t="shared" si="292"/>
        <v>5.5721779114832781</v>
      </c>
      <c r="H752">
        <f t="shared" si="293"/>
        <v>2.4798915066458052</v>
      </c>
      <c r="I752">
        <f t="shared" si="294"/>
        <v>0.62075730440274413</v>
      </c>
      <c r="N752">
        <f t="shared" si="295"/>
        <v>2360.7905349352091</v>
      </c>
      <c r="O752">
        <f t="shared" si="296"/>
        <v>8.464590233476887</v>
      </c>
      <c r="P752">
        <f t="shared" si="297"/>
        <v>9.7675975385290972</v>
      </c>
      <c r="Q752">
        <f t="shared" si="298"/>
        <v>5.5949237831694258</v>
      </c>
      <c r="R752">
        <f t="shared" si="299"/>
        <v>2.4832648020887294</v>
      </c>
      <c r="S752">
        <f t="shared" si="300"/>
        <v>0.6200317727808895</v>
      </c>
      <c r="W752">
        <f t="shared" si="301"/>
        <v>-2198.8030652624016</v>
      </c>
      <c r="X752">
        <f t="shared" si="302"/>
        <v>9.3969349103518471</v>
      </c>
      <c r="Y752">
        <f t="shared" si="303"/>
        <v>9.9597193551545171</v>
      </c>
      <c r="Z752">
        <f t="shared" si="304"/>
        <v>5.5902175369701679</v>
      </c>
      <c r="AA752">
        <f t="shared" si="305"/>
        <v>2.4799009794706302</v>
      </c>
      <c r="AB752">
        <f t="shared" si="306"/>
        <v>0.62066428560349796</v>
      </c>
    </row>
    <row r="753" spans="1:28">
      <c r="A753">
        <f t="shared" si="287"/>
        <v>-1.5400000000000009</v>
      </c>
      <c r="C753">
        <f t="shared" si="288"/>
        <v>-9.6761053730565685</v>
      </c>
      <c r="D753">
        <f t="shared" si="289"/>
        <v>-2161.9812551445993</v>
      </c>
      <c r="E753">
        <f t="shared" si="290"/>
        <v>22.470838750105251</v>
      </c>
      <c r="F753">
        <f t="shared" si="291"/>
        <v>10.088860555877577</v>
      </c>
      <c r="G753">
        <f t="shared" si="292"/>
        <v>5.5716235263901686</v>
      </c>
      <c r="H753">
        <f t="shared" si="293"/>
        <v>2.4797821190918743</v>
      </c>
      <c r="I753">
        <f t="shared" si="294"/>
        <v>0.62078415796092457</v>
      </c>
      <c r="N753">
        <f t="shared" si="295"/>
        <v>2206.6496619232103</v>
      </c>
      <c r="O753">
        <f t="shared" si="296"/>
        <v>8.5488881794855907</v>
      </c>
      <c r="P753">
        <f t="shared" si="297"/>
        <v>9.7637646790605608</v>
      </c>
      <c r="Q753">
        <f t="shared" si="298"/>
        <v>5.5954781682625354</v>
      </c>
      <c r="R753">
        <f t="shared" si="299"/>
        <v>2.4833741896426602</v>
      </c>
      <c r="S753">
        <f t="shared" si="300"/>
        <v>0.62000491922270906</v>
      </c>
      <c r="W753">
        <f t="shared" si="301"/>
        <v>-1386.7588184924334</v>
      </c>
      <c r="X753">
        <f t="shared" si="302"/>
        <v>15.087647862685023</v>
      </c>
      <c r="Y753">
        <f t="shared" si="303"/>
        <v>9.8372644108039324</v>
      </c>
      <c r="Z753">
        <f t="shared" si="304"/>
        <v>5.594752696033404</v>
      </c>
      <c r="AA753">
        <f t="shared" si="305"/>
        <v>2.4798570542303149</v>
      </c>
      <c r="AB753">
        <f t="shared" si="306"/>
        <v>0.62062736026965193</v>
      </c>
    </row>
    <row r="754" spans="1:28">
      <c r="A754">
        <f t="shared" si="287"/>
        <v>-1.5300000000000009</v>
      </c>
      <c r="C754">
        <f t="shared" si="288"/>
        <v>-9.613273519984773</v>
      </c>
      <c r="D754">
        <f t="shared" si="289"/>
        <v>-2018.0006782272485</v>
      </c>
      <c r="E754">
        <f t="shared" si="290"/>
        <v>22.387549443998505</v>
      </c>
      <c r="F754">
        <f t="shared" si="291"/>
        <v>10.092785976253394</v>
      </c>
      <c r="G754">
        <f t="shared" si="292"/>
        <v>5.5710421172431381</v>
      </c>
      <c r="H754">
        <f t="shared" si="293"/>
        <v>2.4796656372070989</v>
      </c>
      <c r="I754">
        <f t="shared" si="294"/>
        <v>0.62081299934035294</v>
      </c>
      <c r="N754">
        <f t="shared" si="295"/>
        <v>2062.6690850058594</v>
      </c>
      <c r="O754">
        <f t="shared" si="296"/>
        <v>8.6321774855923366</v>
      </c>
      <c r="P754">
        <f t="shared" si="297"/>
        <v>9.7598392586847442</v>
      </c>
      <c r="Q754">
        <f t="shared" si="298"/>
        <v>5.5960595774095658</v>
      </c>
      <c r="R754">
        <f t="shared" si="299"/>
        <v>2.4834906715274356</v>
      </c>
      <c r="S754">
        <f t="shared" si="300"/>
        <v>0.61997607784328068</v>
      </c>
      <c r="W754">
        <f t="shared" si="301"/>
        <v>976.44459452827982</v>
      </c>
      <c r="X754">
        <f t="shared" si="302"/>
        <v>21.019450402292364</v>
      </c>
      <c r="Y754">
        <f t="shared" si="303"/>
        <v>9.7631311668111138</v>
      </c>
      <c r="Z754">
        <f t="shared" si="304"/>
        <v>5.5956911716644688</v>
      </c>
      <c r="AA754">
        <f t="shared" si="305"/>
        <v>2.4800980321723625</v>
      </c>
      <c r="AB754">
        <f t="shared" si="306"/>
        <v>0.62057372294270996</v>
      </c>
    </row>
    <row r="755" spans="1:28">
      <c r="A755">
        <f t="shared" ref="A755:A818" si="307">A756-0.01</f>
        <v>-1.5200000000000009</v>
      </c>
      <c r="C755">
        <f t="shared" ref="C755:C818" si="308">-PI()*A755/$A$858</f>
        <v>-9.5504416669129775</v>
      </c>
      <c r="D755">
        <f t="shared" ref="D755:D818" si="309">$D$215-D$218*EXP($A755*D$216)</f>
        <v>-1883.5106748662315</v>
      </c>
      <c r="E755">
        <f t="shared" ref="E755:E818" si="310">$E$215-E$218*EXP($A755*E$216)</f>
        <v>22.305256709238076</v>
      </c>
      <c r="F755">
        <f t="shared" ref="F755:F818" si="311">$F$215-F$218*EXP($A755*F$216)</f>
        <v>10.096806192818431</v>
      </c>
      <c r="G755">
        <f t="shared" ref="G755:G818" si="312">$G$215-G$218*EXP($A755*G$216)</f>
        <v>5.5704323667277444</v>
      </c>
      <c r="H755">
        <f t="shared" ref="H755:H818" si="313">$H$215-H$218*EXP($A755*H$216)</f>
        <v>2.4795416008885844</v>
      </c>
      <c r="I755">
        <f t="shared" ref="I755:I818" si="314">$I$215+I$218*EXP($A755*I$216)</f>
        <v>0.62084397568850536</v>
      </c>
      <c r="N755">
        <f t="shared" ref="N755:N818" si="315">$D$215+$D$218*EXP($A755*$D$216)</f>
        <v>1928.1790816448424</v>
      </c>
      <c r="O755">
        <f t="shared" ref="O755:O818" si="316">$E$215+$E$218*EXP($A755*$E$216)</f>
        <v>8.7144702203527658</v>
      </c>
      <c r="P755">
        <f t="shared" ref="P755:P818" si="317">$F$215+$F$218*EXP($A755*$F$216)</f>
        <v>9.7558190421197075</v>
      </c>
      <c r="Q755">
        <f t="shared" ref="Q755:Q818" si="318">$G$215+$G$218*EXP($A755*$G$216)</f>
        <v>5.5966693279249595</v>
      </c>
      <c r="R755">
        <f t="shared" ref="R755:R818" si="319">$H$215+$H$218*EXP($A755*$H$216)</f>
        <v>2.4836147078459501</v>
      </c>
      <c r="S755">
        <f t="shared" ref="S755:S818" si="320">$I$215-$I$218*EXP($A755*$I$216)</f>
        <v>0.61994510149512827</v>
      </c>
      <c r="W755">
        <f t="shared" si="301"/>
        <v>1917.9693873972626</v>
      </c>
      <c r="X755">
        <f t="shared" si="302"/>
        <v>21.897696972319473</v>
      </c>
      <c r="Y755">
        <f t="shared" si="303"/>
        <v>9.7848930582280129</v>
      </c>
      <c r="Z755">
        <f t="shared" si="304"/>
        <v>5.592334499591753</v>
      </c>
      <c r="AA755">
        <f t="shared" si="305"/>
        <v>2.4806213524363057</v>
      </c>
      <c r="AB755">
        <f t="shared" si="306"/>
        <v>0.62050335190972117</v>
      </c>
    </row>
    <row r="756" spans="1:28">
      <c r="A756">
        <f t="shared" si="307"/>
        <v>-1.5100000000000009</v>
      </c>
      <c r="C756">
        <f t="shared" si="308"/>
        <v>-9.4876098138411802</v>
      </c>
      <c r="D756">
        <f t="shared" si="309"/>
        <v>-1757.8856677207914</v>
      </c>
      <c r="E756">
        <f t="shared" si="310"/>
        <v>22.223948621670729</v>
      </c>
      <c r="F756">
        <f t="shared" si="311"/>
        <v>10.100923494835145</v>
      </c>
      <c r="G756">
        <f t="shared" si="312"/>
        <v>5.5697928933157366</v>
      </c>
      <c r="H756">
        <f t="shared" si="313"/>
        <v>2.4794095201934594</v>
      </c>
      <c r="I756">
        <f t="shared" si="314"/>
        <v>0.62087724504537645</v>
      </c>
      <c r="N756">
        <f t="shared" si="315"/>
        <v>1802.5540744994023</v>
      </c>
      <c r="O756">
        <f t="shared" si="316"/>
        <v>8.7957783079201128</v>
      </c>
      <c r="P756">
        <f t="shared" si="317"/>
        <v>9.7517017401029928</v>
      </c>
      <c r="Q756">
        <f t="shared" si="318"/>
        <v>5.5973088013369674</v>
      </c>
      <c r="R756">
        <f t="shared" si="319"/>
        <v>2.4837467885410751</v>
      </c>
      <c r="S756">
        <f t="shared" si="320"/>
        <v>0.61991183213825718</v>
      </c>
      <c r="W756">
        <f t="shared" si="301"/>
        <v>513.43718085826242</v>
      </c>
      <c r="X756">
        <f t="shared" si="302"/>
        <v>17.05953571555667</v>
      </c>
      <c r="Y756">
        <f t="shared" si="303"/>
        <v>9.8939657637097742</v>
      </c>
      <c r="Z756">
        <f t="shared" si="304"/>
        <v>5.5854672081435117</v>
      </c>
      <c r="AA756">
        <f t="shared" si="305"/>
        <v>2.4813764085645693</v>
      </c>
      <c r="AB756">
        <f t="shared" si="306"/>
        <v>0.62041701581571451</v>
      </c>
    </row>
    <row r="757" spans="1:28">
      <c r="A757">
        <f t="shared" si="307"/>
        <v>-1.5000000000000009</v>
      </c>
      <c r="C757">
        <f t="shared" si="308"/>
        <v>-9.4247779607693847</v>
      </c>
      <c r="D757">
        <f t="shared" si="309"/>
        <v>-1640.5413147882705</v>
      </c>
      <c r="E757">
        <f t="shared" si="310"/>
        <v>22.143613399817855</v>
      </c>
      <c r="F757">
        <f t="shared" si="311"/>
        <v>10.1051402268501</v>
      </c>
      <c r="G757">
        <f t="shared" si="312"/>
        <v>5.5691222481348959</v>
      </c>
      <c r="H757">
        <f t="shared" si="313"/>
        <v>2.4792688734036021</v>
      </c>
      <c r="I757">
        <f t="shared" si="314"/>
        <v>0.62091297714979288</v>
      </c>
      <c r="N757">
        <f t="shared" si="315"/>
        <v>1685.2097215668814</v>
      </c>
      <c r="O757">
        <f t="shared" si="316"/>
        <v>8.8761135297729865</v>
      </c>
      <c r="P757">
        <f t="shared" si="317"/>
        <v>9.747485008088038</v>
      </c>
      <c r="Q757">
        <f t="shared" si="318"/>
        <v>5.5979794465178081</v>
      </c>
      <c r="R757">
        <f t="shared" si="319"/>
        <v>2.4838874353309324</v>
      </c>
      <c r="S757">
        <f t="shared" si="320"/>
        <v>0.61987610003384075</v>
      </c>
      <c r="W757">
        <f t="shared" si="301"/>
        <v>-1288.7335243626251</v>
      </c>
      <c r="X757">
        <f t="shared" si="302"/>
        <v>10.954742748385272</v>
      </c>
      <c r="Y757">
        <f t="shared" si="303"/>
        <v>10.028097403036007</v>
      </c>
      <c r="Z757">
        <f t="shared" si="304"/>
        <v>5.5772213056831514</v>
      </c>
      <c r="AA757">
        <f t="shared" si="305"/>
        <v>2.4822666645452136</v>
      </c>
      <c r="AB757">
        <f t="shared" si="306"/>
        <v>0.62031635854889722</v>
      </c>
    </row>
    <row r="758" spans="1:28">
      <c r="A758">
        <f t="shared" si="307"/>
        <v>-1.4900000000000009</v>
      </c>
      <c r="C758">
        <f t="shared" si="308"/>
        <v>-9.3619461076975892</v>
      </c>
      <c r="D758">
        <f t="shared" si="309"/>
        <v>-1530.9317913499069</v>
      </c>
      <c r="E758">
        <f t="shared" si="310"/>
        <v>22.064239403168315</v>
      </c>
      <c r="F758">
        <f t="shared" si="311"/>
        <v>10.109458790029034</v>
      </c>
      <c r="G758">
        <f t="shared" si="312"/>
        <v>5.5684189116862806</v>
      </c>
      <c r="H758">
        <f t="shared" si="313"/>
        <v>2.4791191049648589</v>
      </c>
      <c r="I758">
        <f t="shared" si="314"/>
        <v>0.62095135430541304</v>
      </c>
      <c r="N758">
        <f t="shared" si="315"/>
        <v>1575.6001981285178</v>
      </c>
      <c r="O758">
        <f t="shared" si="316"/>
        <v>8.9554875264225267</v>
      </c>
      <c r="P758">
        <f t="shared" si="317"/>
        <v>9.7431664449091038</v>
      </c>
      <c r="Q758">
        <f t="shared" si="318"/>
        <v>5.5986827829664234</v>
      </c>
      <c r="R758">
        <f t="shared" si="319"/>
        <v>2.4840372037696756</v>
      </c>
      <c r="S758">
        <f t="shared" si="320"/>
        <v>0.61983772287822059</v>
      </c>
      <c r="W758">
        <f t="shared" si="301"/>
        <v>-1321.5782500141074</v>
      </c>
      <c r="X758">
        <f t="shared" si="302"/>
        <v>9.0566000284457004</v>
      </c>
      <c r="Y758">
        <f t="shared" si="303"/>
        <v>10.106710506989026</v>
      </c>
      <c r="Z758">
        <f t="shared" si="304"/>
        <v>5.5704401046049004</v>
      </c>
      <c r="AA758">
        <f t="shared" si="305"/>
        <v>2.4831598141751194</v>
      </c>
      <c r="AB758">
        <f t="shared" si="306"/>
        <v>0.62020395564475739</v>
      </c>
    </row>
    <row r="759" spans="1:28">
      <c r="A759">
        <f t="shared" si="307"/>
        <v>-1.4800000000000009</v>
      </c>
      <c r="C759">
        <f t="shared" si="308"/>
        <v>-9.2991142546257937</v>
      </c>
      <c r="D759">
        <f t="shared" si="309"/>
        <v>-1428.5472510789884</v>
      </c>
      <c r="E759">
        <f t="shared" si="310"/>
        <v>21.985815130491773</v>
      </c>
      <c r="F759">
        <f t="shared" si="311"/>
        <v>10.113881643524186</v>
      </c>
      <c r="G759">
        <f t="shared" si="312"/>
        <v>5.5676812904014605</v>
      </c>
      <c r="H759">
        <f t="shared" si="313"/>
        <v>2.4789596232926034</v>
      </c>
      <c r="I759">
        <f t="shared" si="314"/>
        <v>0.62099257231083271</v>
      </c>
      <c r="N759">
        <f t="shared" si="315"/>
        <v>1473.2156578575994</v>
      </c>
      <c r="O759">
        <f t="shared" si="316"/>
        <v>9.0339117990990694</v>
      </c>
      <c r="P759">
        <f t="shared" si="317"/>
        <v>9.738743591413952</v>
      </c>
      <c r="Q759">
        <f t="shared" si="318"/>
        <v>5.5994204042512434</v>
      </c>
      <c r="R759">
        <f t="shared" si="319"/>
        <v>2.4841966854419311</v>
      </c>
      <c r="S759">
        <f t="shared" si="320"/>
        <v>0.61979650487280091</v>
      </c>
      <c r="W759">
        <f t="shared" si="301"/>
        <v>227.90718245163487</v>
      </c>
      <c r="X759">
        <f t="shared" si="302"/>
        <v>12.957464197978666</v>
      </c>
      <c r="Y759">
        <f t="shared" si="303"/>
        <v>10.079147729643724</v>
      </c>
      <c r="Z759">
        <f t="shared" si="304"/>
        <v>5.5677213667375147</v>
      </c>
      <c r="AA759">
        <f t="shared" si="305"/>
        <v>2.4839053444168928</v>
      </c>
      <c r="AB759">
        <f t="shared" si="306"/>
        <v>0.62008333516111935</v>
      </c>
    </row>
    <row r="760" spans="1:28">
      <c r="A760">
        <f t="shared" si="307"/>
        <v>-1.4700000000000009</v>
      </c>
      <c r="C760">
        <f t="shared" si="308"/>
        <v>-9.2362824015539964</v>
      </c>
      <c r="D760">
        <f t="shared" si="309"/>
        <v>-1332.9114545016721</v>
      </c>
      <c r="E760">
        <f t="shared" si="310"/>
        <v>21.908329218172135</v>
      </c>
      <c r="F760">
        <f t="shared" si="311"/>
        <v>10.118411305874615</v>
      </c>
      <c r="G760">
        <f t="shared" si="312"/>
        <v>5.5669077130319229</v>
      </c>
      <c r="H760">
        <f t="shared" si="313"/>
        <v>2.4787897984349856</v>
      </c>
      <c r="I760">
        <f t="shared" si="314"/>
        <v>0.6210368414585411</v>
      </c>
      <c r="N760">
        <f t="shared" si="315"/>
        <v>1377.579861280283</v>
      </c>
      <c r="O760">
        <f t="shared" si="316"/>
        <v>9.1113977114187072</v>
      </c>
      <c r="P760">
        <f t="shared" si="317"/>
        <v>9.7342139290635235</v>
      </c>
      <c r="Q760">
        <f t="shared" si="318"/>
        <v>5.6001939816207811</v>
      </c>
      <c r="R760">
        <f t="shared" si="319"/>
        <v>2.4843665102995489</v>
      </c>
      <c r="S760">
        <f t="shared" si="320"/>
        <v>0.61975223572509253</v>
      </c>
      <c r="W760">
        <f t="shared" si="301"/>
        <v>1338.4519630757372</v>
      </c>
      <c r="X760">
        <f t="shared" si="302"/>
        <v>19.04130668526005</v>
      </c>
      <c r="Y760">
        <f t="shared" si="303"/>
        <v>9.9570286169839477</v>
      </c>
      <c r="Z760">
        <f t="shared" si="304"/>
        <v>5.5704536588826272</v>
      </c>
      <c r="AA760">
        <f t="shared" si="305"/>
        <v>2.4843575268776865</v>
      </c>
      <c r="AB760">
        <f t="shared" si="306"/>
        <v>0.61995895657930911</v>
      </c>
    </row>
    <row r="761" spans="1:28">
      <c r="A761">
        <f t="shared" si="307"/>
        <v>-1.4600000000000009</v>
      </c>
      <c r="C761">
        <f t="shared" si="308"/>
        <v>-9.1734505484822009</v>
      </c>
      <c r="D761">
        <f t="shared" si="309"/>
        <v>-1243.579553779399</v>
      </c>
      <c r="E761">
        <f t="shared" si="310"/>
        <v>21.831770438561009</v>
      </c>
      <c r="F761">
        <f t="shared" si="311"/>
        <v>10.123050356440359</v>
      </c>
      <c r="G761">
        <f t="shared" si="312"/>
        <v>5.5660964268624795</v>
      </c>
      <c r="H761">
        <f t="shared" si="313"/>
        <v>2.4786089595846206</v>
      </c>
      <c r="I761">
        <f t="shared" si="314"/>
        <v>0.62108438760782403</v>
      </c>
      <c r="N761">
        <f t="shared" si="315"/>
        <v>1288.2479605580099</v>
      </c>
      <c r="O761">
        <f t="shared" si="316"/>
        <v>9.1879564910298317</v>
      </c>
      <c r="P761">
        <f t="shared" si="317"/>
        <v>9.7295748784977789</v>
      </c>
      <c r="Q761">
        <f t="shared" si="318"/>
        <v>5.6010052677902245</v>
      </c>
      <c r="R761">
        <f t="shared" si="319"/>
        <v>2.4845473491499139</v>
      </c>
      <c r="S761">
        <f t="shared" si="320"/>
        <v>0.6197046895758096</v>
      </c>
      <c r="W761">
        <f t="shared" si="301"/>
        <v>761.91348250448721</v>
      </c>
      <c r="X761">
        <f t="shared" si="302"/>
        <v>21.831728077949833</v>
      </c>
      <c r="Y761">
        <f t="shared" si="303"/>
        <v>9.8102074419145513</v>
      </c>
      <c r="Z761">
        <f t="shared" si="304"/>
        <v>5.578193609322776</v>
      </c>
      <c r="AA761">
        <f t="shared" si="305"/>
        <v>2.4844006798379827</v>
      </c>
      <c r="AB761">
        <f t="shared" si="306"/>
        <v>0.61983614228796691</v>
      </c>
    </row>
    <row r="762" spans="1:28">
      <c r="A762">
        <f t="shared" si="307"/>
        <v>-1.4500000000000008</v>
      </c>
      <c r="C762">
        <f t="shared" si="308"/>
        <v>-9.1106186954104054</v>
      </c>
      <c r="D762">
        <f t="shared" si="309"/>
        <v>-1160.136023508777</v>
      </c>
      <c r="E762">
        <f t="shared" si="310"/>
        <v>21.756127698350809</v>
      </c>
      <c r="F762">
        <f t="shared" si="311"/>
        <v>10.127801436871222</v>
      </c>
      <c r="G762">
        <f t="shared" si="312"/>
        <v>5.5652455937400962</v>
      </c>
      <c r="H762">
        <f t="shared" si="313"/>
        <v>2.4784163924289047</v>
      </c>
      <c r="I762">
        <f t="shared" si="314"/>
        <v>0.62113545333708819</v>
      </c>
      <c r="N762">
        <f t="shared" si="315"/>
        <v>1204.804430287388</v>
      </c>
      <c r="O762">
        <f t="shared" si="316"/>
        <v>9.2635992312400344</v>
      </c>
      <c r="P762">
        <f t="shared" si="317"/>
        <v>9.7248237980669163</v>
      </c>
      <c r="Q762">
        <f t="shared" si="318"/>
        <v>5.6018561009126078</v>
      </c>
      <c r="R762">
        <f t="shared" si="319"/>
        <v>2.4847399163056298</v>
      </c>
      <c r="S762">
        <f t="shared" si="320"/>
        <v>0.61965362384654543</v>
      </c>
      <c r="W762">
        <f t="shared" si="301"/>
        <v>-609.60468746249921</v>
      </c>
      <c r="X762">
        <f t="shared" si="302"/>
        <v>18.919075529743768</v>
      </c>
      <c r="Y762">
        <f t="shared" si="303"/>
        <v>9.7270180410914033</v>
      </c>
      <c r="Z762">
        <f t="shared" si="304"/>
        <v>5.5886432396276104</v>
      </c>
      <c r="AA762">
        <f t="shared" si="305"/>
        <v>2.4839727367915687</v>
      </c>
      <c r="AB762">
        <f t="shared" si="306"/>
        <v>0.6197209576193583</v>
      </c>
    </row>
    <row r="763" spans="1:28">
      <c r="A763">
        <f t="shared" si="307"/>
        <v>-1.4400000000000008</v>
      </c>
      <c r="C763">
        <f t="shared" si="308"/>
        <v>-9.0477868423386099</v>
      </c>
      <c r="D763">
        <f t="shared" si="309"/>
        <v>-1082.1927279141685</v>
      </c>
      <c r="E763">
        <f t="shared" si="310"/>
        <v>21.681390036967333</v>
      </c>
      <c r="F763">
        <f t="shared" si="311"/>
        <v>10.132667252611023</v>
      </c>
      <c r="G763">
        <f t="shared" si="312"/>
        <v>5.5643532859091343</v>
      </c>
      <c r="H763">
        <f t="shared" si="313"/>
        <v>2.4782113363284828</v>
      </c>
      <c r="I763">
        <f t="shared" si="314"/>
        <v>0.62119029918148583</v>
      </c>
      <c r="N763">
        <f t="shared" si="315"/>
        <v>1126.8611346927794</v>
      </c>
      <c r="O763">
        <f t="shared" si="316"/>
        <v>9.3383368926235093</v>
      </c>
      <c r="P763">
        <f t="shared" si="317"/>
        <v>9.7199579823271147</v>
      </c>
      <c r="Q763">
        <f t="shared" si="318"/>
        <v>5.6027484087435697</v>
      </c>
      <c r="R763">
        <f t="shared" si="319"/>
        <v>2.4849449724060517</v>
      </c>
      <c r="S763">
        <f t="shared" si="320"/>
        <v>0.6195987780021478</v>
      </c>
      <c r="W763">
        <f t="shared" si="301"/>
        <v>-1064.1934070338468</v>
      </c>
      <c r="X763">
        <f t="shared" si="302"/>
        <v>13.035986902293422</v>
      </c>
      <c r="Y763">
        <f t="shared" si="303"/>
        <v>9.7613052804311913</v>
      </c>
      <c r="Z763">
        <f t="shared" si="304"/>
        <v>5.5982954949990456</v>
      </c>
      <c r="AA763">
        <f t="shared" si="305"/>
        <v>2.4830829127294098</v>
      </c>
      <c r="AB763">
        <f t="shared" si="306"/>
        <v>0.619620037229482</v>
      </c>
    </row>
    <row r="764" spans="1:28">
      <c r="A764">
        <f t="shared" si="307"/>
        <v>-1.4300000000000008</v>
      </c>
      <c r="C764">
        <f t="shared" si="308"/>
        <v>-8.9849549892668144</v>
      </c>
      <c r="D764">
        <f t="shared" si="309"/>
        <v>-1009.3871154425317</v>
      </c>
      <c r="E764">
        <f t="shared" si="310"/>
        <v>21.607546624981616</v>
      </c>
      <c r="F764">
        <f t="shared" si="311"/>
        <v>10.13765057443818</v>
      </c>
      <c r="G764">
        <f t="shared" si="312"/>
        <v>5.5634174816435857</v>
      </c>
      <c r="H764">
        <f t="shared" si="313"/>
        <v>2.4779929813127279</v>
      </c>
      <c r="I764">
        <f t="shared" si="314"/>
        <v>0.62124920496215408</v>
      </c>
      <c r="N764">
        <f t="shared" si="315"/>
        <v>1054.0555222211426</v>
      </c>
      <c r="O764">
        <f t="shared" si="316"/>
        <v>9.4121803046092261</v>
      </c>
      <c r="P764">
        <f t="shared" si="317"/>
        <v>9.7149746604999585</v>
      </c>
      <c r="Q764">
        <f t="shared" si="318"/>
        <v>5.6036842130091182</v>
      </c>
      <c r="R764">
        <f t="shared" si="319"/>
        <v>2.4851633274218066</v>
      </c>
      <c r="S764">
        <f t="shared" si="320"/>
        <v>0.61953987222147955</v>
      </c>
      <c r="W764">
        <f t="shared" si="301"/>
        <v>-184.92976923234642</v>
      </c>
      <c r="X764">
        <f t="shared" si="302"/>
        <v>9.4985969625404252</v>
      </c>
      <c r="Y764">
        <f t="shared" si="303"/>
        <v>9.897900991273346</v>
      </c>
      <c r="Z764">
        <f t="shared" si="304"/>
        <v>5.603581338025367</v>
      </c>
      <c r="AA764">
        <f t="shared" si="305"/>
        <v>2.4818196929834628</v>
      </c>
      <c r="AB764">
        <f t="shared" si="306"/>
        <v>0.61954035781912431</v>
      </c>
    </row>
    <row r="765" spans="1:28">
      <c r="A765">
        <f t="shared" si="307"/>
        <v>-1.4200000000000008</v>
      </c>
      <c r="C765">
        <f t="shared" si="308"/>
        <v>-8.9221231361950171</v>
      </c>
      <c r="D765">
        <f t="shared" si="309"/>
        <v>-941.38053236270218</v>
      </c>
      <c r="E765">
        <f t="shared" si="310"/>
        <v>21.534586762540716</v>
      </c>
      <c r="F765">
        <f t="shared" si="311"/>
        <v>10.142754240043491</v>
      </c>
      <c r="G765">
        <f t="shared" si="312"/>
        <v>5.5624360606663945</v>
      </c>
      <c r="H765">
        <f t="shared" si="313"/>
        <v>2.4777604648803613</v>
      </c>
      <c r="I765">
        <f t="shared" si="314"/>
        <v>0.62131247121384992</v>
      </c>
      <c r="N765">
        <f t="shared" si="315"/>
        <v>986.0489391413131</v>
      </c>
      <c r="O765">
        <f t="shared" si="316"/>
        <v>9.4851401670501261</v>
      </c>
      <c r="P765">
        <f t="shared" si="317"/>
        <v>9.7098709948946471</v>
      </c>
      <c r="Q765">
        <f t="shared" si="318"/>
        <v>5.6046656339863095</v>
      </c>
      <c r="R765">
        <f t="shared" si="319"/>
        <v>2.4853958438541732</v>
      </c>
      <c r="S765">
        <f t="shared" si="320"/>
        <v>0.61947660596978371</v>
      </c>
      <c r="W765">
        <f t="shared" si="301"/>
        <v>825.62768830661412</v>
      </c>
      <c r="X765">
        <f t="shared" si="302"/>
        <v>11.405113919315909</v>
      </c>
      <c r="Y765">
        <f t="shared" si="303"/>
        <v>10.058501046681133</v>
      </c>
      <c r="Z765">
        <f t="shared" si="304"/>
        <v>5.6021538080358741</v>
      </c>
      <c r="AA765">
        <f t="shared" si="305"/>
        <v>2.4803464989232982</v>
      </c>
      <c r="AB765">
        <f t="shared" si="306"/>
        <v>0.61948895973766371</v>
      </c>
    </row>
    <row r="766" spans="1:28">
      <c r="A766">
        <f t="shared" si="307"/>
        <v>-1.4100000000000008</v>
      </c>
      <c r="C766">
        <f t="shared" si="308"/>
        <v>-8.8592912831232216</v>
      </c>
      <c r="D766">
        <f t="shared" si="309"/>
        <v>-877.85664752490561</v>
      </c>
      <c r="E766">
        <f t="shared" si="310"/>
        <v>21.462499877817347</v>
      </c>
      <c r="F766">
        <f t="shared" si="311"/>
        <v>10.147981155646033</v>
      </c>
      <c r="G766">
        <f t="shared" si="312"/>
        <v>5.5614067993454839</v>
      </c>
      <c r="H766">
        <f t="shared" si="313"/>
        <v>2.4775128685925738</v>
      </c>
      <c r="I766">
        <f t="shared" si="314"/>
        <v>0.62138042071826582</v>
      </c>
      <c r="N766">
        <f t="shared" si="315"/>
        <v>922.52505430351653</v>
      </c>
      <c r="O766">
        <f t="shared" si="316"/>
        <v>9.557227051773495</v>
      </c>
      <c r="P766">
        <f t="shared" si="317"/>
        <v>9.7046440792921054</v>
      </c>
      <c r="Q766">
        <f t="shared" si="318"/>
        <v>5.6056948953072201</v>
      </c>
      <c r="R766">
        <f t="shared" si="319"/>
        <v>2.4856434401419607</v>
      </c>
      <c r="S766">
        <f t="shared" si="320"/>
        <v>0.6194086564653678</v>
      </c>
      <c r="W766">
        <f t="shared" si="301"/>
        <v>764.0533086971999</v>
      </c>
      <c r="X766">
        <f t="shared" si="302"/>
        <v>16.926154862427612</v>
      </c>
      <c r="Y766">
        <f t="shared" si="303"/>
        <v>10.146334226582191</v>
      </c>
      <c r="Z766">
        <f t="shared" si="304"/>
        <v>5.5938585218407679</v>
      </c>
      <c r="AA766">
        <f t="shared" si="305"/>
        <v>2.4788841125312846</v>
      </c>
      <c r="AB766">
        <f t="shared" si="306"/>
        <v>0.61947262282618976</v>
      </c>
    </row>
    <row r="767" spans="1:28">
      <c r="A767">
        <f t="shared" si="307"/>
        <v>-1.4000000000000008</v>
      </c>
      <c r="C767">
        <f t="shared" si="308"/>
        <v>-8.7964594300514261</v>
      </c>
      <c r="D767">
        <f t="shared" si="309"/>
        <v>-818.51998095324416</v>
      </c>
      <c r="E767">
        <f t="shared" si="310"/>
        <v>21.391275525478008</v>
      </c>
      <c r="F767">
        <f t="shared" si="311"/>
        <v>10.153334297648058</v>
      </c>
      <c r="G767">
        <f t="shared" si="312"/>
        <v>5.5603273656556187</v>
      </c>
      <c r="H767">
        <f t="shared" si="313"/>
        <v>2.4772492144451999</v>
      </c>
      <c r="I767">
        <f t="shared" si="314"/>
        <v>0.62145340015084805</v>
      </c>
      <c r="N767">
        <f t="shared" si="315"/>
        <v>863.18838773185507</v>
      </c>
      <c r="O767">
        <f t="shared" si="316"/>
        <v>9.628451404112834</v>
      </c>
      <c r="P767">
        <f t="shared" si="317"/>
        <v>9.6992909372900797</v>
      </c>
      <c r="Q767">
        <f t="shared" si="318"/>
        <v>5.6067743289970853</v>
      </c>
      <c r="R767">
        <f t="shared" si="319"/>
        <v>2.4859070942893347</v>
      </c>
      <c r="S767">
        <f t="shared" si="320"/>
        <v>0.61933567703278558</v>
      </c>
      <c r="W767">
        <f t="shared" si="301"/>
        <v>-160.66447164444492</v>
      </c>
      <c r="X767">
        <f t="shared" si="302"/>
        <v>21.053072752685228</v>
      </c>
      <c r="Y767">
        <f t="shared" si="303"/>
        <v>10.104277039449562</v>
      </c>
      <c r="Z767">
        <f t="shared" si="304"/>
        <v>5.5810084537801563</v>
      </c>
      <c r="AA767">
        <f t="shared" si="305"/>
        <v>2.4776810560811553</v>
      </c>
      <c r="AB767">
        <f t="shared" si="306"/>
        <v>0.61949750484935384</v>
      </c>
    </row>
    <row r="768" spans="1:28">
      <c r="A768">
        <f t="shared" si="307"/>
        <v>-1.3900000000000008</v>
      </c>
      <c r="C768">
        <f t="shared" si="308"/>
        <v>-8.7336275769796305</v>
      </c>
      <c r="D768">
        <f t="shared" si="309"/>
        <v>-763.09452942699454</v>
      </c>
      <c r="E768">
        <f t="shared" si="310"/>
        <v>21.320903385169466</v>
      </c>
      <c r="F768">
        <f t="shared" si="311"/>
        <v>10.15881671432988</v>
      </c>
      <c r="G768">
        <f t="shared" si="312"/>
        <v>5.5591953138946666</v>
      </c>
      <c r="H768">
        <f t="shared" si="313"/>
        <v>2.4769684610056037</v>
      </c>
      <c r="I768">
        <f t="shared" si="314"/>
        <v>0.62153178184951985</v>
      </c>
      <c r="N768">
        <f t="shared" si="315"/>
        <v>807.76293620560546</v>
      </c>
      <c r="O768">
        <f t="shared" si="316"/>
        <v>9.6988235444213746</v>
      </c>
      <c r="P768">
        <f t="shared" si="317"/>
        <v>9.6938085206082576</v>
      </c>
      <c r="Q768">
        <f t="shared" si="318"/>
        <v>5.6079063807580374</v>
      </c>
      <c r="R768">
        <f t="shared" si="319"/>
        <v>2.4861878477289308</v>
      </c>
      <c r="S768">
        <f t="shared" si="320"/>
        <v>0.61925729533411378</v>
      </c>
      <c r="W768">
        <f t="shared" si="301"/>
        <v>-752.59977640650925</v>
      </c>
      <c r="X768">
        <f t="shared" si="302"/>
        <v>20.139389464558263</v>
      </c>
      <c r="Y768">
        <f t="shared" si="303"/>
        <v>9.9516294795117837</v>
      </c>
      <c r="Z768">
        <f t="shared" si="304"/>
        <v>5.5677941784793656</v>
      </c>
      <c r="AA768">
        <f t="shared" si="305"/>
        <v>2.4769753183632153</v>
      </c>
      <c r="AB768">
        <f t="shared" si="306"/>
        <v>0.61956875392168476</v>
      </c>
    </row>
    <row r="769" spans="1:28">
      <c r="A769">
        <f t="shared" si="307"/>
        <v>-1.3800000000000008</v>
      </c>
      <c r="C769">
        <f t="shared" si="308"/>
        <v>-8.6707957239078333</v>
      </c>
      <c r="D769">
        <f t="shared" si="309"/>
        <v>-711.32248265758801</v>
      </c>
      <c r="E769">
        <f t="shared" si="310"/>
        <v>21.25137326002336</v>
      </c>
      <c r="F769">
        <f t="shared" si="311"/>
        <v>10.164431527585675</v>
      </c>
      <c r="G769">
        <f t="shared" si="312"/>
        <v>5.558008079142307</v>
      </c>
      <c r="H769">
        <f t="shared" si="313"/>
        <v>2.4766694992990268</v>
      </c>
      <c r="I769">
        <f t="shared" si="314"/>
        <v>0.62161596571433353</v>
      </c>
      <c r="N769">
        <f t="shared" si="315"/>
        <v>755.99088943619893</v>
      </c>
      <c r="O769">
        <f t="shared" si="316"/>
        <v>9.7683536695674817</v>
      </c>
      <c r="P769">
        <f t="shared" si="317"/>
        <v>9.6881937073524629</v>
      </c>
      <c r="Q769">
        <f t="shared" si="318"/>
        <v>5.609093615510397</v>
      </c>
      <c r="R769">
        <f t="shared" si="319"/>
        <v>2.4864868094355077</v>
      </c>
      <c r="S769">
        <f t="shared" si="320"/>
        <v>0.6191731114693001</v>
      </c>
      <c r="W769">
        <f t="shared" si="301"/>
        <v>-359.0741700256275</v>
      </c>
      <c r="X769">
        <f t="shared" si="302"/>
        <v>15.119664556289518</v>
      </c>
      <c r="Y769">
        <f t="shared" si="303"/>
        <v>9.7760803246432584</v>
      </c>
      <c r="Z769">
        <f t="shared" si="304"/>
        <v>5.5589564408105172</v>
      </c>
      <c r="AA769">
        <f t="shared" si="305"/>
        <v>2.4769527350977989</v>
      </c>
      <c r="AB769">
        <f t="shared" si="306"/>
        <v>0.61969010931866797</v>
      </c>
    </row>
    <row r="770" spans="1:28">
      <c r="A770">
        <f t="shared" si="307"/>
        <v>-1.3700000000000008</v>
      </c>
      <c r="C770">
        <f t="shared" si="308"/>
        <v>-8.6079638708360378</v>
      </c>
      <c r="D770">
        <f t="shared" si="309"/>
        <v>-662.96302408963663</v>
      </c>
      <c r="E770">
        <f t="shared" si="310"/>
        <v>21.182675075178658</v>
      </c>
      <c r="F770">
        <f t="shared" si="311"/>
        <v>10.170181934701205</v>
      </c>
      <c r="G770">
        <f t="shared" si="312"/>
        <v>5.5567629714486237</v>
      </c>
      <c r="H770">
        <f t="shared" si="313"/>
        <v>2.4763511484281415</v>
      </c>
      <c r="I770">
        <f t="shared" si="314"/>
        <v>0.62170638124774302</v>
      </c>
      <c r="N770">
        <f t="shared" si="315"/>
        <v>707.63143086824755</v>
      </c>
      <c r="O770">
        <f t="shared" si="316"/>
        <v>9.8370518544121843</v>
      </c>
      <c r="P770">
        <f t="shared" si="317"/>
        <v>9.6824433002369332</v>
      </c>
      <c r="Q770">
        <f t="shared" si="318"/>
        <v>5.6103387232040802</v>
      </c>
      <c r="R770">
        <f t="shared" si="319"/>
        <v>2.486805160306393</v>
      </c>
      <c r="S770">
        <f t="shared" si="320"/>
        <v>0.6190826959358906</v>
      </c>
      <c r="W770">
        <f t="shared" si="301"/>
        <v>432.16628519975336</v>
      </c>
      <c r="X770">
        <f t="shared" si="302"/>
        <v>10.567253746595703</v>
      </c>
      <c r="Y770">
        <f t="shared" si="303"/>
        <v>9.6835716544744503</v>
      </c>
      <c r="Z770">
        <f t="shared" si="304"/>
        <v>5.5581272647678794</v>
      </c>
      <c r="AA770">
        <f t="shared" si="305"/>
        <v>2.4777086072435393</v>
      </c>
      <c r="AB770">
        <f t="shared" si="306"/>
        <v>0.61986350782313149</v>
      </c>
    </row>
    <row r="771" spans="1:28">
      <c r="A771">
        <f t="shared" si="307"/>
        <v>-1.3600000000000008</v>
      </c>
      <c r="C771">
        <f t="shared" si="308"/>
        <v>-8.5451320177642422</v>
      </c>
      <c r="D771">
        <f t="shared" si="309"/>
        <v>-617.79121074793863</v>
      </c>
      <c r="E771">
        <f t="shared" si="310"/>
        <v>21.114798876321835</v>
      </c>
      <c r="F771">
        <f t="shared" si="311"/>
        <v>10.176071210174472</v>
      </c>
      <c r="G771">
        <f t="shared" si="312"/>
        <v>5.5554571697394088</v>
      </c>
      <c r="H771">
        <f t="shared" si="313"/>
        <v>2.4760121509085136</v>
      </c>
      <c r="I771">
        <f t="shared" si="314"/>
        <v>0.62180348974590749</v>
      </c>
      <c r="N771">
        <f t="shared" si="315"/>
        <v>662.45961752654955</v>
      </c>
      <c r="O771">
        <f t="shared" si="316"/>
        <v>9.9049280532690069</v>
      </c>
      <c r="P771">
        <f t="shared" si="317"/>
        <v>9.6765540247636661</v>
      </c>
      <c r="Q771">
        <f t="shared" si="318"/>
        <v>5.6116445249132951</v>
      </c>
      <c r="R771">
        <f t="shared" si="319"/>
        <v>2.4871441578260209</v>
      </c>
      <c r="S771">
        <f t="shared" si="320"/>
        <v>0.61898558743772614</v>
      </c>
      <c r="W771">
        <f t="shared" ref="W771:W802" si="321">$D$215+$D$218*EXP($A771*$D$216)*SIN(C771*$W$693*$W$705/$F$10)</f>
        <v>641.27262034525677</v>
      </c>
      <c r="X771">
        <f t="shared" ref="X771:X802" si="322">$E$215-$E$218*EXP($A771*$E$216)*COS(C771*$X$693*$W$705/$F$10)</f>
        <v>10.530059118393314</v>
      </c>
      <c r="Y771">
        <f t="shared" ref="Y771:Y802" si="323">$F$215-$F$218*EXP($A771*$F$216)*SIN(C771*$Y$693*$W$705/$F$10)</f>
        <v>9.7345805780602959</v>
      </c>
      <c r="Z771">
        <f t="shared" ref="Z771:Z802" si="324">$G$215-$G$218*EXP($A771*$G$216)*COS(C771*$Z$693*$W$705/$F$10)</f>
        <v>5.5664062077048451</v>
      </c>
      <c r="AA771">
        <f t="shared" ref="AA771:AA802" si="325">$H$215-$H$218*EXP($A771*$H$216)*SIN(C771*$AA$693*$W$705/$F$10)</f>
        <v>2.4792194755190344</v>
      </c>
      <c r="AB771">
        <f t="shared" ref="AB771:AB802" si="326">$I$215+$I$218*EXP($A771*$I$216)*COS(C771*$AB$693*$W$705/$F$10)</f>
        <v>0.62008871512803765</v>
      </c>
    </row>
    <row r="772" spans="1:28">
      <c r="A772">
        <f t="shared" si="307"/>
        <v>-1.3500000000000008</v>
      </c>
      <c r="C772">
        <f t="shared" si="308"/>
        <v>-8.4823001646924467</v>
      </c>
      <c r="D772">
        <f t="shared" si="309"/>
        <v>-575.59692692008821</v>
      </c>
      <c r="E772">
        <f t="shared" si="310"/>
        <v>21.047734828244501</v>
      </c>
      <c r="F772">
        <f t="shared" si="311"/>
        <v>10.182102707580345</v>
      </c>
      <c r="G772">
        <f t="shared" si="312"/>
        <v>5.554087715424382</v>
      </c>
      <c r="H772">
        <f t="shared" si="313"/>
        <v>2.4756511677015434</v>
      </c>
      <c r="I772">
        <f t="shared" si="314"/>
        <v>0.62190778665220392</v>
      </c>
      <c r="N772">
        <f t="shared" si="315"/>
        <v>620.26533369869912</v>
      </c>
      <c r="O772">
        <f t="shared" si="316"/>
        <v>9.9719921013463413</v>
      </c>
      <c r="P772">
        <f t="shared" si="317"/>
        <v>9.6705225273577931</v>
      </c>
      <c r="Q772">
        <f t="shared" si="318"/>
        <v>5.613013979228322</v>
      </c>
      <c r="R772">
        <f t="shared" si="319"/>
        <v>2.4875051410329911</v>
      </c>
      <c r="S772">
        <f t="shared" si="320"/>
        <v>0.61888129053142971</v>
      </c>
      <c r="W772">
        <f t="shared" si="321"/>
        <v>96.907566332123764</v>
      </c>
      <c r="X772">
        <f t="shared" si="322"/>
        <v>14.93383982218522</v>
      </c>
      <c r="Y772">
        <f t="shared" si="323"/>
        <v>9.9050138603400484</v>
      </c>
      <c r="Z772">
        <f t="shared" si="324"/>
        <v>5.581709944483892</v>
      </c>
      <c r="AA772">
        <f t="shared" si="325"/>
        <v>2.4813311800059639</v>
      </c>
      <c r="AB772">
        <f t="shared" si="326"/>
        <v>0.62036300362538099</v>
      </c>
    </row>
    <row r="773" spans="1:28">
      <c r="A773">
        <f t="shared" si="307"/>
        <v>-1.3400000000000007</v>
      </c>
      <c r="C773">
        <f t="shared" si="308"/>
        <v>-8.4194683116206495</v>
      </c>
      <c r="D773">
        <f t="shared" si="309"/>
        <v>-536.18390680779487</v>
      </c>
      <c r="E773">
        <f t="shared" si="310"/>
        <v>20.981473213418273</v>
      </c>
      <c r="F773">
        <f t="shared" si="311"/>
        <v>10.188279861480206</v>
      </c>
      <c r="G773">
        <f t="shared" si="312"/>
        <v>5.5526515056938299</v>
      </c>
      <c r="H773">
        <f t="shared" si="313"/>
        <v>2.4752667729252704</v>
      </c>
      <c r="I773">
        <f t="shared" si="314"/>
        <v>0.62201980408495827</v>
      </c>
      <c r="N773">
        <f t="shared" si="315"/>
        <v>580.85231358640578</v>
      </c>
      <c r="O773">
        <f t="shared" si="316"/>
        <v>10.038253716172569</v>
      </c>
      <c r="P773">
        <f t="shared" si="317"/>
        <v>9.6643453734579321</v>
      </c>
      <c r="Q773">
        <f t="shared" si="318"/>
        <v>5.614450188958874</v>
      </c>
      <c r="R773">
        <f t="shared" si="319"/>
        <v>2.4878895358092641</v>
      </c>
      <c r="S773">
        <f t="shared" si="320"/>
        <v>0.61876927309867535</v>
      </c>
      <c r="W773">
        <f t="shared" si="321"/>
        <v>-465.62908160453793</v>
      </c>
      <c r="X773">
        <f t="shared" si="322"/>
        <v>19.746460860548336</v>
      </c>
      <c r="Y773">
        <f t="shared" si="323"/>
        <v>10.096767628162718</v>
      </c>
      <c r="Z773">
        <f t="shared" si="324"/>
        <v>5.5992075456397163</v>
      </c>
      <c r="AA773">
        <f t="shared" si="325"/>
        <v>2.4837674030387609</v>
      </c>
      <c r="AB773">
        <f t="shared" si="326"/>
        <v>0.62068089898549028</v>
      </c>
    </row>
    <row r="774" spans="1:28">
      <c r="A774">
        <f t="shared" si="307"/>
        <v>-1.3300000000000007</v>
      </c>
      <c r="C774">
        <f t="shared" si="308"/>
        <v>-8.356636458548854</v>
      </c>
      <c r="D774">
        <f t="shared" si="309"/>
        <v>-499.3688216007601</v>
      </c>
      <c r="E774">
        <f t="shared" si="310"/>
        <v>20.916004430586725</v>
      </c>
      <c r="F774">
        <f t="shared" si="311"/>
        <v>10.194606189377724</v>
      </c>
      <c r="G774">
        <f t="shared" si="312"/>
        <v>5.5511452864884872</v>
      </c>
      <c r="H774">
        <f t="shared" si="313"/>
        <v>2.4748574482221457</v>
      </c>
      <c r="I774">
        <f t="shared" si="314"/>
        <v>0.62214011355229004</v>
      </c>
      <c r="N774">
        <f t="shared" si="315"/>
        <v>544.03722837937096</v>
      </c>
      <c r="O774">
        <f t="shared" si="316"/>
        <v>10.103722499004117</v>
      </c>
      <c r="P774">
        <f t="shared" si="317"/>
        <v>9.6580190455604136</v>
      </c>
      <c r="Q774">
        <f t="shared" si="318"/>
        <v>5.6159564081642168</v>
      </c>
      <c r="R774">
        <f t="shared" si="319"/>
        <v>2.4882988605123888</v>
      </c>
      <c r="S774">
        <f t="shared" si="320"/>
        <v>0.61864896363134358</v>
      </c>
      <c r="W774">
        <f t="shared" si="321"/>
        <v>-383.43955396058016</v>
      </c>
      <c r="X774">
        <f t="shared" si="322"/>
        <v>20.6671703891665</v>
      </c>
      <c r="Y774">
        <f t="shared" si="323"/>
        <v>10.193939863614174</v>
      </c>
      <c r="Z774">
        <f t="shared" si="324"/>
        <v>5.6127925175955253</v>
      </c>
      <c r="AA774">
        <f t="shared" si="325"/>
        <v>2.4861599950754627</v>
      </c>
      <c r="AB774">
        <f t="shared" si="326"/>
        <v>0.62103401810795344</v>
      </c>
    </row>
    <row r="775" spans="1:28">
      <c r="A775">
        <f t="shared" si="307"/>
        <v>-1.3200000000000007</v>
      </c>
      <c r="C775">
        <f t="shared" si="308"/>
        <v>-8.2938046054770584</v>
      </c>
      <c r="D775">
        <f t="shared" si="309"/>
        <v>-464.98042672669118</v>
      </c>
      <c r="E775">
        <f t="shared" si="310"/>
        <v>20.851318993374178</v>
      </c>
      <c r="F775">
        <f t="shared" si="311"/>
        <v>10.201085293721846</v>
      </c>
      <c r="G775">
        <f t="shared" si="312"/>
        <v>5.5495656451267275</v>
      </c>
      <c r="H775">
        <f t="shared" si="313"/>
        <v>2.4744215767615283</v>
      </c>
      <c r="I775">
        <f t="shared" si="314"/>
        <v>0.62226932886792208</v>
      </c>
      <c r="N775">
        <f t="shared" si="315"/>
        <v>509.64883350530198</v>
      </c>
      <c r="O775">
        <f t="shared" si="316"/>
        <v>10.168407936216664</v>
      </c>
      <c r="P775">
        <f t="shared" si="317"/>
        <v>9.6515399412162921</v>
      </c>
      <c r="Q775">
        <f t="shared" si="318"/>
        <v>5.6175360495259765</v>
      </c>
      <c r="R775">
        <f t="shared" si="319"/>
        <v>2.4887347319730062</v>
      </c>
      <c r="S775">
        <f t="shared" si="320"/>
        <v>0.61851974831571155</v>
      </c>
      <c r="W775">
        <f t="shared" si="321"/>
        <v>164.76797353300714</v>
      </c>
      <c r="X775">
        <f t="shared" si="322"/>
        <v>16.967623492308558</v>
      </c>
      <c r="Y775">
        <f t="shared" si="323"/>
        <v>10.132645158077594</v>
      </c>
      <c r="Z775">
        <f t="shared" si="324"/>
        <v>5.6171629844225937</v>
      </c>
      <c r="AA775">
        <f t="shared" si="325"/>
        <v>2.4880988769888033</v>
      </c>
      <c r="AB775">
        <f t="shared" si="326"/>
        <v>0.62141102015842864</v>
      </c>
    </row>
    <row r="776" spans="1:28">
      <c r="A776">
        <f t="shared" si="307"/>
        <v>-1.3100000000000007</v>
      </c>
      <c r="C776">
        <f t="shared" si="308"/>
        <v>-8.2309727524052629</v>
      </c>
      <c r="D776">
        <f t="shared" si="309"/>
        <v>-432.85876531087166</v>
      </c>
      <c r="E776">
        <f t="shared" si="310"/>
        <v>20.78740752891111</v>
      </c>
      <c r="F776">
        <f t="shared" si="311"/>
        <v>10.207720863958176</v>
      </c>
      <c r="G776">
        <f t="shared" si="312"/>
        <v>5.5479090025723563</v>
      </c>
      <c r="H776">
        <f t="shared" si="313"/>
        <v>2.4739574368532091</v>
      </c>
      <c r="I776">
        <f t="shared" si="314"/>
        <v>0.62240810928283197</v>
      </c>
      <c r="N776">
        <f t="shared" si="315"/>
        <v>477.52717208948246</v>
      </c>
      <c r="O776">
        <f t="shared" si="316"/>
        <v>10.232319400679732</v>
      </c>
      <c r="P776">
        <f t="shared" si="317"/>
        <v>9.6449043709799618</v>
      </c>
      <c r="Q776">
        <f t="shared" si="318"/>
        <v>5.6191926920803477</v>
      </c>
      <c r="R776">
        <f t="shared" si="319"/>
        <v>2.4891988718813254</v>
      </c>
      <c r="S776">
        <f t="shared" si="320"/>
        <v>0.61838096790080166</v>
      </c>
      <c r="W776">
        <f t="shared" si="321"/>
        <v>475.8279340681122</v>
      </c>
      <c r="X776">
        <f t="shared" si="322"/>
        <v>12.056311178027276</v>
      </c>
      <c r="Y776">
        <f t="shared" si="323"/>
        <v>9.9425189494823147</v>
      </c>
      <c r="Z776">
        <f t="shared" si="324"/>
        <v>5.6098187346931008</v>
      </c>
      <c r="AA776">
        <f t="shared" si="325"/>
        <v>2.4891957092222885</v>
      </c>
      <c r="AB776">
        <f t="shared" si="326"/>
        <v>0.62179769037562038</v>
      </c>
    </row>
    <row r="777" spans="1:28">
      <c r="A777">
        <f t="shared" si="307"/>
        <v>-1.3000000000000007</v>
      </c>
      <c r="C777">
        <f t="shared" si="308"/>
        <v>-8.1681408993334674</v>
      </c>
      <c r="D777">
        <f t="shared" si="309"/>
        <v>-402.85442414022225</v>
      </c>
      <c r="E777">
        <f t="shared" si="310"/>
        <v>20.724260776476058</v>
      </c>
      <c r="F777">
        <f t="shared" si="311"/>
        <v>10.214516678629876</v>
      </c>
      <c r="G777">
        <f t="shared" si="312"/>
        <v>5.5461716053254904</v>
      </c>
      <c r="H777">
        <f t="shared" si="313"/>
        <v>2.4734631951467452</v>
      </c>
      <c r="I777">
        <f t="shared" si="314"/>
        <v>0.62255716284872209</v>
      </c>
      <c r="N777">
        <f t="shared" si="315"/>
        <v>447.52283091883305</v>
      </c>
      <c r="O777">
        <f t="shared" si="316"/>
        <v>10.295466153114784</v>
      </c>
      <c r="P777">
        <f t="shared" si="317"/>
        <v>9.6381085563082625</v>
      </c>
      <c r="Q777">
        <f t="shared" si="318"/>
        <v>5.6209300893272136</v>
      </c>
      <c r="R777">
        <f t="shared" si="319"/>
        <v>2.4896931135877893</v>
      </c>
      <c r="S777">
        <f t="shared" si="320"/>
        <v>0.61823191433491154</v>
      </c>
      <c r="W777">
        <f t="shared" si="321"/>
        <v>214.69883574394007</v>
      </c>
      <c r="X777">
        <f t="shared" si="322"/>
        <v>10.341079686445674</v>
      </c>
      <c r="Y777">
        <f t="shared" si="323"/>
        <v>9.7332153290712498</v>
      </c>
      <c r="Z777">
        <f t="shared" si="324"/>
        <v>5.5922448747221933</v>
      </c>
      <c r="AA777">
        <f t="shared" si="325"/>
        <v>2.4891524143057429</v>
      </c>
      <c r="AB777">
        <f t="shared" si="326"/>
        <v>0.62217717305741915</v>
      </c>
    </row>
    <row r="778" spans="1:28">
      <c r="A778">
        <f t="shared" si="307"/>
        <v>-1.2900000000000007</v>
      </c>
      <c r="C778">
        <f t="shared" si="308"/>
        <v>-8.1053090462616701</v>
      </c>
      <c r="D778">
        <f t="shared" si="309"/>
        <v>-374.82783867097521</v>
      </c>
      <c r="E778">
        <f t="shared" si="310"/>
        <v>20.661869586153735</v>
      </c>
      <c r="F778">
        <f t="shared" si="311"/>
        <v>10.221476607529315</v>
      </c>
      <c r="G778">
        <f t="shared" si="312"/>
        <v>5.5443495169181576</v>
      </c>
      <c r="H778">
        <f t="shared" si="313"/>
        <v>2.4729368993897332</v>
      </c>
      <c r="I778">
        <f t="shared" si="314"/>
        <v>0.62271725003046863</v>
      </c>
      <c r="N778">
        <f t="shared" si="315"/>
        <v>419.49624544958601</v>
      </c>
      <c r="O778">
        <f t="shared" si="316"/>
        <v>10.357857343437107</v>
      </c>
      <c r="P778">
        <f t="shared" si="317"/>
        <v>9.6311486274088232</v>
      </c>
      <c r="Q778">
        <f t="shared" si="318"/>
        <v>5.6227521777345464</v>
      </c>
      <c r="R778">
        <f t="shared" si="319"/>
        <v>2.4902194093448013</v>
      </c>
      <c r="S778">
        <f t="shared" si="320"/>
        <v>0.618071827153165</v>
      </c>
      <c r="W778">
        <f t="shared" si="321"/>
        <v>-239.03170246230422</v>
      </c>
      <c r="X778">
        <f t="shared" si="322"/>
        <v>13.275237051747725</v>
      </c>
      <c r="Y778">
        <f t="shared" si="323"/>
        <v>9.6314441394796404</v>
      </c>
      <c r="Z778">
        <f t="shared" si="324"/>
        <v>5.5697729513559633</v>
      </c>
      <c r="AA778">
        <f t="shared" si="325"/>
        <v>2.4878236255711843</v>
      </c>
      <c r="AB778">
        <f t="shared" si="326"/>
        <v>0.62253036557877783</v>
      </c>
    </row>
    <row r="779" spans="1:28">
      <c r="A779">
        <f t="shared" si="307"/>
        <v>-1.2800000000000007</v>
      </c>
      <c r="C779">
        <f t="shared" si="308"/>
        <v>-8.0424771931898746</v>
      </c>
      <c r="D779">
        <f t="shared" si="309"/>
        <v>-348.64864384721335</v>
      </c>
      <c r="E779">
        <f t="shared" si="310"/>
        <v>20.600224917509209</v>
      </c>
      <c r="F779">
        <f t="shared" si="311"/>
        <v>10.228604613901673</v>
      </c>
      <c r="G779">
        <f t="shared" si="312"/>
        <v>5.5424386089953286</v>
      </c>
      <c r="H779">
        <f t="shared" si="313"/>
        <v>2.4723764707164215</v>
      </c>
      <c r="I779">
        <f t="shared" si="314"/>
        <v>0.62288918758598111</v>
      </c>
      <c r="N779">
        <f t="shared" si="315"/>
        <v>393.31705062582415</v>
      </c>
      <c r="O779">
        <f t="shared" si="316"/>
        <v>10.419502012081631</v>
      </c>
      <c r="P779">
        <f t="shared" si="317"/>
        <v>9.6240206210364647</v>
      </c>
      <c r="Q779">
        <f t="shared" si="318"/>
        <v>5.6246630856573754</v>
      </c>
      <c r="R779">
        <f t="shared" si="319"/>
        <v>2.490779838018113</v>
      </c>
      <c r="S779">
        <f t="shared" si="320"/>
        <v>0.61789988959765252</v>
      </c>
      <c r="W779">
        <f t="shared" si="321"/>
        <v>-327.99839491631678</v>
      </c>
      <c r="X779">
        <f t="shared" si="322"/>
        <v>18.13203550555021</v>
      </c>
      <c r="Y779">
        <f t="shared" si="323"/>
        <v>9.7045286007674836</v>
      </c>
      <c r="Z779">
        <f t="shared" si="324"/>
        <v>5.5500376713777726</v>
      </c>
      <c r="AA779">
        <f t="shared" si="325"/>
        <v>2.4852616977746176</v>
      </c>
      <c r="AB779">
        <f t="shared" si="326"/>
        <v>0.62283647947576026</v>
      </c>
    </row>
    <row r="780" spans="1:28">
      <c r="A780">
        <f t="shared" si="307"/>
        <v>-1.2700000000000007</v>
      </c>
      <c r="C780">
        <f t="shared" si="308"/>
        <v>-7.9796453401180791</v>
      </c>
      <c r="D780">
        <f t="shared" si="309"/>
        <v>-324.19506771063891</v>
      </c>
      <c r="E780">
        <f t="shared" si="310"/>
        <v>20.539317838277974</v>
      </c>
      <c r="F780">
        <f t="shared" si="311"/>
        <v>10.235904756701766</v>
      </c>
      <c r="G780">
        <f t="shared" si="312"/>
        <v>5.5404345519611944</v>
      </c>
      <c r="H780">
        <f t="shared" si="313"/>
        <v>2.4717796954362004</v>
      </c>
      <c r="I780">
        <f t="shared" si="314"/>
        <v>0.62307385273326565</v>
      </c>
      <c r="N780">
        <f t="shared" si="315"/>
        <v>368.86347448924971</v>
      </c>
      <c r="O780">
        <f t="shared" si="316"/>
        <v>10.480409091312868</v>
      </c>
      <c r="P780">
        <f t="shared" si="317"/>
        <v>9.6167204782363722</v>
      </c>
      <c r="Q780">
        <f t="shared" si="318"/>
        <v>5.6266671426915096</v>
      </c>
      <c r="R780">
        <f t="shared" si="319"/>
        <v>2.4913766132983342</v>
      </c>
      <c r="S780">
        <f t="shared" si="320"/>
        <v>0.61771522445036797</v>
      </c>
      <c r="W780">
        <f t="shared" si="321"/>
        <v>5.7690115469126546</v>
      </c>
      <c r="X780">
        <f t="shared" si="322"/>
        <v>20.535324693251749</v>
      </c>
      <c r="Y780">
        <f t="shared" si="323"/>
        <v>9.9164442075267356</v>
      </c>
      <c r="Z780">
        <f t="shared" si="324"/>
        <v>5.5404468766208517</v>
      </c>
      <c r="AA780">
        <f t="shared" si="325"/>
        <v>2.4817343396892153</v>
      </c>
      <c r="AB780">
        <f t="shared" si="326"/>
        <v>0.62307376763258848</v>
      </c>
    </row>
    <row r="781" spans="1:28">
      <c r="A781">
        <f t="shared" si="307"/>
        <v>-1.2600000000000007</v>
      </c>
      <c r="C781">
        <f t="shared" si="308"/>
        <v>-7.9168134870462827</v>
      </c>
      <c r="D781">
        <f t="shared" si="309"/>
        <v>-301.35336498093869</v>
      </c>
      <c r="E781">
        <f t="shared" si="310"/>
        <v>20.479139523071634</v>
      </c>
      <c r="F781">
        <f t="shared" si="311"/>
        <v>10.243381192905357</v>
      </c>
      <c r="G781">
        <f t="shared" si="312"/>
        <v>5.5383328051694809</v>
      </c>
      <c r="H781">
        <f t="shared" si="313"/>
        <v>2.4711442162895358</v>
      </c>
      <c r="I781">
        <f t="shared" si="314"/>
        <v>0.62327218762595382</v>
      </c>
      <c r="N781">
        <f t="shared" si="315"/>
        <v>346.02177175954949</v>
      </c>
      <c r="O781">
        <f t="shared" si="316"/>
        <v>10.540587406519208</v>
      </c>
      <c r="P781">
        <f t="shared" si="317"/>
        <v>9.6092440420327812</v>
      </c>
      <c r="Q781">
        <f t="shared" si="318"/>
        <v>5.6287688894832231</v>
      </c>
      <c r="R781">
        <f t="shared" si="319"/>
        <v>2.4920120924449987</v>
      </c>
      <c r="S781">
        <f t="shared" si="320"/>
        <v>0.6175168895576798</v>
      </c>
      <c r="W781">
        <f t="shared" si="321"/>
        <v>316.43794130478608</v>
      </c>
      <c r="X781">
        <f t="shared" si="322"/>
        <v>18.400647242827926</v>
      </c>
      <c r="Y781">
        <f t="shared" si="323"/>
        <v>10.144737044821555</v>
      </c>
      <c r="Z781">
        <f t="shared" si="324"/>
        <v>5.545480864512383</v>
      </c>
      <c r="AA781">
        <f t="shared" si="325"/>
        <v>2.4777082232244192</v>
      </c>
      <c r="AB781">
        <f t="shared" si="326"/>
        <v>0.6232204085822558</v>
      </c>
    </row>
    <row r="782" spans="1:28">
      <c r="A782">
        <f t="shared" si="307"/>
        <v>-1.2500000000000007</v>
      </c>
      <c r="C782">
        <f t="shared" si="308"/>
        <v>-7.8539816339744872</v>
      </c>
      <c r="D782">
        <f t="shared" si="309"/>
        <v>-280.01728797207892</v>
      </c>
      <c r="E782">
        <f t="shared" si="310"/>
        <v>20.419681252099153</v>
      </c>
      <c r="F782">
        <f t="shared" si="311"/>
        <v>10.251038179876305</v>
      </c>
      <c r="G782">
        <f t="shared" si="312"/>
        <v>5.5361286066355877</v>
      </c>
      <c r="H782">
        <f t="shared" si="313"/>
        <v>2.4704675231368025</v>
      </c>
      <c r="I782">
        <f t="shared" si="314"/>
        <v>0.62348520416012976</v>
      </c>
      <c r="N782">
        <f t="shared" si="315"/>
        <v>324.68569475068972</v>
      </c>
      <c r="O782">
        <f t="shared" si="316"/>
        <v>10.600045677491689</v>
      </c>
      <c r="P782">
        <f t="shared" si="317"/>
        <v>9.6015870550618327</v>
      </c>
      <c r="Q782">
        <f t="shared" si="318"/>
        <v>5.6309730880171163</v>
      </c>
      <c r="R782">
        <f t="shared" si="319"/>
        <v>2.492688785597732</v>
      </c>
      <c r="S782">
        <f t="shared" si="320"/>
        <v>0.61730387302350387</v>
      </c>
      <c r="W782">
        <f t="shared" si="321"/>
        <v>242.13773156453485</v>
      </c>
      <c r="X782">
        <f t="shared" si="322"/>
        <v>13.739268632890017</v>
      </c>
      <c r="Y782">
        <f t="shared" si="323"/>
        <v>10.250979504607018</v>
      </c>
      <c r="Z782">
        <f t="shared" si="324"/>
        <v>5.5647803388129145</v>
      </c>
      <c r="AA782">
        <f t="shared" si="325"/>
        <v>2.4737967820697122</v>
      </c>
      <c r="AB782">
        <f t="shared" si="326"/>
        <v>0.62325553009913359</v>
      </c>
    </row>
    <row r="783" spans="1:28">
      <c r="A783">
        <f t="shared" si="307"/>
        <v>-1.2400000000000007</v>
      </c>
      <c r="C783">
        <f t="shared" si="308"/>
        <v>-7.7911497809026908</v>
      </c>
      <c r="D783">
        <f t="shared" si="309"/>
        <v>-260.08759238348824</v>
      </c>
      <c r="E783">
        <f t="shared" si="310"/>
        <v>20.360934409903336</v>
      </c>
      <c r="F783">
        <f t="shared" si="311"/>
        <v>10.258880077790867</v>
      </c>
      <c r="G783">
        <f t="shared" si="312"/>
        <v>5.5338169622472293</v>
      </c>
      <c r="H783">
        <f t="shared" si="313"/>
        <v>2.4697469430432477</v>
      </c>
      <c r="I783">
        <f t="shared" si="314"/>
        <v>0.62371398913698017</v>
      </c>
      <c r="N783">
        <f t="shared" si="315"/>
        <v>304.75599916209904</v>
      </c>
      <c r="O783">
        <f t="shared" si="316"/>
        <v>10.658792519687506</v>
      </c>
      <c r="P783">
        <f t="shared" si="317"/>
        <v>9.5937451571472714</v>
      </c>
      <c r="Q783">
        <f t="shared" si="318"/>
        <v>5.6332847324054747</v>
      </c>
      <c r="R783">
        <f t="shared" si="319"/>
        <v>2.4934093656912868</v>
      </c>
      <c r="S783">
        <f t="shared" si="320"/>
        <v>0.61707508804665345</v>
      </c>
      <c r="W783">
        <f t="shared" si="321"/>
        <v>-80.80328600343725</v>
      </c>
      <c r="X783">
        <f t="shared" si="322"/>
        <v>10.767467969511976</v>
      </c>
      <c r="Y783">
        <f t="shared" si="323"/>
        <v>10.164411825393501</v>
      </c>
      <c r="Z783">
        <f t="shared" si="324"/>
        <v>5.592792978135642</v>
      </c>
      <c r="AA783">
        <f t="shared" si="325"/>
        <v>2.4706762238500404</v>
      </c>
      <c r="AB783">
        <f t="shared" si="326"/>
        <v>0.62316034491915473</v>
      </c>
    </row>
    <row r="784" spans="1:28">
      <c r="A784">
        <f t="shared" si="307"/>
        <v>-1.2300000000000006</v>
      </c>
      <c r="C784">
        <f t="shared" si="308"/>
        <v>-7.7283179278308953</v>
      </c>
      <c r="D784">
        <f t="shared" si="309"/>
        <v>-241.47157566734279</v>
      </c>
      <c r="E784">
        <f t="shared" si="310"/>
        <v>20.30289048411246</v>
      </c>
      <c r="F784">
        <f t="shared" si="311"/>
        <v>10.266911352120534</v>
      </c>
      <c r="G784">
        <f t="shared" si="312"/>
        <v>5.531392634449138</v>
      </c>
      <c r="H784">
        <f t="shared" si="313"/>
        <v>2.4689796297209088</v>
      </c>
      <c r="I784">
        <f t="shared" si="314"/>
        <v>0.62395970980760784</v>
      </c>
      <c r="N784">
        <f t="shared" si="315"/>
        <v>286.13998244595359</v>
      </c>
      <c r="O784">
        <f t="shared" si="316"/>
        <v>10.716836445478382</v>
      </c>
      <c r="P784">
        <f t="shared" si="317"/>
        <v>9.5857138828176041</v>
      </c>
      <c r="Q784">
        <f t="shared" si="318"/>
        <v>5.635709060203566</v>
      </c>
      <c r="R784">
        <f t="shared" si="319"/>
        <v>2.4941766790136257</v>
      </c>
      <c r="S784">
        <f t="shared" si="320"/>
        <v>0.61682936737602578</v>
      </c>
      <c r="W784">
        <f t="shared" si="321"/>
        <v>-241.46038776632395</v>
      </c>
      <c r="X784">
        <f t="shared" si="322"/>
        <v>12.094770312040691</v>
      </c>
      <c r="Y784">
        <f t="shared" si="323"/>
        <v>9.9284038278702358</v>
      </c>
      <c r="Z784">
        <f t="shared" si="324"/>
        <v>5.6202620482251389</v>
      </c>
      <c r="AA784">
        <f t="shared" si="325"/>
        <v>2.4689796890877878</v>
      </c>
      <c r="AB784">
        <f t="shared" si="326"/>
        <v>0.62291936193435604</v>
      </c>
    </row>
    <row r="785" spans="1:28">
      <c r="A785">
        <f t="shared" si="307"/>
        <v>-1.2200000000000006</v>
      </c>
      <c r="C785">
        <f t="shared" si="308"/>
        <v>-7.6654860747590989</v>
      </c>
      <c r="D785">
        <f t="shared" si="309"/>
        <v>-224.08264582467197</v>
      </c>
      <c r="E785">
        <f t="shared" si="310"/>
        <v>20.245541064206854</v>
      </c>
      <c r="F785">
        <f t="shared" si="311"/>
        <v>10.275136576174855</v>
      </c>
      <c r="G785">
        <f t="shared" si="312"/>
        <v>5.5288501303761937</v>
      </c>
      <c r="H785">
        <f t="shared" si="313"/>
        <v>2.4681625522857908</v>
      </c>
      <c r="I785">
        <f t="shared" si="314"/>
        <v>0.62422361982829566</v>
      </c>
      <c r="N785">
        <f t="shared" si="315"/>
        <v>268.7510526032828</v>
      </c>
      <c r="O785">
        <f t="shared" si="316"/>
        <v>10.774185865383989</v>
      </c>
      <c r="P785">
        <f t="shared" si="317"/>
        <v>9.5774886587632828</v>
      </c>
      <c r="Q785">
        <f t="shared" si="318"/>
        <v>5.6382515642765103</v>
      </c>
      <c r="R785">
        <f t="shared" si="319"/>
        <v>2.4949937564487437</v>
      </c>
      <c r="S785">
        <f t="shared" si="320"/>
        <v>0.61656545735533796</v>
      </c>
      <c r="W785">
        <f t="shared" si="321"/>
        <v>-71.864549212102702</v>
      </c>
      <c r="X785">
        <f t="shared" si="322"/>
        <v>16.435463452652542</v>
      </c>
      <c r="Y785">
        <f t="shared" si="323"/>
        <v>9.679583973784295</v>
      </c>
      <c r="Z785">
        <f t="shared" si="324"/>
        <v>5.6372028684949127</v>
      </c>
      <c r="AA785">
        <f t="shared" si="325"/>
        <v>2.4691845126635519</v>
      </c>
      <c r="AB785">
        <f t="shared" si="326"/>
        <v>0.62252162700143721</v>
      </c>
    </row>
    <row r="786" spans="1:28">
      <c r="A786">
        <f t="shared" si="307"/>
        <v>-1.2100000000000006</v>
      </c>
      <c r="C786">
        <f t="shared" si="308"/>
        <v>-7.6026542216873034</v>
      </c>
      <c r="D786">
        <f t="shared" si="309"/>
        <v>-207.83991862454562</v>
      </c>
      <c r="E786">
        <f t="shared" si="310"/>
        <v>20.188877840300194</v>
      </c>
      <c r="F786">
        <f t="shared" si="311"/>
        <v>10.283560433705643</v>
      </c>
      <c r="G786">
        <f t="shared" si="312"/>
        <v>5.526183689408092</v>
      </c>
      <c r="H786">
        <f t="shared" si="313"/>
        <v>2.4672924832858891</v>
      </c>
      <c r="I786">
        <f t="shared" si="314"/>
        <v>0.62450706565660785</v>
      </c>
      <c r="N786">
        <f t="shared" si="315"/>
        <v>252.50832540315642</v>
      </c>
      <c r="O786">
        <f t="shared" si="316"/>
        <v>10.830849089290648</v>
      </c>
      <c r="P786">
        <f t="shared" si="317"/>
        <v>9.5690648012324946</v>
      </c>
      <c r="Q786">
        <f t="shared" si="318"/>
        <v>5.640918005244612</v>
      </c>
      <c r="R786">
        <f t="shared" si="319"/>
        <v>2.4958638254486454</v>
      </c>
      <c r="S786">
        <f t="shared" si="320"/>
        <v>0.61628201152702577</v>
      </c>
      <c r="W786">
        <f t="shared" si="321"/>
        <v>186.72677073931854</v>
      </c>
      <c r="X786">
        <f t="shared" si="322"/>
        <v>19.847620718763629</v>
      </c>
      <c r="Y786">
        <f t="shared" si="323"/>
        <v>9.5690728932592215</v>
      </c>
      <c r="Z786">
        <f t="shared" si="324"/>
        <v>5.6364396940687973</v>
      </c>
      <c r="AA786">
        <f t="shared" si="325"/>
        <v>2.4715107116326474</v>
      </c>
      <c r="AB786">
        <f t="shared" si="326"/>
        <v>0.62196193905850727</v>
      </c>
    </row>
    <row r="787" spans="1:28">
      <c r="A787">
        <f t="shared" si="307"/>
        <v>-1.2000000000000006</v>
      </c>
      <c r="C787">
        <f t="shared" si="308"/>
        <v>-7.539822368615507</v>
      </c>
      <c r="D787">
        <f t="shared" si="309"/>
        <v>-192.66784137282727</v>
      </c>
      <c r="E787">
        <f t="shared" si="310"/>
        <v>20.132892601935431</v>
      </c>
      <c r="F787">
        <f t="shared" si="311"/>
        <v>10.292187721574077</v>
      </c>
      <c r="G787">
        <f t="shared" si="312"/>
        <v>5.5233872701173512</v>
      </c>
      <c r="H787">
        <f t="shared" si="313"/>
        <v>2.466365985952768</v>
      </c>
      <c r="I787">
        <f t="shared" si="314"/>
        <v>0.62481149342095788</v>
      </c>
      <c r="N787">
        <f t="shared" si="315"/>
        <v>237.33624815143807</v>
      </c>
      <c r="O787">
        <f t="shared" si="316"/>
        <v>10.886834327655411</v>
      </c>
      <c r="P787">
        <f t="shared" si="317"/>
        <v>9.5604375133640609</v>
      </c>
      <c r="Q787">
        <f t="shared" si="318"/>
        <v>5.6437144245353528</v>
      </c>
      <c r="R787">
        <f t="shared" si="319"/>
        <v>2.4967903227817665</v>
      </c>
      <c r="S787">
        <f t="shared" si="320"/>
        <v>0.61597758376267575</v>
      </c>
      <c r="W787">
        <f t="shared" si="321"/>
        <v>219.30666506969223</v>
      </c>
      <c r="X787">
        <f t="shared" si="322"/>
        <v>19.310983472328921</v>
      </c>
      <c r="Y787">
        <f t="shared" si="323"/>
        <v>9.6710283764078575</v>
      </c>
      <c r="Z787">
        <f t="shared" si="324"/>
        <v>5.6164803560985579</v>
      </c>
      <c r="AA787">
        <f t="shared" si="325"/>
        <v>2.4758493536027224</v>
      </c>
      <c r="AB787">
        <f t="shared" si="326"/>
        <v>0.62124198007783793</v>
      </c>
    </row>
    <row r="788" spans="1:28">
      <c r="A788">
        <f t="shared" si="307"/>
        <v>-1.1900000000000006</v>
      </c>
      <c r="C788">
        <f t="shared" si="308"/>
        <v>-7.4769905155437115</v>
      </c>
      <c r="D788">
        <f t="shared" si="309"/>
        <v>-178.49584148044897</v>
      </c>
      <c r="E788">
        <f t="shared" si="310"/>
        <v>20.077577236895095</v>
      </c>
      <c r="F788">
        <f t="shared" si="311"/>
        <v>10.301023352482224</v>
      </c>
      <c r="G788">
        <f t="shared" si="312"/>
        <v>5.5204545365810835</v>
      </c>
      <c r="H788">
        <f t="shared" si="313"/>
        <v>2.4653794006263432</v>
      </c>
      <c r="I788">
        <f t="shared" si="314"/>
        <v>0.62513845629869369</v>
      </c>
      <c r="N788">
        <f t="shared" si="315"/>
        <v>223.16424825905978</v>
      </c>
      <c r="O788">
        <f t="shared" si="316"/>
        <v>10.942149692695747</v>
      </c>
      <c r="P788">
        <f t="shared" si="317"/>
        <v>9.5516018824559143</v>
      </c>
      <c r="Q788">
        <f t="shared" si="318"/>
        <v>5.6466471580716204</v>
      </c>
      <c r="R788">
        <f t="shared" si="319"/>
        <v>2.4977769081081913</v>
      </c>
      <c r="S788">
        <f t="shared" si="320"/>
        <v>0.61565062088493994</v>
      </c>
      <c r="W788">
        <f t="shared" si="321"/>
        <v>16.430280806456988</v>
      </c>
      <c r="X788">
        <f t="shared" si="322"/>
        <v>15.397958662392682</v>
      </c>
      <c r="Y788">
        <f t="shared" si="323"/>
        <v>9.93365693776523</v>
      </c>
      <c r="Z788">
        <f t="shared" si="324"/>
        <v>5.5826233068498343</v>
      </c>
      <c r="AA788">
        <f t="shared" si="325"/>
        <v>2.481736909559717</v>
      </c>
      <c r="AB788">
        <f t="shared" si="326"/>
        <v>0.6203712920315253</v>
      </c>
    </row>
    <row r="789" spans="1:28">
      <c r="A789">
        <f t="shared" si="307"/>
        <v>-1.1800000000000006</v>
      </c>
      <c r="C789">
        <f t="shared" si="308"/>
        <v>-7.4141586624719151</v>
      </c>
      <c r="D789">
        <f t="shared" si="309"/>
        <v>-165.25799819654316</v>
      </c>
      <c r="E789">
        <f t="shared" si="310"/>
        <v>20.022923730025838</v>
      </c>
      <c r="F789">
        <f t="shared" si="311"/>
        <v>10.310072357770505</v>
      </c>
      <c r="G789">
        <f t="shared" si="312"/>
        <v>5.5173788440255267</v>
      </c>
      <c r="H789">
        <f t="shared" si="313"/>
        <v>2.4643288302992405</v>
      </c>
      <c r="I789">
        <f t="shared" si="314"/>
        <v>0.62548962244034156</v>
      </c>
      <c r="N789">
        <f t="shared" si="315"/>
        <v>209.92640497515396</v>
      </c>
      <c r="O789">
        <f t="shared" si="316"/>
        <v>10.996803199565004</v>
      </c>
      <c r="P789">
        <f t="shared" si="317"/>
        <v>9.5425528771676333</v>
      </c>
      <c r="Q789">
        <f t="shared" si="318"/>
        <v>5.6497228506271773</v>
      </c>
      <c r="R789">
        <f t="shared" si="319"/>
        <v>2.498827478435294</v>
      </c>
      <c r="S789">
        <f t="shared" si="320"/>
        <v>0.61529945474329206</v>
      </c>
      <c r="W789">
        <f t="shared" si="321"/>
        <v>-153.64920043725607</v>
      </c>
      <c r="X789">
        <f t="shared" si="322"/>
        <v>11.677790218671545</v>
      </c>
      <c r="Y789">
        <f t="shared" si="323"/>
        <v>10.204644202740353</v>
      </c>
      <c r="Z789">
        <f t="shared" si="324"/>
        <v>5.5457203331066509</v>
      </c>
      <c r="AA789">
        <f t="shared" si="325"/>
        <v>2.4883860823780766</v>
      </c>
      <c r="AB789">
        <f t="shared" si="326"/>
        <v>0.61936803104398674</v>
      </c>
    </row>
    <row r="790" spans="1:28">
      <c r="A790">
        <f t="shared" si="307"/>
        <v>-1.1700000000000006</v>
      </c>
      <c r="C790">
        <f t="shared" si="308"/>
        <v>-7.3513268094001196</v>
      </c>
      <c r="D790">
        <f t="shared" si="309"/>
        <v>-152.89273597949349</v>
      </c>
      <c r="E790">
        <f t="shared" si="310"/>
        <v>19.968924162077045</v>
      </c>
      <c r="F790">
        <f t="shared" si="311"/>
        <v>10.319339890282736</v>
      </c>
      <c r="G790">
        <f t="shared" si="312"/>
        <v>5.5141532237707969</v>
      </c>
      <c r="H790">
        <f t="shared" si="313"/>
        <v>2.4632101252236351</v>
      </c>
      <c r="I790">
        <f t="shared" si="314"/>
        <v>0.62586678348043823</v>
      </c>
      <c r="N790">
        <f t="shared" si="315"/>
        <v>197.5611427581043</v>
      </c>
      <c r="O790">
        <f t="shared" si="316"/>
        <v>11.050802767513797</v>
      </c>
      <c r="P790">
        <f t="shared" si="317"/>
        <v>9.5332853446554022</v>
      </c>
      <c r="Q790">
        <f t="shared" si="318"/>
        <v>5.6529484708819071</v>
      </c>
      <c r="R790">
        <f t="shared" si="319"/>
        <v>2.4999461835108994</v>
      </c>
      <c r="S790">
        <f t="shared" si="320"/>
        <v>0.6149222937031954</v>
      </c>
      <c r="W790">
        <f t="shared" si="321"/>
        <v>-95.390311505156006</v>
      </c>
      <c r="X790">
        <f t="shared" si="322"/>
        <v>11.462865294275673</v>
      </c>
      <c r="Y790">
        <f t="shared" si="323"/>
        <v>10.31913270146193</v>
      </c>
      <c r="Z790">
        <f t="shared" si="324"/>
        <v>5.5188081076000914</v>
      </c>
      <c r="AA790">
        <f t="shared" si="325"/>
        <v>2.4947754654463621</v>
      </c>
      <c r="AB790">
        <f t="shared" si="326"/>
        <v>0.61825942875310547</v>
      </c>
    </row>
    <row r="791" spans="1:28">
      <c r="A791">
        <f t="shared" si="307"/>
        <v>-1.1600000000000006</v>
      </c>
      <c r="C791">
        <f t="shared" si="308"/>
        <v>-7.2884949563283241</v>
      </c>
      <c r="D791">
        <f t="shared" si="309"/>
        <v>-141.34253807963734</v>
      </c>
      <c r="E791">
        <f t="shared" si="310"/>
        <v>19.915570708553339</v>
      </c>
      <c r="F791">
        <f t="shared" si="311"/>
        <v>10.328831227300356</v>
      </c>
      <c r="G791">
        <f t="shared" si="312"/>
        <v>5.5107703674417658</v>
      </c>
      <c r="H791">
        <f t="shared" si="313"/>
        <v>2.4620188665197689</v>
      </c>
      <c r="I791">
        <f t="shared" si="314"/>
        <v>0.62627186367837329</v>
      </c>
      <c r="N791">
        <f t="shared" si="315"/>
        <v>186.01094485824814</v>
      </c>
      <c r="O791">
        <f t="shared" si="316"/>
        <v>11.104156221037503</v>
      </c>
      <c r="P791">
        <f t="shared" si="317"/>
        <v>9.5237940076377825</v>
      </c>
      <c r="Q791">
        <f t="shared" si="318"/>
        <v>5.6563313272109381</v>
      </c>
      <c r="R791">
        <f t="shared" si="319"/>
        <v>2.5011374422147656</v>
      </c>
      <c r="S791">
        <f t="shared" si="320"/>
        <v>0.61451721350526034</v>
      </c>
      <c r="W791">
        <f t="shared" si="321"/>
        <v>93.68407554738954</v>
      </c>
      <c r="X791">
        <f t="shared" si="322"/>
        <v>14.861435245985671</v>
      </c>
      <c r="Y791">
        <f t="shared" si="323"/>
        <v>10.199649789939429</v>
      </c>
      <c r="Z791">
        <f t="shared" si="324"/>
        <v>5.5126134774186442</v>
      </c>
      <c r="AA791">
        <f t="shared" si="325"/>
        <v>2.4997907615959356</v>
      </c>
      <c r="AB791">
        <f t="shared" si="326"/>
        <v>0.61708189404548364</v>
      </c>
    </row>
    <row r="792" spans="1:28">
      <c r="A792">
        <f t="shared" si="307"/>
        <v>-1.1500000000000006</v>
      </c>
      <c r="C792">
        <f t="shared" si="308"/>
        <v>-7.2256631032565277</v>
      </c>
      <c r="D792">
        <f t="shared" si="309"/>
        <v>-130.55367900134823</v>
      </c>
      <c r="E792">
        <f t="shared" si="310"/>
        <v>19.862855638580822</v>
      </c>
      <c r="F792">
        <f t="shared" si="311"/>
        <v>10.338551773547493</v>
      </c>
      <c r="G792">
        <f t="shared" si="312"/>
        <v>5.5072226104092721</v>
      </c>
      <c r="H792">
        <f t="shared" si="313"/>
        <v>2.4607503487213944</v>
      </c>
      <c r="I792">
        <f t="shared" si="314"/>
        <v>0.6267069297358776</v>
      </c>
      <c r="N792">
        <f t="shared" si="315"/>
        <v>175.22208577995903</v>
      </c>
      <c r="O792">
        <f t="shared" si="316"/>
        <v>11.15687129101002</v>
      </c>
      <c r="P792">
        <f t="shared" si="317"/>
        <v>9.5140734613906446</v>
      </c>
      <c r="Q792">
        <f t="shared" si="318"/>
        <v>5.6598790842434319</v>
      </c>
      <c r="R792">
        <f t="shared" si="319"/>
        <v>2.5024059600131401</v>
      </c>
      <c r="S792">
        <f t="shared" si="320"/>
        <v>0.61408214744775602</v>
      </c>
      <c r="W792">
        <f t="shared" si="321"/>
        <v>174.8686054189051</v>
      </c>
      <c r="X792">
        <f t="shared" si="322"/>
        <v>18.75731400208787</v>
      </c>
      <c r="Y792">
        <f t="shared" si="323"/>
        <v>9.9076271495073271</v>
      </c>
      <c r="Z792">
        <f t="shared" si="324"/>
        <v>5.5314449032406969</v>
      </c>
      <c r="AA792">
        <f t="shared" si="325"/>
        <v>2.5024006076933882</v>
      </c>
      <c r="AB792">
        <f t="shared" si="326"/>
        <v>0.61588069512755605</v>
      </c>
    </row>
    <row r="793" spans="1:28">
      <c r="A793">
        <f t="shared" si="307"/>
        <v>-1.1400000000000006</v>
      </c>
      <c r="C793">
        <f t="shared" si="308"/>
        <v>-7.1628312501847322</v>
      </c>
      <c r="D793">
        <f t="shared" si="309"/>
        <v>-120.47597460005562</v>
      </c>
      <c r="E793">
        <f t="shared" si="310"/>
        <v>19.81077131378688</v>
      </c>
      <c r="F793">
        <f t="shared" si="311"/>
        <v>10.348507064268638</v>
      </c>
      <c r="G793">
        <f t="shared" si="312"/>
        <v>5.5035019144241701</v>
      </c>
      <c r="H793">
        <f t="shared" si="313"/>
        <v>2.4593995611892066</v>
      </c>
      <c r="I793">
        <f t="shared" si="314"/>
        <v>0.62717420134124691</v>
      </c>
      <c r="N793">
        <f t="shared" si="315"/>
        <v>165.14438137866642</v>
      </c>
      <c r="O793">
        <f t="shared" si="316"/>
        <v>11.208955615803962</v>
      </c>
      <c r="P793">
        <f t="shared" si="317"/>
        <v>9.5041181706694999</v>
      </c>
      <c r="Q793">
        <f t="shared" si="318"/>
        <v>5.6635997802285338</v>
      </c>
      <c r="R793">
        <f t="shared" si="319"/>
        <v>2.503756747545328</v>
      </c>
      <c r="S793">
        <f t="shared" si="320"/>
        <v>0.61361487584238672</v>
      </c>
      <c r="W793">
        <f t="shared" si="321"/>
        <v>66.583592514120937</v>
      </c>
      <c r="X793">
        <f t="shared" si="322"/>
        <v>19.665030581643471</v>
      </c>
      <c r="Y793">
        <f t="shared" si="323"/>
        <v>9.6127255559418163</v>
      </c>
      <c r="Z793">
        <f t="shared" si="324"/>
        <v>5.5709939071136798</v>
      </c>
      <c r="AA793">
        <f t="shared" si="325"/>
        <v>2.5018419330168773</v>
      </c>
      <c r="AB793">
        <f t="shared" si="326"/>
        <v>0.61470917258169899</v>
      </c>
    </row>
    <row r="794" spans="1:28">
      <c r="A794">
        <f t="shared" si="307"/>
        <v>-1.1300000000000006</v>
      </c>
      <c r="C794">
        <f t="shared" si="308"/>
        <v>-7.0999993971129358</v>
      </c>
      <c r="D794">
        <f t="shared" si="309"/>
        <v>-111.06254865178221</v>
      </c>
      <c r="E794">
        <f t="shared" si="310"/>
        <v>19.759310187193378</v>
      </c>
      <c r="F794">
        <f t="shared" si="311"/>
        <v>10.358702768380606</v>
      </c>
      <c r="G794">
        <f t="shared" si="312"/>
        <v>5.4995998494048459</v>
      </c>
      <c r="H794">
        <f t="shared" si="313"/>
        <v>2.4579611683188407</v>
      </c>
      <c r="I794">
        <f t="shared" si="314"/>
        <v>0.62767606249409524</v>
      </c>
      <c r="N794">
        <f t="shared" si="315"/>
        <v>155.73095543039301</v>
      </c>
      <c r="O794">
        <f t="shared" si="316"/>
        <v>11.260416742397464</v>
      </c>
      <c r="P794">
        <f t="shared" si="317"/>
        <v>9.4939224665575317</v>
      </c>
      <c r="Q794">
        <f t="shared" si="318"/>
        <v>5.667501845247858</v>
      </c>
      <c r="R794">
        <f t="shared" si="319"/>
        <v>2.5051951404156938</v>
      </c>
      <c r="S794">
        <f t="shared" si="320"/>
        <v>0.61311301468953838</v>
      </c>
      <c r="W794">
        <f t="shared" si="321"/>
        <v>-79.858164039403732</v>
      </c>
      <c r="X794">
        <f t="shared" si="322"/>
        <v>16.846327178452263</v>
      </c>
      <c r="Y794">
        <f t="shared" si="323"/>
        <v>9.4946548874118903</v>
      </c>
      <c r="Z794">
        <f t="shared" si="324"/>
        <v>5.619032080588692</v>
      </c>
      <c r="AA794">
        <f t="shared" si="325"/>
        <v>2.4977848112419836</v>
      </c>
      <c r="AB794">
        <f t="shared" si="326"/>
        <v>0.61362744872540875</v>
      </c>
    </row>
    <row r="795" spans="1:28">
      <c r="A795">
        <f t="shared" si="307"/>
        <v>-1.1200000000000006</v>
      </c>
      <c r="C795">
        <f t="shared" si="308"/>
        <v>-7.0371675440411403</v>
      </c>
      <c r="D795">
        <f t="shared" si="309"/>
        <v>-102.26961480940207</v>
      </c>
      <c r="E795">
        <f t="shared" si="310"/>
        <v>19.708464802123125</v>
      </c>
      <c r="F795">
        <f t="shared" si="311"/>
        <v>10.369144691700635</v>
      </c>
      <c r="G795">
        <f t="shared" si="312"/>
        <v>5.4955075743369557</v>
      </c>
      <c r="H795">
        <f t="shared" si="313"/>
        <v>2.4564294884652602</v>
      </c>
      <c r="I795">
        <f t="shared" si="314"/>
        <v>0.62821507366841922</v>
      </c>
      <c r="N795">
        <f t="shared" si="315"/>
        <v>146.93802158801287</v>
      </c>
      <c r="O795">
        <f t="shared" si="316"/>
        <v>11.311262127467719</v>
      </c>
      <c r="P795">
        <f t="shared" si="317"/>
        <v>9.4834805432375031</v>
      </c>
      <c r="Q795">
        <f t="shared" si="318"/>
        <v>5.6715941203157483</v>
      </c>
      <c r="R795">
        <f t="shared" si="319"/>
        <v>2.5067268202692743</v>
      </c>
      <c r="S795">
        <f t="shared" si="320"/>
        <v>0.6125740035152144</v>
      </c>
      <c r="W795">
        <f t="shared" si="321"/>
        <v>-87.627112744122684</v>
      </c>
      <c r="X795">
        <f t="shared" si="322"/>
        <v>12.903055723037461</v>
      </c>
      <c r="Y795">
        <f t="shared" si="323"/>
        <v>9.634066305978628</v>
      </c>
      <c r="Z795">
        <f t="shared" si="324"/>
        <v>5.6590408507866394</v>
      </c>
      <c r="AA795">
        <f t="shared" si="325"/>
        <v>2.4904462076185387</v>
      </c>
      <c r="AB795">
        <f t="shared" si="326"/>
        <v>0.61270061715766166</v>
      </c>
    </row>
    <row r="796" spans="1:28">
      <c r="A796">
        <f t="shared" si="307"/>
        <v>-1.1100000000000005</v>
      </c>
      <c r="C796">
        <f t="shared" si="308"/>
        <v>-6.9743356909693439</v>
      </c>
      <c r="D796">
        <f t="shared" si="309"/>
        <v>-94.056272931394972</v>
      </c>
      <c r="E796">
        <f t="shared" si="310"/>
        <v>19.658227791119383</v>
      </c>
      <c r="F796">
        <f t="shared" si="311"/>
        <v>10.379838780252436</v>
      </c>
      <c r="G796">
        <f t="shared" si="312"/>
        <v>5.4912158172420975</v>
      </c>
      <c r="H796">
        <f t="shared" si="313"/>
        <v>2.4547984715002866</v>
      </c>
      <c r="I796">
        <f t="shared" si="314"/>
        <v>0.62879398487602534</v>
      </c>
      <c r="N796">
        <f t="shared" si="315"/>
        <v>138.72467971000577</v>
      </c>
      <c r="O796">
        <f t="shared" si="316"/>
        <v>11.361499138471459</v>
      </c>
      <c r="P796">
        <f t="shared" si="317"/>
        <v>9.4727864546857017</v>
      </c>
      <c r="Q796">
        <f t="shared" si="318"/>
        <v>5.6758858774106065</v>
      </c>
      <c r="R796">
        <f t="shared" si="319"/>
        <v>2.5083578372342479</v>
      </c>
      <c r="S796">
        <f t="shared" si="320"/>
        <v>0.61199509230760829</v>
      </c>
      <c r="W796">
        <f t="shared" si="321"/>
        <v>34.72084362354633</v>
      </c>
      <c r="X796">
        <f t="shared" si="322"/>
        <v>11.377864185224972</v>
      </c>
      <c r="Y796">
        <f t="shared" si="323"/>
        <v>9.9585236455700361</v>
      </c>
      <c r="Z796">
        <f t="shared" si="324"/>
        <v>5.6757546899757605</v>
      </c>
      <c r="AA796">
        <f t="shared" si="325"/>
        <v>2.4806265596204247</v>
      </c>
      <c r="AB796">
        <f t="shared" si="326"/>
        <v>0.6119964185574025</v>
      </c>
    </row>
    <row r="797" spans="1:28">
      <c r="A797">
        <f t="shared" si="307"/>
        <v>-1.1000000000000005</v>
      </c>
      <c r="C797">
        <f t="shared" si="308"/>
        <v>-6.9115038378975484</v>
      </c>
      <c r="D797">
        <f t="shared" si="309"/>
        <v>-86.384318835722468</v>
      </c>
      <c r="E797">
        <f t="shared" si="310"/>
        <v>19.608591874878353</v>
      </c>
      <c r="F797">
        <f t="shared" si="311"/>
        <v>10.39079112365209</v>
      </c>
      <c r="G797">
        <f t="shared" si="312"/>
        <v>5.4867148541700432</v>
      </c>
      <c r="H797">
        <f t="shared" si="313"/>
        <v>2.453061674914621</v>
      </c>
      <c r="I797">
        <f t="shared" si="314"/>
        <v>0.62941574969697245</v>
      </c>
      <c r="N797">
        <f t="shared" si="315"/>
        <v>131.0527256143333</v>
      </c>
      <c r="O797">
        <f t="shared" si="316"/>
        <v>11.411135054712489</v>
      </c>
      <c r="P797">
        <f t="shared" si="317"/>
        <v>9.4618341112860485</v>
      </c>
      <c r="Q797">
        <f t="shared" si="318"/>
        <v>5.6803868404826607</v>
      </c>
      <c r="R797">
        <f t="shared" si="319"/>
        <v>2.5100946338199135</v>
      </c>
      <c r="S797">
        <f t="shared" si="320"/>
        <v>0.61137332748666118</v>
      </c>
      <c r="W797">
        <f t="shared" si="321"/>
        <v>126.92558852293013</v>
      </c>
      <c r="X797">
        <f t="shared" si="322"/>
        <v>13.573123729144475</v>
      </c>
      <c r="Y797">
        <f t="shared" si="323"/>
        <v>10.279196618795766</v>
      </c>
      <c r="Z797">
        <f t="shared" si="324"/>
        <v>5.6608049246071959</v>
      </c>
      <c r="AA797">
        <f t="shared" si="325"/>
        <v>2.4696526768008242</v>
      </c>
      <c r="AB797">
        <f t="shared" si="326"/>
        <v>0.61158243409768376</v>
      </c>
    </row>
    <row r="798" spans="1:28">
      <c r="A798">
        <f t="shared" si="307"/>
        <v>-1.0900000000000005</v>
      </c>
      <c r="C798">
        <f t="shared" si="308"/>
        <v>-6.848671984825752</v>
      </c>
      <c r="D798">
        <f t="shared" si="309"/>
        <v>-79.21806659390208</v>
      </c>
      <c r="E798">
        <f t="shared" si="310"/>
        <v>19.559549861194402</v>
      </c>
      <c r="F798">
        <f t="shared" si="311"/>
        <v>10.402007958575687</v>
      </c>
      <c r="G798">
        <f t="shared" si="312"/>
        <v>5.4819944871669195</v>
      </c>
      <c r="H798">
        <f t="shared" si="313"/>
        <v>2.4512122383699624</v>
      </c>
      <c r="I798">
        <f t="shared" si="314"/>
        <v>0.63008354034860958</v>
      </c>
      <c r="N798">
        <f t="shared" si="315"/>
        <v>123.88647337251291</v>
      </c>
      <c r="O798">
        <f t="shared" si="316"/>
        <v>11.46017706839644</v>
      </c>
      <c r="P798">
        <f t="shared" si="317"/>
        <v>9.4506172763624505</v>
      </c>
      <c r="Q798">
        <f t="shared" si="318"/>
        <v>5.6851072074857845</v>
      </c>
      <c r="R798">
        <f t="shared" si="319"/>
        <v>2.5119440703645721</v>
      </c>
      <c r="S798">
        <f t="shared" si="320"/>
        <v>0.61070553683502404</v>
      </c>
      <c r="W798">
        <f t="shared" si="321"/>
        <v>84.554866169987292</v>
      </c>
      <c r="X798">
        <f t="shared" si="322"/>
        <v>17.442999099079231</v>
      </c>
      <c r="Y798">
        <f t="shared" si="323"/>
        <v>10.40033253093628</v>
      </c>
      <c r="Z798">
        <f t="shared" si="324"/>
        <v>5.6164338864454448</v>
      </c>
      <c r="AA798">
        <f t="shared" si="325"/>
        <v>2.4592240617334831</v>
      </c>
      <c r="AB798">
        <f t="shared" si="326"/>
        <v>0.61152285553400154</v>
      </c>
    </row>
    <row r="799" spans="1:28">
      <c r="A799">
        <f t="shared" si="307"/>
        <v>-1.0800000000000005</v>
      </c>
      <c r="C799">
        <f t="shared" si="308"/>
        <v>-6.7858401317539565</v>
      </c>
      <c r="D799">
        <f t="shared" si="309"/>
        <v>-72.524182538682851</v>
      </c>
      <c r="E799">
        <f t="shared" si="310"/>
        <v>19.511094643917907</v>
      </c>
      <c r="F799">
        <f t="shared" si="311"/>
        <v>10.413495672310745</v>
      </c>
      <c r="G799">
        <f t="shared" si="312"/>
        <v>5.4770440211694247</v>
      </c>
      <c r="H799">
        <f t="shared" si="313"/>
        <v>2.449242856600705</v>
      </c>
      <c r="I799">
        <f t="shared" si="314"/>
        <v>0.63080076387009265</v>
      </c>
      <c r="N799">
        <f t="shared" si="315"/>
        <v>117.19258931729368</v>
      </c>
      <c r="O799">
        <f t="shared" si="316"/>
        <v>11.508632285672935</v>
      </c>
      <c r="P799">
        <f t="shared" si="317"/>
        <v>9.439129562627393</v>
      </c>
      <c r="Q799">
        <f t="shared" si="318"/>
        <v>5.6900576734832793</v>
      </c>
      <c r="R799">
        <f t="shared" si="319"/>
        <v>2.5139134521338296</v>
      </c>
      <c r="S799">
        <f t="shared" si="320"/>
        <v>0.60998831331354098</v>
      </c>
      <c r="W799">
        <f t="shared" si="321"/>
        <v>-25.479263658889636</v>
      </c>
      <c r="X799">
        <f t="shared" si="322"/>
        <v>19.497199614147561</v>
      </c>
      <c r="Y799">
        <f t="shared" si="323"/>
        <v>10.238300913539332</v>
      </c>
      <c r="Z799">
        <f t="shared" si="324"/>
        <v>5.5557439846198173</v>
      </c>
      <c r="AA799">
        <f t="shared" si="325"/>
        <v>2.4511756831380249</v>
      </c>
      <c r="AB799">
        <f t="shared" si="326"/>
        <v>0.61187492017120015</v>
      </c>
    </row>
    <row r="800" spans="1:28">
      <c r="A800">
        <f t="shared" si="307"/>
        <v>-1.0700000000000005</v>
      </c>
      <c r="C800">
        <f t="shared" si="308"/>
        <v>-6.7230082786821601</v>
      </c>
      <c r="D800">
        <f t="shared" si="309"/>
        <v>-66.271530213213538</v>
      </c>
      <c r="E800">
        <f t="shared" si="310"/>
        <v>19.463219201925593</v>
      </c>
      <c r="F800">
        <f t="shared" si="311"/>
        <v>10.425260806393355</v>
      </c>
      <c r="G800">
        <f t="shared" si="312"/>
        <v>5.4718522397727369</v>
      </c>
      <c r="H800">
        <f t="shared" si="313"/>
        <v>2.4471457505581724</v>
      </c>
      <c r="I800">
        <f t="shared" si="314"/>
        <v>0.63157107950495139</v>
      </c>
      <c r="N800">
        <f t="shared" si="315"/>
        <v>110.93993699182434</v>
      </c>
      <c r="O800">
        <f t="shared" si="316"/>
        <v>11.556507727665249</v>
      </c>
      <c r="P800">
        <f t="shared" si="317"/>
        <v>9.4273644285447826</v>
      </c>
      <c r="Q800">
        <f t="shared" si="318"/>
        <v>5.695249454879967</v>
      </c>
      <c r="R800">
        <f t="shared" si="319"/>
        <v>2.5160105581763621</v>
      </c>
      <c r="S800">
        <f t="shared" si="320"/>
        <v>0.60921799767868223</v>
      </c>
      <c r="W800">
        <f t="shared" si="321"/>
        <v>-65.338660761212935</v>
      </c>
      <c r="X800">
        <f t="shared" si="322"/>
        <v>17.947349875854037</v>
      </c>
      <c r="Y800">
        <f t="shared" si="323"/>
        <v>9.8780776836269322</v>
      </c>
      <c r="Z800">
        <f t="shared" si="324"/>
        <v>5.4990456049986207</v>
      </c>
      <c r="AA800">
        <f t="shared" si="325"/>
        <v>2.4471860930384572</v>
      </c>
      <c r="AB800">
        <f t="shared" si="326"/>
        <v>0.61268512835025679</v>
      </c>
    </row>
    <row r="801" spans="1:28">
      <c r="A801">
        <f t="shared" si="307"/>
        <v>-1.0600000000000005</v>
      </c>
      <c r="C801">
        <f t="shared" si="308"/>
        <v>-6.6601764256103646</v>
      </c>
      <c r="D801">
        <f t="shared" si="309"/>
        <v>-60.431025540487134</v>
      </c>
      <c r="E801">
        <f t="shared" si="310"/>
        <v>19.41591659810317</v>
      </c>
      <c r="F801">
        <f t="shared" si="311"/>
        <v>10.437310060333184</v>
      </c>
      <c r="G801">
        <f t="shared" si="312"/>
        <v>5.4664073798172046</v>
      </c>
      <c r="H801">
        <f t="shared" si="313"/>
        <v>2.4449126366834131</v>
      </c>
      <c r="I801">
        <f t="shared" si="314"/>
        <v>0.63239841737039226</v>
      </c>
      <c r="N801">
        <f t="shared" si="315"/>
        <v>105.09943231909796</v>
      </c>
      <c r="O801">
        <f t="shared" si="316"/>
        <v>11.603810331487672</v>
      </c>
      <c r="P801">
        <f t="shared" si="317"/>
        <v>9.4153151746049542</v>
      </c>
      <c r="Q801">
        <f t="shared" si="318"/>
        <v>5.7006943148354994</v>
      </c>
      <c r="R801">
        <f t="shared" si="319"/>
        <v>2.5182436720511214</v>
      </c>
      <c r="S801">
        <f t="shared" si="320"/>
        <v>0.60839065981324136</v>
      </c>
      <c r="W801">
        <f t="shared" si="321"/>
        <v>2.8368385293307732</v>
      </c>
      <c r="X801">
        <f t="shared" si="322"/>
        <v>14.261056334154212</v>
      </c>
      <c r="Y801">
        <f t="shared" si="323"/>
        <v>9.5296629622571061</v>
      </c>
      <c r="Z801">
        <f t="shared" si="324"/>
        <v>5.4672345117108527</v>
      </c>
      <c r="AA801">
        <f t="shared" si="325"/>
        <v>2.448472883194313</v>
      </c>
      <c r="AB801">
        <f t="shared" si="326"/>
        <v>0.61398538947280445</v>
      </c>
    </row>
    <row r="802" spans="1:28">
      <c r="A802">
        <f t="shared" si="307"/>
        <v>-1.0500000000000005</v>
      </c>
      <c r="C802">
        <f t="shared" si="308"/>
        <v>-6.5973445725385682</v>
      </c>
      <c r="D802">
        <f t="shared" si="309"/>
        <v>-54.975501539385824</v>
      </c>
      <c r="E802">
        <f t="shared" si="310"/>
        <v>19.369179978340153</v>
      </c>
      <c r="F802">
        <f t="shared" si="311"/>
        <v>10.449650295428432</v>
      </c>
      <c r="G802">
        <f t="shared" si="312"/>
        <v>5.4606971047362318</v>
      </c>
      <c r="H802">
        <f t="shared" si="313"/>
        <v>2.4425346941871822</v>
      </c>
      <c r="I802">
        <f t="shared" si="314"/>
        <v>0.6332869985085875</v>
      </c>
      <c r="N802">
        <f t="shared" si="315"/>
        <v>99.643908317996647</v>
      </c>
      <c r="O802">
        <f t="shared" si="316"/>
        <v>11.650546951250689</v>
      </c>
      <c r="P802">
        <f t="shared" si="317"/>
        <v>9.402974939509706</v>
      </c>
      <c r="Q802">
        <f t="shared" si="318"/>
        <v>5.7064045899164721</v>
      </c>
      <c r="R802">
        <f t="shared" si="319"/>
        <v>2.5206216145473523</v>
      </c>
      <c r="S802">
        <f t="shared" si="320"/>
        <v>0.60750207867504613</v>
      </c>
      <c r="W802">
        <f t="shared" si="321"/>
        <v>85.216446590578812</v>
      </c>
      <c r="X802">
        <f t="shared" si="322"/>
        <v>11.775910124958411</v>
      </c>
      <c r="Y802">
        <f t="shared" si="323"/>
        <v>9.4061204419282554</v>
      </c>
      <c r="Z802">
        <f t="shared" si="324"/>
        <v>5.4742962407075169</v>
      </c>
      <c r="AA802">
        <f t="shared" si="325"/>
        <v>2.4555252389575761</v>
      </c>
      <c r="AB802">
        <f t="shared" si="326"/>
        <v>0.61578926838868109</v>
      </c>
    </row>
    <row r="803" spans="1:28">
      <c r="A803">
        <f t="shared" si="307"/>
        <v>-1.0400000000000005</v>
      </c>
      <c r="C803">
        <f t="shared" si="308"/>
        <v>-6.5345127194667727</v>
      </c>
      <c r="D803">
        <f t="shared" si="309"/>
        <v>-49.879581958056512</v>
      </c>
      <c r="E803">
        <f t="shared" si="310"/>
        <v>19.323002570536708</v>
      </c>
      <c r="F803">
        <f t="shared" si="311"/>
        <v>10.462288538672903</v>
      </c>
      <c r="G803">
        <f t="shared" si="312"/>
        <v>5.4547084766049894</v>
      </c>
      <c r="H803">
        <f t="shared" si="313"/>
        <v>2.4400025302078632</v>
      </c>
      <c r="I803">
        <f t="shared" si="314"/>
        <v>0.6342413564222501</v>
      </c>
      <c r="N803">
        <f t="shared" si="315"/>
        <v>94.547988736667321</v>
      </c>
      <c r="O803">
        <f t="shared" si="316"/>
        <v>11.696724359054134</v>
      </c>
      <c r="P803">
        <f t="shared" si="317"/>
        <v>9.3903366962652353</v>
      </c>
      <c r="Q803">
        <f t="shared" si="318"/>
        <v>5.7123932180477146</v>
      </c>
      <c r="R803">
        <f t="shared" si="319"/>
        <v>2.5231537785266713</v>
      </c>
      <c r="S803">
        <f t="shared" si="320"/>
        <v>0.60654772076138352</v>
      </c>
      <c r="W803">
        <f t="shared" ref="W803:W834" si="327">$D$215+$D$218*EXP($A803*$D$216)*SIN(C803*$W$693*$W$705/$F$10)</f>
        <v>83.251785637175601</v>
      </c>
      <c r="X803">
        <f t="shared" ref="X803:X834" si="328">$E$215-$E$218*EXP($A803*$E$216)*COS(C803*$X$693*$W$705/$F$10)</f>
        <v>12.679144106581901</v>
      </c>
      <c r="Y803">
        <f t="shared" ref="Y803:Y834" si="329">$F$215-$F$218*EXP($A803*$F$216)*SIN(C803*$Y$693*$W$705/$F$10)</f>
        <v>9.5937867282567151</v>
      </c>
      <c r="Z803">
        <f t="shared" ref="Z803:Z834" si="330">$G$215-$G$218*EXP($A803*$G$216)*COS(C803*$Z$693*$W$705/$F$10)</f>
        <v>5.5215600504765456</v>
      </c>
      <c r="AA803">
        <f t="shared" ref="AA803:AA834" si="331">$H$215-$H$218*EXP($A803*$H$216)*SIN(C803*$AA$693*$W$705/$F$10)</f>
        <v>2.4679237443997644</v>
      </c>
      <c r="AB803">
        <f t="shared" ref="AB803:AB834" si="332">$I$215+$I$218*EXP($A803*$I$216)*COS(C803*$AB$693*$W$705/$F$10)</f>
        <v>0.61808852559159777</v>
      </c>
    </row>
    <row r="804" spans="1:28">
      <c r="A804">
        <f t="shared" si="307"/>
        <v>-1.0300000000000005</v>
      </c>
      <c r="C804">
        <f t="shared" si="308"/>
        <v>-6.4716808663949772</v>
      </c>
      <c r="D804">
        <f t="shared" si="309"/>
        <v>-45.119563236823971</v>
      </c>
      <c r="E804">
        <f t="shared" si="310"/>
        <v>19.27737768362238</v>
      </c>
      <c r="F804">
        <f t="shared" si="311"/>
        <v>10.475231986757446</v>
      </c>
      <c r="G804">
        <f t="shared" si="312"/>
        <v>5.4484279268266054</v>
      </c>
      <c r="H804">
        <f t="shared" si="313"/>
        <v>2.4373061427097125</v>
      </c>
      <c r="I804">
        <f t="shared" si="314"/>
        <v>0.63526636020436988</v>
      </c>
      <c r="N804">
        <f t="shared" si="315"/>
        <v>89.78797001543478</v>
      </c>
      <c r="O804">
        <f t="shared" si="316"/>
        <v>11.742349245968461</v>
      </c>
      <c r="P804">
        <f t="shared" si="317"/>
        <v>9.3773932481806916</v>
      </c>
      <c r="Q804">
        <f t="shared" si="318"/>
        <v>5.7186737678260986</v>
      </c>
      <c r="R804">
        <f t="shared" si="319"/>
        <v>2.525850166024822</v>
      </c>
      <c r="S804">
        <f t="shared" si="320"/>
        <v>0.60552271697926374</v>
      </c>
      <c r="W804">
        <f t="shared" si="327"/>
        <v>10.002687067733193</v>
      </c>
      <c r="X804">
        <f t="shared" si="328"/>
        <v>16.084817220399216</v>
      </c>
      <c r="Y804">
        <f t="shared" si="329"/>
        <v>9.9934228863565977</v>
      </c>
      <c r="Z804">
        <f t="shared" si="330"/>
        <v>5.5959544200867883</v>
      </c>
      <c r="AA804">
        <f t="shared" si="331"/>
        <v>2.4842895675786258</v>
      </c>
      <c r="AB804">
        <f t="shared" si="332"/>
        <v>0.62085016043186103</v>
      </c>
    </row>
    <row r="805" spans="1:28">
      <c r="A805">
        <f t="shared" si="307"/>
        <v>-1.0200000000000005</v>
      </c>
      <c r="C805">
        <f t="shared" si="308"/>
        <v>-6.4088490133231808</v>
      </c>
      <c r="D805">
        <f t="shared" si="309"/>
        <v>-40.673304251596058</v>
      </c>
      <c r="E805">
        <f t="shared" si="310"/>
        <v>19.232298706586558</v>
      </c>
      <c r="F805">
        <f t="shared" si="311"/>
        <v>10.488488010168027</v>
      </c>
      <c r="G805">
        <f t="shared" si="312"/>
        <v>5.4418412253894317</v>
      </c>
      <c r="H805">
        <f t="shared" si="313"/>
        <v>2.4344348809748619</v>
      </c>
      <c r="I805">
        <f t="shared" si="314"/>
        <v>0.6363672393801163</v>
      </c>
      <c r="N805">
        <f t="shared" si="315"/>
        <v>85.341711030206881</v>
      </c>
      <c r="O805">
        <f t="shared" si="316"/>
        <v>11.787428223004282</v>
      </c>
      <c r="P805">
        <f t="shared" si="317"/>
        <v>9.3641372247701113</v>
      </c>
      <c r="Q805">
        <f t="shared" si="318"/>
        <v>5.7252604692632723</v>
      </c>
      <c r="R805">
        <f t="shared" si="319"/>
        <v>2.5287214277596726</v>
      </c>
      <c r="S805">
        <f t="shared" si="320"/>
        <v>0.60442183780351733</v>
      </c>
      <c r="W805">
        <f t="shared" si="327"/>
        <v>-39.427369599108545</v>
      </c>
      <c r="X805">
        <f t="shared" si="328"/>
        <v>18.896838970920193</v>
      </c>
      <c r="Y805">
        <f t="shared" si="329"/>
        <v>10.371665676290496</v>
      </c>
      <c r="Z805">
        <f t="shared" si="330"/>
        <v>5.6732943799439521</v>
      </c>
      <c r="AA805">
        <f t="shared" si="331"/>
        <v>2.5023889373549184</v>
      </c>
      <c r="AB805">
        <f t="shared" si="332"/>
        <v>0.62401417481617916</v>
      </c>
    </row>
    <row r="806" spans="1:28">
      <c r="A806">
        <f t="shared" si="307"/>
        <v>-1.0100000000000005</v>
      </c>
      <c r="C806">
        <f t="shared" si="308"/>
        <v>-6.3460171602513853</v>
      </c>
      <c r="D806">
        <f t="shared" si="309"/>
        <v>-36.520123324904063</v>
      </c>
      <c r="E806">
        <f t="shared" si="310"/>
        <v>19.187759107520552</v>
      </c>
      <c r="F806">
        <f t="shared" si="311"/>
        <v>10.502064157382746</v>
      </c>
      <c r="G806">
        <f t="shared" si="312"/>
        <v>5.4349334486257188</v>
      </c>
      <c r="H806">
        <f t="shared" si="313"/>
        <v>2.4313774035330362</v>
      </c>
      <c r="I806">
        <f t="shared" si="314"/>
        <v>0.63754961058765047</v>
      </c>
      <c r="N806">
        <f t="shared" si="315"/>
        <v>81.188530103514879</v>
      </c>
      <c r="O806">
        <f t="shared" si="316"/>
        <v>11.831967822070288</v>
      </c>
      <c r="P806">
        <f t="shared" si="317"/>
        <v>9.3505610775553922</v>
      </c>
      <c r="Q806">
        <f t="shared" si="318"/>
        <v>5.7321682460269852</v>
      </c>
      <c r="R806">
        <f t="shared" si="319"/>
        <v>2.5317789052014983</v>
      </c>
      <c r="S806">
        <f t="shared" si="320"/>
        <v>0.60323946659598315</v>
      </c>
      <c r="W806">
        <f t="shared" si="327"/>
        <v>-10.029769715403262</v>
      </c>
      <c r="X806">
        <f t="shared" si="328"/>
        <v>18.622077276727197</v>
      </c>
      <c r="Y806">
        <f t="shared" si="329"/>
        <v>10.496791740132316</v>
      </c>
      <c r="Z806">
        <f t="shared" si="330"/>
        <v>5.7259147860208301</v>
      </c>
      <c r="AA806">
        <f t="shared" si="331"/>
        <v>2.5193960561131359</v>
      </c>
      <c r="AB806">
        <f t="shared" si="332"/>
        <v>0.62749227407925379</v>
      </c>
    </row>
    <row r="807" spans="1:28">
      <c r="A807">
        <f t="shared" si="307"/>
        <v>-1.0000000000000004</v>
      </c>
      <c r="C807">
        <f t="shared" si="308"/>
        <v>-6.2831853071795889</v>
      </c>
      <c r="D807">
        <f t="shared" si="309"/>
        <v>-32.640702025527354</v>
      </c>
      <c r="E807">
        <f t="shared" si="310"/>
        <v>19.143752432671114</v>
      </c>
      <c r="F807">
        <f t="shared" si="311"/>
        <v>10.515968159170235</v>
      </c>
      <c r="G807">
        <f t="shared" si="312"/>
        <v>5.427688945398657</v>
      </c>
      <c r="H807">
        <f t="shared" si="313"/>
        <v>2.4281216333627982</v>
      </c>
      <c r="I807">
        <f t="shared" si="314"/>
        <v>0.63881950623397143</v>
      </c>
      <c r="N807">
        <f t="shared" si="315"/>
        <v>77.309108804138162</v>
      </c>
      <c r="O807">
        <f t="shared" si="316"/>
        <v>11.875974496919726</v>
      </c>
      <c r="P807">
        <f t="shared" si="317"/>
        <v>9.3366570757679028</v>
      </c>
      <c r="Q807">
        <f t="shared" si="318"/>
        <v>5.739412749254047</v>
      </c>
      <c r="R807">
        <f t="shared" si="319"/>
        <v>2.5350346753717363</v>
      </c>
      <c r="S807">
        <f t="shared" si="320"/>
        <v>0.60196957094966219</v>
      </c>
      <c r="W807">
        <f t="shared" si="327"/>
        <v>53.624723788138567</v>
      </c>
      <c r="X807">
        <f t="shared" si="328"/>
        <v>15.578940921439287</v>
      </c>
      <c r="Y807">
        <f t="shared" si="329"/>
        <v>10.280118078684849</v>
      </c>
      <c r="Z807">
        <f t="shared" si="330"/>
        <v>5.732324039603955</v>
      </c>
      <c r="AA807">
        <f t="shared" si="331"/>
        <v>2.5322912455570652</v>
      </c>
      <c r="AB807">
        <f t="shared" si="332"/>
        <v>0.63116771052843645</v>
      </c>
    </row>
    <row r="808" spans="1:28">
      <c r="A808">
        <f t="shared" si="307"/>
        <v>-0.99000000000000044</v>
      </c>
      <c r="C808">
        <f t="shared" si="308"/>
        <v>-6.2203534541077934</v>
      </c>
      <c r="D808">
        <f t="shared" si="309"/>
        <v>-29.016995309228641</v>
      </c>
      <c r="E808">
        <f t="shared" si="310"/>
        <v>19.100272305505307</v>
      </c>
      <c r="F808">
        <f t="shared" si="311"/>
        <v>10.53020793299185</v>
      </c>
      <c r="G808">
        <f t="shared" si="312"/>
        <v>5.4200913016411745</v>
      </c>
      <c r="H808">
        <f t="shared" si="313"/>
        <v>2.424654710187371</v>
      </c>
      <c r="I808">
        <f t="shared" si="314"/>
        <v>0.64018340527199713</v>
      </c>
      <c r="N808">
        <f t="shared" si="315"/>
        <v>73.685402087839464</v>
      </c>
      <c r="O808">
        <f t="shared" si="316"/>
        <v>11.919454624085535</v>
      </c>
      <c r="P808">
        <f t="shared" si="317"/>
        <v>9.3224173019462881</v>
      </c>
      <c r="Q808">
        <f t="shared" si="318"/>
        <v>5.7470103930115295</v>
      </c>
      <c r="R808">
        <f t="shared" si="319"/>
        <v>2.5385015985471635</v>
      </c>
      <c r="S808">
        <f t="shared" si="320"/>
        <v>0.6006056719116365</v>
      </c>
      <c r="W808">
        <f t="shared" si="327"/>
        <v>72.419989196754273</v>
      </c>
      <c r="X808">
        <f t="shared" si="328"/>
        <v>12.546601422294509</v>
      </c>
      <c r="Y808">
        <f t="shared" si="329"/>
        <v>9.8370789141762991</v>
      </c>
      <c r="Z808">
        <f t="shared" si="330"/>
        <v>5.685590096315237</v>
      </c>
      <c r="AA808">
        <f t="shared" si="331"/>
        <v>2.5383451674473547</v>
      </c>
      <c r="AB808">
        <f t="shared" si="332"/>
        <v>0.63489645251526561</v>
      </c>
    </row>
    <row r="809" spans="1:28">
      <c r="A809">
        <f t="shared" si="307"/>
        <v>-0.98000000000000043</v>
      </c>
      <c r="C809">
        <f t="shared" si="308"/>
        <v>-6.157521601035997</v>
      </c>
      <c r="D809">
        <f t="shared" si="309"/>
        <v>-25.632147582620938</v>
      </c>
      <c r="E809">
        <f t="shared" si="310"/>
        <v>19.057312425786535</v>
      </c>
      <c r="F809">
        <f t="shared" si="311"/>
        <v>10.544791587510158</v>
      </c>
      <c r="G809">
        <f t="shared" si="312"/>
        <v>5.4121233031661395</v>
      </c>
      <c r="H809">
        <f t="shared" si="313"/>
        <v>2.4209629396766053</v>
      </c>
      <c r="I809">
        <f t="shared" si="314"/>
        <v>0.64164826625590266</v>
      </c>
      <c r="N809">
        <f t="shared" si="315"/>
        <v>70.300554361231747</v>
      </c>
      <c r="O809">
        <f t="shared" si="316"/>
        <v>11.962414503804307</v>
      </c>
      <c r="P809">
        <f t="shared" si="317"/>
        <v>9.3078336474279801</v>
      </c>
      <c r="Q809">
        <f t="shared" si="318"/>
        <v>5.7549783914865644</v>
      </c>
      <c r="R809">
        <f t="shared" si="319"/>
        <v>2.5421933690579293</v>
      </c>
      <c r="S809">
        <f t="shared" si="320"/>
        <v>0.59914081092773097</v>
      </c>
      <c r="W809">
        <f t="shared" si="327"/>
        <v>30.003877895743223</v>
      </c>
      <c r="X809">
        <f t="shared" si="328"/>
        <v>12.228494928647793</v>
      </c>
      <c r="Y809">
        <f t="shared" si="329"/>
        <v>9.426803842255012</v>
      </c>
      <c r="Z809">
        <f t="shared" si="330"/>
        <v>5.5973005185297264</v>
      </c>
      <c r="AA809">
        <f t="shared" si="331"/>
        <v>2.5356188354361002</v>
      </c>
      <c r="AB809">
        <f t="shared" si="332"/>
        <v>0.63850982709031934</v>
      </c>
    </row>
    <row r="810" spans="1:28">
      <c r="A810">
        <f t="shared" si="307"/>
        <v>-0.97000000000000042</v>
      </c>
      <c r="C810">
        <f t="shared" si="308"/>
        <v>-6.0946897479642015</v>
      </c>
      <c r="D810">
        <f t="shared" si="309"/>
        <v>-22.470414299739915</v>
      </c>
      <c r="E810">
        <f t="shared" si="310"/>
        <v>19.01486656866166</v>
      </c>
      <c r="F810">
        <f t="shared" si="311"/>
        <v>10.559727427206331</v>
      </c>
      <c r="G810">
        <f t="shared" si="312"/>
        <v>5.4037668966637105</v>
      </c>
      <c r="H810">
        <f t="shared" si="313"/>
        <v>2.4170317393544405</v>
      </c>
      <c r="I810">
        <f t="shared" si="314"/>
        <v>0.64322156284336496</v>
      </c>
      <c r="N810">
        <f t="shared" si="315"/>
        <v>67.13882107835073</v>
      </c>
      <c r="O810">
        <f t="shared" si="316"/>
        <v>12.004860360929182</v>
      </c>
      <c r="P810">
        <f t="shared" si="317"/>
        <v>9.2928978077318067</v>
      </c>
      <c r="Q810">
        <f t="shared" si="318"/>
        <v>5.7633347979889935</v>
      </c>
      <c r="R810">
        <f t="shared" si="319"/>
        <v>2.546124569380094</v>
      </c>
      <c r="S810">
        <f t="shared" si="320"/>
        <v>0.59756751434026867</v>
      </c>
      <c r="W810">
        <f t="shared" si="327"/>
        <v>-16.011176561962401</v>
      </c>
      <c r="X810">
        <f t="shared" si="328"/>
        <v>14.843687411990791</v>
      </c>
      <c r="Y810">
        <f t="shared" si="329"/>
        <v>9.3011074585277775</v>
      </c>
      <c r="Z810">
        <f t="shared" si="330"/>
        <v>5.4952229530057437</v>
      </c>
      <c r="AA810">
        <f t="shared" si="331"/>
        <v>2.523397054051272</v>
      </c>
      <c r="AB810">
        <f t="shared" si="332"/>
        <v>0.64181873713561555</v>
      </c>
    </row>
    <row r="811" spans="1:28">
      <c r="A811">
        <f t="shared" si="307"/>
        <v>-0.96000000000000041</v>
      </c>
      <c r="C811">
        <f t="shared" si="308"/>
        <v>-6.0318578948924051</v>
      </c>
      <c r="D811">
        <f t="shared" si="309"/>
        <v>-19.517088726628771</v>
      </c>
      <c r="E811">
        <f t="shared" si="310"/>
        <v>18.972928583759014</v>
      </c>
      <c r="F811">
        <f t="shared" si="311"/>
        <v>10.575023957109021</v>
      </c>
      <c r="G811">
        <f t="shared" si="312"/>
        <v>5.3950031487974668</v>
      </c>
      <c r="H811">
        <f t="shared" si="313"/>
        <v>2.4128455809981939</v>
      </c>
      <c r="I811">
        <f t="shared" si="314"/>
        <v>0.64491132192584188</v>
      </c>
      <c r="N811">
        <f t="shared" si="315"/>
        <v>64.185495505239587</v>
      </c>
      <c r="O811">
        <f t="shared" si="316"/>
        <v>12.046798345831828</v>
      </c>
      <c r="P811">
        <f t="shared" si="317"/>
        <v>9.2776012778291168</v>
      </c>
      <c r="Q811">
        <f t="shared" si="318"/>
        <v>5.7720985458552372</v>
      </c>
      <c r="R811">
        <f t="shared" si="319"/>
        <v>2.5503107277363406</v>
      </c>
      <c r="S811">
        <f t="shared" si="320"/>
        <v>0.59587775525779174</v>
      </c>
      <c r="W811">
        <f t="shared" si="327"/>
        <v>-11.131341297364145</v>
      </c>
      <c r="X811">
        <f t="shared" si="328"/>
        <v>17.990647362883603</v>
      </c>
      <c r="Y811">
        <f t="shared" si="329"/>
        <v>9.550558498748579</v>
      </c>
      <c r="Z811">
        <f t="shared" si="330"/>
        <v>5.414882671892653</v>
      </c>
      <c r="AA811">
        <f t="shared" si="331"/>
        <v>2.5024731387179315</v>
      </c>
      <c r="AB811">
        <f t="shared" si="332"/>
        <v>0.64461949468036039</v>
      </c>
    </row>
    <row r="812" spans="1:28">
      <c r="A812">
        <f t="shared" si="307"/>
        <v>-0.9500000000000004</v>
      </c>
      <c r="C812">
        <f t="shared" si="308"/>
        <v>-5.9690260418206096</v>
      </c>
      <c r="D812">
        <f t="shared" si="309"/>
        <v>-16.758433533283529</v>
      </c>
      <c r="E812">
        <f t="shared" si="310"/>
        <v>18.931492394297223</v>
      </c>
      <c r="F812">
        <f t="shared" si="311"/>
        <v>10.590689887637442</v>
      </c>
      <c r="G812">
        <f t="shared" si="312"/>
        <v>5.3858122033066289</v>
      </c>
      <c r="H812">
        <f t="shared" si="313"/>
        <v>2.4083879293021533</v>
      </c>
      <c r="I812">
        <f t="shared" si="314"/>
        <v>0.64672616458142707</v>
      </c>
      <c r="N812">
        <f t="shared" si="315"/>
        <v>61.426840311894345</v>
      </c>
      <c r="O812">
        <f t="shared" si="316"/>
        <v>12.088234535293621</v>
      </c>
      <c r="P812">
        <f t="shared" si="317"/>
        <v>9.261935347300696</v>
      </c>
      <c r="Q812">
        <f t="shared" si="318"/>
        <v>5.7812894913460751</v>
      </c>
      <c r="R812">
        <f t="shared" si="319"/>
        <v>2.5547683794323812</v>
      </c>
      <c r="S812">
        <f t="shared" si="320"/>
        <v>0.59406291260220656</v>
      </c>
      <c r="W812">
        <f t="shared" si="327"/>
        <v>32.424634324317495</v>
      </c>
      <c r="X812">
        <f t="shared" si="328"/>
        <v>18.850834723462981</v>
      </c>
      <c r="Y812">
        <f t="shared" si="329"/>
        <v>10.041363010752534</v>
      </c>
      <c r="Z812">
        <f t="shared" si="330"/>
        <v>5.3874945044261775</v>
      </c>
      <c r="AA812">
        <f t="shared" si="331"/>
        <v>2.47521689656265</v>
      </c>
      <c r="AB812">
        <f t="shared" si="332"/>
        <v>0.6467012418521576</v>
      </c>
    </row>
    <row r="813" spans="1:28">
      <c r="A813">
        <f t="shared" si="307"/>
        <v>-0.94000000000000039</v>
      </c>
      <c r="C813">
        <f t="shared" si="308"/>
        <v>-5.9061941887488132</v>
      </c>
      <c r="D813">
        <f t="shared" si="309"/>
        <v>-14.181616894759706</v>
      </c>
      <c r="E813">
        <f t="shared" si="310"/>
        <v>18.890551996204675</v>
      </c>
      <c r="F813">
        <f t="shared" si="311"/>
        <v>10.606734139561413</v>
      </c>
      <c r="G813">
        <f t="shared" si="312"/>
        <v>5.3761732360171983</v>
      </c>
      <c r="H813">
        <f t="shared" si="313"/>
        <v>2.4036411765631982</v>
      </c>
      <c r="I813">
        <f t="shared" si="314"/>
        <v>0.64867535005921928</v>
      </c>
      <c r="N813">
        <f t="shared" si="315"/>
        <v>58.850023673370522</v>
      </c>
      <c r="O813">
        <f t="shared" si="316"/>
        <v>12.129174933386167</v>
      </c>
      <c r="P813">
        <f t="shared" si="317"/>
        <v>9.2458910953767255</v>
      </c>
      <c r="Q813">
        <f t="shared" si="318"/>
        <v>5.7909284586355056</v>
      </c>
      <c r="R813">
        <f t="shared" si="319"/>
        <v>2.5595151321713363</v>
      </c>
      <c r="S813">
        <f t="shared" si="320"/>
        <v>0.59211372712441435</v>
      </c>
      <c r="W813">
        <f t="shared" si="327"/>
        <v>58.578722359208186</v>
      </c>
      <c r="X813">
        <f t="shared" si="328"/>
        <v>16.711685577907136</v>
      </c>
      <c r="Y813">
        <f t="shared" si="329"/>
        <v>10.485993551956483</v>
      </c>
      <c r="Z813">
        <f t="shared" si="330"/>
        <v>5.4282478291253691</v>
      </c>
      <c r="AA813">
        <f t="shared" si="331"/>
        <v>2.4453853575320341</v>
      </c>
      <c r="AB813">
        <f t="shared" si="332"/>
        <v>0.64785485123019892</v>
      </c>
    </row>
    <row r="814" spans="1:28">
      <c r="A814">
        <f t="shared" si="307"/>
        <v>-0.93000000000000038</v>
      </c>
      <c r="C814">
        <f t="shared" si="308"/>
        <v>-5.8433623356770177</v>
      </c>
      <c r="D814">
        <f t="shared" si="309"/>
        <v>-11.774652804216252</v>
      </c>
      <c r="E814">
        <f t="shared" si="310"/>
        <v>18.850101457249547</v>
      </c>
      <c r="F814">
        <f t="shared" si="311"/>
        <v>10.623165849081175</v>
      </c>
      <c r="G814">
        <f t="shared" si="312"/>
        <v>5.3660644076600565</v>
      </c>
      <c r="H814">
        <f t="shared" si="313"/>
        <v>2.398586573130455</v>
      </c>
      <c r="I814">
        <f t="shared" si="314"/>
        <v>0.6507688230196127</v>
      </c>
      <c r="N814">
        <f t="shared" si="315"/>
        <v>56.443059582827068</v>
      </c>
      <c r="O814">
        <f t="shared" si="316"/>
        <v>12.169625472341297</v>
      </c>
      <c r="P814">
        <f t="shared" si="317"/>
        <v>9.2294593858569627</v>
      </c>
      <c r="Q814">
        <f t="shared" si="318"/>
        <v>5.8010372869926474</v>
      </c>
      <c r="R814">
        <f t="shared" si="319"/>
        <v>2.5645697356040795</v>
      </c>
      <c r="S814">
        <f t="shared" si="320"/>
        <v>0.59002025416402093</v>
      </c>
      <c r="W814">
        <f t="shared" si="327"/>
        <v>38.836944339712851</v>
      </c>
      <c r="X814">
        <f t="shared" si="328"/>
        <v>13.551852768222624</v>
      </c>
      <c r="Y814">
        <f t="shared" si="329"/>
        <v>10.611027777415771</v>
      </c>
      <c r="Z814">
        <f t="shared" si="330"/>
        <v>5.5292150005567802</v>
      </c>
      <c r="AA814">
        <f t="shared" si="331"/>
        <v>2.4176737835222748</v>
      </c>
      <c r="AB814">
        <f t="shared" si="332"/>
        <v>0.64788311058093173</v>
      </c>
    </row>
    <row r="815" spans="1:28">
      <c r="A815">
        <f t="shared" si="307"/>
        <v>-0.92000000000000037</v>
      </c>
      <c r="C815">
        <f t="shared" si="308"/>
        <v>-5.7805304826052213</v>
      </c>
      <c r="D815">
        <f t="shared" si="309"/>
        <v>-9.5263453202640811</v>
      </c>
      <c r="E815">
        <f t="shared" si="310"/>
        <v>18.810134916180221</v>
      </c>
      <c r="F815">
        <f t="shared" si="311"/>
        <v>10.639994373029902</v>
      </c>
      <c r="G815">
        <f t="shared" si="312"/>
        <v>5.3554628143891474</v>
      </c>
      <c r="H815">
        <f t="shared" si="313"/>
        <v>2.3932041533442661</v>
      </c>
      <c r="I815">
        <f t="shared" si="314"/>
        <v>0.65301726427152595</v>
      </c>
      <c r="N815">
        <f t="shared" si="315"/>
        <v>54.194752098874901</v>
      </c>
      <c r="O815">
        <f t="shared" si="316"/>
        <v>12.209592013410623</v>
      </c>
      <c r="P815">
        <f t="shared" si="317"/>
        <v>9.2126308619082362</v>
      </c>
      <c r="Q815">
        <f t="shared" si="318"/>
        <v>5.8116388802635566</v>
      </c>
      <c r="R815">
        <f t="shared" si="319"/>
        <v>2.5699521553902684</v>
      </c>
      <c r="S815">
        <f t="shared" si="320"/>
        <v>0.58777181291210767</v>
      </c>
      <c r="W815">
        <f t="shared" si="327"/>
        <v>2.2329721137917602</v>
      </c>
      <c r="X815">
        <f t="shared" si="328"/>
        <v>12.212983986375773</v>
      </c>
      <c r="Y815">
        <f t="shared" si="329"/>
        <v>10.324589054621667</v>
      </c>
      <c r="Z815">
        <f t="shared" si="330"/>
        <v>5.6599086326073706</v>
      </c>
      <c r="AA815">
        <f t="shared" si="331"/>
        <v>2.3970480330125756</v>
      </c>
      <c r="AB815">
        <f t="shared" si="332"/>
        <v>0.64661190609645314</v>
      </c>
    </row>
    <row r="816" spans="1:28">
      <c r="A816">
        <f t="shared" si="307"/>
        <v>-0.91000000000000036</v>
      </c>
      <c r="C816">
        <f t="shared" si="308"/>
        <v>-5.7176986295334258</v>
      </c>
      <c r="D816">
        <f t="shared" si="309"/>
        <v>-7.4262364892868042</v>
      </c>
      <c r="E816">
        <f t="shared" si="310"/>
        <v>18.770646581875997</v>
      </c>
      <c r="F816">
        <f t="shared" si="311"/>
        <v>10.657229294201809</v>
      </c>
      <c r="G816">
        <f t="shared" si="312"/>
        <v>5.3443444358876082</v>
      </c>
      <c r="H816">
        <f t="shared" si="313"/>
        <v>2.3874726566719282</v>
      </c>
      <c r="I816">
        <f t="shared" si="314"/>
        <v>0.65543214526542959</v>
      </c>
      <c r="N816">
        <f t="shared" si="315"/>
        <v>52.094643267897624</v>
      </c>
      <c r="O816">
        <f t="shared" si="316"/>
        <v>12.249080347714845</v>
      </c>
      <c r="P816">
        <f t="shared" si="317"/>
        <v>9.1953959407363293</v>
      </c>
      <c r="Q816">
        <f t="shared" si="318"/>
        <v>5.8227572587650958</v>
      </c>
      <c r="R816">
        <f t="shared" si="319"/>
        <v>2.5756836520626063</v>
      </c>
      <c r="S816">
        <f t="shared" si="320"/>
        <v>0.58535693191820404</v>
      </c>
      <c r="W816">
        <f t="shared" si="327"/>
        <v>-6.099816288654079</v>
      </c>
      <c r="X816">
        <f t="shared" si="328"/>
        <v>13.845525106219196</v>
      </c>
      <c r="Y816">
        <f t="shared" si="329"/>
        <v>9.7812532274753572</v>
      </c>
      <c r="Z816">
        <f t="shared" si="330"/>
        <v>5.7760501510077669</v>
      </c>
      <c r="AA816">
        <f t="shared" si="331"/>
        <v>2.3879418003376758</v>
      </c>
      <c r="AB816">
        <f t="shared" si="332"/>
        <v>0.64390202700546173</v>
      </c>
    </row>
    <row r="817" spans="1:28">
      <c r="A817">
        <f t="shared" si="307"/>
        <v>-0.90000000000000036</v>
      </c>
      <c r="C817">
        <f t="shared" si="308"/>
        <v>-5.6548667764616303</v>
      </c>
      <c r="D817">
        <f t="shared" si="309"/>
        <v>-5.4645577004959662</v>
      </c>
      <c r="E817">
        <f t="shared" si="310"/>
        <v>18.731630732507966</v>
      </c>
      <c r="F817">
        <f t="shared" si="311"/>
        <v>10.674880426808977</v>
      </c>
      <c r="G817">
        <f t="shared" si="312"/>
        <v>5.3326840809442917</v>
      </c>
      <c r="H817">
        <f t="shared" si="313"/>
        <v>2.3813694437286874</v>
      </c>
      <c r="I817">
        <f t="shared" si="314"/>
        <v>0.65802578662019251</v>
      </c>
      <c r="N817">
        <f t="shared" si="315"/>
        <v>50.132964479106782</v>
      </c>
      <c r="O817">
        <f t="shared" si="316"/>
        <v>12.288096197082876</v>
      </c>
      <c r="P817">
        <f t="shared" si="317"/>
        <v>9.1777448081291606</v>
      </c>
      <c r="Q817">
        <f t="shared" si="318"/>
        <v>5.8344176137084123</v>
      </c>
      <c r="R817">
        <f t="shared" si="319"/>
        <v>2.5817868650058471</v>
      </c>
      <c r="S817">
        <f t="shared" si="320"/>
        <v>0.58276329056344112</v>
      </c>
      <c r="W817">
        <f t="shared" si="327"/>
        <v>20.019496589360347</v>
      </c>
      <c r="X817">
        <f t="shared" si="328"/>
        <v>16.923189167110575</v>
      </c>
      <c r="Y817">
        <f t="shared" si="329"/>
        <v>9.2998250277127408</v>
      </c>
      <c r="Z817">
        <f t="shared" si="330"/>
        <v>5.8341997235463605</v>
      </c>
      <c r="AA817">
        <f t="shared" si="331"/>
        <v>2.3934362631697281</v>
      </c>
      <c r="AB817">
        <f t="shared" si="332"/>
        <v>0.63966112705417677</v>
      </c>
    </row>
    <row r="818" spans="1:28">
      <c r="A818">
        <f t="shared" si="307"/>
        <v>-0.89000000000000035</v>
      </c>
      <c r="C818">
        <f t="shared" si="308"/>
        <v>-5.5920349233898339</v>
      </c>
      <c r="D818">
        <f t="shared" si="309"/>
        <v>-3.6321842474491746</v>
      </c>
      <c r="E818">
        <f t="shared" si="310"/>
        <v>18.693081714709916</v>
      </c>
      <c r="F818">
        <f t="shared" si="311"/>
        <v>10.692957822069927</v>
      </c>
      <c r="G818">
        <f t="shared" si="312"/>
        <v>5.3204553303773521</v>
      </c>
      <c r="H818">
        <f t="shared" si="313"/>
        <v>2.3748704068522781</v>
      </c>
      <c r="I818">
        <f t="shared" si="314"/>
        <v>0.6608114209823488</v>
      </c>
      <c r="N818">
        <f t="shared" si="315"/>
        <v>48.30059102605999</v>
      </c>
      <c r="O818">
        <f t="shared" si="316"/>
        <v>12.326645214880926</v>
      </c>
      <c r="P818">
        <f t="shared" si="317"/>
        <v>9.1596674128682114</v>
      </c>
      <c r="Q818">
        <f t="shared" si="318"/>
        <v>5.8466463642753519</v>
      </c>
      <c r="R818">
        <f t="shared" si="319"/>
        <v>2.5882859018822564</v>
      </c>
      <c r="S818">
        <f t="shared" si="320"/>
        <v>0.57997765620128483</v>
      </c>
      <c r="W818">
        <f t="shared" si="327"/>
        <v>45.527088464574462</v>
      </c>
      <c r="X818">
        <f t="shared" si="328"/>
        <v>18.667495516720656</v>
      </c>
      <c r="Y818">
        <f t="shared" si="329"/>
        <v>9.1769375495602681</v>
      </c>
      <c r="Z818">
        <f t="shared" si="330"/>
        <v>5.8075440393538811</v>
      </c>
      <c r="AA818">
        <f t="shared" si="331"/>
        <v>2.4145583836182709</v>
      </c>
      <c r="AB818">
        <f t="shared" si="332"/>
        <v>0.63385529959973974</v>
      </c>
    </row>
    <row r="819" spans="1:28">
      <c r="A819">
        <f t="shared" ref="A819:A855" si="333">A820-0.01</f>
        <v>-0.88000000000000034</v>
      </c>
      <c r="C819">
        <f t="shared" ref="C819:C855" si="334">-PI()*A819/$A$858</f>
        <v>-5.5292030703180384</v>
      </c>
      <c r="D819">
        <f t="shared" ref="D819:D855" si="335">$D$215-D$218*EXP($A819*D$216)</f>
        <v>-1.9205928846755498</v>
      </c>
      <c r="E819">
        <f t="shared" ref="E819:E855" si="336">$E$215-E$218*EXP($A819*E$216)</f>
        <v>18.654993942759162</v>
      </c>
      <c r="F819">
        <f t="shared" ref="F819:F855" si="337">$F$215-F$218*EXP($A819*F$216)</f>
        <v>10.711471773933154</v>
      </c>
      <c r="G819">
        <f t="shared" ref="G819:G855" si="338">$G$215-G$218*EXP($A819*G$216)</f>
        <v>5.3076304771755956</v>
      </c>
      <c r="H819">
        <f t="shared" ref="H819:H855" si="339">$H$215-H$218*EXP($A819*H$216)</f>
        <v>2.3679498748777701</v>
      </c>
      <c r="I819">
        <f t="shared" ref="I819:I855" si="340">$I$215+I$218*EXP($A819*I$216)</f>
        <v>0.66380326053849115</v>
      </c>
      <c r="N819">
        <f t="shared" ref="N819:N855" si="341">$D$215+$D$218*EXP($A819*$D$216)</f>
        <v>46.588999663286366</v>
      </c>
      <c r="O819">
        <f t="shared" ref="O819:O855" si="342">$E$215+$E$218*EXP($A819*$E$216)</f>
        <v>12.36473298683168</v>
      </c>
      <c r="P819">
        <f t="shared" ref="P819:P855" si="343">$F$215+$F$218*EXP($A819*$F$216)</f>
        <v>9.1411534610049845</v>
      </c>
      <c r="Q819">
        <f t="shared" ref="Q819:Q855" si="344">$G$215+$G$218*EXP($A819*$G$216)</f>
        <v>5.8594712174771084</v>
      </c>
      <c r="R819">
        <f t="shared" ref="R819:R855" si="345">$H$215+$H$218*EXP($A819*$H$216)</f>
        <v>2.5952064338567644</v>
      </c>
      <c r="S819">
        <f t="shared" ref="S819:S855" si="346">$I$215-$I$218*EXP($A819*$I$216)</f>
        <v>0.57698581664514248</v>
      </c>
      <c r="W819">
        <f t="shared" si="327"/>
        <v>40.547636418391093</v>
      </c>
      <c r="X819">
        <f t="shared" si="328"/>
        <v>17.55490346263813</v>
      </c>
      <c r="Y819">
        <f t="shared" si="329"/>
        <v>9.5050618691601851</v>
      </c>
      <c r="Z819">
        <f t="shared" si="330"/>
        <v>5.6972500996622442</v>
      </c>
      <c r="AA819">
        <f t="shared" si="331"/>
        <v>2.4498323069073571</v>
      </c>
      <c r="AB819">
        <f t="shared" si="332"/>
        <v>0.62651965797966525</v>
      </c>
    </row>
    <row r="820" spans="1:28">
      <c r="A820">
        <f t="shared" si="333"/>
        <v>-0.87000000000000033</v>
      </c>
      <c r="C820">
        <f t="shared" si="334"/>
        <v>-5.466371217246242</v>
      </c>
      <c r="D820">
        <f t="shared" si="335"/>
        <v>-0.32182218198383339</v>
      </c>
      <c r="E820">
        <f t="shared" si="336"/>
        <v>18.617361897767189</v>
      </c>
      <c r="F820">
        <f t="shared" si="337"/>
        <v>10.7304328249389</v>
      </c>
      <c r="G820">
        <f t="shared" si="338"/>
        <v>5.2941804637219505</v>
      </c>
      <c r="H820">
        <f t="shared" si="339"/>
        <v>2.3605805117365897</v>
      </c>
      <c r="I820">
        <f t="shared" si="340"/>
        <v>0.66701656952523447</v>
      </c>
      <c r="N820">
        <f t="shared" si="341"/>
        <v>44.990228960594649</v>
      </c>
      <c r="O820">
        <f t="shared" si="342"/>
        <v>12.402365031823651</v>
      </c>
      <c r="P820">
        <f t="shared" si="343"/>
        <v>9.1221924099992382</v>
      </c>
      <c r="Q820">
        <f t="shared" si="344"/>
        <v>5.8729212309307535</v>
      </c>
      <c r="R820">
        <f t="shared" si="345"/>
        <v>2.6025757969979448</v>
      </c>
      <c r="S820">
        <f t="shared" si="346"/>
        <v>0.57377250765839916</v>
      </c>
      <c r="W820">
        <f t="shared" si="327"/>
        <v>14.815145392906935</v>
      </c>
      <c r="X820">
        <f t="shared" si="328"/>
        <v>14.645379341607871</v>
      </c>
      <c r="Y820">
        <f t="shared" si="329"/>
        <v>10.106132223444497</v>
      </c>
      <c r="Z820">
        <f t="shared" si="330"/>
        <v>5.5348376754311666</v>
      </c>
      <c r="AA820">
        <f t="shared" si="331"/>
        <v>2.4951935441504385</v>
      </c>
      <c r="AB820">
        <f t="shared" si="332"/>
        <v>0.61776726660431402</v>
      </c>
    </row>
    <row r="821" spans="1:28">
      <c r="A821">
        <f t="shared" si="333"/>
        <v>-0.86000000000000032</v>
      </c>
      <c r="C821">
        <f t="shared" si="334"/>
        <v>-5.4035393641744465</v>
      </c>
      <c r="D821">
        <f t="shared" si="335"/>
        <v>1.1715645079579033</v>
      </c>
      <c r="E821">
        <f t="shared" si="336"/>
        <v>18.580180126879966</v>
      </c>
      <c r="F821">
        <f t="shared" si="337"/>
        <v>10.749851772222469</v>
      </c>
      <c r="G821">
        <f t="shared" si="338"/>
        <v>5.2800748159568398</v>
      </c>
      <c r="H821">
        <f t="shared" si="339"/>
        <v>2.3527332084791759</v>
      </c>
      <c r="I821">
        <f t="shared" si="340"/>
        <v>0.67046774210669435</v>
      </c>
      <c r="N821">
        <f t="shared" si="341"/>
        <v>43.496842270652913</v>
      </c>
      <c r="O821">
        <f t="shared" si="342"/>
        <v>12.439546802710876</v>
      </c>
      <c r="P821">
        <f t="shared" si="343"/>
        <v>9.1027734627156693</v>
      </c>
      <c r="Q821">
        <f t="shared" si="344"/>
        <v>5.8870268786958642</v>
      </c>
      <c r="R821">
        <f t="shared" si="345"/>
        <v>2.6104231002553586</v>
      </c>
      <c r="S821">
        <f t="shared" si="346"/>
        <v>0.57032133507693927</v>
      </c>
      <c r="W821">
        <f t="shared" si="327"/>
        <v>1.1927521034992203</v>
      </c>
      <c r="X821">
        <f t="shared" si="328"/>
        <v>12.575855510204008</v>
      </c>
      <c r="Y821">
        <f t="shared" si="329"/>
        <v>10.626918026635114</v>
      </c>
      <c r="Z821">
        <f t="shared" si="330"/>
        <v>5.3738158109477929</v>
      </c>
      <c r="AA821">
        <f t="shared" si="331"/>
        <v>2.5443290209877452</v>
      </c>
      <c r="AB821">
        <f t="shared" si="332"/>
        <v>0.60779574595311081</v>
      </c>
    </row>
    <row r="822" spans="1:28">
      <c r="A822">
        <f t="shared" si="333"/>
        <v>-0.85000000000000031</v>
      </c>
      <c r="C822">
        <f t="shared" si="334"/>
        <v>-5.3407075111026501</v>
      </c>
      <c r="D822">
        <f t="shared" si="335"/>
        <v>2.5665136410263969</v>
      </c>
      <c r="E822">
        <f t="shared" si="336"/>
        <v>18.543443242487822</v>
      </c>
      <c r="F822">
        <f t="shared" si="337"/>
        <v>10.769739673662517</v>
      </c>
      <c r="G822">
        <f t="shared" si="338"/>
        <v>5.2652815743322776</v>
      </c>
      <c r="H822">
        <f t="shared" si="339"/>
        <v>2.3443769682947693</v>
      </c>
      <c r="I822">
        <f t="shared" si="340"/>
        <v>0.67417438601680624</v>
      </c>
      <c r="N822">
        <f t="shared" si="341"/>
        <v>42.101893137584419</v>
      </c>
      <c r="O822">
        <f t="shared" si="342"/>
        <v>12.476283687103018</v>
      </c>
      <c r="P822">
        <f t="shared" si="343"/>
        <v>9.0828855612756207</v>
      </c>
      <c r="Q822">
        <f t="shared" si="344"/>
        <v>5.9018201203204264</v>
      </c>
      <c r="R822">
        <f t="shared" si="345"/>
        <v>2.6187793404397652</v>
      </c>
      <c r="S822">
        <f t="shared" si="346"/>
        <v>0.56661469116682739</v>
      </c>
      <c r="W822">
        <f t="shared" si="327"/>
        <v>14.133223092565689</v>
      </c>
      <c r="X822">
        <f t="shared" si="328"/>
        <v>13.171578490454685</v>
      </c>
      <c r="Y822">
        <f t="shared" si="329"/>
        <v>10.745885002899049</v>
      </c>
      <c r="Z822">
        <f t="shared" si="330"/>
        <v>5.2725346967187949</v>
      </c>
      <c r="AA822">
        <f t="shared" si="331"/>
        <v>2.5894425700937327</v>
      </c>
      <c r="AB822">
        <f t="shared" si="332"/>
        <v>0.59689088107248101</v>
      </c>
    </row>
    <row r="823" spans="1:28">
      <c r="A823">
        <f t="shared" si="333"/>
        <v>-0.8400000000000003</v>
      </c>
      <c r="C823">
        <f t="shared" si="334"/>
        <v>-5.2778756580308546</v>
      </c>
      <c r="D823">
        <f t="shared" si="335"/>
        <v>3.8695137929324659</v>
      </c>
      <c r="E823">
        <f t="shared" si="336"/>
        <v>18.507145921444796</v>
      </c>
      <c r="F823">
        <f t="shared" si="337"/>
        <v>10.790107854177828</v>
      </c>
      <c r="G823">
        <f t="shared" si="338"/>
        <v>5.2497672214002584</v>
      </c>
      <c r="H823">
        <f t="shared" si="339"/>
        <v>2.3354787840741555</v>
      </c>
      <c r="I823">
        <f t="shared" si="340"/>
        <v>0.67815541239322652</v>
      </c>
      <c r="N823">
        <f t="shared" si="341"/>
        <v>40.79889298567835</v>
      </c>
      <c r="O823">
        <f t="shared" si="342"/>
        <v>12.512581008146045</v>
      </c>
      <c r="P823">
        <f t="shared" si="343"/>
        <v>9.0625173807603101</v>
      </c>
      <c r="Q823">
        <f t="shared" si="344"/>
        <v>5.9173344732524455</v>
      </c>
      <c r="R823">
        <f t="shared" si="345"/>
        <v>2.627677524660379</v>
      </c>
      <c r="S823">
        <f t="shared" si="346"/>
        <v>0.56263366479040711</v>
      </c>
      <c r="W823">
        <f t="shared" si="327"/>
        <v>35.054288455381808</v>
      </c>
      <c r="X823">
        <f t="shared" si="328"/>
        <v>15.837991334765682</v>
      </c>
      <c r="Y823">
        <f t="shared" si="329"/>
        <v>10.370837546922729</v>
      </c>
      <c r="Z823">
        <f t="shared" si="330"/>
        <v>5.2735748584663442</v>
      </c>
      <c r="AA823">
        <f t="shared" si="331"/>
        <v>2.6223735089206643</v>
      </c>
      <c r="AB823">
        <f t="shared" si="332"/>
        <v>0.58542660237362198</v>
      </c>
    </row>
    <row r="824" spans="1:28">
      <c r="A824">
        <f t="shared" si="333"/>
        <v>-0.83000000000000029</v>
      </c>
      <c r="C824">
        <f t="shared" si="334"/>
        <v>-5.2150438049590582</v>
      </c>
      <c r="D824">
        <f t="shared" si="335"/>
        <v>5.086625840690445</v>
      </c>
      <c r="E824">
        <f t="shared" si="336"/>
        <v>18.471282904297318</v>
      </c>
      <c r="F824">
        <f t="shared" si="337"/>
        <v>10.810967912176153</v>
      </c>
      <c r="G824">
        <f t="shared" si="338"/>
        <v>5.233496605871367</v>
      </c>
      <c r="H824">
        <f t="shared" si="339"/>
        <v>2.3260035080317403</v>
      </c>
      <c r="I824">
        <f t="shared" si="340"/>
        <v>0.68243113226114205</v>
      </c>
      <c r="N824">
        <f t="shared" si="341"/>
        <v>39.581780937920371</v>
      </c>
      <c r="O824">
        <f t="shared" si="342"/>
        <v>12.548444025293524</v>
      </c>
      <c r="P824">
        <f t="shared" si="343"/>
        <v>9.041657322761985</v>
      </c>
      <c r="Q824">
        <f t="shared" si="344"/>
        <v>5.933605088781337</v>
      </c>
      <c r="R824">
        <f t="shared" si="345"/>
        <v>2.6371528007027942</v>
      </c>
      <c r="S824">
        <f t="shared" si="346"/>
        <v>0.55835794492249158</v>
      </c>
      <c r="W824">
        <f t="shared" si="327"/>
        <v>38.371133693954256</v>
      </c>
      <c r="X824">
        <f t="shared" si="328"/>
        <v>18.148412508698648</v>
      </c>
      <c r="Y824">
        <f t="shared" si="329"/>
        <v>9.7063562248675073</v>
      </c>
      <c r="Z824">
        <f t="shared" si="330"/>
        <v>5.3867789034894127</v>
      </c>
      <c r="AA824">
        <f t="shared" si="331"/>
        <v>2.6359265991491676</v>
      </c>
      <c r="AB824">
        <f t="shared" si="332"/>
        <v>0.57386078268504892</v>
      </c>
    </row>
    <row r="825" spans="1:28">
      <c r="A825">
        <f t="shared" si="333"/>
        <v>-0.82000000000000028</v>
      </c>
      <c r="C825">
        <f t="shared" si="334"/>
        <v>-5.1522119518872627</v>
      </c>
      <c r="D825">
        <f t="shared" si="335"/>
        <v>6.2235111546565633</v>
      </c>
      <c r="E825">
        <f t="shared" si="336"/>
        <v>18.435848994522107</v>
      </c>
      <c r="F825">
        <f t="shared" si="337"/>
        <v>10.832331726158767</v>
      </c>
      <c r="G825">
        <f t="shared" si="338"/>
        <v>5.2164328629715495</v>
      </c>
      <c r="H825">
        <f t="shared" si="339"/>
        <v>2.3159137128719602</v>
      </c>
      <c r="I825">
        <f t="shared" si="340"/>
        <v>0.68702336015924681</v>
      </c>
      <c r="N825">
        <f t="shared" si="341"/>
        <v>38.444895623954253</v>
      </c>
      <c r="O825">
        <f t="shared" si="342"/>
        <v>12.583877935068735</v>
      </c>
      <c r="P825">
        <f t="shared" si="343"/>
        <v>9.0202935087793712</v>
      </c>
      <c r="Q825">
        <f t="shared" si="344"/>
        <v>5.9506688316811545</v>
      </c>
      <c r="R825">
        <f t="shared" si="345"/>
        <v>2.6472425958625743</v>
      </c>
      <c r="S825">
        <f t="shared" si="346"/>
        <v>0.55376571702438682</v>
      </c>
      <c r="W825">
        <f t="shared" si="327"/>
        <v>22.433119925814271</v>
      </c>
      <c r="X825">
        <f t="shared" si="328"/>
        <v>18.051293521316268</v>
      </c>
      <c r="Y825">
        <f t="shared" si="329"/>
        <v>9.1435378933327662</v>
      </c>
      <c r="Z825">
        <f t="shared" si="330"/>
        <v>5.5824238252811869</v>
      </c>
      <c r="AA825">
        <f t="shared" si="331"/>
        <v>2.6252169942906671</v>
      </c>
      <c r="AB825">
        <f t="shared" si="332"/>
        <v>0.56272640758402659</v>
      </c>
    </row>
    <row r="826" spans="1:28">
      <c r="A826">
        <f t="shared" si="333"/>
        <v>-0.81000000000000028</v>
      </c>
      <c r="C826">
        <f t="shared" si="334"/>
        <v>-5.0893800988154663</v>
      </c>
      <c r="D826">
        <f t="shared" si="335"/>
        <v>7.2854579322706208</v>
      </c>
      <c r="E826">
        <f t="shared" si="336"/>
        <v>18.400839057773211</v>
      </c>
      <c r="F826">
        <f t="shared" si="337"/>
        <v>10.854211461484546</v>
      </c>
      <c r="G826">
        <f t="shared" si="338"/>
        <v>5.1985373309165963</v>
      </c>
      <c r="H826">
        <f t="shared" si="339"/>
        <v>2.3051695439516466</v>
      </c>
      <c r="I826">
        <f t="shared" si="340"/>
        <v>0.69195552543657857</v>
      </c>
      <c r="N826">
        <f t="shared" si="341"/>
        <v>37.382948846340199</v>
      </c>
      <c r="O826">
        <f t="shared" si="342"/>
        <v>12.61888787181763</v>
      </c>
      <c r="P826">
        <f t="shared" si="343"/>
        <v>8.9984137734535921</v>
      </c>
      <c r="Q826">
        <f t="shared" si="344"/>
        <v>5.9685643637361077</v>
      </c>
      <c r="R826">
        <f t="shared" si="345"/>
        <v>2.6579867647828879</v>
      </c>
      <c r="S826">
        <f t="shared" si="346"/>
        <v>0.54883355174705506</v>
      </c>
      <c r="W826">
        <f t="shared" si="327"/>
        <v>8.4108299420280535</v>
      </c>
      <c r="X826">
        <f t="shared" si="328"/>
        <v>15.690496168891592</v>
      </c>
      <c r="Y826">
        <f t="shared" si="329"/>
        <v>9.0305960764013626</v>
      </c>
      <c r="Z826">
        <f t="shared" si="330"/>
        <v>5.7980148783860397</v>
      </c>
      <c r="AA826">
        <f t="shared" si="331"/>
        <v>2.588804949312578</v>
      </c>
      <c r="AB826">
        <f t="shared" si="332"/>
        <v>0.55261782747017163</v>
      </c>
    </row>
    <row r="827" spans="1:28">
      <c r="A827">
        <f t="shared" si="333"/>
        <v>-0.80000000000000027</v>
      </c>
      <c r="C827">
        <f t="shared" si="334"/>
        <v>-5.0265482457436708</v>
      </c>
      <c r="D827">
        <f t="shared" si="335"/>
        <v>8.2774057959919851</v>
      </c>
      <c r="E827">
        <f t="shared" si="336"/>
        <v>18.366248021138041</v>
      </c>
      <c r="F827">
        <f t="shared" si="337"/>
        <v>10.876619577297376</v>
      </c>
      <c r="G827">
        <f t="shared" si="338"/>
        <v>5.1797694633150959</v>
      </c>
      <c r="H827">
        <f t="shared" si="339"/>
        <v>2.2937285618543695</v>
      </c>
      <c r="I827">
        <f t="shared" si="340"/>
        <v>0.69725279178805</v>
      </c>
      <c r="N827">
        <f t="shared" si="341"/>
        <v>36.391000982618834</v>
      </c>
      <c r="O827">
        <f t="shared" si="342"/>
        <v>12.653478908452799</v>
      </c>
      <c r="P827">
        <f t="shared" si="343"/>
        <v>8.9760056576407621</v>
      </c>
      <c r="Q827">
        <f t="shared" si="344"/>
        <v>5.9873322313376081</v>
      </c>
      <c r="R827">
        <f t="shared" si="345"/>
        <v>2.669427746880165</v>
      </c>
      <c r="S827">
        <f t="shared" si="346"/>
        <v>0.54353628539558363</v>
      </c>
      <c r="W827">
        <f t="shared" si="327"/>
        <v>12.526269301693628</v>
      </c>
      <c r="X827">
        <f t="shared" si="328"/>
        <v>13.224799913137025</v>
      </c>
      <c r="Y827">
        <f t="shared" si="329"/>
        <v>9.4584009830835072</v>
      </c>
      <c r="Z827">
        <f t="shared" si="330"/>
        <v>5.957605318218179</v>
      </c>
      <c r="AA827">
        <f t="shared" si="331"/>
        <v>2.5294004251239266</v>
      </c>
      <c r="AB827">
        <f t="shared" si="332"/>
        <v>0.54417198836174352</v>
      </c>
    </row>
    <row r="828" spans="1:28">
      <c r="A828">
        <f t="shared" si="333"/>
        <v>-0.79000000000000026</v>
      </c>
      <c r="C828">
        <f t="shared" si="334"/>
        <v>-4.9637163926718744</v>
      </c>
      <c r="D828">
        <f t="shared" si="335"/>
        <v>9.2039687698465737</v>
      </c>
      <c r="E828">
        <f t="shared" si="336"/>
        <v>18.332070872402308</v>
      </c>
      <c r="F828">
        <f t="shared" si="337"/>
        <v>10.899568833620856</v>
      </c>
      <c r="G828">
        <f t="shared" si="338"/>
        <v>5.1600867373013717</v>
      </c>
      <c r="H828">
        <f t="shared" si="339"/>
        <v>2.2815455747549449</v>
      </c>
      <c r="I828">
        <f t="shared" si="340"/>
        <v>0.70294218563853561</v>
      </c>
      <c r="N828">
        <f t="shared" si="341"/>
        <v>35.46443800876424</v>
      </c>
      <c r="O828">
        <f t="shared" si="342"/>
        <v>12.687656057188534</v>
      </c>
      <c r="P828">
        <f t="shared" si="343"/>
        <v>8.9530564013172818</v>
      </c>
      <c r="Q828">
        <f t="shared" si="344"/>
        <v>6.0070149573513323</v>
      </c>
      <c r="R828">
        <f t="shared" si="345"/>
        <v>2.6816107339795896</v>
      </c>
      <c r="S828">
        <f t="shared" si="346"/>
        <v>0.53784689154509802</v>
      </c>
      <c r="W828">
        <f t="shared" si="327"/>
        <v>27.634404517076369</v>
      </c>
      <c r="X828">
        <f t="shared" si="328"/>
        <v>12.85516282474287</v>
      </c>
      <c r="Y828">
        <f t="shared" si="329"/>
        <v>10.192481403555334</v>
      </c>
      <c r="Z828">
        <f t="shared" si="330"/>
        <v>5.9979086254268443</v>
      </c>
      <c r="AA828">
        <f t="shared" si="331"/>
        <v>2.4539609446526804</v>
      </c>
      <c r="AB828">
        <f t="shared" si="332"/>
        <v>0.53804476074143459</v>
      </c>
    </row>
    <row r="829" spans="1:28">
      <c r="A829">
        <f t="shared" si="333"/>
        <v>-0.78000000000000025</v>
      </c>
      <c r="C829">
        <f t="shared" si="334"/>
        <v>-4.9008845396000789</v>
      </c>
      <c r="D829">
        <f t="shared" si="335"/>
        <v>10.069456741459769</v>
      </c>
      <c r="E829">
        <f t="shared" si="336"/>
        <v>18.298302659323753</v>
      </c>
      <c r="F829">
        <f t="shared" si="337"/>
        <v>10.923072298624334</v>
      </c>
      <c r="G829">
        <f t="shared" si="338"/>
        <v>5.1394445571902772</v>
      </c>
      <c r="H829">
        <f t="shared" si="339"/>
        <v>2.2685724599119399</v>
      </c>
      <c r="I829">
        <f t="shared" si="340"/>
        <v>0.70905273403052893</v>
      </c>
      <c r="N829">
        <f t="shared" si="341"/>
        <v>34.598950037151049</v>
      </c>
      <c r="O829">
        <f t="shared" si="342"/>
        <v>12.721424270267088</v>
      </c>
      <c r="P829">
        <f t="shared" si="343"/>
        <v>8.9295529363138044</v>
      </c>
      <c r="Q829">
        <f t="shared" si="344"/>
        <v>6.0276571374624268</v>
      </c>
      <c r="R829">
        <f t="shared" si="345"/>
        <v>2.6945838488225946</v>
      </c>
      <c r="S829">
        <f t="shared" si="346"/>
        <v>0.5317363431531047</v>
      </c>
      <c r="W829">
        <f t="shared" si="327"/>
        <v>34.592484535718363</v>
      </c>
      <c r="X829">
        <f t="shared" si="328"/>
        <v>14.861301175910494</v>
      </c>
      <c r="Y829">
        <f t="shared" si="329"/>
        <v>10.800117571917021</v>
      </c>
      <c r="Z829">
        <f t="shared" si="330"/>
        <v>5.8924416883114414</v>
      </c>
      <c r="AA829">
        <f t="shared" si="331"/>
        <v>2.3730849139754353</v>
      </c>
      <c r="AB829">
        <f t="shared" si="332"/>
        <v>0.53488273660154484</v>
      </c>
    </row>
    <row r="830" spans="1:28">
      <c r="A830">
        <f t="shared" si="333"/>
        <v>-0.77000000000000024</v>
      </c>
      <c r="C830">
        <f t="shared" si="334"/>
        <v>-4.8380526865282825</v>
      </c>
      <c r="D830">
        <f t="shared" si="335"/>
        <v>10.877895509405507</v>
      </c>
      <c r="E830">
        <f t="shared" si="336"/>
        <v>18.264938488914581</v>
      </c>
      <c r="F830">
        <f t="shared" si="337"/>
        <v>10.947143356064421</v>
      </c>
      <c r="G830">
        <f t="shared" si="338"/>
        <v>5.1177961534355445</v>
      </c>
      <c r="H830">
        <f t="shared" si="339"/>
        <v>2.2547579735830698</v>
      </c>
      <c r="I830">
        <f t="shared" si="340"/>
        <v>0.71561561271886331</v>
      </c>
      <c r="N830">
        <f t="shared" si="341"/>
        <v>33.790511269205311</v>
      </c>
      <c r="O830">
        <f t="shared" si="342"/>
        <v>12.754788440676261</v>
      </c>
      <c r="P830">
        <f t="shared" si="343"/>
        <v>8.9054818788737169</v>
      </c>
      <c r="Q830">
        <f t="shared" si="344"/>
        <v>6.0493055412171595</v>
      </c>
      <c r="R830">
        <f t="shared" si="345"/>
        <v>2.7083983351514647</v>
      </c>
      <c r="S830">
        <f t="shared" si="346"/>
        <v>0.52517346446477031</v>
      </c>
      <c r="W830">
        <f t="shared" si="327"/>
        <v>26.268727293229023</v>
      </c>
      <c r="X830">
        <f t="shared" si="328"/>
        <v>17.397989905839506</v>
      </c>
      <c r="Y830">
        <f t="shared" si="329"/>
        <v>10.904551713367304</v>
      </c>
      <c r="Z830">
        <f t="shared" si="330"/>
        <v>5.6647742512793968</v>
      </c>
      <c r="AA830">
        <f t="shared" si="331"/>
        <v>2.2997085602371432</v>
      </c>
      <c r="AB830">
        <f t="shared" si="332"/>
        <v>0.53529113661354411</v>
      </c>
    </row>
    <row r="831" spans="1:28">
      <c r="A831">
        <f t="shared" si="333"/>
        <v>-0.76000000000000023</v>
      </c>
      <c r="C831">
        <f t="shared" si="334"/>
        <v>-4.775220833456487</v>
      </c>
      <c r="D831">
        <f t="shared" si="335"/>
        <v>11.633045509121173</v>
      </c>
      <c r="E831">
        <f t="shared" si="336"/>
        <v>18.23197352673246</v>
      </c>
      <c r="F831">
        <f t="shared" si="337"/>
        <v>10.971795712906196</v>
      </c>
      <c r="G831">
        <f t="shared" si="338"/>
        <v>5.095092476662761</v>
      </c>
      <c r="H831">
        <f t="shared" si="339"/>
        <v>2.2400475486126603</v>
      </c>
      <c r="I831">
        <f t="shared" si="340"/>
        <v>0.72266430522807068</v>
      </c>
      <c r="N831">
        <f t="shared" si="341"/>
        <v>33.035361269489641</v>
      </c>
      <c r="O831">
        <f t="shared" si="342"/>
        <v>12.787753402858382</v>
      </c>
      <c r="P831">
        <f t="shared" si="343"/>
        <v>8.8808295220319415</v>
      </c>
      <c r="Q831">
        <f t="shared" si="344"/>
        <v>6.072009217989943</v>
      </c>
      <c r="R831">
        <f t="shared" si="345"/>
        <v>2.7231087601218742</v>
      </c>
      <c r="S831">
        <f t="shared" si="346"/>
        <v>0.51812477195556295</v>
      </c>
      <c r="W831">
        <f t="shared" si="327"/>
        <v>14.385864229412686</v>
      </c>
      <c r="X831">
        <f t="shared" si="328"/>
        <v>18.190847618256861</v>
      </c>
      <c r="Y831">
        <f t="shared" si="329"/>
        <v>10.41749551788029</v>
      </c>
      <c r="Z831">
        <f t="shared" si="330"/>
        <v>5.3850068590244256</v>
      </c>
      <c r="AA831">
        <f t="shared" si="331"/>
        <v>2.2472333859635456</v>
      </c>
      <c r="AB831">
        <f t="shared" si="332"/>
        <v>0.53979875240044806</v>
      </c>
    </row>
    <row r="832" spans="1:28">
      <c r="A832">
        <f t="shared" si="333"/>
        <v>-0.75000000000000022</v>
      </c>
      <c r="C832">
        <f t="shared" si="334"/>
        <v>-4.7123889803846915</v>
      </c>
      <c r="D832">
        <f t="shared" si="335"/>
        <v>12.338419304491712</v>
      </c>
      <c r="E832">
        <f t="shared" si="336"/>
        <v>18.199402996180027</v>
      </c>
      <c r="F832">
        <f t="shared" si="337"/>
        <v>10.997043407128478</v>
      </c>
      <c r="G832">
        <f t="shared" si="338"/>
        <v>5.0712820865368657</v>
      </c>
      <c r="H832">
        <f t="shared" si="339"/>
        <v>2.224383078891639</v>
      </c>
      <c r="I832">
        <f t="shared" si="340"/>
        <v>0.73023477368388279</v>
      </c>
      <c r="N832">
        <f t="shared" si="341"/>
        <v>32.329987474119108</v>
      </c>
      <c r="O832">
        <f t="shared" si="342"/>
        <v>12.820323933410815</v>
      </c>
      <c r="P832">
        <f t="shared" si="343"/>
        <v>8.8555818278096599</v>
      </c>
      <c r="Q832">
        <f t="shared" si="344"/>
        <v>6.0958196081158382</v>
      </c>
      <c r="R832">
        <f t="shared" si="345"/>
        <v>2.7387732298428955</v>
      </c>
      <c r="S832">
        <f t="shared" si="346"/>
        <v>0.51055430349975084</v>
      </c>
      <c r="W832">
        <f t="shared" si="327"/>
        <v>13.351559833346716</v>
      </c>
      <c r="X832">
        <f t="shared" si="328"/>
        <v>16.574427769132797</v>
      </c>
      <c r="Y832">
        <f t="shared" si="329"/>
        <v>9.6070751326759147</v>
      </c>
      <c r="Z832">
        <f t="shared" si="330"/>
        <v>5.1490756220997724</v>
      </c>
      <c r="AA832">
        <f t="shared" si="331"/>
        <v>2.2273242493937664</v>
      </c>
      <c r="AB832">
        <f t="shared" si="332"/>
        <v>0.54882113152828127</v>
      </c>
    </row>
    <row r="833" spans="1:28">
      <c r="A833">
        <f t="shared" si="333"/>
        <v>-0.74000000000000021</v>
      </c>
      <c r="C833">
        <f t="shared" si="334"/>
        <v>-4.6495571273128951</v>
      </c>
      <c r="D833">
        <f t="shared" si="335"/>
        <v>12.99729792646454</v>
      </c>
      <c r="E833">
        <f t="shared" si="336"/>
        <v>18.167222177812747</v>
      </c>
      <c r="F833">
        <f t="shared" si="337"/>
        <v>11.022900815717566</v>
      </c>
      <c r="G833">
        <f t="shared" si="338"/>
        <v>5.0463110352123977</v>
      </c>
      <c r="H833">
        <f t="shared" si="339"/>
        <v>2.2077026898386793</v>
      </c>
      <c r="I833">
        <f t="shared" si="340"/>
        <v>0.7383656422904481</v>
      </c>
      <c r="N833">
        <f t="shared" si="341"/>
        <v>31.671108852146276</v>
      </c>
      <c r="O833">
        <f t="shared" si="342"/>
        <v>12.852504751778095</v>
      </c>
      <c r="P833">
        <f t="shared" si="343"/>
        <v>8.8297244192205717</v>
      </c>
      <c r="Q833">
        <f t="shared" si="344"/>
        <v>6.1207906594403063</v>
      </c>
      <c r="R833">
        <f t="shared" si="345"/>
        <v>2.7554536188958552</v>
      </c>
      <c r="S833">
        <f t="shared" si="346"/>
        <v>0.50242343489318553</v>
      </c>
      <c r="W833">
        <f t="shared" si="327"/>
        <v>22.99734335546303</v>
      </c>
      <c r="X833">
        <f t="shared" si="328"/>
        <v>14.0472717313337</v>
      </c>
      <c r="Y833">
        <f t="shared" si="329"/>
        <v>8.9517321864047599</v>
      </c>
      <c r="Z833">
        <f t="shared" si="330"/>
        <v>5.0466503232626563</v>
      </c>
      <c r="AA833">
        <f t="shared" si="331"/>
        <v>2.2477059838358375</v>
      </c>
      <c r="AB833">
        <f t="shared" si="332"/>
        <v>0.5626234815856459</v>
      </c>
    </row>
    <row r="834" spans="1:28">
      <c r="A834">
        <f t="shared" si="333"/>
        <v>-0.7300000000000002</v>
      </c>
      <c r="C834">
        <f t="shared" si="334"/>
        <v>-4.5867252742410995</v>
      </c>
      <c r="D834">
        <f t="shared" si="335"/>
        <v>13.612746134694003</v>
      </c>
      <c r="E834">
        <f t="shared" si="336"/>
        <v>18.135426408655078</v>
      </c>
      <c r="F834">
        <f t="shared" si="337"/>
        <v>11.049382662854047</v>
      </c>
      <c r="G834">
        <f t="shared" si="338"/>
        <v>5.0201227451023982</v>
      </c>
      <c r="H834">
        <f t="shared" si="339"/>
        <v>2.1899404939958984</v>
      </c>
      <c r="I834">
        <f t="shared" si="340"/>
        <v>0.74709839438935854</v>
      </c>
      <c r="N834">
        <f t="shared" si="341"/>
        <v>31.055660643916813</v>
      </c>
      <c r="O834">
        <f t="shared" si="342"/>
        <v>12.884300520935764</v>
      </c>
      <c r="P834">
        <f t="shared" si="343"/>
        <v>8.8032425720840912</v>
      </c>
      <c r="Q834">
        <f t="shared" si="344"/>
        <v>6.1469789495503058</v>
      </c>
      <c r="R834">
        <f t="shared" si="345"/>
        <v>2.7732158147386361</v>
      </c>
      <c r="S834">
        <f t="shared" si="346"/>
        <v>0.49369068279427508</v>
      </c>
      <c r="W834">
        <f t="shared" si="327"/>
        <v>30.634701765285897</v>
      </c>
      <c r="X834">
        <f t="shared" si="328"/>
        <v>12.8843049191555</v>
      </c>
      <c r="Y834">
        <f t="shared" si="329"/>
        <v>8.8587188620768522</v>
      </c>
      <c r="Z834">
        <f t="shared" si="330"/>
        <v>5.1280919185645013</v>
      </c>
      <c r="AA834">
        <f t="shared" si="331"/>
        <v>2.3103306287450742</v>
      </c>
      <c r="AB834">
        <f t="shared" si="332"/>
        <v>0.5812850097091814</v>
      </c>
    </row>
    <row r="835" spans="1:28">
      <c r="A835">
        <f t="shared" si="333"/>
        <v>-0.7200000000000002</v>
      </c>
      <c r="C835">
        <f t="shared" si="334"/>
        <v>-4.5238934211693032</v>
      </c>
      <c r="D835">
        <f t="shared" si="335"/>
        <v>14.187626673204596</v>
      </c>
      <c r="E835">
        <f t="shared" si="336"/>
        <v>18.104011081524821</v>
      </c>
      <c r="F835">
        <f t="shared" si="337"/>
        <v>11.07650402829729</v>
      </c>
      <c r="G835">
        <f t="shared" si="338"/>
        <v>4.9926578806890411</v>
      </c>
      <c r="H835">
        <f t="shared" si="339"/>
        <v>2.1710263307737092</v>
      </c>
      <c r="I835">
        <f t="shared" si="340"/>
        <v>0.75647758410587274</v>
      </c>
      <c r="N835">
        <f t="shared" si="341"/>
        <v>30.480780105406218</v>
      </c>
      <c r="O835">
        <f t="shared" si="342"/>
        <v>12.915715848066021</v>
      </c>
      <c r="P835">
        <f t="shared" si="343"/>
        <v>8.7761212066408483</v>
      </c>
      <c r="Q835">
        <f t="shared" si="344"/>
        <v>6.1744438139636628</v>
      </c>
      <c r="R835">
        <f t="shared" si="345"/>
        <v>2.7921299779608253</v>
      </c>
      <c r="S835">
        <f t="shared" si="346"/>
        <v>0.48431149307776089</v>
      </c>
      <c r="W835">
        <f t="shared" ref="W835:W857" si="347">$D$215+$D$218*EXP($A835*$D$216)*SIN(C835*$W$693*$W$705/$F$10)</f>
        <v>27.551208708359262</v>
      </c>
      <c r="X835">
        <f t="shared" ref="X835:X857" si="348">$E$215-$E$218*EXP($A835*$E$216)*COS(C835*$X$693*$W$705/$F$10)</f>
        <v>14.090000972165814</v>
      </c>
      <c r="Y835">
        <f t="shared" ref="Y835:Y857" si="349">$F$215-$F$218*EXP($A835*$F$216)*SIN(C835*$Y$693*$W$705/$F$10)</f>
        <v>9.4122485594860539</v>
      </c>
      <c r="Z835">
        <f t="shared" ref="Z835:Z857" si="350">$G$215-$G$218*EXP($A835*$G$216)*COS(C835*$Z$693*$W$705/$F$10)</f>
        <v>5.3823207527521078</v>
      </c>
      <c r="AA835">
        <f t="shared" ref="AA835:AA857" si="351">$H$215-$H$218*EXP($A835*$H$216)*SIN(C835*$AA$693*$W$705/$F$10)</f>
        <v>2.4102745557243881</v>
      </c>
      <c r="AB835">
        <f t="shared" ref="AB835:AB857" si="352">$I$215+$I$218*EXP($A835*$I$216)*COS(C835*$AB$693*$W$705/$F$10)</f>
        <v>0.60466660933854233</v>
      </c>
    </row>
    <row r="836" spans="1:28">
      <c r="A836">
        <f t="shared" si="333"/>
        <v>-0.71000000000000019</v>
      </c>
      <c r="C836">
        <f t="shared" si="334"/>
        <v>-4.4610615680975076</v>
      </c>
      <c r="D836">
        <f t="shared" si="335"/>
        <v>14.724613586382844</v>
      </c>
      <c r="E836">
        <f t="shared" si="336"/>
        <v>18.072971644365513</v>
      </c>
      <c r="F836">
        <f t="shared" si="337"/>
        <v>11.104280355972433</v>
      </c>
      <c r="G836">
        <f t="shared" si="338"/>
        <v>4.9638542140855435</v>
      </c>
      <c r="H836">
        <f t="shared" si="339"/>
        <v>2.1508854893168223</v>
      </c>
      <c r="I836">
        <f t="shared" si="340"/>
        <v>0.76655106366214465</v>
      </c>
      <c r="N836">
        <f t="shared" si="341"/>
        <v>29.943793192227972</v>
      </c>
      <c r="O836">
        <f t="shared" si="342"/>
        <v>12.946755285225329</v>
      </c>
      <c r="P836">
        <f t="shared" si="343"/>
        <v>8.748344878965705</v>
      </c>
      <c r="Q836">
        <f t="shared" si="344"/>
        <v>6.2032474805671605</v>
      </c>
      <c r="R836">
        <f t="shared" si="345"/>
        <v>2.8122708194177122</v>
      </c>
      <c r="S836">
        <f t="shared" si="346"/>
        <v>0.47423801352148903</v>
      </c>
      <c r="W836">
        <f t="shared" si="347"/>
        <v>18.734542205879869</v>
      </c>
      <c r="X836">
        <f t="shared" si="348"/>
        <v>16.532993965700307</v>
      </c>
      <c r="Y836">
        <f t="shared" si="349"/>
        <v>10.306346243284926</v>
      </c>
      <c r="Z836">
        <f t="shared" si="350"/>
        <v>5.7346860251859022</v>
      </c>
      <c r="AA836">
        <f t="shared" si="351"/>
        <v>2.5356495683547924</v>
      </c>
      <c r="AB836">
        <f t="shared" si="352"/>
        <v>0.63238394073656201</v>
      </c>
    </row>
    <row r="837" spans="1:28">
      <c r="A837">
        <f t="shared" si="333"/>
        <v>-0.70000000000000018</v>
      </c>
      <c r="C837">
        <f t="shared" si="334"/>
        <v>-4.3982297150257113</v>
      </c>
      <c r="D837">
        <f t="shared" si="335"/>
        <v>15.226204657236948</v>
      </c>
      <c r="E837">
        <f t="shared" si="336"/>
        <v>18.042303599586869</v>
      </c>
      <c r="F837">
        <f t="shared" si="337"/>
        <v>11.132727462764734</v>
      </c>
      <c r="G837">
        <f t="shared" si="338"/>
        <v>4.9336464840447585</v>
      </c>
      <c r="H837">
        <f t="shared" si="339"/>
        <v>2.129438413396723</v>
      </c>
      <c r="I837">
        <f t="shared" si="340"/>
        <v>0.7773702275172012</v>
      </c>
      <c r="N837">
        <f t="shared" si="341"/>
        <v>29.442202121373867</v>
      </c>
      <c r="O837">
        <f t="shared" si="342"/>
        <v>12.977423330003973</v>
      </c>
      <c r="P837">
        <f t="shared" si="343"/>
        <v>8.7198977721734039</v>
      </c>
      <c r="Q837">
        <f t="shared" si="344"/>
        <v>6.2334552106079455</v>
      </c>
      <c r="R837">
        <f t="shared" si="345"/>
        <v>2.8337178953378115</v>
      </c>
      <c r="S837">
        <f t="shared" si="346"/>
        <v>0.46341884966643243</v>
      </c>
      <c r="W837">
        <f t="shared" si="347"/>
        <v>15.268927029701999</v>
      </c>
      <c r="X837">
        <f t="shared" si="348"/>
        <v>18.005631932858243</v>
      </c>
      <c r="Y837">
        <f t="shared" si="349"/>
        <v>11.012379255163669</v>
      </c>
      <c r="Z837">
        <f t="shared" si="350"/>
        <v>6.0676042078673698</v>
      </c>
      <c r="AA837">
        <f t="shared" si="351"/>
        <v>2.6686787833430916</v>
      </c>
      <c r="AB837">
        <f t="shared" si="352"/>
        <v>0.66378801018199762</v>
      </c>
    </row>
    <row r="838" spans="1:28">
      <c r="A838">
        <f t="shared" si="333"/>
        <v>-0.69000000000000017</v>
      </c>
      <c r="C838">
        <f t="shared" si="334"/>
        <v>-4.3353978619539157</v>
      </c>
      <c r="D838">
        <f t="shared" si="335"/>
        <v>15.694733025780353</v>
      </c>
      <c r="E838">
        <f t="shared" si="336"/>
        <v>18.012002503413065</v>
      </c>
      <c r="F838">
        <f t="shared" si="337"/>
        <v>11.161861547526296</v>
      </c>
      <c r="G838">
        <f t="shared" si="338"/>
        <v>4.9019662480950021</v>
      </c>
      <c r="H838">
        <f t="shared" si="339"/>
        <v>2.106600387164943</v>
      </c>
      <c r="I838">
        <f t="shared" si="340"/>
        <v>0.78899027457925963</v>
      </c>
      <c r="N838">
        <f t="shared" si="341"/>
        <v>28.973673752830464</v>
      </c>
      <c r="O838">
        <f t="shared" si="342"/>
        <v>13.007724426177777</v>
      </c>
      <c r="P838">
        <f t="shared" si="343"/>
        <v>8.6907636874118417</v>
      </c>
      <c r="Q838">
        <f t="shared" si="344"/>
        <v>6.2651354465577018</v>
      </c>
      <c r="R838">
        <f t="shared" si="345"/>
        <v>2.8565559215695915</v>
      </c>
      <c r="S838">
        <f t="shared" si="346"/>
        <v>0.45179880260437399</v>
      </c>
      <c r="W838">
        <f t="shared" si="347"/>
        <v>20.541813855297438</v>
      </c>
      <c r="X838">
        <f t="shared" si="348"/>
        <v>17.217964190119144</v>
      </c>
      <c r="Y838">
        <f t="shared" si="349"/>
        <v>11.09056876299333</v>
      </c>
      <c r="Z838">
        <f t="shared" si="350"/>
        <v>6.2587792756381493</v>
      </c>
      <c r="AA838">
        <f t="shared" si="351"/>
        <v>2.7879115024342971</v>
      </c>
      <c r="AB838">
        <f t="shared" si="352"/>
        <v>0.69795532023842133</v>
      </c>
    </row>
    <row r="839" spans="1:28">
      <c r="A839">
        <f t="shared" si="333"/>
        <v>-0.68000000000000016</v>
      </c>
      <c r="C839">
        <f t="shared" si="334"/>
        <v>-4.2725660088821193</v>
      </c>
      <c r="D839">
        <f t="shared" si="335"/>
        <v>16.132378041582069</v>
      </c>
      <c r="E839">
        <f t="shared" si="336"/>
        <v>17.982063965238844</v>
      </c>
      <c r="F839">
        <f t="shared" si="337"/>
        <v>11.191699200300308</v>
      </c>
      <c r="G839">
        <f t="shared" si="338"/>
        <v>4.8687417274680902</v>
      </c>
      <c r="H839">
        <f t="shared" si="339"/>
        <v>2.0822812005258595</v>
      </c>
      <c r="I839">
        <f t="shared" si="340"/>
        <v>0.80147048982818059</v>
      </c>
      <c r="N839">
        <f t="shared" si="341"/>
        <v>28.536028737028747</v>
      </c>
      <c r="O839">
        <f t="shared" si="342"/>
        <v>13.037662964352</v>
      </c>
      <c r="P839">
        <f t="shared" si="343"/>
        <v>8.6609260346378303</v>
      </c>
      <c r="Q839">
        <f t="shared" si="344"/>
        <v>6.2983599671846138</v>
      </c>
      <c r="R839">
        <f t="shared" si="345"/>
        <v>2.880875108208675</v>
      </c>
      <c r="S839">
        <f t="shared" si="346"/>
        <v>0.43931858735545304</v>
      </c>
      <c r="W839">
        <f t="shared" si="347"/>
        <v>27.247264196938335</v>
      </c>
      <c r="X839">
        <f t="shared" si="348"/>
        <v>14.926056964075512</v>
      </c>
      <c r="Y839">
        <f t="shared" si="349"/>
        <v>10.462539479324104</v>
      </c>
      <c r="Z839">
        <f t="shared" si="350"/>
        <v>6.2249435443921746</v>
      </c>
      <c r="AA839">
        <f t="shared" si="351"/>
        <v>2.8713553945581487</v>
      </c>
      <c r="AB839">
        <f t="shared" si="352"/>
        <v>0.73368952771319529</v>
      </c>
    </row>
    <row r="840" spans="1:28">
      <c r="A840">
        <f t="shared" si="333"/>
        <v>-0.67000000000000015</v>
      </c>
      <c r="C840">
        <f t="shared" si="334"/>
        <v>-4.2097341558103238</v>
      </c>
      <c r="D840">
        <f t="shared" si="335"/>
        <v>16.541175400964033</v>
      </c>
      <c r="E840">
        <f t="shared" si="336"/>
        <v>17.952483646993318</v>
      </c>
      <c r="F840">
        <f t="shared" si="337"/>
        <v>11.222257411768034</v>
      </c>
      <c r="G840">
        <f t="shared" si="338"/>
        <v>4.8338976444682418</v>
      </c>
      <c r="H840">
        <f t="shared" si="339"/>
        <v>2.0563847928072465</v>
      </c>
      <c r="I840">
        <f t="shared" si="340"/>
        <v>0.81487454678488358</v>
      </c>
      <c r="N840">
        <f t="shared" si="341"/>
        <v>28.127231377646783</v>
      </c>
      <c r="O840">
        <f t="shared" si="342"/>
        <v>13.067243282597522</v>
      </c>
      <c r="P840">
        <f t="shared" si="343"/>
        <v>8.6303678231701042</v>
      </c>
      <c r="Q840">
        <f t="shared" si="344"/>
        <v>6.3332040501844622</v>
      </c>
      <c r="R840">
        <f t="shared" si="345"/>
        <v>2.906771515927288</v>
      </c>
      <c r="S840">
        <f t="shared" si="346"/>
        <v>0.42591453039875005</v>
      </c>
      <c r="W840">
        <f t="shared" si="347"/>
        <v>27.328502631728284</v>
      </c>
      <c r="X840">
        <f t="shared" si="348"/>
        <v>13.209201020695835</v>
      </c>
      <c r="Y840">
        <f t="shared" si="349"/>
        <v>9.4767841829540664</v>
      </c>
      <c r="Z840">
        <f t="shared" si="350"/>
        <v>5.9558576173954325</v>
      </c>
      <c r="AA840">
        <f t="shared" si="351"/>
        <v>2.9001196385099552</v>
      </c>
      <c r="AB840">
        <f t="shared" si="352"/>
        <v>0.76953629742823015</v>
      </c>
    </row>
    <row r="841" spans="1:28">
      <c r="A841">
        <f t="shared" si="333"/>
        <v>-0.66000000000000014</v>
      </c>
      <c r="C841">
        <f t="shared" si="334"/>
        <v>-4.1469023027385274</v>
      </c>
      <c r="D841">
        <f t="shared" si="335"/>
        <v>16.923026615998509</v>
      </c>
      <c r="E841">
        <f t="shared" si="336"/>
        <v>17.923257262511402</v>
      </c>
      <c r="F841">
        <f t="shared" si="337"/>
        <v>11.253553582923949</v>
      </c>
      <c r="G841">
        <f t="shared" si="338"/>
        <v>4.7973550519133656</v>
      </c>
      <c r="H841">
        <f t="shared" si="339"/>
        <v>2.0288088733210703</v>
      </c>
      <c r="I841">
        <f t="shared" si="340"/>
        <v>0.82927083237090893</v>
      </c>
      <c r="N841">
        <f t="shared" si="341"/>
        <v>27.745380162612307</v>
      </c>
      <c r="O841">
        <f t="shared" si="342"/>
        <v>13.09646966707944</v>
      </c>
      <c r="P841">
        <f t="shared" si="343"/>
        <v>8.5990716520141888</v>
      </c>
      <c r="Q841">
        <f t="shared" si="344"/>
        <v>6.3697466427393383</v>
      </c>
      <c r="R841">
        <f t="shared" si="345"/>
        <v>2.9343474354134642</v>
      </c>
      <c r="S841">
        <f t="shared" si="346"/>
        <v>0.4115182448127247</v>
      </c>
      <c r="W841">
        <f t="shared" si="347"/>
        <v>21.534628810330428</v>
      </c>
      <c r="X841">
        <f t="shared" si="348"/>
        <v>13.584499714388016</v>
      </c>
      <c r="Y841">
        <f t="shared" si="349"/>
        <v>8.7169957254492605</v>
      </c>
      <c r="Z841">
        <f t="shared" si="350"/>
        <v>5.5253052500036661</v>
      </c>
      <c r="AA841">
        <f t="shared" si="351"/>
        <v>2.8620219312126776</v>
      </c>
      <c r="AB841">
        <f t="shared" si="352"/>
        <v>0.80381267321255834</v>
      </c>
    </row>
    <row r="842" spans="1:28">
      <c r="A842">
        <f t="shared" si="333"/>
        <v>-0.65000000000000013</v>
      </c>
      <c r="C842">
        <f t="shared" si="334"/>
        <v>-4.0840704496667319</v>
      </c>
      <c r="D842">
        <f t="shared" si="335"/>
        <v>17.279707859350346</v>
      </c>
      <c r="E842">
        <f t="shared" si="336"/>
        <v>17.89438057691272</v>
      </c>
      <c r="F842">
        <f t="shared" si="337"/>
        <v>11.285605534984523</v>
      </c>
      <c r="G842">
        <f t="shared" si="338"/>
        <v>4.7590311542622921</v>
      </c>
      <c r="H842">
        <f t="shared" si="339"/>
        <v>1.9994445173157587</v>
      </c>
      <c r="I842">
        <f t="shared" si="340"/>
        <v>0.84473279581554839</v>
      </c>
      <c r="N842">
        <f t="shared" si="341"/>
        <v>27.38869891926047</v>
      </c>
      <c r="O842">
        <f t="shared" si="342"/>
        <v>13.125346352678122</v>
      </c>
      <c r="P842">
        <f t="shared" si="343"/>
        <v>8.5670196999536152</v>
      </c>
      <c r="Q842">
        <f t="shared" si="344"/>
        <v>6.4080705403904119</v>
      </c>
      <c r="R842">
        <f t="shared" si="345"/>
        <v>2.9637117914187758</v>
      </c>
      <c r="S842">
        <f t="shared" si="346"/>
        <v>0.39605628136808524</v>
      </c>
      <c r="W842">
        <f t="shared" si="347"/>
        <v>17.418327680001788</v>
      </c>
      <c r="X842">
        <f t="shared" si="348"/>
        <v>15.667562938334992</v>
      </c>
      <c r="Y842">
        <f t="shared" si="349"/>
        <v>8.6575893115337976</v>
      </c>
      <c r="Z842">
        <f t="shared" si="350"/>
        <v>5.0728108832027692</v>
      </c>
      <c r="AA842">
        <f t="shared" si="351"/>
        <v>2.7545451067627185</v>
      </c>
      <c r="AB842">
        <f t="shared" si="352"/>
        <v>0.83465180183887311</v>
      </c>
    </row>
    <row r="843" spans="1:28">
      <c r="A843">
        <f t="shared" si="333"/>
        <v>-0.64000000000000012</v>
      </c>
      <c r="C843">
        <f t="shared" si="334"/>
        <v>-4.0212385965949355</v>
      </c>
      <c r="D843">
        <f t="shared" si="335"/>
        <v>17.612878226105686</v>
      </c>
      <c r="E843">
        <f t="shared" si="336"/>
        <v>17.865849405988001</v>
      </c>
      <c r="F843">
        <f t="shared" si="337"/>
        <v>11.318431519536279</v>
      </c>
      <c r="G843">
        <f t="shared" si="338"/>
        <v>4.7188391200226754</v>
      </c>
      <c r="H843">
        <f t="shared" si="339"/>
        <v>1.9681757357239444</v>
      </c>
      <c r="I843">
        <f t="shared" si="340"/>
        <v>0.86133932339064978</v>
      </c>
      <c r="N843">
        <f t="shared" si="341"/>
        <v>27.05552855250513</v>
      </c>
      <c r="O843">
        <f t="shared" si="342"/>
        <v>13.153877523602841</v>
      </c>
      <c r="P843">
        <f t="shared" si="343"/>
        <v>8.5341937154018588</v>
      </c>
      <c r="Q843">
        <f t="shared" si="344"/>
        <v>6.4482625746300286</v>
      </c>
      <c r="R843">
        <f t="shared" si="345"/>
        <v>2.9949805730105901</v>
      </c>
      <c r="S843">
        <f t="shared" si="346"/>
        <v>0.37944975379298385</v>
      </c>
      <c r="W843">
        <f t="shared" si="347"/>
        <v>19.599462577042814</v>
      </c>
      <c r="X843">
        <f t="shared" si="348"/>
        <v>17.56046801878842</v>
      </c>
      <c r="Y843">
        <f t="shared" si="349"/>
        <v>9.3690308635494297</v>
      </c>
      <c r="Z843">
        <f t="shared" si="350"/>
        <v>4.7597653015369898</v>
      </c>
      <c r="AA843">
        <f t="shared" si="351"/>
        <v>2.5865567381790195</v>
      </c>
      <c r="AB843">
        <f t="shared" si="352"/>
        <v>0.86006324573246995</v>
      </c>
    </row>
    <row r="844" spans="1:28">
      <c r="A844">
        <f t="shared" si="333"/>
        <v>-0.63000000000000012</v>
      </c>
      <c r="C844">
        <f t="shared" si="334"/>
        <v>-3.95840674352314</v>
      </c>
      <c r="D844">
        <f t="shared" si="335"/>
        <v>17.924087451016895</v>
      </c>
      <c r="E844">
        <f t="shared" si="336"/>
        <v>17.837659615592784</v>
      </c>
      <c r="F844">
        <f t="shared" si="337"/>
        <v>11.352050228928951</v>
      </c>
      <c r="G844">
        <f t="shared" si="338"/>
        <v>4.6766878850145295</v>
      </c>
      <c r="H844">
        <f t="shared" si="339"/>
        <v>1.9348790170061996</v>
      </c>
      <c r="I844">
        <f t="shared" si="340"/>
        <v>0.87917514088498039</v>
      </c>
      <c r="N844">
        <f t="shared" si="341"/>
        <v>26.744319327593921</v>
      </c>
      <c r="O844">
        <f t="shared" si="342"/>
        <v>13.18206731399806</v>
      </c>
      <c r="P844">
        <f t="shared" si="343"/>
        <v>8.5005750060091874</v>
      </c>
      <c r="Q844">
        <f t="shared" si="344"/>
        <v>6.4904138096381745</v>
      </c>
      <c r="R844">
        <f t="shared" si="345"/>
        <v>3.0282772917283349</v>
      </c>
      <c r="S844">
        <f t="shared" si="346"/>
        <v>0.36161393629865324</v>
      </c>
      <c r="W844">
        <f t="shared" si="347"/>
        <v>24.713911051567081</v>
      </c>
      <c r="X844">
        <f t="shared" si="348"/>
        <v>17.579987234591389</v>
      </c>
      <c r="Y844">
        <f t="shared" si="349"/>
        <v>10.455116444271015</v>
      </c>
      <c r="Z844">
        <f t="shared" si="350"/>
        <v>4.7132646978861459</v>
      </c>
      <c r="AA844">
        <f t="shared" si="351"/>
        <v>2.3783355328849818</v>
      </c>
      <c r="AB844">
        <f t="shared" si="352"/>
        <v>0.87800841710090038</v>
      </c>
    </row>
    <row r="845" spans="1:28">
      <c r="A845">
        <f t="shared" si="333"/>
        <v>-0.62000000000000011</v>
      </c>
      <c r="C845">
        <f t="shared" si="334"/>
        <v>-3.8955748904513441</v>
      </c>
      <c r="D845">
        <f t="shared" si="335"/>
        <v>18.214783117060197</v>
      </c>
      <c r="E845">
        <f t="shared" si="336"/>
        <v>17.809807121048372</v>
      </c>
      <c r="F845">
        <f t="shared" si="337"/>
        <v>11.386480806919591</v>
      </c>
      <c r="G845">
        <f t="shared" si="338"/>
        <v>4.6324819460436508</v>
      </c>
      <c r="H845">
        <f t="shared" si="339"/>
        <v>1.8994228392810388</v>
      </c>
      <c r="I845">
        <f t="shared" si="340"/>
        <v>0.898331245871554</v>
      </c>
      <c r="N845">
        <f t="shared" si="341"/>
        <v>26.453623661550619</v>
      </c>
      <c r="O845">
        <f t="shared" si="342"/>
        <v>13.20991980854247</v>
      </c>
      <c r="P845">
        <f t="shared" si="343"/>
        <v>8.4661444280185467</v>
      </c>
      <c r="Q845">
        <f t="shared" si="344"/>
        <v>6.5346197486090531</v>
      </c>
      <c r="R845">
        <f t="shared" si="345"/>
        <v>3.0637334694534957</v>
      </c>
      <c r="S845">
        <f t="shared" si="346"/>
        <v>0.34245783131207969</v>
      </c>
      <c r="W845">
        <f t="shared" si="347"/>
        <v>26.381869931760541</v>
      </c>
      <c r="X845">
        <f t="shared" si="348"/>
        <v>15.753279457925402</v>
      </c>
      <c r="Y845">
        <f t="shared" si="349"/>
        <v>11.271792104640133</v>
      </c>
      <c r="Z845">
        <f t="shared" si="350"/>
        <v>4.9767389511629121</v>
      </c>
      <c r="AA845">
        <f t="shared" si="351"/>
        <v>2.1596733145862022</v>
      </c>
      <c r="AB845">
        <f t="shared" si="352"/>
        <v>0.88648987716109473</v>
      </c>
    </row>
    <row r="846" spans="1:28">
      <c r="A846">
        <f t="shared" si="333"/>
        <v>-0.6100000000000001</v>
      </c>
      <c r="C846">
        <f t="shared" si="334"/>
        <v>-3.8327430373795481</v>
      </c>
      <c r="D846">
        <f t="shared" si="335"/>
        <v>18.486317388836582</v>
      </c>
      <c r="E846">
        <f t="shared" si="336"/>
        <v>17.782287886549984</v>
      </c>
      <c r="F846">
        <f t="shared" si="337"/>
        <v>11.421742859573762</v>
      </c>
      <c r="G846">
        <f t="shared" si="338"/>
        <v>4.5861211445174481</v>
      </c>
      <c r="H846">
        <f t="shared" si="339"/>
        <v>1.8616671508141081</v>
      </c>
      <c r="I846">
        <f t="shared" si="340"/>
        <v>0.91890537197333022</v>
      </c>
      <c r="N846">
        <f t="shared" si="341"/>
        <v>26.182089389774234</v>
      </c>
      <c r="O846">
        <f t="shared" si="342"/>
        <v>13.237439043040856</v>
      </c>
      <c r="P846">
        <f t="shared" si="343"/>
        <v>8.4308823753643765</v>
      </c>
      <c r="Q846">
        <f t="shared" si="344"/>
        <v>6.5809805501352558</v>
      </c>
      <c r="R846">
        <f t="shared" si="345"/>
        <v>3.1014891579204265</v>
      </c>
      <c r="S846">
        <f t="shared" si="346"/>
        <v>0.32188370521030346</v>
      </c>
      <c r="W846">
        <f t="shared" si="347"/>
        <v>23.084052505907621</v>
      </c>
      <c r="X846">
        <f t="shared" si="348"/>
        <v>13.752989484074153</v>
      </c>
      <c r="Y846">
        <f t="shared" si="349"/>
        <v>11.307825463555679</v>
      </c>
      <c r="Z846">
        <f t="shared" si="350"/>
        <v>5.4858956075963778</v>
      </c>
      <c r="AA846">
        <f t="shared" si="351"/>
        <v>1.966115557758028</v>
      </c>
      <c r="AB846">
        <f t="shared" si="352"/>
        <v>0.88365239362771275</v>
      </c>
    </row>
    <row r="847" spans="1:28">
      <c r="A847">
        <f t="shared" si="333"/>
        <v>-0.60000000000000009</v>
      </c>
      <c r="C847">
        <f t="shared" si="334"/>
        <v>-3.7699111843077522</v>
      </c>
      <c r="D847">
        <f t="shared" si="335"/>
        <v>18.739953302136193</v>
      </c>
      <c r="E847">
        <f t="shared" si="336"/>
        <v>17.755097924581957</v>
      </c>
      <c r="F847">
        <f t="shared" si="337"/>
        <v>11.457856466429954</v>
      </c>
      <c r="G847">
        <f t="shared" si="338"/>
        <v>4.5375004395129022</v>
      </c>
      <c r="H847">
        <f t="shared" si="339"/>
        <v>1.8214628168144971</v>
      </c>
      <c r="I847">
        <f t="shared" si="340"/>
        <v>0.94100248749595261</v>
      </c>
      <c r="N847">
        <f t="shared" si="341"/>
        <v>25.928453476474623</v>
      </c>
      <c r="O847">
        <f t="shared" si="342"/>
        <v>13.264629005008885</v>
      </c>
      <c r="P847">
        <f t="shared" si="343"/>
        <v>8.3947687685081842</v>
      </c>
      <c r="Q847">
        <f t="shared" si="344"/>
        <v>6.6296012551398018</v>
      </c>
      <c r="R847">
        <f t="shared" si="345"/>
        <v>3.1416934919200372</v>
      </c>
      <c r="S847">
        <f t="shared" si="346"/>
        <v>0.29978658968768102</v>
      </c>
      <c r="W847">
        <f t="shared" si="347"/>
        <v>19.326121761967247</v>
      </c>
      <c r="X847">
        <f t="shared" si="348"/>
        <v>13.366743857868784</v>
      </c>
      <c r="Y847">
        <f t="shared" si="349"/>
        <v>10.503081775802723</v>
      </c>
      <c r="Z847">
        <f t="shared" si="350"/>
        <v>6.0812043351666238</v>
      </c>
      <c r="AA847">
        <f t="shared" si="351"/>
        <v>1.8337263707619496</v>
      </c>
      <c r="AB847">
        <f t="shared" si="352"/>
        <v>0.86789276846414609</v>
      </c>
    </row>
    <row r="848" spans="1:28">
      <c r="A848">
        <f t="shared" si="333"/>
        <v>-0.59000000000000008</v>
      </c>
      <c r="C848">
        <f t="shared" si="334"/>
        <v>-3.7070793312359562</v>
      </c>
      <c r="D848">
        <f t="shared" si="335"/>
        <v>18.976870638921977</v>
      </c>
      <c r="E848">
        <f t="shared" si="336"/>
        <v>17.728233295339955</v>
      </c>
      <c r="F848">
        <f t="shared" si="337"/>
        <v>11.494842191933639</v>
      </c>
      <c r="G848">
        <f t="shared" si="338"/>
        <v>4.4865096697825102</v>
      </c>
      <c r="H848">
        <f t="shared" si="339"/>
        <v>1.7786510303530205</v>
      </c>
      <c r="I848">
        <f t="shared" si="340"/>
        <v>0.96473533097152364</v>
      </c>
      <c r="N848">
        <f t="shared" si="341"/>
        <v>25.691536139688839</v>
      </c>
      <c r="O848">
        <f t="shared" si="342"/>
        <v>13.291493634250886</v>
      </c>
      <c r="P848">
        <f t="shared" si="343"/>
        <v>8.357783043004499</v>
      </c>
      <c r="Q848">
        <f t="shared" si="344"/>
        <v>6.6805920248701938</v>
      </c>
      <c r="R848">
        <f t="shared" si="345"/>
        <v>3.184505278381514</v>
      </c>
      <c r="S848">
        <f t="shared" si="346"/>
        <v>0.27605374621210998</v>
      </c>
      <c r="W848">
        <f t="shared" si="347"/>
        <v>19.579636247739266</v>
      </c>
      <c r="X848">
        <f t="shared" si="348"/>
        <v>14.900533125447648</v>
      </c>
      <c r="Y848">
        <f t="shared" si="349"/>
        <v>9.3072485669783003</v>
      </c>
      <c r="Z848">
        <f t="shared" si="350"/>
        <v>6.5560578025504972</v>
      </c>
      <c r="AA848">
        <f t="shared" si="351"/>
        <v>1.793064800553112</v>
      </c>
      <c r="AB848">
        <f t="shared" si="352"/>
        <v>0.83797457317448698</v>
      </c>
    </row>
    <row r="849" spans="1:28">
      <c r="A849">
        <f t="shared" si="333"/>
        <v>-0.58000000000000007</v>
      </c>
      <c r="C849">
        <f t="shared" si="334"/>
        <v>-3.6442474781641603</v>
      </c>
      <c r="D849">
        <f t="shared" si="335"/>
        <v>19.198171415059949</v>
      </c>
      <c r="E849">
        <f t="shared" si="336"/>
        <v>17.701690106160115</v>
      </c>
      <c r="F849">
        <f t="shared" si="337"/>
        <v>11.532721097147432</v>
      </c>
      <c r="G849">
        <f t="shared" si="338"/>
        <v>4.4330333041589585</v>
      </c>
      <c r="H849">
        <f t="shared" si="339"/>
        <v>1.7330626850755981</v>
      </c>
      <c r="I849">
        <f t="shared" si="340"/>
        <v>0.99022498634574285</v>
      </c>
      <c r="N849">
        <f t="shared" si="341"/>
        <v>25.470235363550866</v>
      </c>
      <c r="O849">
        <f t="shared" si="342"/>
        <v>13.318036823430729</v>
      </c>
      <c r="P849">
        <f t="shared" si="343"/>
        <v>8.3199041377907061</v>
      </c>
      <c r="Q849">
        <f t="shared" si="344"/>
        <v>6.7340683904937455</v>
      </c>
      <c r="R849">
        <f t="shared" si="345"/>
        <v>3.2300936236589362</v>
      </c>
      <c r="S849">
        <f t="shared" si="346"/>
        <v>0.25056409083789083</v>
      </c>
      <c r="W849">
        <f t="shared" si="347"/>
        <v>23.035491615489416</v>
      </c>
      <c r="X849">
        <f t="shared" si="348"/>
        <v>16.941128658569529</v>
      </c>
      <c r="Y849">
        <f t="shared" si="349"/>
        <v>8.4305073040395957</v>
      </c>
      <c r="Z849">
        <f t="shared" si="350"/>
        <v>6.7267611914888814</v>
      </c>
      <c r="AA849">
        <f t="shared" si="351"/>
        <v>1.8632845651423935</v>
      </c>
      <c r="AB849">
        <f t="shared" si="352"/>
        <v>0.79314310310828007</v>
      </c>
    </row>
    <row r="850" spans="1:28">
      <c r="A850">
        <f t="shared" si="333"/>
        <v>-0.57000000000000006</v>
      </c>
      <c r="C850">
        <f t="shared" si="334"/>
        <v>-3.5814156250923643</v>
      </c>
      <c r="D850">
        <f t="shared" si="335"/>
        <v>19.404885006322168</v>
      </c>
      <c r="E850">
        <f t="shared" si="336"/>
        <v>17.675464510954971</v>
      </c>
      <c r="F850">
        <f t="shared" si="337"/>
        <v>11.571514751744058</v>
      </c>
      <c r="G850">
        <f t="shared" si="338"/>
        <v>4.3769501797930364</v>
      </c>
      <c r="H850">
        <f t="shared" si="339"/>
        <v>1.6845177072339566</v>
      </c>
      <c r="I850">
        <f t="shared" si="340"/>
        <v>1.0176015007429844</v>
      </c>
      <c r="N850">
        <f t="shared" si="341"/>
        <v>25.263521772288648</v>
      </c>
      <c r="O850">
        <f t="shared" si="342"/>
        <v>13.344262418635873</v>
      </c>
      <c r="P850">
        <f t="shared" si="343"/>
        <v>8.2811104831940803</v>
      </c>
      <c r="Q850">
        <f t="shared" si="344"/>
        <v>6.7901515148596676</v>
      </c>
      <c r="R850">
        <f t="shared" si="345"/>
        <v>3.2786386015005782</v>
      </c>
      <c r="S850">
        <f t="shared" si="346"/>
        <v>0.22318757644064924</v>
      </c>
      <c r="W850">
        <f t="shared" si="347"/>
        <v>25.227256595907456</v>
      </c>
      <c r="X850">
        <f t="shared" si="348"/>
        <v>17.657040226301298</v>
      </c>
      <c r="Y850">
        <f t="shared" si="349"/>
        <v>8.4231509148687262</v>
      </c>
      <c r="Z850">
        <f t="shared" si="350"/>
        <v>6.5012282875632632</v>
      </c>
      <c r="AA850">
        <f t="shared" si="351"/>
        <v>2.0473706122380255</v>
      </c>
      <c r="AB850">
        <f t="shared" si="352"/>
        <v>0.73323513203862078</v>
      </c>
    </row>
    <row r="851" spans="1:28">
      <c r="A851">
        <f t="shared" si="333"/>
        <v>-0.56000000000000005</v>
      </c>
      <c r="C851">
        <f t="shared" si="334"/>
        <v>-3.5185837720205688</v>
      </c>
      <c r="D851">
        <f t="shared" si="335"/>
        <v>19.597972936505851</v>
      </c>
      <c r="E851">
        <f t="shared" si="336"/>
        <v>17.649552709656188</v>
      </c>
      <c r="F851">
        <f t="shared" si="337"/>
        <v>11.611245246288927</v>
      </c>
      <c r="G851">
        <f t="shared" si="338"/>
        <v>4.3181332276316819</v>
      </c>
      <c r="H851">
        <f t="shared" si="339"/>
        <v>1.6328243443951744</v>
      </c>
      <c r="I851">
        <f t="shared" si="340"/>
        <v>1.047004547961129</v>
      </c>
      <c r="N851">
        <f t="shared" si="341"/>
        <v>25.070433842104965</v>
      </c>
      <c r="O851">
        <f t="shared" si="342"/>
        <v>13.370174219934654</v>
      </c>
      <c r="P851">
        <f t="shared" si="343"/>
        <v>8.2413799886492107</v>
      </c>
      <c r="Q851">
        <f t="shared" si="344"/>
        <v>6.848968467021022</v>
      </c>
      <c r="R851">
        <f t="shared" si="345"/>
        <v>3.3303319643393601</v>
      </c>
      <c r="S851">
        <f t="shared" si="346"/>
        <v>0.19378452922250466</v>
      </c>
      <c r="W851">
        <f t="shared" si="347"/>
        <v>23.742317948531383</v>
      </c>
      <c r="X851">
        <f t="shared" si="348"/>
        <v>16.441457635832531</v>
      </c>
      <c r="Y851">
        <f t="shared" si="349"/>
        <v>9.3321629184193764</v>
      </c>
      <c r="Z851">
        <f t="shared" si="350"/>
        <v>5.9214205244286147</v>
      </c>
      <c r="AA851">
        <f t="shared" si="351"/>
        <v>2.3294695424570162</v>
      </c>
      <c r="AB851">
        <f t="shared" si="352"/>
        <v>0.65877746296926687</v>
      </c>
    </row>
    <row r="852" spans="1:28">
      <c r="A852">
        <f t="shared" si="333"/>
        <v>-0.55000000000000004</v>
      </c>
      <c r="C852">
        <f t="shared" si="334"/>
        <v>-3.4557519189487729</v>
      </c>
      <c r="D852">
        <f t="shared" si="335"/>
        <v>19.778333349940517</v>
      </c>
      <c r="E852">
        <f t="shared" si="336"/>
        <v>17.623950947663925</v>
      </c>
      <c r="F852">
        <f t="shared" si="337"/>
        <v>11.651935204819345</v>
      </c>
      <c r="G852">
        <f t="shared" si="338"/>
        <v>4.2564491845141932</v>
      </c>
      <c r="H852">
        <f t="shared" si="339"/>
        <v>1.5777784080204791</v>
      </c>
      <c r="I852">
        <f t="shared" si="340"/>
        <v>1.0785841410812642</v>
      </c>
      <c r="N852">
        <f t="shared" si="341"/>
        <v>24.890073428670298</v>
      </c>
      <c r="O852">
        <f t="shared" si="342"/>
        <v>13.395775981926915</v>
      </c>
      <c r="P852">
        <f t="shared" si="343"/>
        <v>8.2006900301187926</v>
      </c>
      <c r="Q852">
        <f t="shared" si="344"/>
        <v>6.9106525101385108</v>
      </c>
      <c r="R852">
        <f t="shared" si="345"/>
        <v>3.3853779007140554</v>
      </c>
      <c r="S852">
        <f t="shared" si="346"/>
        <v>0.16220493610236941</v>
      </c>
      <c r="W852">
        <f t="shared" si="347"/>
        <v>20.793154038824454</v>
      </c>
      <c r="X852">
        <f t="shared" si="348"/>
        <v>14.424162826200925</v>
      </c>
      <c r="Y852">
        <f t="shared" si="349"/>
        <v>10.647961076486133</v>
      </c>
      <c r="Z852">
        <f t="shared" si="350"/>
        <v>5.1615645195255668</v>
      </c>
      <c r="AA852">
        <f t="shared" si="351"/>
        <v>2.6750453331823327</v>
      </c>
      <c r="AB852">
        <f t="shared" si="352"/>
        <v>0.57106788073651815</v>
      </c>
    </row>
    <row r="853" spans="1:28">
      <c r="A853">
        <f t="shared" si="333"/>
        <v>-0.54</v>
      </c>
      <c r="C853">
        <f t="shared" si="334"/>
        <v>-3.3929200658769769</v>
      </c>
      <c r="D853">
        <f t="shared" si="335"/>
        <v>19.946805189186911</v>
      </c>
      <c r="E853">
        <f t="shared" si="336"/>
        <v>17.598655515302795</v>
      </c>
      <c r="F853">
        <f t="shared" si="337"/>
        <v>11.693607797727473</v>
      </c>
      <c r="G853">
        <f t="shared" si="338"/>
        <v>4.1917582912342741</v>
      </c>
      <c r="H853">
        <f t="shared" si="339"/>
        <v>1.5191624669214856</v>
      </c>
      <c r="I853">
        <f t="shared" si="340"/>
        <v>1.1125013978279696</v>
      </c>
      <c r="N853">
        <f t="shared" si="341"/>
        <v>24.721601589423905</v>
      </c>
      <c r="O853">
        <f t="shared" si="342"/>
        <v>13.421071414288049</v>
      </c>
      <c r="P853">
        <f t="shared" si="343"/>
        <v>8.1590174372106645</v>
      </c>
      <c r="Q853">
        <f t="shared" si="344"/>
        <v>6.9753434034184298</v>
      </c>
      <c r="R853">
        <f t="shared" si="345"/>
        <v>3.4439938418130489</v>
      </c>
      <c r="S853">
        <f t="shared" si="346"/>
        <v>0.1282876793556641</v>
      </c>
      <c r="W853">
        <f t="shared" si="347"/>
        <v>20.029607288390629</v>
      </c>
      <c r="X853">
        <f t="shared" si="348"/>
        <v>13.422885633225619</v>
      </c>
      <c r="Y853">
        <f t="shared" si="349"/>
        <v>11.587968596618477</v>
      </c>
      <c r="Z853">
        <f t="shared" si="350"/>
        <v>4.4783761623616893</v>
      </c>
      <c r="AA853">
        <f t="shared" si="351"/>
        <v>3.0342124065135225</v>
      </c>
      <c r="AB853">
        <f t="shared" si="352"/>
        <v>0.47223196493825664</v>
      </c>
    </row>
    <row r="854" spans="1:28">
      <c r="A854">
        <f t="shared" si="333"/>
        <v>-0.53</v>
      </c>
      <c r="C854">
        <f t="shared" si="334"/>
        <v>-3.330088212805181</v>
      </c>
      <c r="D854">
        <f t="shared" si="335"/>
        <v>20.104172097360156</v>
      </c>
      <c r="E854">
        <f t="shared" si="336"/>
        <v>17.573662747284324</v>
      </c>
      <c r="F854">
        <f t="shared" si="337"/>
        <v>11.736286754954438</v>
      </c>
      <c r="G854">
        <f t="shared" si="338"/>
        <v>4.1239139758838208</v>
      </c>
      <c r="H854">
        <f t="shared" si="339"/>
        <v>1.4567449884080277</v>
      </c>
      <c r="I854">
        <f t="shared" si="340"/>
        <v>1.1489293625850086</v>
      </c>
      <c r="N854">
        <f t="shared" si="341"/>
        <v>24.56423468125066</v>
      </c>
      <c r="O854">
        <f t="shared" si="342"/>
        <v>13.446064182306518</v>
      </c>
      <c r="P854">
        <f t="shared" si="343"/>
        <v>8.1163384799836997</v>
      </c>
      <c r="Q854">
        <f t="shared" si="344"/>
        <v>7.0431877187688832</v>
      </c>
      <c r="R854">
        <f t="shared" si="345"/>
        <v>3.5064113203265066</v>
      </c>
      <c r="S854">
        <f t="shared" si="346"/>
        <v>9.1859714598625186E-2</v>
      </c>
      <c r="W854">
        <f t="shared" si="347"/>
        <v>22.069666450876735</v>
      </c>
      <c r="X854">
        <f t="shared" si="348"/>
        <v>14.30621610598291</v>
      </c>
      <c r="Y854">
        <f t="shared" si="349"/>
        <v>11.56053704473994</v>
      </c>
      <c r="Z854">
        <f t="shared" si="350"/>
        <v>4.1264928215098848</v>
      </c>
      <c r="AA854">
        <f t="shared" si="351"/>
        <v>3.348108406425383</v>
      </c>
      <c r="AB854">
        <f t="shared" si="352"/>
        <v>0.36524936238177119</v>
      </c>
    </row>
    <row r="855" spans="1:28">
      <c r="A855">
        <f t="shared" si="333"/>
        <v>-0.52</v>
      </c>
      <c r="C855">
        <f t="shared" si="334"/>
        <v>-3.267256359733385</v>
      </c>
      <c r="D855">
        <f t="shared" si="335"/>
        <v>20.251166063228773</v>
      </c>
      <c r="E855">
        <f t="shared" si="336"/>
        <v>17.548969022175882</v>
      </c>
      <c r="F855">
        <f t="shared" si="337"/>
        <v>11.779996379503039</v>
      </c>
      <c r="G855">
        <f t="shared" si="338"/>
        <v>4.0527625217609806</v>
      </c>
      <c r="H855">
        <f t="shared" si="339"/>
        <v>1.3902794237351288</v>
      </c>
      <c r="I855">
        <f t="shared" si="340"/>
        <v>1.1880538892603267</v>
      </c>
      <c r="N855">
        <f t="shared" si="341"/>
        <v>24.417240715382043</v>
      </c>
      <c r="O855">
        <f t="shared" si="342"/>
        <v>13.47075790741496</v>
      </c>
      <c r="P855">
        <f t="shared" si="343"/>
        <v>8.0726288554350987</v>
      </c>
      <c r="Q855">
        <f t="shared" si="344"/>
        <v>7.1143391728917234</v>
      </c>
      <c r="R855">
        <f t="shared" si="345"/>
        <v>3.5728768849994057</v>
      </c>
      <c r="S855">
        <f t="shared" si="346"/>
        <v>5.2735187923307003E-2</v>
      </c>
      <c r="W855">
        <f t="shared" si="347"/>
        <v>24.160288824177911</v>
      </c>
      <c r="X855">
        <f t="shared" si="348"/>
        <v>16.241730064722496</v>
      </c>
      <c r="Y855">
        <f t="shared" si="349"/>
        <v>10.535105835819069</v>
      </c>
      <c r="Z855">
        <f t="shared" si="350"/>
        <v>4.2662113312732446</v>
      </c>
      <c r="AA855">
        <f t="shared" si="351"/>
        <v>3.5576370499218961</v>
      </c>
      <c r="AB855">
        <f t="shared" si="352"/>
        <v>0.25394358409133416</v>
      </c>
    </row>
    <row r="856" spans="1:28">
      <c r="A856">
        <f>A857-0.01</f>
        <v>-0.51</v>
      </c>
      <c r="C856">
        <f>-PI()*A856/$A$858</f>
        <v>-3.2044245066615891</v>
      </c>
      <c r="D856">
        <f>$D$215-D$218*EXP($A856*D$216)</f>
        <v>20.388470826044578</v>
      </c>
      <c r="E856">
        <f>$E$215-E$218*EXP($A856*E$216)</f>
        <v>17.524570761875914</v>
      </c>
      <c r="F856">
        <f>$F$215-F$218*EXP($A856*F$216)</f>
        <v>11.824761561276805</v>
      </c>
      <c r="G856">
        <f>$G$215-G$218*EXP($A856*G$216)</f>
        <v>3.9781427190900596</v>
      </c>
      <c r="H856">
        <f>$H$215-H$218*EXP($A856*H$216)</f>
        <v>1.3195032342366251</v>
      </c>
      <c r="I856">
        <f>$I$215+I$218*EXP($A856*I$216)</f>
        <v>1.2300745895046872</v>
      </c>
      <c r="N856">
        <f>$D$215+$D$218*EXP($A856*$D$216)</f>
        <v>24.279935952566237</v>
      </c>
      <c r="O856">
        <f>$E$215+$E$218*EXP($A856*$E$216)</f>
        <v>13.495156167714928</v>
      </c>
      <c r="P856">
        <f>$F$215+$F$218*EXP($A856*$F$216)</f>
        <v>8.0278636736613329</v>
      </c>
      <c r="Q856">
        <f>$G$215+$G$218*EXP($A856*$G$216)</f>
        <v>7.1889589755626444</v>
      </c>
      <c r="R856">
        <f>$H$215+$H$218*EXP($A856*$H$216)</f>
        <v>3.6436530744979096</v>
      </c>
      <c r="S856">
        <f>$I$215-$I$218*EXP($A856*$I$216)</f>
        <v>1.0714487678946449E-2</v>
      </c>
      <c r="W856">
        <f t="shared" si="347"/>
        <v>23.840031421707408</v>
      </c>
      <c r="X856">
        <f t="shared" si="348"/>
        <v>17.478657066025654</v>
      </c>
      <c r="Y856">
        <f t="shared" si="349"/>
        <v>9.0882670992067567</v>
      </c>
      <c r="Z856">
        <f t="shared" si="350"/>
        <v>4.8961171647578619</v>
      </c>
      <c r="AA856">
        <f t="shared" si="351"/>
        <v>3.6134213102415811</v>
      </c>
      <c r="AB856">
        <f t="shared" si="352"/>
        <v>0.14293021078636342</v>
      </c>
    </row>
    <row r="857" spans="1:28">
      <c r="A857">
        <f>A858</f>
        <v>-0.5</v>
      </c>
      <c r="C857">
        <f>-PI()*A857/$A$858</f>
        <v>-3.1415926535897931</v>
      </c>
      <c r="D857">
        <f>$D$215-$D$218*EXP($A857*$D$216)</f>
        <v>20.516725055941027</v>
      </c>
      <c r="E857">
        <f>$E$215-$E$218*EXP($A857*$E$216)</f>
        <v>17.500464431095491</v>
      </c>
      <c r="F857">
        <f>$F$215-$F$218*EXP($A857*$F$216)</f>
        <v>11.870607791253226</v>
      </c>
      <c r="G857">
        <f>$G$215-$G$218*EXP($A857*$G$216)</f>
        <v>3.8998854997641663</v>
      </c>
      <c r="H857">
        <f>$H$215-$H$218*EXP($A857*$H$216)</f>
        <v>1.2441368542986744</v>
      </c>
      <c r="I857">
        <f>$I$215+$I$218*EXP($A857*$I$216)</f>
        <v>1.2752058511217215</v>
      </c>
      <c r="N857">
        <f>$D$215+$D$218*EXP($A857*$D$216)</f>
        <v>24.151681722669789</v>
      </c>
      <c r="O857">
        <f>$E$215+$E$218*EXP($A857*$E$216)</f>
        <v>13.519262498495351</v>
      </c>
      <c r="P857">
        <f>$F$215+$F$218*EXP($A857*$F$216)</f>
        <v>7.9820174436849118</v>
      </c>
      <c r="Q857">
        <f>$G$215+$G$218*EXP($A857*$G$216)</f>
        <v>7.2672161948885377</v>
      </c>
      <c r="R857">
        <f>$H$215+$H$218*EXP($A857*$H$216)</f>
        <v>3.7190194544358599</v>
      </c>
      <c r="S857">
        <f>$I$215-$I$218*EXP($A857*$I$216)</f>
        <v>-3.4416773938087841E-2</v>
      </c>
      <c r="W857">
        <f t="shared" si="347"/>
        <v>21.792323752133587</v>
      </c>
      <c r="X857">
        <f t="shared" si="348"/>
        <v>16.930746317203131</v>
      </c>
      <c r="Y857">
        <f t="shared" si="349"/>
        <v>8.0818001689362191</v>
      </c>
      <c r="Z857">
        <f t="shared" si="350"/>
        <v>5.8374459851579976</v>
      </c>
      <c r="AA857">
        <f t="shared" si="351"/>
        <v>3.4854473923977696</v>
      </c>
      <c r="AB857">
        <f t="shared" si="352"/>
        <v>3.7519577990549724E-2</v>
      </c>
    </row>
    <row r="858" spans="1:28" s="25" customFormat="1">
      <c r="A858" s="25">
        <f t="shared" ref="A858:A921" si="353">$B$214*B858/360</f>
        <v>-0.5</v>
      </c>
      <c r="B858" s="25">
        <f t="shared" ref="B858:B921" si="354">B859-1</f>
        <v>-180</v>
      </c>
      <c r="C858" s="25">
        <f t="shared" ref="C858:C921" si="355">B858*PI()/180</f>
        <v>-3.1415926535897931</v>
      </c>
      <c r="D858" s="25">
        <f>$D$215+$D$213*SIN($C858*$D$212/(2*$F$10))</f>
        <v>20.516725055941027</v>
      </c>
      <c r="E858" s="25">
        <f>$E$215+$E$213*COS($C858*$E$212/(2*$F$10))</f>
        <v>17.500464431095491</v>
      </c>
      <c r="F858" s="25">
        <f>$F$215+$F$213*SIN($C858*$F$212/(2*$F$10))</f>
        <v>11.870607791253226</v>
      </c>
      <c r="G858" s="25">
        <f>$G$215+$G$213*COS($C858*$G$212/(2*$F$10))</f>
        <v>3.8998854997641663</v>
      </c>
      <c r="H858" s="25">
        <f>$H$215+$H$213*SIN($C858*$H$212/(2*$F$10))</f>
        <v>1.2441368542986744</v>
      </c>
      <c r="I858" s="25">
        <f>$I$215+$I$213*COS($C858*$I$212/(2*$F$10))</f>
        <v>1.2752058511217215</v>
      </c>
      <c r="N858" s="25">
        <f t="shared" ref="N858:N921" si="356">$D$215-$D$213*SIN($C858*$D$212/(2*$F$10))</f>
        <v>24.151681722669789</v>
      </c>
      <c r="O858" s="25">
        <f t="shared" ref="O858:O921" si="357">$E$215-$E$213*COS($C858*$E$212/(2*$F$10))</f>
        <v>13.519262498495349</v>
      </c>
      <c r="P858" s="25">
        <f t="shared" ref="P858:P921" si="358">$F$215-$F$213*SIN($C858*$F$212/(2*$F$10))</f>
        <v>7.982017443684911</v>
      </c>
      <c r="Q858" s="25">
        <f t="shared" ref="Q858:Q921" si="359">$G$215-$G$213*COS($C858*$G$212/(2*$F$10))</f>
        <v>7.2672161948885377</v>
      </c>
      <c r="R858" s="25">
        <f t="shared" ref="R858:R921" si="360">$H$215-$H$213*SIN($C858*$H$212/(2*$F$10))</f>
        <v>3.7190194544358599</v>
      </c>
      <c r="S858" s="25">
        <f t="shared" ref="S858:S921" si="361">$I$215-$I$213*COS($C858*$I$212/(2*$F$10))</f>
        <v>-3.4416773938087841E-2</v>
      </c>
      <c r="W858" s="25">
        <f t="shared" ref="W858:W921" si="362">$D$215+$D$213*SIN($C858*$D$212/(2*$F$10))*SIN(C858*$W$705*$W$693/$F$10)</f>
        <v>22.876083026477229</v>
      </c>
      <c r="X858" s="25">
        <f t="shared" ref="X858:X921" si="363">$E$215+$E$213*COS($C858*$E$212/(2*$F$10))*COS(C858*$W$705*$X$693/$F$10)</f>
        <v>16.930746317203131</v>
      </c>
      <c r="Y858" s="25">
        <f t="shared" ref="Y858:Y921" si="364">$F$215+$F$213*SIN($C858*$F$212/(2*$F$10))*SIN(C858*$W$705*$Y$693/$F$10)</f>
        <v>8.0818001689362191</v>
      </c>
      <c r="Z858" s="25">
        <f t="shared" ref="Z858:Z921" si="365">$G$215+$G$213*COS($C858*$G$212/(2*$F$10))*COS(C858*$W$705*$Z$693/$F$10)</f>
        <v>5.8374459851579985</v>
      </c>
      <c r="AA858" s="25">
        <f t="shared" ref="AA858:AA921" si="366">$H$215+$H$213*SIN($C858*$H$212/(2*$F$10))*SIN(C858*$W$705*$AA$693/$F$10)</f>
        <v>3.4854473923977696</v>
      </c>
      <c r="AB858" s="25">
        <f t="shared" ref="AB858:AB921" si="367">$I$215+$I$213*COS($C858*$I$212/(2*$F$10))*COS(C858*$W$705*$AB$693/$F$10)</f>
        <v>3.7519577990549724E-2</v>
      </c>
    </row>
    <row r="859" spans="1:28">
      <c r="A859">
        <f t="shared" si="353"/>
        <v>-0.49722222222222223</v>
      </c>
      <c r="B859">
        <f t="shared" si="354"/>
        <v>-179</v>
      </c>
      <c r="C859">
        <f t="shared" si="355"/>
        <v>-3.12413936106985</v>
      </c>
      <c r="D859">
        <f t="shared" ref="D859:D922" si="368">D$215+D$213*SIN($C859*D$212/(2*$F$10))</f>
        <v>20.552686034883717</v>
      </c>
      <c r="E859">
        <f t="shared" ref="E859:E922" si="369">E$215+E$213*COS($C859*E$212/(2*$F$10))</f>
        <v>17.49263428253602</v>
      </c>
      <c r="F859">
        <f t="shared" ref="F859:F922" si="370">F$215+F$213*SIN($C859*F$212/(2*$F$10))</f>
        <v>11.882758948793903</v>
      </c>
      <c r="G859">
        <f t="shared" ref="G859:G922" si="371">G$215+G$213*COS($C859*G$212/(2*$F$10))</f>
        <v>3.8779854871431292</v>
      </c>
      <c r="H859">
        <f t="shared" ref="H859:H922" si="372">H$215+H$213*SIN($C859*H$212/(2*$F$10))</f>
        <v>1.2226546996384129</v>
      </c>
      <c r="I859">
        <f t="shared" ref="I859:I922" si="373">I$215+I$213*COS($C859*I$212/(2*$F$10))</f>
        <v>1.2881797012256344</v>
      </c>
      <c r="N859">
        <f t="shared" si="356"/>
        <v>24.115720743727099</v>
      </c>
      <c r="O859">
        <f t="shared" si="357"/>
        <v>13.527092647054824</v>
      </c>
      <c r="P859">
        <f t="shared" si="358"/>
        <v>7.9698662861442351</v>
      </c>
      <c r="Q859">
        <f t="shared" si="359"/>
        <v>7.2891162075095748</v>
      </c>
      <c r="R859">
        <f t="shared" si="360"/>
        <v>3.7405016090961216</v>
      </c>
      <c r="S859">
        <f t="shared" si="361"/>
        <v>-4.7390624042000895E-2</v>
      </c>
      <c r="W859" s="25">
        <f t="shared" si="362"/>
        <v>23.387634345382558</v>
      </c>
      <c r="X859" s="25">
        <f t="shared" si="363"/>
        <v>16.494996122481314</v>
      </c>
      <c r="Y859" s="25">
        <f t="shared" si="364"/>
        <v>7.9799970218843326</v>
      </c>
      <c r="Z859" s="25">
        <f t="shared" si="365"/>
        <v>6.1141385625952669</v>
      </c>
      <c r="AA859" s="25">
        <f t="shared" si="366"/>
        <v>3.4159139178319187</v>
      </c>
      <c r="AB859" s="25">
        <f t="shared" si="367"/>
        <v>1.0144995195567108E-2</v>
      </c>
    </row>
    <row r="860" spans="1:28">
      <c r="A860">
        <f t="shared" si="353"/>
        <v>-0.49444444444444446</v>
      </c>
      <c r="B860">
        <f t="shared" si="354"/>
        <v>-178</v>
      </c>
      <c r="C860">
        <f t="shared" si="355"/>
        <v>-3.1066860685499069</v>
      </c>
      <c r="D860">
        <f t="shared" si="368"/>
        <v>20.591676672559117</v>
      </c>
      <c r="E860">
        <f t="shared" si="369"/>
        <v>17.482462427325384</v>
      </c>
      <c r="F860">
        <f t="shared" si="370"/>
        <v>11.893431259237325</v>
      </c>
      <c r="G860">
        <f t="shared" si="371"/>
        <v>3.8568106751931515</v>
      </c>
      <c r="H860">
        <f t="shared" si="372"/>
        <v>1.2014104563419428</v>
      </c>
      <c r="I860">
        <f t="shared" si="373"/>
        <v>1.3011220014456555</v>
      </c>
      <c r="N860">
        <f t="shared" si="356"/>
        <v>24.076730106051698</v>
      </c>
      <c r="O860">
        <f t="shared" si="357"/>
        <v>13.537264502265458</v>
      </c>
      <c r="P860">
        <f t="shared" si="358"/>
        <v>7.9591939757008134</v>
      </c>
      <c r="Q860">
        <f t="shared" si="359"/>
        <v>7.3102910194595525</v>
      </c>
      <c r="R860">
        <f t="shared" si="360"/>
        <v>3.7617458523925915</v>
      </c>
      <c r="S860">
        <f t="shared" si="361"/>
        <v>-6.0332924262021859E-2</v>
      </c>
      <c r="W860" s="25">
        <f t="shared" si="362"/>
        <v>23.764274294952951</v>
      </c>
      <c r="X860" s="25">
        <f t="shared" si="363"/>
        <v>15.988366230773007</v>
      </c>
      <c r="Y860" s="25">
        <f t="shared" si="364"/>
        <v>7.972906550402131</v>
      </c>
      <c r="Z860" s="25">
        <f t="shared" si="365"/>
        <v>6.3829248081884282</v>
      </c>
      <c r="AA860" s="25">
        <f t="shared" si="366"/>
        <v>3.3317726956943408</v>
      </c>
      <c r="AB860" s="25">
        <f t="shared" si="367"/>
        <v>-1.5934432858467296E-2</v>
      </c>
    </row>
    <row r="861" spans="1:28">
      <c r="A861">
        <f t="shared" si="353"/>
        <v>-0.49166666666666664</v>
      </c>
      <c r="B861">
        <f t="shared" si="354"/>
        <v>-177</v>
      </c>
      <c r="C861">
        <f t="shared" si="355"/>
        <v>-3.0892327760299634</v>
      </c>
      <c r="D861">
        <f t="shared" si="368"/>
        <v>20.633630661262938</v>
      </c>
      <c r="E861">
        <f t="shared" si="369"/>
        <v>17.469960878703237</v>
      </c>
      <c r="F861">
        <f t="shared" si="370"/>
        <v>11.902616655551412</v>
      </c>
      <c r="G861">
        <f t="shared" si="371"/>
        <v>3.8363700673732577</v>
      </c>
      <c r="H861">
        <f t="shared" si="372"/>
        <v>1.1804081391465182</v>
      </c>
      <c r="I861">
        <f t="shared" si="373"/>
        <v>1.3140321403155646</v>
      </c>
      <c r="N861">
        <f t="shared" si="356"/>
        <v>24.034776117347878</v>
      </c>
      <c r="O861">
        <f t="shared" si="357"/>
        <v>13.549766050887605</v>
      </c>
      <c r="P861">
        <f t="shared" si="358"/>
        <v>7.9500085793867266</v>
      </c>
      <c r="Q861">
        <f t="shared" si="359"/>
        <v>7.3307316272794463</v>
      </c>
      <c r="R861">
        <f t="shared" si="360"/>
        <v>3.7827481695880163</v>
      </c>
      <c r="S861">
        <f t="shared" si="361"/>
        <v>-7.3243063131931074E-2</v>
      </c>
      <c r="W861" s="25">
        <f t="shared" si="362"/>
        <v>23.969367288763618</v>
      </c>
      <c r="X861" s="25">
        <f t="shared" si="363"/>
        <v>15.451219953756235</v>
      </c>
      <c r="Y861" s="25">
        <f t="shared" si="364"/>
        <v>8.0618924336788726</v>
      </c>
      <c r="Z861" s="25">
        <f t="shared" si="365"/>
        <v>6.6357288602188627</v>
      </c>
      <c r="AA861" s="25">
        <f t="shared" si="366"/>
        <v>3.2337325577758107</v>
      </c>
      <c r="AB861" s="25">
        <f t="shared" si="367"/>
        <v>-4.0564981016751989E-2</v>
      </c>
    </row>
    <row r="862" spans="1:28">
      <c r="A862">
        <f t="shared" si="353"/>
        <v>-0.48888888888888887</v>
      </c>
      <c r="B862">
        <f t="shared" si="354"/>
        <v>-176</v>
      </c>
      <c r="C862">
        <f t="shared" si="355"/>
        <v>-3.0717794835100198</v>
      </c>
      <c r="D862">
        <f t="shared" si="368"/>
        <v>20.678476653798967</v>
      </c>
      <c r="E862">
        <f t="shared" si="369"/>
        <v>17.455144401340963</v>
      </c>
      <c r="F862">
        <f t="shared" si="370"/>
        <v>11.910308194639152</v>
      </c>
      <c r="G862">
        <f t="shared" si="371"/>
        <v>3.8166723549613408</v>
      </c>
      <c r="H862">
        <f t="shared" si="372"/>
        <v>1.1596517170701994</v>
      </c>
      <c r="I862">
        <f t="shared" si="373"/>
        <v>1.3269095078886226</v>
      </c>
      <c r="N862">
        <f t="shared" si="356"/>
        <v>23.989930124811849</v>
      </c>
      <c r="O862">
        <f t="shared" si="357"/>
        <v>13.564582528249877</v>
      </c>
      <c r="P862">
        <f t="shared" si="358"/>
        <v>7.9423170402989856</v>
      </c>
      <c r="Q862">
        <f t="shared" si="359"/>
        <v>7.3504293396913631</v>
      </c>
      <c r="R862">
        <f t="shared" si="360"/>
        <v>3.8035045916643351</v>
      </c>
      <c r="S862">
        <f t="shared" si="361"/>
        <v>-8.6120430704988982E-2</v>
      </c>
      <c r="W862" s="25">
        <f t="shared" si="362"/>
        <v>23.987719618208423</v>
      </c>
      <c r="X862" s="25">
        <f t="shared" si="363"/>
        <v>14.925958815366702</v>
      </c>
      <c r="Y862" s="25">
        <f t="shared" si="364"/>
        <v>8.2433119553124214</v>
      </c>
      <c r="Z862" s="25">
        <f t="shared" si="365"/>
        <v>6.8647851513995022</v>
      </c>
      <c r="AA862" s="25">
        <f t="shared" si="366"/>
        <v>3.1227231614068947</v>
      </c>
      <c r="AB862" s="25">
        <f t="shared" si="367"/>
        <v>-6.3596186016114498E-2</v>
      </c>
    </row>
    <row r="863" spans="1:28">
      <c r="A863">
        <f t="shared" si="353"/>
        <v>-0.4861111111111111</v>
      </c>
      <c r="B863">
        <f t="shared" si="354"/>
        <v>-175</v>
      </c>
      <c r="C863">
        <f t="shared" si="355"/>
        <v>-3.0543261909900763</v>
      </c>
      <c r="D863">
        <f t="shared" si="368"/>
        <v>20.726138384812515</v>
      </c>
      <c r="E863">
        <f t="shared" si="369"/>
        <v>17.438030493904208</v>
      </c>
      <c r="F863">
        <f t="shared" si="370"/>
        <v>11.916500062586783</v>
      </c>
      <c r="G863">
        <f t="shared" si="371"/>
        <v>3.7977259133586561</v>
      </c>
      <c r="H863">
        <f t="shared" si="372"/>
        <v>1.1391451126617838</v>
      </c>
      <c r="I863">
        <f t="shared" si="373"/>
        <v>1.3397534957663884</v>
      </c>
      <c r="N863">
        <f t="shared" si="356"/>
        <v>23.942268393798301</v>
      </c>
      <c r="O863">
        <f t="shared" si="357"/>
        <v>13.581696435686634</v>
      </c>
      <c r="P863">
        <f t="shared" si="358"/>
        <v>7.9361251723513551</v>
      </c>
      <c r="Q863">
        <f t="shared" si="359"/>
        <v>7.3693757812940479</v>
      </c>
      <c r="R863">
        <f t="shared" si="360"/>
        <v>3.8240111960727505</v>
      </c>
      <c r="S863">
        <f t="shared" si="361"/>
        <v>-9.8964418582754732E-2</v>
      </c>
      <c r="W863" s="25">
        <f t="shared" si="362"/>
        <v>23.826594432578357</v>
      </c>
      <c r="X863" s="25">
        <f t="shared" si="363"/>
        <v>14.453492327002252</v>
      </c>
      <c r="Y863" s="25">
        <f t="shared" si="364"/>
        <v>8.5086722506483312</v>
      </c>
      <c r="Z863" s="25">
        <f t="shared" si="365"/>
        <v>7.0628860406537006</v>
      </c>
      <c r="AA863" s="25">
        <f t="shared" si="366"/>
        <v>2.999886043492427</v>
      </c>
      <c r="AB863" s="25">
        <f t="shared" si="367"/>
        <v>-8.4881552270270388E-2</v>
      </c>
    </row>
    <row r="864" spans="1:28">
      <c r="A864">
        <f t="shared" si="353"/>
        <v>-0.48333333333333334</v>
      </c>
      <c r="B864">
        <f t="shared" si="354"/>
        <v>-174</v>
      </c>
      <c r="C864">
        <f t="shared" si="355"/>
        <v>-3.0368728984701332</v>
      </c>
      <c r="D864">
        <f t="shared" si="368"/>
        <v>20.776534800487727</v>
      </c>
      <c r="E864">
        <f t="shared" si="369"/>
        <v>17.418639368386465</v>
      </c>
      <c r="F864">
        <f t="shared" si="370"/>
        <v>11.921187579058433</v>
      </c>
      <c r="G864">
        <f t="shared" si="371"/>
        <v>3.7795387985286322</v>
      </c>
      <c r="H864">
        <f t="shared" si="372"/>
        <v>1.1188922012595246</v>
      </c>
      <c r="I864">
        <f t="shared" si="373"/>
        <v>1.3525634971274632</v>
      </c>
      <c r="N864">
        <f t="shared" si="356"/>
        <v>23.891871978123088</v>
      </c>
      <c r="O864">
        <f t="shared" si="357"/>
        <v>13.601087561204379</v>
      </c>
      <c r="P864">
        <f t="shared" si="358"/>
        <v>7.9314376558797042</v>
      </c>
      <c r="Q864">
        <f t="shared" si="359"/>
        <v>7.3875628961240718</v>
      </c>
      <c r="R864">
        <f t="shared" si="360"/>
        <v>3.8442641074750101</v>
      </c>
      <c r="S864">
        <f t="shared" si="361"/>
        <v>-0.11177441994382942</v>
      </c>
      <c r="W864" s="25">
        <f t="shared" si="362"/>
        <v>23.513914543523626</v>
      </c>
      <c r="X864" s="25">
        <f t="shared" si="363"/>
        <v>14.069870336613258</v>
      </c>
      <c r="Y864" s="25">
        <f t="shared" si="364"/>
        <v>8.8450531870579976</v>
      </c>
      <c r="Z864" s="25">
        <f t="shared" si="365"/>
        <v>7.22361564278535</v>
      </c>
      <c r="AA864" s="25">
        <f t="shared" si="366"/>
        <v>2.866562309428982</v>
      </c>
      <c r="AB864" s="25">
        <f t="shared" si="367"/>
        <v>-0.10427924745447159</v>
      </c>
    </row>
    <row r="865" spans="1:28">
      <c r="A865">
        <f t="shared" si="353"/>
        <v>-0.48055555555555557</v>
      </c>
      <c r="B865">
        <f t="shared" si="354"/>
        <v>-173</v>
      </c>
      <c r="C865">
        <f t="shared" si="355"/>
        <v>-3.0194196059501901</v>
      </c>
      <c r="D865">
        <f t="shared" si="368"/>
        <v>20.829580196388182</v>
      </c>
      <c r="E865">
        <f t="shared" si="369"/>
        <v>17.396993926238164</v>
      </c>
      <c r="F865">
        <f t="shared" si="370"/>
        <v>11.924367200833922</v>
      </c>
      <c r="G865">
        <f t="shared" si="371"/>
        <v>3.7621187435714969</v>
      </c>
      <c r="H865">
        <f t="shared" si="372"/>
        <v>1.098896810258768</v>
      </c>
      <c r="I865">
        <f t="shared" si="373"/>
        <v>1.3653389067561608</v>
      </c>
      <c r="N865">
        <f t="shared" si="356"/>
        <v>23.838826582222634</v>
      </c>
      <c r="O865">
        <f t="shared" si="357"/>
        <v>13.622733003352678</v>
      </c>
      <c r="P865">
        <f t="shared" si="358"/>
        <v>7.928258034104215</v>
      </c>
      <c r="Q865">
        <f t="shared" si="359"/>
        <v>7.4049829510812071</v>
      </c>
      <c r="R865">
        <f t="shared" si="360"/>
        <v>3.8642594984757666</v>
      </c>
      <c r="S865">
        <f t="shared" si="361"/>
        <v>-0.12454982957252714</v>
      </c>
      <c r="W865" s="25">
        <f t="shared" si="362"/>
        <v>23.093964694729546</v>
      </c>
      <c r="X865" s="25">
        <f t="shared" si="363"/>
        <v>13.803367910984576</v>
      </c>
      <c r="Y865" s="25">
        <f t="shared" si="364"/>
        <v>9.2357746051697678</v>
      </c>
      <c r="Z865" s="25">
        <f t="shared" si="365"/>
        <v>7.3415621105918492</v>
      </c>
      <c r="AA865" s="25">
        <f t="shared" si="366"/>
        <v>2.724277097549995</v>
      </c>
      <c r="AB865" s="25">
        <f t="shared" si="367"/>
        <v>-0.12165278491567466</v>
      </c>
    </row>
    <row r="866" spans="1:28">
      <c r="A866">
        <f t="shared" si="353"/>
        <v>-0.4777777777777778</v>
      </c>
      <c r="B866">
        <f t="shared" si="354"/>
        <v>-172</v>
      </c>
      <c r="C866">
        <f t="shared" si="355"/>
        <v>-3.0019663134302466</v>
      </c>
      <c r="D866">
        <f t="shared" si="368"/>
        <v>20.885184363206331</v>
      </c>
      <c r="E866">
        <f t="shared" si="369"/>
        <v>17.373119731319434</v>
      </c>
      <c r="F866">
        <f t="shared" si="370"/>
        <v>11.926036524487017</v>
      </c>
      <c r="G866">
        <f t="shared" si="371"/>
        <v>3.745473155436196</v>
      </c>
      <c r="H866">
        <f t="shared" si="372"/>
        <v>1.079162718388653</v>
      </c>
      <c r="I866">
        <f t="shared" si="373"/>
        <v>1.3780791210711012</v>
      </c>
      <c r="N866">
        <f t="shared" si="356"/>
        <v>23.783222415404484</v>
      </c>
      <c r="O866">
        <f t="shared" si="357"/>
        <v>13.646607198271409</v>
      </c>
      <c r="P866">
        <f t="shared" si="358"/>
        <v>7.9265887104511199</v>
      </c>
      <c r="Q866">
        <f t="shared" si="359"/>
        <v>7.421628539216508</v>
      </c>
      <c r="R866">
        <f t="shared" si="360"/>
        <v>3.8839935903458818</v>
      </c>
      <c r="S866">
        <f t="shared" si="361"/>
        <v>-0.13729004388746757</v>
      </c>
      <c r="W866" s="25">
        <f t="shared" si="362"/>
        <v>22.621219574876349</v>
      </c>
      <c r="X866" s="25">
        <f t="shared" si="363"/>
        <v>13.672270261145963</v>
      </c>
      <c r="Y866" s="25">
        <f t="shared" si="364"/>
        <v>9.6612716987233309</v>
      </c>
      <c r="Z866" s="25">
        <f t="shared" si="365"/>
        <v>7.4125012465965732</v>
      </c>
      <c r="AA866" s="25">
        <f t="shared" si="366"/>
        <v>2.574721010644252</v>
      </c>
      <c r="AB866" s="25">
        <f t="shared" si="367"/>
        <v>-0.1368716899739445</v>
      </c>
    </row>
    <row r="867" spans="1:28">
      <c r="A867">
        <f t="shared" si="353"/>
        <v>-0.47499999999999998</v>
      </c>
      <c r="B867">
        <f t="shared" si="354"/>
        <v>-171</v>
      </c>
      <c r="C867">
        <f t="shared" si="355"/>
        <v>-2.9845130209103035</v>
      </c>
      <c r="D867">
        <f t="shared" si="368"/>
        <v>20.943252740173982</v>
      </c>
      <c r="E867">
        <f t="shared" si="369"/>
        <v>17.347044979708471</v>
      </c>
      <c r="F867">
        <f t="shared" si="370"/>
        <v>11.926194288202153</v>
      </c>
      <c r="G867">
        <f t="shared" si="371"/>
        <v>3.72960911177098</v>
      </c>
      <c r="H867">
        <f t="shared" si="372"/>
        <v>1.059693654998008</v>
      </c>
      <c r="I867">
        <f t="shared" si="373"/>
        <v>1.390783538153725</v>
      </c>
      <c r="N867">
        <f t="shared" si="356"/>
        <v>23.725154038436834</v>
      </c>
      <c r="O867">
        <f t="shared" si="357"/>
        <v>13.672681949882369</v>
      </c>
      <c r="P867">
        <f t="shared" si="358"/>
        <v>7.9264309467359855</v>
      </c>
      <c r="Q867">
        <f t="shared" si="359"/>
        <v>7.437492582881724</v>
      </c>
      <c r="R867">
        <f t="shared" si="360"/>
        <v>3.9034626537365265</v>
      </c>
      <c r="S867">
        <f t="shared" si="361"/>
        <v>-0.1499944609700915</v>
      </c>
      <c r="W867" s="25">
        <f t="shared" si="362"/>
        <v>22.153149804389709</v>
      </c>
      <c r="X867" s="25">
        <f t="shared" si="363"/>
        <v>13.683540959893129</v>
      </c>
      <c r="Y867" s="25">
        <f t="shared" si="364"/>
        <v>10.100130403586647</v>
      </c>
      <c r="Z867" s="25">
        <f t="shared" si="365"/>
        <v>7.4335451853370502</v>
      </c>
      <c r="AA867" s="25">
        <f t="shared" si="366"/>
        <v>2.4197287544913371</v>
      </c>
      <c r="AB867" s="25">
        <f t="shared" si="367"/>
        <v>-0.149812147232396</v>
      </c>
    </row>
    <row r="868" spans="1:28">
      <c r="A868">
        <f t="shared" si="353"/>
        <v>-0.47222222222222221</v>
      </c>
      <c r="B868">
        <f t="shared" si="354"/>
        <v>-170</v>
      </c>
      <c r="C868">
        <f t="shared" si="355"/>
        <v>-2.9670597283903604</v>
      </c>
      <c r="D868">
        <f t="shared" si="368"/>
        <v>21.003686575872901</v>
      </c>
      <c r="E868">
        <f t="shared" si="369"/>
        <v>17.318800466401218</v>
      </c>
      <c r="F868">
        <f t="shared" si="370"/>
        <v>11.924840372728207</v>
      </c>
      <c r="G868">
        <f t="shared" si="371"/>
        <v>3.714533357914009</v>
      </c>
      <c r="H868">
        <f t="shared" si="372"/>
        <v>1.0404932993505762</v>
      </c>
      <c r="I868">
        <f t="shared" si="373"/>
        <v>1.403451557776735</v>
      </c>
      <c r="N868">
        <f t="shared" si="356"/>
        <v>23.664720202737914</v>
      </c>
      <c r="O868">
        <f t="shared" si="357"/>
        <v>13.700926463189623</v>
      </c>
      <c r="P868">
        <f t="shared" si="358"/>
        <v>7.9277848622099309</v>
      </c>
      <c r="Q868">
        <f t="shared" si="359"/>
        <v>7.452568336738695</v>
      </c>
      <c r="R868">
        <f t="shared" si="360"/>
        <v>3.9226630093839585</v>
      </c>
      <c r="S868">
        <f t="shared" si="361"/>
        <v>-0.16266248059310129</v>
      </c>
      <c r="W868" s="25">
        <f t="shared" si="362"/>
        <v>21.742967046573199</v>
      </c>
      <c r="X868" s="25">
        <f t="shared" si="363"/>
        <v>13.832476601352843</v>
      </c>
      <c r="Y868" s="25">
        <f t="shared" si="364"/>
        <v>10.53022549940097</v>
      </c>
      <c r="Z868" s="25">
        <f t="shared" si="365"/>
        <v>7.4032509648890228</v>
      </c>
      <c r="AA868" s="25">
        <f t="shared" si="366"/>
        <v>2.2612552684937524</v>
      </c>
      <c r="AB868" s="25">
        <f t="shared" si="367"/>
        <v>-0.16035762607635762</v>
      </c>
    </row>
    <row r="869" spans="1:28">
      <c r="A869">
        <f t="shared" si="353"/>
        <v>-0.46944444444444444</v>
      </c>
      <c r="B869">
        <f t="shared" si="354"/>
        <v>-169</v>
      </c>
      <c r="C869">
        <f t="shared" si="355"/>
        <v>-2.9496064358704168</v>
      </c>
      <c r="D869">
        <f t="shared" si="368"/>
        <v>21.066383096172018</v>
      </c>
      <c r="E869">
        <f t="shared" si="369"/>
        <v>17.288419548941608</v>
      </c>
      <c r="F869">
        <f t="shared" si="370"/>
        <v>11.921975801468655</v>
      </c>
      <c r="G869">
        <f t="shared" si="371"/>
        <v>3.7002523040252635</v>
      </c>
      <c r="H869">
        <f t="shared" si="372"/>
        <v>1.0215652799297095</v>
      </c>
      <c r="I869">
        <f t="shared" si="373"/>
        <v>1.4160825814324511</v>
      </c>
      <c r="N869">
        <f t="shared" si="356"/>
        <v>23.602023682438798</v>
      </c>
      <c r="O869">
        <f t="shared" si="357"/>
        <v>13.731307380649234</v>
      </c>
      <c r="P869">
        <f t="shared" si="358"/>
        <v>7.9306494334694833</v>
      </c>
      <c r="Q869">
        <f t="shared" si="359"/>
        <v>7.4668493906274405</v>
      </c>
      <c r="R869">
        <f t="shared" si="360"/>
        <v>3.941591028804825</v>
      </c>
      <c r="S869">
        <f t="shared" si="361"/>
        <v>-0.17529350424881751</v>
      </c>
      <c r="W869" s="25">
        <f t="shared" si="362"/>
        <v>21.433248952766334</v>
      </c>
      <c r="X869" s="25">
        <f t="shared" si="363"/>
        <v>14.103362502570784</v>
      </c>
      <c r="Y869" s="25">
        <f t="shared" si="364"/>
        <v>10.929898237313571</v>
      </c>
      <c r="Z869" s="25">
        <f t="shared" si="365"/>
        <v>7.3216850635560196</v>
      </c>
      <c r="AA869" s="25">
        <f t="shared" si="366"/>
        <v>2.1013496746473366</v>
      </c>
      <c r="AB869" s="25">
        <f t="shared" si="367"/>
        <v>-0.16839948161737939</v>
      </c>
    </row>
    <row r="870" spans="1:28">
      <c r="A870">
        <f t="shared" si="353"/>
        <v>-0.46666666666666667</v>
      </c>
      <c r="B870">
        <f t="shared" si="354"/>
        <v>-168</v>
      </c>
      <c r="C870">
        <f t="shared" si="355"/>
        <v>-2.9321531433504737</v>
      </c>
      <c r="D870">
        <f t="shared" si="368"/>
        <v>21.131235679005734</v>
      </c>
      <c r="E870">
        <f t="shared" si="369"/>
        <v>17.255938108025411</v>
      </c>
      <c r="F870">
        <f t="shared" si="370"/>
        <v>11.917602739707982</v>
      </c>
      <c r="G870">
        <f t="shared" si="371"/>
        <v>3.6867720223609615</v>
      </c>
      <c r="H870">
        <f t="shared" si="372"/>
        <v>1.0029131737526591</v>
      </c>
      <c r="I870">
        <f t="shared" si="373"/>
        <v>1.4286760123610884</v>
      </c>
      <c r="N870">
        <f t="shared" si="356"/>
        <v>23.537171099605082</v>
      </c>
      <c r="O870">
        <f t="shared" si="357"/>
        <v>13.763788821565432</v>
      </c>
      <c r="P870">
        <f t="shared" si="358"/>
        <v>7.9350224952301556</v>
      </c>
      <c r="Q870">
        <f t="shared" si="359"/>
        <v>7.4803296722917425</v>
      </c>
      <c r="R870">
        <f t="shared" si="360"/>
        <v>3.9602431349818756</v>
      </c>
      <c r="S870">
        <f t="shared" si="361"/>
        <v>-0.18788693517745481</v>
      </c>
      <c r="W870" s="25">
        <f t="shared" si="362"/>
        <v>21.25124001109851</v>
      </c>
      <c r="X870" s="25">
        <f t="shared" si="363"/>
        <v>14.471055158380825</v>
      </c>
      <c r="Y870" s="25">
        <f t="shared" si="364"/>
        <v>11.27910803957635</v>
      </c>
      <c r="Z870" s="25">
        <f t="shared" si="365"/>
        <v>7.1904413737327353</v>
      </c>
      <c r="AA870" s="25">
        <f t="shared" si="366"/>
        <v>1.9421274076235622</v>
      </c>
      <c r="AB870" s="25">
        <f t="shared" si="367"/>
        <v>-0.17383752842399713</v>
      </c>
    </row>
    <row r="871" spans="1:28">
      <c r="A871">
        <f t="shared" si="353"/>
        <v>-0.46388888888888891</v>
      </c>
      <c r="B871">
        <f t="shared" si="354"/>
        <v>-167</v>
      </c>
      <c r="C871">
        <f t="shared" si="355"/>
        <v>-2.9146998508305306</v>
      </c>
      <c r="D871">
        <f t="shared" si="368"/>
        <v>21.198134035696004</v>
      </c>
      <c r="E871">
        <f t="shared" si="369"/>
        <v>17.221394505124128</v>
      </c>
      <c r="F871">
        <f t="shared" si="370"/>
        <v>11.91172449297499</v>
      </c>
      <c r="G871">
        <f t="shared" si="371"/>
        <v>3.6740982446916561</v>
      </c>
      <c r="H871">
        <f t="shared" si="372"/>
        <v>0.98454050569458795</v>
      </c>
      <c r="I871">
        <f t="shared" si="373"/>
        <v>1.4412312555789524</v>
      </c>
      <c r="N871">
        <f t="shared" si="356"/>
        <v>23.470272742914812</v>
      </c>
      <c r="O871">
        <f t="shared" si="357"/>
        <v>13.798332424466714</v>
      </c>
      <c r="P871">
        <f t="shared" si="358"/>
        <v>7.9409007419631488</v>
      </c>
      <c r="Q871">
        <f t="shared" si="359"/>
        <v>7.4930034499610478</v>
      </c>
      <c r="R871">
        <f t="shared" si="360"/>
        <v>3.9786158030399466</v>
      </c>
      <c r="S871">
        <f t="shared" si="361"/>
        <v>-0.20044217839531864</v>
      </c>
      <c r="W871" s="25">
        <f t="shared" si="362"/>
        <v>21.206377281879728</v>
      </c>
      <c r="X871" s="25">
        <f t="shared" si="363"/>
        <v>14.903336017323925</v>
      </c>
      <c r="Y871" s="25">
        <f t="shared" si="364"/>
        <v>11.56049430439759</v>
      </c>
      <c r="Z871" s="25">
        <f t="shared" si="365"/>
        <v>7.0126115743295667</v>
      </c>
      <c r="AA871" s="25">
        <f t="shared" si="366"/>
        <v>1.7857409200516328</v>
      </c>
      <c r="AB871" s="25">
        <f t="shared" si="367"/>
        <v>-0.17658058447842639</v>
      </c>
    </row>
    <row r="872" spans="1:28">
      <c r="A872">
        <f t="shared" si="353"/>
        <v>-0.46111111111111114</v>
      </c>
      <c r="B872">
        <f t="shared" si="354"/>
        <v>-166</v>
      </c>
      <c r="C872">
        <f t="shared" si="355"/>
        <v>-2.8972465583105871</v>
      </c>
      <c r="D872">
        <f t="shared" si="368"/>
        <v>21.266964398509927</v>
      </c>
      <c r="E872">
        <f t="shared" si="369"/>
        <v>17.184829537179066</v>
      </c>
      <c r="F872">
        <f t="shared" si="370"/>
        <v>11.904345504544187</v>
      </c>
      <c r="G872">
        <f t="shared" si="371"/>
        <v>3.6622363598651066</v>
      </c>
      <c r="H872">
        <f t="shared" si="372"/>
        <v>0.96645074782244111</v>
      </c>
      <c r="I872">
        <f t="shared" si="373"/>
        <v>1.4537477179065474</v>
      </c>
      <c r="N872">
        <f t="shared" si="356"/>
        <v>23.401442380100889</v>
      </c>
      <c r="O872">
        <f t="shared" si="357"/>
        <v>13.834897392411778</v>
      </c>
      <c r="P872">
        <f t="shared" si="358"/>
        <v>7.948279730393951</v>
      </c>
      <c r="Q872">
        <f t="shared" si="359"/>
        <v>7.5048653347875973</v>
      </c>
      <c r="R872">
        <f t="shared" si="360"/>
        <v>3.9967055609120932</v>
      </c>
      <c r="S872">
        <f t="shared" si="361"/>
        <v>-0.21295864072291393</v>
      </c>
      <c r="W872" s="25">
        <f t="shared" si="362"/>
        <v>21.290275680555123</v>
      </c>
      <c r="X872" s="25">
        <f t="shared" si="363"/>
        <v>15.363815057007656</v>
      </c>
      <c r="Y872" s="25">
        <f t="shared" si="364"/>
        <v>11.760289505104179</v>
      </c>
      <c r="Z872" s="25">
        <f t="shared" si="365"/>
        <v>6.792708396957587</v>
      </c>
      <c r="AA872" s="25">
        <f t="shared" si="366"/>
        <v>1.6343493826740048</v>
      </c>
      <c r="AB872" s="25">
        <f t="shared" si="367"/>
        <v>-0.17654698290626658</v>
      </c>
    </row>
    <row r="873" spans="1:28">
      <c r="A873">
        <f t="shared" si="353"/>
        <v>-0.45833333333333331</v>
      </c>
      <c r="B873">
        <f t="shared" si="354"/>
        <v>-165</v>
      </c>
      <c r="C873">
        <f t="shared" si="355"/>
        <v>-2.8797932657906435</v>
      </c>
      <c r="D873">
        <f t="shared" si="368"/>
        <v>21.337609714133784</v>
      </c>
      <c r="E873">
        <f t="shared" si="369"/>
        <v>17.146286388419018</v>
      </c>
      <c r="F873">
        <f t="shared" si="370"/>
        <v>11.8954713520772</v>
      </c>
      <c r="G873">
        <f t="shared" si="371"/>
        <v>3.6511914115149606</v>
      </c>
      <c r="H873">
        <f t="shared" si="372"/>
        <v>0.94864731873879582</v>
      </c>
      <c r="I873">
        <f t="shared" si="373"/>
        <v>1.4662248079966032</v>
      </c>
      <c r="N873">
        <f t="shared" si="356"/>
        <v>23.330797064477032</v>
      </c>
      <c r="O873">
        <f t="shared" si="357"/>
        <v>13.873440541171826</v>
      </c>
      <c r="P873">
        <f t="shared" si="358"/>
        <v>7.9571538828609389</v>
      </c>
      <c r="Q873">
        <f t="shared" si="359"/>
        <v>7.5159102831377433</v>
      </c>
      <c r="R873">
        <f t="shared" si="360"/>
        <v>4.0145089899957389</v>
      </c>
      <c r="S873">
        <f t="shared" si="361"/>
        <v>-0.22543573081296953</v>
      </c>
      <c r="W873" s="25">
        <f t="shared" si="362"/>
        <v>21.479069655987168</v>
      </c>
      <c r="X873" s="25">
        <f t="shared" si="363"/>
        <v>15.815117464723714</v>
      </c>
      <c r="Y873" s="25">
        <f t="shared" si="364"/>
        <v>11.869033294165483</v>
      </c>
      <c r="Z873" s="25">
        <f t="shared" si="365"/>
        <v>6.5365438087421577</v>
      </c>
      <c r="AA873" s="25">
        <f t="shared" si="366"/>
        <v>1.4900878184791351</v>
      </c>
      <c r="AB873" s="25">
        <f t="shared" si="367"/>
        <v>-0.17366504914446745</v>
      </c>
    </row>
    <row r="874" spans="1:28">
      <c r="A874">
        <f t="shared" si="353"/>
        <v>-0.45555555555555555</v>
      </c>
      <c r="B874">
        <f t="shared" si="354"/>
        <v>-164</v>
      </c>
      <c r="C874">
        <f t="shared" si="355"/>
        <v>-2.8623399732707</v>
      </c>
      <c r="D874">
        <f t="shared" si="368"/>
        <v>21.409949842734598</v>
      </c>
      <c r="E874">
        <f t="shared" si="369"/>
        <v>17.105810579358504</v>
      </c>
      <c r="F874">
        <f t="shared" si="370"/>
        <v>11.885108743406695</v>
      </c>
      <c r="G874">
        <f t="shared" si="371"/>
        <v>3.6409680959162136</v>
      </c>
      <c r="H874">
        <f t="shared" si="372"/>
        <v>0.93113358293581161</v>
      </c>
      <c r="I874">
        <f t="shared" si="373"/>
        <v>1.4786619363620126</v>
      </c>
      <c r="N874">
        <f t="shared" si="356"/>
        <v>23.258456935876218</v>
      </c>
      <c r="O874">
        <f t="shared" si="357"/>
        <v>13.913916350232336</v>
      </c>
      <c r="P874">
        <f t="shared" si="358"/>
        <v>7.9675164915314429</v>
      </c>
      <c r="Q874">
        <f t="shared" si="359"/>
        <v>7.5261335987364903</v>
      </c>
      <c r="R874">
        <f t="shared" si="360"/>
        <v>4.0320227257987229</v>
      </c>
      <c r="S874">
        <f t="shared" si="361"/>
        <v>-0.23787285917837908</v>
      </c>
      <c r="W874" s="25">
        <f t="shared" si="362"/>
        <v>21.737693050609384</v>
      </c>
      <c r="X874" s="25">
        <f t="shared" si="363"/>
        <v>16.22206635703461</v>
      </c>
      <c r="Y874" s="25">
        <f t="shared" si="364"/>
        <v>11.88204871067499</v>
      </c>
      <c r="Z874" s="25">
        <f t="shared" si="365"/>
        <v>6.2510656055678417</v>
      </c>
      <c r="AA874" s="25">
        <f t="shared" si="366"/>
        <v>1.355036122855753</v>
      </c>
      <c r="AB874" s="25">
        <f t="shared" si="367"/>
        <v>-0.16787354134076149</v>
      </c>
    </row>
    <row r="875" spans="1:28">
      <c r="A875">
        <f t="shared" si="353"/>
        <v>-0.45277777777777778</v>
      </c>
      <c r="B875">
        <f t="shared" si="354"/>
        <v>-163</v>
      </c>
      <c r="C875">
        <f t="shared" si="355"/>
        <v>-2.8448866807507569</v>
      </c>
      <c r="D875">
        <f t="shared" si="368"/>
        <v>21.483861762270628</v>
      </c>
      <c r="E875">
        <f t="shared" si="369"/>
        <v>17.063449913036816</v>
      </c>
      <c r="F875">
        <f t="shared" si="370"/>
        <v>11.873265511466045</v>
      </c>
      <c r="G875">
        <f t="shared" si="371"/>
        <v>3.6315707599883718</v>
      </c>
      <c r="H875">
        <f t="shared" si="372"/>
        <v>0.91391285015941071</v>
      </c>
      <c r="I875">
        <f t="shared" si="373"/>
        <v>1.4910585154036826</v>
      </c>
      <c r="N875">
        <f t="shared" si="356"/>
        <v>23.184545016340188</v>
      </c>
      <c r="O875">
        <f t="shared" si="357"/>
        <v>13.956277016554024</v>
      </c>
      <c r="P875">
        <f t="shared" si="358"/>
        <v>7.9793597234720934</v>
      </c>
      <c r="Q875">
        <f t="shared" si="359"/>
        <v>7.5355309346643322</v>
      </c>
      <c r="R875">
        <f t="shared" si="360"/>
        <v>4.0492434585751234</v>
      </c>
      <c r="S875">
        <f t="shared" si="361"/>
        <v>-0.25026943822004888</v>
      </c>
      <c r="W875" s="25">
        <f t="shared" si="362"/>
        <v>22.025429043716823</v>
      </c>
      <c r="X875" s="25">
        <f t="shared" si="363"/>
        <v>16.554580459694847</v>
      </c>
      <c r="Y875" s="25">
        <f t="shared" si="364"/>
        <v>11.799655177859231</v>
      </c>
      <c r="Z875" s="25">
        <f t="shared" si="365"/>
        <v>5.9441572748508342</v>
      </c>
      <c r="AA875" s="25">
        <f t="shared" si="366"/>
        <v>1.2311884280262391</v>
      </c>
      <c r="AB875" s="25">
        <f t="shared" si="367"/>
        <v>-0.15912205191505968</v>
      </c>
    </row>
    <row r="876" spans="1:28">
      <c r="A876">
        <f t="shared" si="353"/>
        <v>-0.45</v>
      </c>
      <c r="B876">
        <f t="shared" si="354"/>
        <v>-162</v>
      </c>
      <c r="C876">
        <f t="shared" si="355"/>
        <v>-2.8274333882308138</v>
      </c>
      <c r="D876">
        <f t="shared" si="368"/>
        <v>21.559219777703358</v>
      </c>
      <c r="E876">
        <f t="shared" si="369"/>
        <v>17.019254418561289</v>
      </c>
      <c r="F876">
        <f t="shared" si="370"/>
        <v>11.859950608368521</v>
      </c>
      <c r="G876">
        <f t="shared" si="371"/>
        <v>3.6230033994471551</v>
      </c>
      <c r="H876">
        <f t="shared" si="372"/>
        <v>0.89698837478380034</v>
      </c>
      <c r="I876">
        <f t="shared" si="373"/>
        <v>1.5034139594382954</v>
      </c>
      <c r="N876">
        <f t="shared" si="356"/>
        <v>23.109187000907458</v>
      </c>
      <c r="O876">
        <f t="shared" si="357"/>
        <v>14.000472511029551</v>
      </c>
      <c r="P876">
        <f t="shared" si="358"/>
        <v>7.9926746265696167</v>
      </c>
      <c r="Q876">
        <f t="shared" si="359"/>
        <v>7.5440982952055489</v>
      </c>
      <c r="R876">
        <f t="shared" si="360"/>
        <v>4.0661679339507337</v>
      </c>
      <c r="S876">
        <f t="shared" si="361"/>
        <v>-0.26262488225466174</v>
      </c>
      <c r="W876" s="25">
        <f t="shared" si="362"/>
        <v>22.301910237103321</v>
      </c>
      <c r="X876" s="25">
        <f t="shared" si="363"/>
        <v>16.79003712516408</v>
      </c>
      <c r="Y876" s="25">
        <f t="shared" si="364"/>
        <v>11.627107970719226</v>
      </c>
      <c r="Z876" s="25">
        <f t="shared" si="365"/>
        <v>5.6244072010089505</v>
      </c>
      <c r="AA876" s="25">
        <f t="shared" si="366"/>
        <v>1.1204232693658664</v>
      </c>
      <c r="AB876" s="25">
        <f t="shared" si="367"/>
        <v>-0.14737136835940112</v>
      </c>
    </row>
    <row r="877" spans="1:28">
      <c r="A877">
        <f t="shared" si="353"/>
        <v>-0.44722222222222224</v>
      </c>
      <c r="B877">
        <f t="shared" si="354"/>
        <v>-161</v>
      </c>
      <c r="C877">
        <f t="shared" si="355"/>
        <v>-2.8099800957108703</v>
      </c>
      <c r="D877">
        <f t="shared" si="368"/>
        <v>21.635895734755227</v>
      </c>
      <c r="E877">
        <f t="shared" si="369"/>
        <v>16.973276292021577</v>
      </c>
      <c r="F877">
        <f t="shared" si="370"/>
        <v>11.84517409864055</v>
      </c>
      <c r="G877">
        <f t="shared" si="371"/>
        <v>3.6152696571055314</v>
      </c>
      <c r="H877">
        <f t="shared" si="372"/>
        <v>0.88036335519646158</v>
      </c>
      <c r="I877">
        <f t="shared" si="373"/>
        <v>1.5157276847259809</v>
      </c>
      <c r="N877">
        <f t="shared" si="356"/>
        <v>23.032511043855589</v>
      </c>
      <c r="O877">
        <f t="shared" si="357"/>
        <v>14.046450637569267</v>
      </c>
      <c r="P877">
        <f t="shared" si="358"/>
        <v>8.007451136297588</v>
      </c>
      <c r="Q877">
        <f t="shared" si="359"/>
        <v>7.5518320375471726</v>
      </c>
      <c r="R877">
        <f t="shared" si="360"/>
        <v>4.0827929535380729</v>
      </c>
      <c r="S877">
        <f t="shared" si="361"/>
        <v>-0.27493860754234711</v>
      </c>
      <c r="W877" s="25">
        <f t="shared" si="362"/>
        <v>22.53271407413138</v>
      </c>
      <c r="X877" s="25">
        <f t="shared" si="363"/>
        <v>16.914904749997799</v>
      </c>
      <c r="Y877" s="25">
        <f t="shared" si="364"/>
        <v>11.374269358056479</v>
      </c>
      <c r="Z877" s="25">
        <f t="shared" si="365"/>
        <v>5.3008543089438547</v>
      </c>
      <c r="AA877" s="25">
        <f t="shared" si="366"/>
        <v>1.0244750036678782</v>
      </c>
      <c r="AB877" s="25">
        <f t="shared" si="367"/>
        <v>-0.13259379150740158</v>
      </c>
    </row>
    <row r="878" spans="1:28">
      <c r="A878">
        <f t="shared" si="353"/>
        <v>-0.44444444444444442</v>
      </c>
      <c r="B878">
        <f t="shared" si="354"/>
        <v>-160</v>
      </c>
      <c r="C878">
        <f t="shared" si="355"/>
        <v>-2.7925268031909272</v>
      </c>
      <c r="D878">
        <f t="shared" si="368"/>
        <v>21.713759237849501</v>
      </c>
      <c r="E878">
        <f t="shared" si="369"/>
        <v>16.92556983484463</v>
      </c>
      <c r="F878">
        <f t="shared" si="370"/>
        <v>11.828947151614083</v>
      </c>
      <c r="G878">
        <f t="shared" si="371"/>
        <v>3.6083728213248092</v>
      </c>
      <c r="H878">
        <f t="shared" si="372"/>
        <v>0.86404093319372022</v>
      </c>
      <c r="I878">
        <f t="shared" si="373"/>
        <v>1.5279991094978922</v>
      </c>
      <c r="N878">
        <f t="shared" si="356"/>
        <v>22.954647540761314</v>
      </c>
      <c r="O878">
        <f t="shared" si="357"/>
        <v>14.094157094746212</v>
      </c>
      <c r="P878">
        <f t="shared" si="358"/>
        <v>8.0236780833240555</v>
      </c>
      <c r="Q878">
        <f t="shared" si="359"/>
        <v>7.5587288733278948</v>
      </c>
      <c r="R878">
        <f t="shared" si="360"/>
        <v>4.0991153755408138</v>
      </c>
      <c r="S878">
        <f t="shared" si="361"/>
        <v>-0.28721003231425857</v>
      </c>
      <c r="W878" s="25">
        <f t="shared" si="362"/>
        <v>22.693783449787144</v>
      </c>
      <c r="X878" s="25">
        <f t="shared" si="363"/>
        <v>16.925519303918328</v>
      </c>
      <c r="Y878" s="25">
        <f t="shared" si="364"/>
        <v>11.055031774239934</v>
      </c>
      <c r="Z878" s="25">
        <f t="shared" si="365"/>
        <v>4.9827180366010868</v>
      </c>
      <c r="AA878" s="25">
        <f t="shared" si="366"/>
        <v>0.94490691504251645</v>
      </c>
      <c r="AB878" s="25">
        <f t="shared" si="367"/>
        <v>-0.11477340966615757</v>
      </c>
    </row>
    <row r="879" spans="1:28">
      <c r="A879">
        <f t="shared" si="353"/>
        <v>-0.44166666666666665</v>
      </c>
      <c r="B879">
        <f t="shared" si="354"/>
        <v>-159</v>
      </c>
      <c r="C879">
        <f t="shared" si="355"/>
        <v>-2.7750735106709841</v>
      </c>
      <c r="D879">
        <f t="shared" si="368"/>
        <v>21.792677871861784</v>
      </c>
      <c r="E879">
        <f t="shared" si="369"/>
        <v>16.876191389663237</v>
      </c>
      <c r="F879">
        <f t="shared" si="370"/>
        <v>11.811282032983872</v>
      </c>
      <c r="G879">
        <f t="shared" si="371"/>
        <v>3.6023158246164302</v>
      </c>
      <c r="H879">
        <f t="shared" si="372"/>
        <v>0.84802419338700652</v>
      </c>
      <c r="I879">
        <f t="shared" si="373"/>
        <v>1.5402276539836963</v>
      </c>
      <c r="N879">
        <f t="shared" si="356"/>
        <v>22.875728906749032</v>
      </c>
      <c r="O879">
        <f t="shared" si="357"/>
        <v>14.143535539927605</v>
      </c>
      <c r="P879">
        <f t="shared" si="358"/>
        <v>8.0413432019542661</v>
      </c>
      <c r="Q879">
        <f t="shared" si="359"/>
        <v>7.5647858700362738</v>
      </c>
      <c r="R879">
        <f t="shared" si="360"/>
        <v>4.115132115347528</v>
      </c>
      <c r="S879">
        <f t="shared" si="361"/>
        <v>-0.29943857680006269</v>
      </c>
      <c r="W879" s="25">
        <f t="shared" si="362"/>
        <v>22.774092593300036</v>
      </c>
      <c r="X879" s="25">
        <f t="shared" si="363"/>
        <v>16.827960515610485</v>
      </c>
      <c r="Y879" s="25">
        <f t="shared" si="364"/>
        <v>10.686527275271237</v>
      </c>
      <c r="Z879" s="25">
        <f t="shared" si="365"/>
        <v>4.6791210699805621</v>
      </c>
      <c r="AA879" s="25">
        <f t="shared" si="366"/>
        <v>0.88308642311738317</v>
      </c>
      <c r="AB879" s="25">
        <f t="shared" si="367"/>
        <v>-9.390632717263292E-2</v>
      </c>
    </row>
    <row r="880" spans="1:28">
      <c r="A880">
        <f t="shared" si="353"/>
        <v>-0.43888888888888888</v>
      </c>
      <c r="B880">
        <f t="shared" si="354"/>
        <v>-158</v>
      </c>
      <c r="C880">
        <f t="shared" si="355"/>
        <v>-2.7576202181510405</v>
      </c>
      <c r="D880">
        <f t="shared" si="368"/>
        <v>21.872517427305922</v>
      </c>
      <c r="E880">
        <f t="shared" si="369"/>
        <v>16.825199273773809</v>
      </c>
      <c r="F880">
        <f t="shared" si="370"/>
        <v>11.792192095536038</v>
      </c>
      <c r="G880">
        <f t="shared" si="371"/>
        <v>3.5971012423950812</v>
      </c>
      <c r="H880">
        <f t="shared" si="372"/>
        <v>0.83231616261992714</v>
      </c>
      <c r="I880">
        <f t="shared" si="373"/>
        <v>1.5524127404389625</v>
      </c>
      <c r="N880">
        <f t="shared" si="356"/>
        <v>22.795889351304893</v>
      </c>
      <c r="O880">
        <f t="shared" si="357"/>
        <v>14.194527655817033</v>
      </c>
      <c r="P880">
        <f t="shared" si="358"/>
        <v>8.0604331394021003</v>
      </c>
      <c r="Q880">
        <f t="shared" si="359"/>
        <v>7.5700004522576227</v>
      </c>
      <c r="R880">
        <f t="shared" si="360"/>
        <v>4.1308401461146076</v>
      </c>
      <c r="S880">
        <f t="shared" si="361"/>
        <v>-0.31162366325532898</v>
      </c>
      <c r="W880" s="25">
        <f t="shared" si="362"/>
        <v>22.776245677797395</v>
      </c>
      <c r="X880" s="25">
        <f t="shared" si="363"/>
        <v>16.637066628286284</v>
      </c>
      <c r="Y880" s="25">
        <f t="shared" si="364"/>
        <v>10.288169378846581</v>
      </c>
      <c r="Z880" s="25">
        <f t="shared" si="365"/>
        <v>4.39881354412476</v>
      </c>
      <c r="AA880" s="25">
        <f t="shared" si="366"/>
        <v>0.84016278081388784</v>
      </c>
      <c r="AB880" s="25">
        <f t="shared" si="367"/>
        <v>-7.0000846112025616E-2</v>
      </c>
    </row>
    <row r="881" spans="1:28">
      <c r="A881">
        <f t="shared" si="353"/>
        <v>-0.43611111111111112</v>
      </c>
      <c r="B881">
        <f t="shared" si="354"/>
        <v>-157</v>
      </c>
      <c r="C881">
        <f t="shared" si="355"/>
        <v>-2.740166925631097</v>
      </c>
      <c r="D881">
        <f t="shared" si="368"/>
        <v>21.953142128571447</v>
      </c>
      <c r="E881">
        <f t="shared" si="369"/>
        <v>16.772653710262077</v>
      </c>
      <c r="F881">
        <f t="shared" si="370"/>
        <v>11.77169176905489</v>
      </c>
      <c r="G881">
        <f t="shared" si="371"/>
        <v>3.5927312918836347</v>
      </c>
      <c r="H881">
        <f t="shared" si="372"/>
        <v>0.81691980939625353</v>
      </c>
      <c r="I881">
        <f t="shared" si="373"/>
        <v>1.5645537931724589</v>
      </c>
      <c r="N881">
        <f t="shared" si="356"/>
        <v>22.715264650039369</v>
      </c>
      <c r="O881">
        <f t="shared" si="357"/>
        <v>14.247073219328765</v>
      </c>
      <c r="P881">
        <f t="shared" si="358"/>
        <v>8.0809334658832483</v>
      </c>
      <c r="Q881">
        <f t="shared" si="359"/>
        <v>7.5743704027690697</v>
      </c>
      <c r="R881">
        <f t="shared" si="360"/>
        <v>4.146236499338281</v>
      </c>
      <c r="S881">
        <f t="shared" si="361"/>
        <v>-0.32376471598882528</v>
      </c>
      <c r="W881" s="25">
        <f t="shared" si="362"/>
        <v>22.715001368977422</v>
      </c>
      <c r="X881" s="25">
        <f t="shared" si="363"/>
        <v>16.374704748300609</v>
      </c>
      <c r="Y881" s="25">
        <f t="shared" si="364"/>
        <v>9.8805825009596226</v>
      </c>
      <c r="Z881" s="25">
        <f t="shared" si="365"/>
        <v>4.1499074018852031</v>
      </c>
      <c r="AA881" s="25">
        <f t="shared" si="366"/>
        <v>0.81704761558466088</v>
      </c>
      <c r="AB881" s="25">
        <f t="shared" si="367"/>
        <v>-4.3077600116812165E-2</v>
      </c>
    </row>
    <row r="882" spans="1:28">
      <c r="A882">
        <f t="shared" si="353"/>
        <v>-0.43333333333333335</v>
      </c>
      <c r="B882">
        <f t="shared" si="354"/>
        <v>-156</v>
      </c>
      <c r="C882">
        <f t="shared" si="355"/>
        <v>-2.7227136331111539</v>
      </c>
      <c r="D882">
        <f t="shared" si="368"/>
        <v>22.034414864824342</v>
      </c>
      <c r="E882">
        <f t="shared" si="369"/>
        <v>16.718616756877964</v>
      </c>
      <c r="F882">
        <f t="shared" si="370"/>
        <v>11.749796549415693</v>
      </c>
      <c r="G882">
        <f t="shared" si="371"/>
        <v>3.5892078311703921</v>
      </c>
      <c r="H882">
        <f t="shared" si="372"/>
        <v>0.80183804331893183</v>
      </c>
      <c r="I882">
        <f t="shared" si="373"/>
        <v>1.5766502385733507</v>
      </c>
      <c r="N882">
        <f t="shared" si="356"/>
        <v>22.633991913786474</v>
      </c>
      <c r="O882">
        <f t="shared" si="357"/>
        <v>14.301110172712878</v>
      </c>
      <c r="P882">
        <f t="shared" si="358"/>
        <v>8.1028286855224447</v>
      </c>
      <c r="Q882">
        <f t="shared" si="359"/>
        <v>7.5778938634823119</v>
      </c>
      <c r="R882">
        <f t="shared" si="360"/>
        <v>4.1613182654156029</v>
      </c>
      <c r="S882">
        <f t="shared" si="361"/>
        <v>-0.33586116138971711</v>
      </c>
      <c r="W882" s="25">
        <f t="shared" si="362"/>
        <v>22.614017021054689</v>
      </c>
      <c r="X882" s="25">
        <f t="shared" si="363"/>
        <v>16.067479459188643</v>
      </c>
      <c r="Y882" s="25">
        <f t="shared" si="364"/>
        <v>9.4844800675485512</v>
      </c>
      <c r="Z882" s="25">
        <f t="shared" si="365"/>
        <v>3.9396293082604168</v>
      </c>
      <c r="AA882" s="25">
        <f t="shared" si="366"/>
        <v>0.81439862907722227</v>
      </c>
      <c r="AB882" s="25">
        <f t="shared" si="367"/>
        <v>-1.3169639351383822E-2</v>
      </c>
    </row>
    <row r="883" spans="1:28">
      <c r="A883">
        <f t="shared" si="353"/>
        <v>-0.43055555555555558</v>
      </c>
      <c r="B883">
        <f t="shared" si="354"/>
        <v>-155</v>
      </c>
      <c r="C883">
        <f t="shared" si="355"/>
        <v>-2.7052603405912108</v>
      </c>
      <c r="D883">
        <f t="shared" si="368"/>
        <v>22.116197423178551</v>
      </c>
      <c r="E883">
        <f t="shared" si="369"/>
        <v>16.663152232743691</v>
      </c>
      <c r="F883">
        <f t="shared" si="370"/>
        <v>11.726522986871572</v>
      </c>
      <c r="G883">
        <f t="shared" si="371"/>
        <v>3.5865323584190323</v>
      </c>
      <c r="H883">
        <f t="shared" si="372"/>
        <v>0.7870737145402269</v>
      </c>
      <c r="I883">
        <f t="shared" si="373"/>
        <v>1.5887015051383029</v>
      </c>
      <c r="N883">
        <f t="shared" si="356"/>
        <v>22.552209355432264</v>
      </c>
      <c r="O883">
        <f t="shared" si="357"/>
        <v>14.356574696847153</v>
      </c>
      <c r="P883">
        <f t="shared" si="358"/>
        <v>8.1261022480665659</v>
      </c>
      <c r="Q883">
        <f t="shared" si="359"/>
        <v>7.5805693362336717</v>
      </c>
      <c r="R883">
        <f t="shared" si="360"/>
        <v>4.1760825941943072</v>
      </c>
      <c r="S883">
        <f t="shared" si="361"/>
        <v>-0.34791242795466926</v>
      </c>
      <c r="W883" s="25">
        <f t="shared" si="362"/>
        <v>22.501359045906426</v>
      </c>
      <c r="X883" s="25">
        <f t="shared" si="363"/>
        <v>15.744109618764467</v>
      </c>
      <c r="Y883" s="25">
        <f t="shared" si="364"/>
        <v>9.1195546776584901</v>
      </c>
      <c r="Z883" s="25">
        <f t="shared" si="365"/>
        <v>3.774099950766491</v>
      </c>
      <c r="AA883" s="25">
        <f t="shared" si="366"/>
        <v>0.83260672629266952</v>
      </c>
      <c r="AB883" s="25">
        <f t="shared" si="367"/>
        <v>1.9677534022260135E-2</v>
      </c>
    </row>
    <row r="884" spans="1:28">
      <c r="A884">
        <f t="shared" si="353"/>
        <v>-0.42777777777777776</v>
      </c>
      <c r="B884">
        <f t="shared" si="354"/>
        <v>-154</v>
      </c>
      <c r="C884">
        <f t="shared" si="355"/>
        <v>-2.6878070480712677</v>
      </c>
      <c r="D884">
        <f t="shared" si="368"/>
        <v>22.198350723741598</v>
      </c>
      <c r="E884">
        <f t="shared" si="369"/>
        <v>16.606325642981634</v>
      </c>
      <c r="F884">
        <f t="shared" si="370"/>
        <v>11.701888673543433</v>
      </c>
      <c r="G884">
        <f t="shared" si="371"/>
        <v>3.5847060112315954</v>
      </c>
      <c r="H884">
        <f t="shared" si="372"/>
        <v>0.77262961322310031</v>
      </c>
      <c r="I884">
        <f t="shared" si="373"/>
        <v>1.6007070234984793</v>
      </c>
      <c r="N884">
        <f t="shared" si="356"/>
        <v>22.470056054869218</v>
      </c>
      <c r="O884">
        <f t="shared" si="357"/>
        <v>14.413401286609208</v>
      </c>
      <c r="P884">
        <f t="shared" si="358"/>
        <v>8.1507365613947051</v>
      </c>
      <c r="Q884">
        <f t="shared" si="359"/>
        <v>7.5823956834211081</v>
      </c>
      <c r="R884">
        <f t="shared" si="360"/>
        <v>4.1905266955114344</v>
      </c>
      <c r="S884">
        <f t="shared" si="361"/>
        <v>-0.35991794631484564</v>
      </c>
      <c r="W884" s="25">
        <f t="shared" si="362"/>
        <v>22.404495832018505</v>
      </c>
      <c r="X884" s="25">
        <f t="shared" si="363"/>
        <v>15.432727963842016</v>
      </c>
      <c r="Y884" s="25">
        <f t="shared" si="364"/>
        <v>8.8034423151790442</v>
      </c>
      <c r="Z884" s="25">
        <f t="shared" si="365"/>
        <v>3.6581467336747444</v>
      </c>
      <c r="AA884" s="25">
        <f t="shared" si="366"/>
        <v>0.87178679706507034</v>
      </c>
      <c r="AB884" s="25">
        <f t="shared" si="367"/>
        <v>5.5405980408182121E-2</v>
      </c>
    </row>
    <row r="885" spans="1:28">
      <c r="A885">
        <f t="shared" si="353"/>
        <v>-0.42499999999999999</v>
      </c>
      <c r="B885">
        <f t="shared" si="354"/>
        <v>-153</v>
      </c>
      <c r="C885">
        <f t="shared" si="355"/>
        <v>-2.6703537555513241</v>
      </c>
      <c r="D885">
        <f t="shared" si="368"/>
        <v>22.28073505613466</v>
      </c>
      <c r="E885">
        <f t="shared" si="369"/>
        <v>16.548204101350994</v>
      </c>
      <c r="F885">
        <f t="shared" si="370"/>
        <v>11.675912230122362</v>
      </c>
      <c r="G885">
        <f t="shared" si="371"/>
        <v>3.5837295661647808</v>
      </c>
      <c r="H885">
        <f t="shared" si="372"/>
        <v>0.75850846901392543</v>
      </c>
      <c r="I885">
        <f t="shared" si="373"/>
        <v>1.6126662264464435</v>
      </c>
      <c r="N885">
        <f t="shared" si="356"/>
        <v>22.387671722476156</v>
      </c>
      <c r="O885">
        <f t="shared" si="357"/>
        <v>14.471522828239848</v>
      </c>
      <c r="P885">
        <f t="shared" si="358"/>
        <v>8.1767130048157757</v>
      </c>
      <c r="Q885">
        <f t="shared" si="359"/>
        <v>7.5833721284879232</v>
      </c>
      <c r="R885">
        <f t="shared" si="360"/>
        <v>4.2046478397206091</v>
      </c>
      <c r="S885">
        <f t="shared" si="361"/>
        <v>-0.3718771492628099</v>
      </c>
      <c r="W885" s="25">
        <f t="shared" si="362"/>
        <v>22.345553190968815</v>
      </c>
      <c r="X885" s="25">
        <f t="shared" si="363"/>
        <v>15.158358361614683</v>
      </c>
      <c r="Y885" s="25">
        <f t="shared" si="364"/>
        <v>8.5508176572842594</v>
      </c>
      <c r="Z885" s="25">
        <f t="shared" si="365"/>
        <v>3.595155822542468</v>
      </c>
      <c r="AA885" s="25">
        <f t="shared" si="366"/>
        <v>0.93177232079657135</v>
      </c>
      <c r="AB885" s="25">
        <f t="shared" si="367"/>
        <v>9.3945387683041615E-2</v>
      </c>
    </row>
    <row r="886" spans="1:28">
      <c r="A886">
        <f t="shared" si="353"/>
        <v>-0.42222222222222222</v>
      </c>
      <c r="B886">
        <f t="shared" si="354"/>
        <v>-152</v>
      </c>
      <c r="C886">
        <f t="shared" si="355"/>
        <v>-2.6529004630313806</v>
      </c>
      <c r="D886">
        <f t="shared" si="368"/>
        <v>22.363210317084835</v>
      </c>
      <c r="E886">
        <f t="shared" si="369"/>
        <v>16.4888562509846</v>
      </c>
      <c r="F886">
        <f t="shared" si="370"/>
        <v>11.648613291794531</v>
      </c>
      <c r="G886">
        <f t="shared" si="371"/>
        <v>3.5836034383997557</v>
      </c>
      <c r="H886">
        <f t="shared" si="372"/>
        <v>0.74471295052664011</v>
      </c>
      <c r="I886">
        <f t="shared" si="373"/>
        <v>1.6245785489629563</v>
      </c>
      <c r="N886">
        <f t="shared" si="356"/>
        <v>22.305196461525981</v>
      </c>
      <c r="O886">
        <f t="shared" si="357"/>
        <v>14.530870678606243</v>
      </c>
      <c r="P886">
        <f t="shared" si="358"/>
        <v>8.2040119431436072</v>
      </c>
      <c r="Q886">
        <f t="shared" si="359"/>
        <v>7.5834982562529483</v>
      </c>
      <c r="R886">
        <f t="shared" si="360"/>
        <v>4.2184433582078942</v>
      </c>
      <c r="S886">
        <f t="shared" si="361"/>
        <v>-0.38378947177932266</v>
      </c>
      <c r="W886" s="25">
        <f t="shared" si="362"/>
        <v>22.337561567491981</v>
      </c>
      <c r="X886" s="25">
        <f t="shared" si="363"/>
        <v>14.94080165803592</v>
      </c>
      <c r="Y886" s="25">
        <f t="shared" si="364"/>
        <v>8.3726693269054024</v>
      </c>
      <c r="Z886" s="25">
        <f t="shared" si="365"/>
        <v>3.5869682493976325</v>
      </c>
      <c r="AA886" s="25">
        <f t="shared" si="366"/>
        <v>1.0121139106016444</v>
      </c>
      <c r="AB886" s="25">
        <f t="shared" si="367"/>
        <v>0.13521318655998993</v>
      </c>
    </row>
    <row r="887" spans="1:28">
      <c r="A887">
        <f t="shared" si="353"/>
        <v>-0.41944444444444445</v>
      </c>
      <c r="B887">
        <f t="shared" si="354"/>
        <v>-151</v>
      </c>
      <c r="C887">
        <f t="shared" si="355"/>
        <v>-2.6354471705114375</v>
      </c>
      <c r="D887">
        <f t="shared" si="368"/>
        <v>22.445636248685599</v>
      </c>
      <c r="E887">
        <f t="shared" si="369"/>
        <v>16.42835218331949</v>
      </c>
      <c r="F887">
        <f t="shared" si="370"/>
        <v>11.620012493399267</v>
      </c>
      <c r="G887">
        <f t="shared" si="371"/>
        <v>3.5843276815656231</v>
      </c>
      <c r="H887">
        <f t="shared" si="372"/>
        <v>0.73124566483843023</v>
      </c>
      <c r="I887">
        <f t="shared" si="373"/>
        <v>1.6364434282436702</v>
      </c>
      <c r="N887">
        <f t="shared" si="356"/>
        <v>22.222770529925217</v>
      </c>
      <c r="O887">
        <f t="shared" si="357"/>
        <v>14.591374746271352</v>
      </c>
      <c r="P887">
        <f t="shared" si="358"/>
        <v>8.2326127415388708</v>
      </c>
      <c r="Q887">
        <f t="shared" si="359"/>
        <v>7.5827740130870804</v>
      </c>
      <c r="R887">
        <f t="shared" si="360"/>
        <v>4.2319106438961045</v>
      </c>
      <c r="S887">
        <f t="shared" si="361"/>
        <v>-0.39565435106003655</v>
      </c>
      <c r="W887" s="25">
        <f t="shared" si="362"/>
        <v>22.382267315751019</v>
      </c>
      <c r="X887" s="25">
        <f t="shared" si="363"/>
        <v>14.793115753797137</v>
      </c>
      <c r="Y887" s="25">
        <f t="shared" si="364"/>
        <v>8.2757929914094035</v>
      </c>
      <c r="Z887" s="25">
        <f t="shared" si="365"/>
        <v>3.6338233888179619</v>
      </c>
      <c r="AA887" s="25">
        <f t="shared" si="366"/>
        <v>1.1120818561450263</v>
      </c>
      <c r="AB887" s="25">
        <f t="shared" si="367"/>
        <v>0.17911471632417902</v>
      </c>
    </row>
    <row r="888" spans="1:28">
      <c r="A888">
        <f t="shared" si="353"/>
        <v>-0.41666666666666669</v>
      </c>
      <c r="B888">
        <f t="shared" si="354"/>
        <v>-150</v>
      </c>
      <c r="C888">
        <f t="shared" si="355"/>
        <v>-2.6179938779914944</v>
      </c>
      <c r="D888">
        <f t="shared" si="368"/>
        <v>22.527872676920207</v>
      </c>
      <c r="E888">
        <f t="shared" si="369"/>
        <v>16.366763355317012</v>
      </c>
      <c r="F888">
        <f t="shared" si="370"/>
        <v>11.590131453831511</v>
      </c>
      <c r="G888">
        <f t="shared" si="371"/>
        <v>3.5859019877166176</v>
      </c>
      <c r="H888">
        <f t="shared" si="372"/>
        <v>0.71810915699704481</v>
      </c>
      <c r="I888">
        <f t="shared" si="373"/>
        <v>1.6482603037257213</v>
      </c>
      <c r="N888">
        <f t="shared" si="356"/>
        <v>22.140534101690609</v>
      </c>
      <c r="O888">
        <f t="shared" si="357"/>
        <v>14.65296357427383</v>
      </c>
      <c r="P888">
        <f t="shared" si="358"/>
        <v>8.2624937811066275</v>
      </c>
      <c r="Q888">
        <f t="shared" si="359"/>
        <v>7.5811997069360864</v>
      </c>
      <c r="R888">
        <f t="shared" si="360"/>
        <v>4.2450471517374897</v>
      </c>
      <c r="S888">
        <f t="shared" si="361"/>
        <v>-0.40747122654208767</v>
      </c>
      <c r="W888" s="25">
        <f t="shared" si="362"/>
        <v>22.469840402025348</v>
      </c>
      <c r="X888" s="25">
        <f t="shared" si="363"/>
        <v>14.720813465723838</v>
      </c>
      <c r="Y888" s="25">
        <f t="shared" si="364"/>
        <v>8.2625271862828527</v>
      </c>
      <c r="Z888" s="25">
        <f t="shared" si="365"/>
        <v>3.7343516067031555</v>
      </c>
      <c r="AA888" s="25">
        <f t="shared" si="366"/>
        <v>1.2306726663400418</v>
      </c>
      <c r="AB888" s="25">
        <f t="shared" si="367"/>
        <v>0.2255434406533588</v>
      </c>
    </row>
    <row r="889" spans="1:28">
      <c r="A889">
        <f t="shared" si="353"/>
        <v>-0.41388888888888886</v>
      </c>
      <c r="B889">
        <f t="shared" si="354"/>
        <v>-149</v>
      </c>
      <c r="C889">
        <f t="shared" si="355"/>
        <v>-2.6005405854715509</v>
      </c>
      <c r="D889">
        <f t="shared" si="368"/>
        <v>22.609779750042428</v>
      </c>
      <c r="E889">
        <f t="shared" si="369"/>
        <v>16.304162505070174</v>
      </c>
      <c r="F889">
        <f t="shared" si="370"/>
        <v>11.558992759700416</v>
      </c>
      <c r="G889">
        <f t="shared" si="371"/>
        <v>3.5883256874630445</v>
      </c>
      <c r="H889">
        <f t="shared" si="372"/>
        <v>0.70530590953983219</v>
      </c>
      <c r="I889">
        <f t="shared" si="373"/>
        <v>1.6600286171142113</v>
      </c>
      <c r="N889">
        <f t="shared" si="356"/>
        <v>22.058627028568388</v>
      </c>
      <c r="O889">
        <f t="shared" si="357"/>
        <v>14.715564424520668</v>
      </c>
      <c r="P889">
        <f t="shared" si="358"/>
        <v>8.2936324752377217</v>
      </c>
      <c r="Q889">
        <f t="shared" si="359"/>
        <v>7.5787760071896599</v>
      </c>
      <c r="R889">
        <f t="shared" si="360"/>
        <v>4.2578503991947025</v>
      </c>
      <c r="S889">
        <f t="shared" si="361"/>
        <v>-0.41923953993057772</v>
      </c>
      <c r="W889" s="25">
        <f t="shared" si="362"/>
        <v>22.580522849854088</v>
      </c>
      <c r="X889" s="25">
        <f t="shared" si="363"/>
        <v>14.72182912384185</v>
      </c>
      <c r="Y889" s="25">
        <f t="shared" si="364"/>
        <v>8.3307424252587126</v>
      </c>
      <c r="Z889" s="25">
        <f t="shared" si="365"/>
        <v>3.8856163161170834</v>
      </c>
      <c r="AA889" s="25">
        <f t="shared" si="366"/>
        <v>1.3666195545677773</v>
      </c>
      <c r="AB889" s="25">
        <f t="shared" si="367"/>
        <v>0.27438121303657137</v>
      </c>
    </row>
    <row r="890" spans="1:28">
      <c r="A890">
        <f t="shared" si="353"/>
        <v>-0.41111111111111109</v>
      </c>
      <c r="B890">
        <f t="shared" si="354"/>
        <v>-148</v>
      </c>
      <c r="C890">
        <f t="shared" si="355"/>
        <v>-2.5830872929516078</v>
      </c>
      <c r="D890">
        <f t="shared" si="368"/>
        <v>22.691218176409251</v>
      </c>
      <c r="E890">
        <f t="shared" si="369"/>
        <v>16.240623565897991</v>
      </c>
      <c r="F890">
        <f t="shared" si="370"/>
        <v>11.52661994825651</v>
      </c>
      <c r="G890">
        <f t="shared" si="371"/>
        <v>3.5915977502558993</v>
      </c>
      <c r="H890">
        <f t="shared" si="372"/>
        <v>0.69283834202459227</v>
      </c>
      <c r="I890">
        <f t="shared" si="373"/>
        <v>1.6717478124085852</v>
      </c>
      <c r="N890">
        <f t="shared" si="356"/>
        <v>21.977188602201565</v>
      </c>
      <c r="O890">
        <f t="shared" si="357"/>
        <v>14.779103363692849</v>
      </c>
      <c r="P890">
        <f t="shared" si="358"/>
        <v>8.3260052866816281</v>
      </c>
      <c r="Q890">
        <f t="shared" si="359"/>
        <v>7.5755039443968046</v>
      </c>
      <c r="R890">
        <f t="shared" si="360"/>
        <v>4.2703179667099427</v>
      </c>
      <c r="S890">
        <f t="shared" si="361"/>
        <v>-0.43095873522495154</v>
      </c>
      <c r="W890" s="25">
        <f t="shared" si="362"/>
        <v>22.68796779091171</v>
      </c>
      <c r="X890" s="25">
        <f t="shared" si="363"/>
        <v>14.787228861442204</v>
      </c>
      <c r="Y890" s="25">
        <f t="shared" si="364"/>
        <v>8.4740794018426531</v>
      </c>
      <c r="Z890" s="25">
        <f t="shared" si="365"/>
        <v>4.0832040994820691</v>
      </c>
      <c r="AA890" s="25">
        <f t="shared" si="366"/>
        <v>1.5184067510530452</v>
      </c>
      <c r="AB890" s="25">
        <f t="shared" si="367"/>
        <v>0.32549859110456864</v>
      </c>
    </row>
    <row r="891" spans="1:28">
      <c r="A891">
        <f t="shared" si="353"/>
        <v>-0.40833333333333333</v>
      </c>
      <c r="B891">
        <f t="shared" si="354"/>
        <v>-147</v>
      </c>
      <c r="C891">
        <f t="shared" si="355"/>
        <v>-2.5656340004316647</v>
      </c>
      <c r="D891">
        <f t="shared" si="368"/>
        <v>22.772049461361046</v>
      </c>
      <c r="E891">
        <f t="shared" si="369"/>
        <v>16.176221579028191</v>
      </c>
      <c r="F891">
        <f t="shared" si="370"/>
        <v>11.493037489600226</v>
      </c>
      <c r="G891">
        <f t="shared" si="371"/>
        <v>3.595716784825056</v>
      </c>
      <c r="H891">
        <f t="shared" si="372"/>
        <v>0.68070881057232646</v>
      </c>
      <c r="I891">
        <f t="shared" si="373"/>
        <v>1.6834173359288995</v>
      </c>
      <c r="N891">
        <f t="shared" si="356"/>
        <v>21.89635731724977</v>
      </c>
      <c r="O891">
        <f t="shared" si="357"/>
        <v>14.84350535056265</v>
      </c>
      <c r="P891">
        <f t="shared" si="358"/>
        <v>8.3595877453379117</v>
      </c>
      <c r="Q891">
        <f t="shared" si="359"/>
        <v>7.571384909827648</v>
      </c>
      <c r="R891">
        <f t="shared" si="360"/>
        <v>4.2824474981622078</v>
      </c>
      <c r="S891">
        <f t="shared" si="361"/>
        <v>-0.4426282587452659</v>
      </c>
      <c r="W891" s="25">
        <f t="shared" si="362"/>
        <v>22.763760720384425</v>
      </c>
      <c r="X891" s="25">
        <f t="shared" si="363"/>
        <v>14.902567564405006</v>
      </c>
      <c r="Y891" s="25">
        <f t="shared" si="364"/>
        <v>8.6824177656772825</v>
      </c>
      <c r="Z891" s="25">
        <f t="shared" si="365"/>
        <v>4.3213600252019511</v>
      </c>
      <c r="AA891" s="25">
        <f t="shared" si="366"/>
        <v>1.6842874703564716</v>
      </c>
      <c r="AB891" s="25">
        <f t="shared" si="367"/>
        <v>0.37875519898807097</v>
      </c>
    </row>
    <row r="892" spans="1:28">
      <c r="A892">
        <f t="shared" si="353"/>
        <v>-0.40555555555555556</v>
      </c>
      <c r="B892">
        <f t="shared" si="354"/>
        <v>-146</v>
      </c>
      <c r="C892">
        <f t="shared" si="355"/>
        <v>-2.5481807079117211</v>
      </c>
      <c r="D892">
        <f t="shared" si="368"/>
        <v>22.852136142746399</v>
      </c>
      <c r="E892">
        <f t="shared" si="369"/>
        <v>16.111032604971474</v>
      </c>
      <c r="F892">
        <f t="shared" si="370"/>
        <v>11.458270768185363</v>
      </c>
      <c r="G892">
        <f t="shared" si="371"/>
        <v>3.6006810397708313</v>
      </c>
      <c r="H892">
        <f t="shared" si="372"/>
        <v>0.66891960742197742</v>
      </c>
      <c r="I892">
        <f t="shared" si="373"/>
        <v>1.6950366363419826</v>
      </c>
      <c r="N892">
        <f t="shared" si="356"/>
        <v>21.816270635864417</v>
      </c>
      <c r="O892">
        <f t="shared" si="357"/>
        <v>14.908694324619368</v>
      </c>
      <c r="P892">
        <f t="shared" si="358"/>
        <v>8.394354466752775</v>
      </c>
      <c r="Q892">
        <f t="shared" si="359"/>
        <v>7.5664206548818722</v>
      </c>
      <c r="R892">
        <f t="shared" si="360"/>
        <v>4.2942367013125571</v>
      </c>
      <c r="S892">
        <f t="shared" si="361"/>
        <v>-0.45424755915834902</v>
      </c>
      <c r="W892" s="25">
        <f t="shared" si="362"/>
        <v>22.782429972027877</v>
      </c>
      <c r="X892" s="25">
        <f t="shared" si="363"/>
        <v>15.049734370618038</v>
      </c>
      <c r="Y892" s="25">
        <f t="shared" si="364"/>
        <v>8.9425439115825576</v>
      </c>
      <c r="Z892" s="25">
        <f t="shared" si="365"/>
        <v>4.5931638495751113</v>
      </c>
      <c r="AA892" s="25">
        <f t="shared" si="366"/>
        <v>1.8623053074627018</v>
      </c>
      <c r="AB892" s="25">
        <f t="shared" si="367"/>
        <v>0.43400013662505815</v>
      </c>
    </row>
    <row r="893" spans="1:28">
      <c r="A893">
        <f t="shared" si="353"/>
        <v>-0.40277777777777779</v>
      </c>
      <c r="B893">
        <f t="shared" si="354"/>
        <v>-145</v>
      </c>
      <c r="C893">
        <f t="shared" si="355"/>
        <v>-2.5307274153917776</v>
      </c>
      <c r="D893">
        <f t="shared" si="368"/>
        <v>22.931342024691027</v>
      </c>
      <c r="E893">
        <f t="shared" si="369"/>
        <v>16.045133633691968</v>
      </c>
      <c r="F893">
        <f t="shared" si="370"/>
        <v>11.422346063631363</v>
      </c>
      <c r="G893">
        <f t="shared" si="371"/>
        <v>3.6064884043086707</v>
      </c>
      <c r="H893">
        <f t="shared" si="372"/>
        <v>0.65747296049724469</v>
      </c>
      <c r="I893">
        <f t="shared" si="373"/>
        <v>1.7066051646874807</v>
      </c>
      <c r="N893">
        <f t="shared" si="356"/>
        <v>21.737064753919789</v>
      </c>
      <c r="O893">
        <f t="shared" si="357"/>
        <v>14.974593295898876</v>
      </c>
      <c r="P893">
        <f t="shared" si="358"/>
        <v>8.4302791713067755</v>
      </c>
      <c r="Q893">
        <f t="shared" si="359"/>
        <v>7.5606132903440333</v>
      </c>
      <c r="R893">
        <f t="shared" si="360"/>
        <v>4.3056833482372898</v>
      </c>
      <c r="S893">
        <f t="shared" si="361"/>
        <v>-0.46581608750384706</v>
      </c>
      <c r="W893" s="25">
        <f t="shared" si="362"/>
        <v>22.726169615730292</v>
      </c>
      <c r="X893" s="25">
        <f t="shared" si="363"/>
        <v>15.20908423004561</v>
      </c>
      <c r="Y893" s="25">
        <f t="shared" si="364"/>
        <v>9.2389752071973597</v>
      </c>
      <c r="Z893" s="25">
        <f t="shared" si="365"/>
        <v>4.8907414986011899</v>
      </c>
      <c r="AA893" s="25">
        <f t="shared" si="366"/>
        <v>2.0503187844829571</v>
      </c>
      <c r="AB893" s="25">
        <f t="shared" si="367"/>
        <v>0.49107243474686102</v>
      </c>
    </row>
    <row r="894" spans="1:28">
      <c r="A894">
        <f t="shared" si="353"/>
        <v>-0.4</v>
      </c>
      <c r="B894">
        <f t="shared" si="354"/>
        <v>-144</v>
      </c>
      <c r="C894">
        <f t="shared" si="355"/>
        <v>-2.5132741228718345</v>
      </c>
      <c r="D894">
        <f t="shared" si="368"/>
        <v>23.009532409213271</v>
      </c>
      <c r="E894">
        <f t="shared" si="369"/>
        <v>15.978602493679972</v>
      </c>
      <c r="F894">
        <f t="shared" si="370"/>
        <v>11.385290530858962</v>
      </c>
      <c r="G894">
        <f t="shared" si="371"/>
        <v>3.6131364091666489</v>
      </c>
      <c r="H894">
        <f t="shared" si="372"/>
        <v>0.64637103298554877</v>
      </c>
      <c r="I894">
        <f t="shared" si="373"/>
        <v>1.7181223744037946</v>
      </c>
      <c r="N894">
        <f t="shared" si="356"/>
        <v>21.658874369397545</v>
      </c>
      <c r="O894">
        <f t="shared" si="357"/>
        <v>15.04112443591087</v>
      </c>
      <c r="P894">
        <f t="shared" si="358"/>
        <v>8.4673347040791764</v>
      </c>
      <c r="Q894">
        <f t="shared" si="359"/>
        <v>7.5539652854860551</v>
      </c>
      <c r="R894">
        <f t="shared" si="360"/>
        <v>4.3167852757489857</v>
      </c>
      <c r="S894">
        <f t="shared" si="361"/>
        <v>-0.47733329722016093</v>
      </c>
      <c r="W894" s="25">
        <f t="shared" si="362"/>
        <v>22.588527776213962</v>
      </c>
      <c r="X894" s="25">
        <f t="shared" si="363"/>
        <v>15.361629448533122</v>
      </c>
      <c r="Y894" s="25">
        <f t="shared" si="364"/>
        <v>9.5548897367017123</v>
      </c>
      <c r="Z894" s="25">
        <f t="shared" si="365"/>
        <v>5.2055051112606829</v>
      </c>
      <c r="AA894" s="25">
        <f t="shared" si="366"/>
        <v>2.246028722323576</v>
      </c>
      <c r="AB894" s="25">
        <f t="shared" si="367"/>
        <v>0.549801554085526</v>
      </c>
    </row>
    <row r="895" spans="1:28">
      <c r="A895">
        <f t="shared" si="353"/>
        <v>-0.3972222222222222</v>
      </c>
      <c r="B895">
        <f t="shared" si="354"/>
        <v>-143</v>
      </c>
      <c r="C895">
        <f t="shared" si="355"/>
        <v>-2.4958208303518914</v>
      </c>
      <c r="D895">
        <f t="shared" si="368"/>
        <v>23.08657432529229</v>
      </c>
      <c r="E895">
        <f t="shared" si="369"/>
        <v>15.911517760034371</v>
      </c>
      <c r="F895">
        <f t="shared" si="370"/>
        <v>11.347132179564207</v>
      </c>
      <c r="G895">
        <f t="shared" si="371"/>
        <v>3.6206222276353963</v>
      </c>
      <c r="H895">
        <f t="shared" si="372"/>
        <v>0.63561592292923264</v>
      </c>
      <c r="I895">
        <f t="shared" si="373"/>
        <v>1.7295877213539033</v>
      </c>
      <c r="N895">
        <f t="shared" si="356"/>
        <v>21.581832453318526</v>
      </c>
      <c r="O895">
        <f t="shared" si="357"/>
        <v>15.108209169556471</v>
      </c>
      <c r="P895">
        <f t="shared" si="358"/>
        <v>8.5054930553739307</v>
      </c>
      <c r="Q895">
        <f t="shared" si="359"/>
        <v>7.5464794670173081</v>
      </c>
      <c r="R895">
        <f t="shared" si="360"/>
        <v>4.3275403858053014</v>
      </c>
      <c r="S895">
        <f t="shared" si="361"/>
        <v>-0.48879864417026964</v>
      </c>
      <c r="W895" s="25">
        <f t="shared" si="362"/>
        <v>22.376453493014232</v>
      </c>
      <c r="X895" s="25">
        <f t="shared" si="363"/>
        <v>15.491064377282315</v>
      </c>
      <c r="Y895" s="25">
        <f t="shared" si="364"/>
        <v>9.873105418065494</v>
      </c>
      <c r="Z895" s="25">
        <f t="shared" si="365"/>
        <v>5.5284140322280697</v>
      </c>
      <c r="AA895" s="25">
        <f t="shared" si="366"/>
        <v>2.4470080685248989</v>
      </c>
      <c r="AB895" s="25">
        <f t="shared" si="367"/>
        <v>0.61000792716254004</v>
      </c>
    </row>
    <row r="896" spans="1:28">
      <c r="A896">
        <f t="shared" si="353"/>
        <v>-0.39444444444444443</v>
      </c>
      <c r="B896">
        <f t="shared" si="354"/>
        <v>-142</v>
      </c>
      <c r="C896">
        <f t="shared" si="355"/>
        <v>-2.4783675378319479</v>
      </c>
      <c r="D896">
        <f t="shared" si="368"/>
        <v>23.162336754999316</v>
      </c>
      <c r="E896">
        <f t="shared" si="369"/>
        <v>15.843958661663295</v>
      </c>
      <c r="F896">
        <f t="shared" si="370"/>
        <v>11.307899853046374</v>
      </c>
      <c r="G896">
        <f t="shared" si="371"/>
        <v>3.6289426767700066</v>
      </c>
      <c r="H896">
        <f t="shared" si="372"/>
        <v>0.6252096628290742</v>
      </c>
      <c r="I896">
        <f t="shared" si="373"/>
        <v>1.7410006638510713</v>
      </c>
      <c r="N896">
        <f t="shared" si="356"/>
        <v>21.5060700236115</v>
      </c>
      <c r="O896">
        <f t="shared" si="357"/>
        <v>15.175768267927547</v>
      </c>
      <c r="P896">
        <f t="shared" si="358"/>
        <v>8.5447253818917641</v>
      </c>
      <c r="Q896">
        <f t="shared" si="359"/>
        <v>7.5381590178826974</v>
      </c>
      <c r="R896">
        <f t="shared" si="360"/>
        <v>4.3379466459054603</v>
      </c>
      <c r="S896">
        <f t="shared" si="361"/>
        <v>-0.5002115866674377</v>
      </c>
      <c r="W896" s="25">
        <f t="shared" si="362"/>
        <v>22.110326670078251</v>
      </c>
      <c r="X896" s="25">
        <f t="shared" si="363"/>
        <v>15.585418263270466</v>
      </c>
      <c r="Y896" s="25">
        <f t="shared" si="364"/>
        <v>10.177050533043346</v>
      </c>
      <c r="Z896" s="25">
        <f t="shared" si="365"/>
        <v>5.8502484966418304</v>
      </c>
      <c r="AA896" s="25">
        <f t="shared" si="366"/>
        <v>2.6507337745062696</v>
      </c>
      <c r="AB896" s="25">
        <f t="shared" si="367"/>
        <v>0.6715035408422857</v>
      </c>
    </row>
    <row r="897" spans="1:28">
      <c r="A897">
        <f t="shared" si="353"/>
        <v>-0.39166666666666666</v>
      </c>
      <c r="B897">
        <f t="shared" si="354"/>
        <v>-141</v>
      </c>
      <c r="C897">
        <f t="shared" si="355"/>
        <v>-2.4609142453120043</v>
      </c>
      <c r="D897">
        <f t="shared" si="368"/>
        <v>23.236690856307519</v>
      </c>
      <c r="E897">
        <f t="shared" si="369"/>
        <v>15.776004987712621</v>
      </c>
      <c r="F897">
        <f t="shared" si="370"/>
        <v>11.267623206405764</v>
      </c>
      <c r="G897">
        <f t="shared" si="371"/>
        <v>3.6380942187434115</v>
      </c>
      <c r="H897">
        <f t="shared" si="372"/>
        <v>0.61515421926018465</v>
      </c>
      <c r="I897">
        <f t="shared" si="373"/>
        <v>1.7523606626844397</v>
      </c>
      <c r="N897">
        <f t="shared" si="356"/>
        <v>21.431715922303297</v>
      </c>
      <c r="O897">
        <f t="shared" si="357"/>
        <v>15.243721941878221</v>
      </c>
      <c r="P897">
        <f t="shared" si="358"/>
        <v>8.585002028532374</v>
      </c>
      <c r="Q897">
        <f t="shared" si="359"/>
        <v>7.5290074759092924</v>
      </c>
      <c r="R897">
        <f t="shared" si="360"/>
        <v>4.3480020894743499</v>
      </c>
      <c r="S897">
        <f t="shared" si="361"/>
        <v>-0.51157158550080606</v>
      </c>
      <c r="W897" s="25">
        <f t="shared" si="362"/>
        <v>21.821886227608484</v>
      </c>
      <c r="X897" s="25">
        <f t="shared" si="363"/>
        <v>15.638173323011108</v>
      </c>
      <c r="Y897" s="25">
        <f t="shared" si="364"/>
        <v>10.451669359555252</v>
      </c>
      <c r="Z897" s="25">
        <f t="shared" si="365"/>
        <v>6.1618873731198791</v>
      </c>
      <c r="AA897" s="25">
        <f t="shared" si="366"/>
        <v>2.8546202832473329</v>
      </c>
      <c r="AB897" s="25">
        <f t="shared" si="367"/>
        <v>0.73409255766324211</v>
      </c>
    </row>
    <row r="898" spans="1:28">
      <c r="A898">
        <f t="shared" si="353"/>
        <v>-0.3888888888888889</v>
      </c>
      <c r="B898">
        <f t="shared" si="354"/>
        <v>-140</v>
      </c>
      <c r="C898">
        <f t="shared" si="355"/>
        <v>-2.4434609527920612</v>
      </c>
      <c r="D898">
        <f t="shared" si="368"/>
        <v>23.309510182201507</v>
      </c>
      <c r="E898">
        <f t="shared" si="369"/>
        <v>15.707736993332786</v>
      </c>
      <c r="F898">
        <f t="shared" si="370"/>
        <v>11.226332684127881</v>
      </c>
      <c r="G898">
        <f t="shared" si="371"/>
        <v>3.6480729623506578</v>
      </c>
      <c r="H898">
        <f t="shared" si="372"/>
        <v>0.60545149250036379</v>
      </c>
      <c r="I898">
        <f t="shared" si="373"/>
        <v>1.7636671811445035</v>
      </c>
      <c r="N898">
        <f t="shared" si="356"/>
        <v>21.358896596409309</v>
      </c>
      <c r="O898">
        <f t="shared" si="357"/>
        <v>15.311989936258056</v>
      </c>
      <c r="P898">
        <f t="shared" si="358"/>
        <v>8.6262925508102573</v>
      </c>
      <c r="Q898">
        <f t="shared" si="359"/>
        <v>7.5190287323020462</v>
      </c>
      <c r="R898">
        <f t="shared" si="360"/>
        <v>4.3577048162341709</v>
      </c>
      <c r="S898">
        <f t="shared" si="361"/>
        <v>-0.52287810396086987</v>
      </c>
      <c r="W898" s="25">
        <f t="shared" si="362"/>
        <v>21.550280382274099</v>
      </c>
      <c r="X898" s="25">
        <f t="shared" si="363"/>
        <v>15.648742963102325</v>
      </c>
      <c r="Y898" s="25">
        <f t="shared" si="364"/>
        <v>10.684211572989039</v>
      </c>
      <c r="Z898" s="25">
        <f t="shared" si="365"/>
        <v>6.4545812353672583</v>
      </c>
      <c r="AA898" s="25">
        <f t="shared" si="366"/>
        <v>3.0560541624936635</v>
      </c>
      <c r="AB898" s="25">
        <f t="shared" si="367"/>
        <v>0.7975719737966418</v>
      </c>
    </row>
    <row r="899" spans="1:28">
      <c r="A899">
        <f t="shared" si="353"/>
        <v>-0.38611111111111113</v>
      </c>
      <c r="B899">
        <f t="shared" si="354"/>
        <v>-139</v>
      </c>
      <c r="C899">
        <f t="shared" si="355"/>
        <v>-2.4260076602721181</v>
      </c>
      <c r="D899">
        <f t="shared" si="368"/>
        <v>23.380670895713841</v>
      </c>
      <c r="E899">
        <f t="shared" si="369"/>
        <v>15.63923530489526</v>
      </c>
      <c r="F899">
        <f t="shared" si="370"/>
        <v>11.184059497070919</v>
      </c>
      <c r="G899">
        <f t="shared" si="371"/>
        <v>3.6588746646634283</v>
      </c>
      <c r="H899">
        <f t="shared" si="372"/>
        <v>0.59610331617098655</v>
      </c>
      <c r="I899">
        <f t="shared" si="373"/>
        <v>1.7749196850484676</v>
      </c>
      <c r="N899">
        <f t="shared" si="356"/>
        <v>21.287735882896975</v>
      </c>
      <c r="O899">
        <f t="shared" si="357"/>
        <v>15.380491624695582</v>
      </c>
      <c r="P899">
        <f t="shared" si="358"/>
        <v>8.668565737867219</v>
      </c>
      <c r="Q899">
        <f t="shared" si="359"/>
        <v>7.5082270299892757</v>
      </c>
      <c r="R899">
        <f t="shared" si="360"/>
        <v>4.367052992563548</v>
      </c>
      <c r="S899">
        <f t="shared" si="361"/>
        <v>-0.53413060786483402</v>
      </c>
      <c r="W899" s="25">
        <f t="shared" si="362"/>
        <v>21.336746118793769</v>
      </c>
      <c r="X899" s="25">
        <f t="shared" si="363"/>
        <v>15.622272845074685</v>
      </c>
      <c r="Y899" s="25">
        <f t="shared" si="364"/>
        <v>10.86486204535775</v>
      </c>
      <c r="Z899" s="25">
        <f t="shared" si="365"/>
        <v>6.7202122198611125</v>
      </c>
      <c r="AA899" s="25">
        <f t="shared" si="366"/>
        <v>3.2524293993046758</v>
      </c>
      <c r="AB899" s="25">
        <f t="shared" si="367"/>
        <v>0.86173231132663064</v>
      </c>
    </row>
    <row r="900" spans="1:28">
      <c r="A900">
        <f t="shared" si="353"/>
        <v>-0.38333333333333336</v>
      </c>
      <c r="B900">
        <f t="shared" si="354"/>
        <v>-138</v>
      </c>
      <c r="C900">
        <f t="shared" si="355"/>
        <v>-2.4085543677521746</v>
      </c>
      <c r="D900">
        <f t="shared" si="368"/>
        <v>23.450051980522911</v>
      </c>
      <c r="E900">
        <f t="shared" si="369"/>
        <v>15.570580824770603</v>
      </c>
      <c r="F900">
        <f t="shared" si="370"/>
        <v>11.140835598873966</v>
      </c>
      <c r="G900">
        <f t="shared" si="371"/>
        <v>3.6704947328341273</v>
      </c>
      <c r="H900">
        <f t="shared" si="372"/>
        <v>0.58711145689048472</v>
      </c>
      <c r="I900">
        <f t="shared" si="373"/>
        <v>1.7861176427654855</v>
      </c>
      <c r="N900">
        <f t="shared" si="356"/>
        <v>21.218354798087905</v>
      </c>
      <c r="O900">
        <f t="shared" si="357"/>
        <v>15.449146104820239</v>
      </c>
      <c r="P900">
        <f t="shared" si="358"/>
        <v>8.7117896360641716</v>
      </c>
      <c r="Q900">
        <f t="shared" si="359"/>
        <v>7.4966069618185767</v>
      </c>
      <c r="R900">
        <f t="shared" si="360"/>
        <v>4.3760448518440498</v>
      </c>
      <c r="S900">
        <f t="shared" si="361"/>
        <v>-0.54532856558185183</v>
      </c>
      <c r="W900" s="25">
        <f t="shared" si="362"/>
        <v>21.218641548336894</v>
      </c>
      <c r="X900" s="25">
        <f t="shared" si="363"/>
        <v>15.568798340818981</v>
      </c>
      <c r="Y900" s="25">
        <f t="shared" si="364"/>
        <v>10.98717810152292</v>
      </c>
      <c r="Z900" s="25">
        <f t="shared" si="365"/>
        <v>6.9515325902336285</v>
      </c>
      <c r="AA900" s="25">
        <f t="shared" si="366"/>
        <v>3.4411828594750746</v>
      </c>
      <c r="AB900" s="25">
        <f t="shared" si="367"/>
        <v>0.92635834239873083</v>
      </c>
    </row>
    <row r="901" spans="1:28">
      <c r="A901">
        <f t="shared" si="353"/>
        <v>-0.38055555555555554</v>
      </c>
      <c r="B901">
        <f t="shared" si="354"/>
        <v>-137</v>
      </c>
      <c r="C901">
        <f t="shared" si="355"/>
        <v>-2.3911010752322315</v>
      </c>
      <c r="D901">
        <f t="shared" si="368"/>
        <v>23.517535446753989</v>
      </c>
      <c r="E901">
        <f t="shared" si="369"/>
        <v>15.501854635780544</v>
      </c>
      <c r="F901">
        <f t="shared" si="370"/>
        <v>11.096693661803759</v>
      </c>
      <c r="G901">
        <f t="shared" si="371"/>
        <v>3.6829282260487397</v>
      </c>
      <c r="H901">
        <f t="shared" si="372"/>
        <v>0.57847761394049191</v>
      </c>
      <c r="I901">
        <f t="shared" si="373"/>
        <v>1.7972605252417746</v>
      </c>
      <c r="N901">
        <f t="shared" si="356"/>
        <v>21.150871331856827</v>
      </c>
      <c r="O901">
        <f t="shared" si="357"/>
        <v>15.517872293810298</v>
      </c>
      <c r="P901">
        <f t="shared" si="358"/>
        <v>8.7559315731343794</v>
      </c>
      <c r="Q901">
        <f t="shared" si="359"/>
        <v>7.4841734686039647</v>
      </c>
      <c r="R901">
        <f t="shared" si="360"/>
        <v>4.3846786947940428</v>
      </c>
      <c r="S901">
        <f t="shared" si="361"/>
        <v>-0.55647144805814097</v>
      </c>
      <c r="W901" s="25">
        <f t="shared" si="362"/>
        <v>21.223672995466323</v>
      </c>
      <c r="X901" s="25">
        <f t="shared" si="363"/>
        <v>15.5018587450274</v>
      </c>
      <c r="Y901" s="25">
        <f t="shared" si="364"/>
        <v>11.048313528328638</v>
      </c>
      <c r="Z901" s="25">
        <f t="shared" si="365"/>
        <v>7.1423746520066738</v>
      </c>
      <c r="AA901" s="25">
        <f t="shared" si="366"/>
        <v>3.6198294102652953</v>
      </c>
      <c r="AB901" s="25">
        <f t="shared" si="367"/>
        <v>0.99122984264503256</v>
      </c>
    </row>
    <row r="902" spans="1:28">
      <c r="A902">
        <f t="shared" si="353"/>
        <v>-0.37777777777777777</v>
      </c>
      <c r="B902">
        <f t="shared" si="354"/>
        <v>-136</v>
      </c>
      <c r="C902">
        <f t="shared" si="355"/>
        <v>-2.3736477827122884</v>
      </c>
      <c r="D902">
        <f t="shared" si="368"/>
        <v>23.58300653163349</v>
      </c>
      <c r="E902">
        <f t="shared" si="369"/>
        <v>15.433137905436944</v>
      </c>
      <c r="F902">
        <f t="shared" si="370"/>
        <v>11.05166705205821</v>
      </c>
      <c r="G902">
        <f t="shared" si="371"/>
        <v>3.6961698576276492</v>
      </c>
      <c r="H902">
        <f t="shared" si="372"/>
        <v>0.57020341894471249</v>
      </c>
      <c r="I902">
        <f t="shared" si="373"/>
        <v>1.8083478060256137</v>
      </c>
      <c r="N902">
        <f t="shared" si="356"/>
        <v>21.085400246977326</v>
      </c>
      <c r="O902">
        <f t="shared" si="357"/>
        <v>15.586589024153898</v>
      </c>
      <c r="P902">
        <f t="shared" si="358"/>
        <v>8.8009581828799277</v>
      </c>
      <c r="Q902">
        <f t="shared" si="359"/>
        <v>7.4709318370250548</v>
      </c>
      <c r="R902">
        <f t="shared" si="360"/>
        <v>4.3929528897898216</v>
      </c>
      <c r="S902">
        <f t="shared" si="361"/>
        <v>-0.56755872884198011</v>
      </c>
      <c r="W902" s="25">
        <f t="shared" si="362"/>
        <v>21.365159740596827</v>
      </c>
      <c r="X902" s="25">
        <f t="shared" si="363"/>
        <v>15.436724730319879</v>
      </c>
      <c r="Y902" s="25">
        <f t="shared" si="364"/>
        <v>11.049021911313364</v>
      </c>
      <c r="Z902" s="25">
        <f t="shared" si="365"/>
        <v>7.287825619602935</v>
      </c>
      <c r="AA902" s="25">
        <f t="shared" si="366"/>
        <v>3.785996207073608</v>
      </c>
      <c r="AB902" s="25">
        <f t="shared" si="367"/>
        <v>1.0561223711657206</v>
      </c>
    </row>
    <row r="903" spans="1:28">
      <c r="A903">
        <f t="shared" si="353"/>
        <v>-0.375</v>
      </c>
      <c r="B903">
        <f t="shared" si="354"/>
        <v>-135</v>
      </c>
      <c r="C903">
        <f t="shared" si="355"/>
        <v>-2.3561944901923448</v>
      </c>
      <c r="D903">
        <f t="shared" si="368"/>
        <v>23.646353894655217</v>
      </c>
      <c r="E903">
        <f t="shared" si="369"/>
        <v>15.364511790080739</v>
      </c>
      <c r="F903">
        <f t="shared" si="370"/>
        <v>11.005789804545435</v>
      </c>
      <c r="G903">
        <f t="shared" si="371"/>
        <v>3.7102139972735193</v>
      </c>
      <c r="H903">
        <f t="shared" si="372"/>
        <v>0.56229043556057778</v>
      </c>
      <c r="I903">
        <f t="shared" si="373"/>
        <v>1.8193789612922151</v>
      </c>
      <c r="N903">
        <f t="shared" si="356"/>
        <v>21.022052883955599</v>
      </c>
      <c r="O903">
        <f t="shared" si="357"/>
        <v>15.655215139510103</v>
      </c>
      <c r="P903">
        <f t="shared" si="358"/>
        <v>8.8468354303927033</v>
      </c>
      <c r="Q903">
        <f t="shared" si="359"/>
        <v>7.4568876973791847</v>
      </c>
      <c r="R903">
        <f t="shared" si="360"/>
        <v>4.4008658731739567</v>
      </c>
      <c r="S903">
        <f t="shared" si="361"/>
        <v>-0.57858988410858148</v>
      </c>
      <c r="W903" s="25">
        <f t="shared" si="362"/>
        <v>21.63906093656265</v>
      </c>
      <c r="X903" s="25">
        <f t="shared" si="363"/>
        <v>15.388435360069682</v>
      </c>
      <c r="Y903" s="25">
        <f t="shared" si="364"/>
        <v>10.993445375110005</v>
      </c>
      <c r="Z903" s="25">
        <f t="shared" si="365"/>
        <v>7.384362198690658</v>
      </c>
      <c r="AA903" s="25">
        <f t="shared" si="366"/>
        <v>3.9374556541659795</v>
      </c>
      <c r="AB903" s="25">
        <f t="shared" si="367"/>
        <v>1.1208080742276636</v>
      </c>
    </row>
    <row r="904" spans="1:28">
      <c r="A904">
        <f t="shared" si="353"/>
        <v>-0.37222222222222223</v>
      </c>
      <c r="B904">
        <f t="shared" si="354"/>
        <v>-134</v>
      </c>
      <c r="C904">
        <f t="shared" si="355"/>
        <v>-2.3387411976724013</v>
      </c>
      <c r="D904">
        <f t="shared" si="368"/>
        <v>23.70746980692666</v>
      </c>
      <c r="E904">
        <f t="shared" si="369"/>
        <v>15.296057339034094</v>
      </c>
      <c r="F904">
        <f t="shared" si="370"/>
        <v>10.959096597157298</v>
      </c>
      <c r="G904">
        <f t="shared" si="371"/>
        <v>3.725054673465273</v>
      </c>
      <c r="H904">
        <f t="shared" si="372"/>
        <v>0.55474015918374664</v>
      </c>
      <c r="I904">
        <f t="shared" si="373"/>
        <v>1.8303534698684718</v>
      </c>
      <c r="N904">
        <f t="shared" si="356"/>
        <v>20.960936971684156</v>
      </c>
      <c r="O904">
        <f t="shared" si="357"/>
        <v>15.723669590556748</v>
      </c>
      <c r="P904">
        <f t="shared" si="358"/>
        <v>8.8935286377808396</v>
      </c>
      <c r="Q904">
        <f t="shared" si="359"/>
        <v>7.442047021187431</v>
      </c>
      <c r="R904">
        <f t="shared" si="360"/>
        <v>4.4084161495507876</v>
      </c>
      <c r="S904">
        <f t="shared" si="361"/>
        <v>-0.58956439268483818</v>
      </c>
      <c r="W904" s="25">
        <f t="shared" si="362"/>
        <v>22.023265545923472</v>
      </c>
      <c r="X904" s="25">
        <f t="shared" si="363"/>
        <v>15.369860553314005</v>
      </c>
      <c r="Y904" s="25">
        <f t="shared" si="364"/>
        <v>10.888707703064615</v>
      </c>
      <c r="Z904" s="25">
        <f t="shared" si="365"/>
        <v>7.42994097191972</v>
      </c>
      <c r="AA904" s="25">
        <f t="shared" si="366"/>
        <v>4.0721565662357033</v>
      </c>
      <c r="AB904" s="25">
        <f t="shared" si="367"/>
        <v>1.1850565097325516</v>
      </c>
    </row>
    <row r="905" spans="1:28">
      <c r="A905">
        <f t="shared" si="353"/>
        <v>-0.36944444444444446</v>
      </c>
      <c r="B905">
        <f t="shared" si="354"/>
        <v>-133</v>
      </c>
      <c r="C905">
        <f t="shared" si="355"/>
        <v>-2.3212879051524582</v>
      </c>
      <c r="D905">
        <f t="shared" si="368"/>
        <v>23.766250334373385</v>
      </c>
      <c r="E905">
        <f t="shared" si="369"/>
        <v>15.227855398878912</v>
      </c>
      <c r="F905">
        <f t="shared" si="370"/>
        <v>10.911622724556937</v>
      </c>
      <c r="G905">
        <f t="shared" si="371"/>
        <v>3.7406855759971642</v>
      </c>
      <c r="H905">
        <f t="shared" si="372"/>
        <v>0.54755401666550485</v>
      </c>
      <c r="I905">
        <f t="shared" si="373"/>
        <v>1.841270813257581</v>
      </c>
      <c r="N905">
        <f t="shared" si="356"/>
        <v>20.902156444237431</v>
      </c>
      <c r="O905">
        <f t="shared" si="357"/>
        <v>15.79187153071193</v>
      </c>
      <c r="P905">
        <f t="shared" si="358"/>
        <v>8.9410025103812014</v>
      </c>
      <c r="Q905">
        <f t="shared" si="359"/>
        <v>7.4264161186555402</v>
      </c>
      <c r="R905">
        <f t="shared" si="360"/>
        <v>4.4156022920690301</v>
      </c>
      <c r="S905">
        <f t="shared" si="361"/>
        <v>-0.60048173607394739</v>
      </c>
      <c r="W905" s="25">
        <f t="shared" si="362"/>
        <v>22.479346321708732</v>
      </c>
      <c r="X905" s="25">
        <f t="shared" si="363"/>
        <v>15.390002280584209</v>
      </c>
      <c r="Y905" s="25">
        <f t="shared" si="364"/>
        <v>10.744342329590765</v>
      </c>
      <c r="Z905" s="25">
        <f t="shared" si="365"/>
        <v>7.4240421206880569</v>
      </c>
      <c r="AA905" s="25">
        <f t="shared" si="366"/>
        <v>4.1882530811713004</v>
      </c>
      <c r="AB905" s="25">
        <f t="shared" si="367"/>
        <v>1.2486354894097527</v>
      </c>
    </row>
    <row r="906" spans="1:28">
      <c r="A906">
        <f t="shared" si="353"/>
        <v>-0.36666666666666664</v>
      </c>
      <c r="B906">
        <f t="shared" si="354"/>
        <v>-132</v>
      </c>
      <c r="C906">
        <f t="shared" si="355"/>
        <v>-2.3038346126325151</v>
      </c>
      <c r="D906">
        <f t="shared" si="368"/>
        <v>23.822595514489919</v>
      </c>
      <c r="E906">
        <f t="shared" si="369"/>
        <v>15.159986517974817</v>
      </c>
      <c r="F906">
        <f t="shared" si="370"/>
        <v>10.863404071500076</v>
      </c>
      <c r="G906">
        <f t="shared" si="371"/>
        <v>3.7571000586618615</v>
      </c>
      <c r="H906">
        <f t="shared" si="372"/>
        <v>0.54073336604311817</v>
      </c>
      <c r="I906">
        <f t="shared" si="373"/>
        <v>1.8521304756635424</v>
      </c>
      <c r="N906">
        <f t="shared" si="356"/>
        <v>20.845811264120897</v>
      </c>
      <c r="O906">
        <f t="shared" si="357"/>
        <v>15.859740411616025</v>
      </c>
      <c r="P906">
        <f t="shared" si="358"/>
        <v>8.9892211634380619</v>
      </c>
      <c r="Q906">
        <f t="shared" si="359"/>
        <v>7.4100016359908425</v>
      </c>
      <c r="R906">
        <f t="shared" si="360"/>
        <v>4.4224229426914166</v>
      </c>
      <c r="S906">
        <f t="shared" si="361"/>
        <v>-0.61134139847990876</v>
      </c>
      <c r="W906" s="25">
        <f t="shared" si="362"/>
        <v>22.956643018588338</v>
      </c>
      <c r="X906" s="25">
        <f t="shared" si="363"/>
        <v>15.452723218773931</v>
      </c>
      <c r="Y906" s="25">
        <f t="shared" si="364"/>
        <v>10.571595148402858</v>
      </c>
      <c r="Z906" s="25">
        <f t="shared" si="365"/>
        <v>7.3676655316512729</v>
      </c>
      <c r="AA906" s="25">
        <f t="shared" si="366"/>
        <v>4.2841309046438658</v>
      </c>
      <c r="AB906" s="25">
        <f t="shared" si="367"/>
        <v>1.3113119356031215</v>
      </c>
    </row>
    <row r="907" spans="1:28">
      <c r="A907">
        <f t="shared" si="353"/>
        <v>-0.36388888888888887</v>
      </c>
      <c r="B907">
        <f t="shared" si="354"/>
        <v>-131</v>
      </c>
      <c r="C907">
        <f t="shared" si="355"/>
        <v>-2.286381320112572</v>
      </c>
      <c r="D907">
        <f t="shared" si="368"/>
        <v>23.876409526336566</v>
      </c>
      <c r="E907">
        <f t="shared" si="369"/>
        <v>15.092530851329339</v>
      </c>
      <c r="F907">
        <f t="shared" si="370"/>
        <v>10.814477085710307</v>
      </c>
      <c r="G907">
        <f t="shared" si="371"/>
        <v>3.7742911420763838</v>
      </c>
      <c r="H907">
        <f t="shared" si="372"/>
        <v>0.53427949628319205</v>
      </c>
      <c r="I907">
        <f t="shared" si="373"/>
        <v>1.8629319440155252</v>
      </c>
      <c r="N907">
        <f t="shared" si="356"/>
        <v>20.79199725227425</v>
      </c>
      <c r="O907">
        <f t="shared" si="357"/>
        <v>15.927196078261503</v>
      </c>
      <c r="P907">
        <f t="shared" si="358"/>
        <v>9.0381481492278315</v>
      </c>
      <c r="Q907">
        <f t="shared" si="359"/>
        <v>7.3928105525763197</v>
      </c>
      <c r="R907">
        <f t="shared" si="360"/>
        <v>4.4288768124513425</v>
      </c>
      <c r="S907">
        <f t="shared" si="361"/>
        <v>-0.62214286683189157</v>
      </c>
      <c r="W907" s="25">
        <f t="shared" si="362"/>
        <v>23.398213933300958</v>
      </c>
      <c r="X907" s="25">
        <f t="shared" si="363"/>
        <v>15.556047546433382</v>
      </c>
      <c r="Y907" s="25">
        <f t="shared" si="364"/>
        <v>10.382648907892621</v>
      </c>
      <c r="Z907" s="25">
        <f t="shared" si="365"/>
        <v>7.2632798739875986</v>
      </c>
      <c r="AA907" s="25">
        <f t="shared" si="366"/>
        <v>4.3584305035598794</v>
      </c>
      <c r="AB907" s="25">
        <f t="shared" si="367"/>
        <v>1.3728527494468459</v>
      </c>
    </row>
    <row r="908" spans="1:28">
      <c r="A908">
        <f t="shared" si="353"/>
        <v>-0.3611111111111111</v>
      </c>
      <c r="B908">
        <f t="shared" si="354"/>
        <v>-130</v>
      </c>
      <c r="C908">
        <f t="shared" si="355"/>
        <v>-2.2689280275926285</v>
      </c>
      <c r="D908">
        <f t="shared" si="368"/>
        <v>23.92760085349305</v>
      </c>
      <c r="E908">
        <f t="shared" si="369"/>
        <v>15.025568065932646</v>
      </c>
      <c r="F908">
        <f t="shared" si="370"/>
        <v>10.764878750328824</v>
      </c>
      <c r="G908">
        <f t="shared" si="371"/>
        <v>3.7922515166497215</v>
      </c>
      <c r="H908">
        <f t="shared" si="372"/>
        <v>0.52819362703808115</v>
      </c>
      <c r="I908">
        <f t="shared" si="373"/>
        <v>1.8736747079921101</v>
      </c>
      <c r="N908">
        <f t="shared" si="356"/>
        <v>20.740805925117765</v>
      </c>
      <c r="O908">
        <f t="shared" si="357"/>
        <v>15.994158863658196</v>
      </c>
      <c r="P908">
        <f t="shared" si="358"/>
        <v>9.0877464846093137</v>
      </c>
      <c r="Q908">
        <f t="shared" si="359"/>
        <v>7.3748501780029825</v>
      </c>
      <c r="R908">
        <f t="shared" si="360"/>
        <v>4.4349626816964536</v>
      </c>
      <c r="S908">
        <f t="shared" si="361"/>
        <v>-0.63288563080847648</v>
      </c>
      <c r="W908" s="25">
        <f t="shared" si="362"/>
        <v>23.747923677211769</v>
      </c>
      <c r="X908" s="25">
        <f t="shared" si="363"/>
        <v>15.692119398897349</v>
      </c>
      <c r="Y908" s="25">
        <f t="shared" si="364"/>
        <v>10.189819785033484</v>
      </c>
      <c r="Z908" s="25">
        <f t="shared" si="365"/>
        <v>7.1147267411964874</v>
      </c>
      <c r="AA908" s="25">
        <f t="shared" si="366"/>
        <v>4.4100669075460646</v>
      </c>
      <c r="AB908" s="25">
        <f t="shared" si="367"/>
        <v>1.4330256871633895</v>
      </c>
    </row>
    <row r="909" spans="1:28">
      <c r="A909">
        <f t="shared" si="353"/>
        <v>-0.35833333333333334</v>
      </c>
      <c r="B909">
        <f t="shared" si="354"/>
        <v>-129</v>
      </c>
      <c r="C909">
        <f t="shared" si="355"/>
        <v>-2.2514747350726849</v>
      </c>
      <c r="D909">
        <f t="shared" si="368"/>
        <v>23.976082439691876</v>
      </c>
      <c r="E909">
        <f t="shared" si="369"/>
        <v>14.959177246668645</v>
      </c>
      <c r="F909">
        <f t="shared" si="370"/>
        <v>10.714646555959451</v>
      </c>
      <c r="G909">
        <f t="shared" si="371"/>
        <v>3.8109735456908393</v>
      </c>
      <c r="H909">
        <f t="shared" si="372"/>
        <v>0.52247690841540062</v>
      </c>
      <c r="I909">
        <f t="shared" si="373"/>
        <v>1.8843582600453981</v>
      </c>
      <c r="N909">
        <f t="shared" si="356"/>
        <v>20.69232433891894</v>
      </c>
      <c r="O909">
        <f t="shared" si="357"/>
        <v>16.060549682922197</v>
      </c>
      <c r="P909">
        <f t="shared" si="358"/>
        <v>9.137978678978687</v>
      </c>
      <c r="Q909">
        <f t="shared" si="359"/>
        <v>7.3561281489618651</v>
      </c>
      <c r="R909">
        <f t="shared" si="360"/>
        <v>4.4406794003191337</v>
      </c>
      <c r="S909">
        <f t="shared" si="361"/>
        <v>-0.64356918286176445</v>
      </c>
      <c r="W909" s="25">
        <f t="shared" si="362"/>
        <v>23.957757100922123</v>
      </c>
      <c r="X909" s="25">
        <f t="shared" si="363"/>
        <v>15.847836120477476</v>
      </c>
      <c r="Y909" s="25">
        <f t="shared" si="364"/>
        <v>10.004777343927879</v>
      </c>
      <c r="Z909" s="25">
        <f t="shared" si="365"/>
        <v>6.9270833798939417</v>
      </c>
      <c r="AA909" s="25">
        <f t="shared" si="366"/>
        <v>4.4382458248366135</v>
      </c>
      <c r="AB909" s="25">
        <f t="shared" si="367"/>
        <v>1.491600241166871</v>
      </c>
    </row>
    <row r="910" spans="1:28">
      <c r="A910">
        <f t="shared" si="353"/>
        <v>-0.35555555555555557</v>
      </c>
      <c r="B910">
        <f t="shared" si="354"/>
        <v>-128</v>
      </c>
      <c r="C910">
        <f t="shared" si="355"/>
        <v>-2.2340214425527418</v>
      </c>
      <c r="D910">
        <f t="shared" si="368"/>
        <v>24.021771836866712</v>
      </c>
      <c r="E910">
        <f t="shared" si="369"/>
        <v>14.89343680291358</v>
      </c>
      <c r="F910">
        <f t="shared" si="370"/>
        <v>10.66381847233008</v>
      </c>
      <c r="G910">
        <f t="shared" si="371"/>
        <v>3.8304492686557778</v>
      </c>
      <c r="H910">
        <f t="shared" si="372"/>
        <v>0.51713042076067839</v>
      </c>
      <c r="I910">
        <f t="shared" si="373"/>
        <v>1.8949820954249901</v>
      </c>
      <c r="N910">
        <f t="shared" si="356"/>
        <v>20.646634941744104</v>
      </c>
      <c r="O910">
        <f t="shared" si="357"/>
        <v>16.126290126677262</v>
      </c>
      <c r="P910">
        <f t="shared" si="358"/>
        <v>9.1888067626080581</v>
      </c>
      <c r="Q910">
        <f t="shared" si="359"/>
        <v>7.3366524259969257</v>
      </c>
      <c r="R910">
        <f t="shared" si="360"/>
        <v>4.4460258879738559</v>
      </c>
      <c r="S910">
        <f t="shared" si="361"/>
        <v>-0.65419301824135645</v>
      </c>
      <c r="W910" s="25">
        <f t="shared" si="362"/>
        <v>23.994390684165737</v>
      </c>
      <c r="X910" s="25">
        <f t="shared" si="363"/>
        <v>16.006102682291552</v>
      </c>
      <c r="Y910" s="25">
        <f t="shared" si="364"/>
        <v>9.8378364968889738</v>
      </c>
      <c r="Z910" s="25">
        <f t="shared" si="365"/>
        <v>6.7064888309872783</v>
      </c>
      <c r="AA910" s="25">
        <f t="shared" si="366"/>
        <v>4.4424758305419818</v>
      </c>
      <c r="AB910" s="25">
        <f t="shared" si="367"/>
        <v>1.5483485226181668</v>
      </c>
    </row>
    <row r="911" spans="1:28">
      <c r="A911">
        <f t="shared" si="353"/>
        <v>-0.3527777777777778</v>
      </c>
      <c r="B911">
        <f t="shared" si="354"/>
        <v>-127</v>
      </c>
      <c r="C911">
        <f t="shared" si="355"/>
        <v>-2.2165681500327987</v>
      </c>
      <c r="D911">
        <f t="shared" si="368"/>
        <v>24.064591345364061</v>
      </c>
      <c r="E911">
        <f t="shared" si="369"/>
        <v>14.8284243759324</v>
      </c>
      <c r="F911">
        <f t="shared" si="370"/>
        <v>10.612432919591944</v>
      </c>
      <c r="G911">
        <f t="shared" si="371"/>
        <v>3.8506704045324511</v>
      </c>
      <c r="H911">
        <f t="shared" si="372"/>
        <v>0.5121551744531907</v>
      </c>
      <c r="I911">
        <f t="shared" si="373"/>
        <v>1.905545712201836</v>
      </c>
      <c r="N911">
        <f t="shared" si="356"/>
        <v>20.603815433246755</v>
      </c>
      <c r="O911">
        <f t="shared" si="357"/>
        <v>16.191302553658442</v>
      </c>
      <c r="P911">
        <f t="shared" si="358"/>
        <v>9.240192315346194</v>
      </c>
      <c r="Q911">
        <f t="shared" si="359"/>
        <v>7.3164312901202528</v>
      </c>
      <c r="R911">
        <f t="shared" si="360"/>
        <v>4.451001134281344</v>
      </c>
      <c r="S911">
        <f t="shared" si="361"/>
        <v>-0.66475663501820237</v>
      </c>
      <c r="W911" s="25">
        <f t="shared" si="362"/>
        <v>23.844123757034652</v>
      </c>
      <c r="X911" s="25">
        <f t="shared" si="363"/>
        <v>16.147587583156479</v>
      </c>
      <c r="Y911" s="25">
        <f t="shared" si="364"/>
        <v>9.6973644954122555</v>
      </c>
      <c r="Z911" s="25">
        <f t="shared" si="365"/>
        <v>6.4599394435028827</v>
      </c>
      <c r="AA911" s="25">
        <f t="shared" si="366"/>
        <v>4.42257644054681</v>
      </c>
      <c r="AB911" s="25">
        <f t="shared" si="367"/>
        <v>1.6030461420537276</v>
      </c>
    </row>
    <row r="912" spans="1:28">
      <c r="A912">
        <f t="shared" si="353"/>
        <v>-0.35</v>
      </c>
      <c r="B912">
        <f t="shared" si="354"/>
        <v>-126</v>
      </c>
      <c r="C912">
        <f t="shared" si="355"/>
        <v>-2.1991148575128552</v>
      </c>
      <c r="D912">
        <f t="shared" si="368"/>
        <v>24.104468146079729</v>
      </c>
      <c r="E912">
        <f t="shared" si="369"/>
        <v>14.764216747182296</v>
      </c>
      <c r="F912">
        <f t="shared" si="370"/>
        <v>10.560528739278434</v>
      </c>
      <c r="G912">
        <f t="shared" si="371"/>
        <v>3.8716283553617004</v>
      </c>
      <c r="H912">
        <f t="shared" si="372"/>
        <v>0.50755210971502129</v>
      </c>
      <c r="I912">
        <f t="shared" si="373"/>
        <v>1.916048611291947</v>
      </c>
      <c r="N912">
        <f t="shared" si="356"/>
        <v>20.563938632531087</v>
      </c>
      <c r="O912">
        <f t="shared" si="357"/>
        <v>16.255510182408546</v>
      </c>
      <c r="P912">
        <f t="shared" si="358"/>
        <v>9.2920964956597043</v>
      </c>
      <c r="Q912">
        <f t="shared" si="359"/>
        <v>7.2954733392910036</v>
      </c>
      <c r="R912">
        <f t="shared" si="360"/>
        <v>4.455604199019513</v>
      </c>
      <c r="S912">
        <f t="shared" si="361"/>
        <v>-0.67525953410831341</v>
      </c>
      <c r="W912" s="25">
        <f t="shared" si="362"/>
        <v>23.515465443136463</v>
      </c>
      <c r="X912" s="25">
        <f t="shared" si="363"/>
        <v>16.252805895050251</v>
      </c>
      <c r="Y912" s="25">
        <f t="shared" si="364"/>
        <v>9.589337770579899</v>
      </c>
      <c r="Z912" s="25">
        <f t="shared" si="365"/>
        <v>6.1950606517560862</v>
      </c>
      <c r="AA912" s="25">
        <f t="shared" si="366"/>
        <v>4.3786819424119638</v>
      </c>
      <c r="AB912" s="25">
        <f t="shared" si="367"/>
        <v>1.6554730846987158</v>
      </c>
    </row>
    <row r="913" spans="1:28">
      <c r="A913">
        <f t="shared" si="353"/>
        <v>-0.34722222222222221</v>
      </c>
      <c r="B913">
        <f t="shared" si="354"/>
        <v>-125</v>
      </c>
      <c r="C913">
        <f t="shared" si="355"/>
        <v>-2.1816615649929116</v>
      </c>
      <c r="D913">
        <f t="shared" si="368"/>
        <v>24.141334424295426</v>
      </c>
      <c r="E913">
        <f t="shared" si="369"/>
        <v>14.700889747631708</v>
      </c>
      <c r="F913">
        <f t="shared" si="370"/>
        <v>10.508145164945393</v>
      </c>
      <c r="G913">
        <f t="shared" si="371"/>
        <v>3.893314209893123</v>
      </c>
      <c r="H913">
        <f t="shared" si="372"/>
        <v>0.50332209643337888</v>
      </c>
      <c r="I913">
        <f t="shared" si="373"/>
        <v>1.9264902964799751</v>
      </c>
      <c r="N913">
        <f t="shared" si="356"/>
        <v>20.52707235431539</v>
      </c>
      <c r="O913">
        <f t="shared" si="357"/>
        <v>16.318837181959132</v>
      </c>
      <c r="P913">
        <f t="shared" si="358"/>
        <v>9.3444800699927448</v>
      </c>
      <c r="Q913">
        <f t="shared" si="359"/>
        <v>7.2737874847595805</v>
      </c>
      <c r="R913">
        <f t="shared" si="360"/>
        <v>4.4598342123011552</v>
      </c>
      <c r="S913">
        <f t="shared" si="361"/>
        <v>-0.68570121929634142</v>
      </c>
      <c r="W913" s="25">
        <f t="shared" si="362"/>
        <v>23.038965325753693</v>
      </c>
      <c r="X913" s="25">
        <f t="shared" si="363"/>
        <v>16.304317448051993</v>
      </c>
      <c r="Y913" s="25">
        <f t="shared" si="364"/>
        <v>9.5170731616855022</v>
      </c>
      <c r="Z913" s="25">
        <f t="shared" si="365"/>
        <v>5.9198626030648072</v>
      </c>
      <c r="AA913" s="25">
        <f t="shared" si="366"/>
        <v>4.3112409147975566</v>
      </c>
      <c r="AB913" s="25">
        <f t="shared" si="367"/>
        <v>1.7054145770767684</v>
      </c>
    </row>
    <row r="914" spans="1:28">
      <c r="A914">
        <f t="shared" si="353"/>
        <v>-0.34444444444444444</v>
      </c>
      <c r="B914">
        <f t="shared" si="354"/>
        <v>-124</v>
      </c>
      <c r="C914">
        <f t="shared" si="355"/>
        <v>-2.1642082724729685</v>
      </c>
      <c r="D914">
        <f t="shared" si="368"/>
        <v>24.175127485004861</v>
      </c>
      <c r="E914">
        <f t="shared" si="369"/>
        <v>14.63851816820187</v>
      </c>
      <c r="F914">
        <f t="shared" si="370"/>
        <v>10.455321792515088</v>
      </c>
      <c r="G914">
        <f t="shared" si="371"/>
        <v>3.9157187473741004</v>
      </c>
      <c r="H914">
        <f t="shared" si="372"/>
        <v>0.49946593399620465</v>
      </c>
      <c r="I914">
        <f t="shared" si="373"/>
        <v>1.9368702744426569</v>
      </c>
      <c r="N914">
        <f t="shared" si="356"/>
        <v>20.493279293605955</v>
      </c>
      <c r="O914">
        <f t="shared" si="357"/>
        <v>16.381208761388972</v>
      </c>
      <c r="P914">
        <f t="shared" si="358"/>
        <v>9.3973034424230502</v>
      </c>
      <c r="Q914">
        <f t="shared" si="359"/>
        <v>7.2513829472786036</v>
      </c>
      <c r="R914">
        <f t="shared" si="360"/>
        <v>4.4636903747383299</v>
      </c>
      <c r="S914">
        <f t="shared" si="361"/>
        <v>-0.69608119725902329</v>
      </c>
      <c r="W914" s="25">
        <f t="shared" si="362"/>
        <v>22.464228999135457</v>
      </c>
      <c r="X914" s="25">
        <f t="shared" si="363"/>
        <v>16.288811428517423</v>
      </c>
      <c r="Y914" s="25">
        <f t="shared" si="364"/>
        <v>9.4811463870029051</v>
      </c>
      <c r="Z914" s="25">
        <f t="shared" si="365"/>
        <v>5.6424876643665334</v>
      </c>
      <c r="AA914" s="25">
        <f t="shared" si="366"/>
        <v>4.2210114282043545</v>
      </c>
      <c r="AB914" s="25">
        <f t="shared" si="367"/>
        <v>1.7526619415433604</v>
      </c>
    </row>
    <row r="915" spans="1:28">
      <c r="A915">
        <f t="shared" si="353"/>
        <v>-0.34166666666666667</v>
      </c>
      <c r="B915">
        <f t="shared" si="354"/>
        <v>-123</v>
      </c>
      <c r="C915">
        <f t="shared" si="355"/>
        <v>-2.1467549799530254</v>
      </c>
      <c r="D915">
        <f t="shared" si="368"/>
        <v>24.205789859533244</v>
      </c>
      <c r="E915">
        <f t="shared" si="369"/>
        <v>14.577175671436668</v>
      </c>
      <c r="F915">
        <f t="shared" si="370"/>
        <v>10.40209855034626</v>
      </c>
      <c r="G915">
        <f t="shared" si="371"/>
        <v>3.938832441470435</v>
      </c>
      <c r="H915">
        <f t="shared" si="372"/>
        <v>0.4959843511411044</v>
      </c>
      <c r="I915">
        <f t="shared" si="373"/>
        <v>1.9471880547721225</v>
      </c>
      <c r="N915">
        <f t="shared" si="356"/>
        <v>20.462616919077572</v>
      </c>
      <c r="O915">
        <f t="shared" si="357"/>
        <v>16.442551258154175</v>
      </c>
      <c r="P915">
        <f t="shared" si="358"/>
        <v>9.4505266845918783</v>
      </c>
      <c r="Q915">
        <f t="shared" si="359"/>
        <v>7.228269253182269</v>
      </c>
      <c r="R915">
        <f t="shared" si="360"/>
        <v>4.4671719575934299</v>
      </c>
      <c r="S915">
        <f t="shared" si="361"/>
        <v>-0.70639897758848891</v>
      </c>
      <c r="W915" s="25">
        <f t="shared" si="362"/>
        <v>21.854427619892206</v>
      </c>
      <c r="X915" s="25">
        <f t="shared" si="363"/>
        <v>16.198854809244509</v>
      </c>
      <c r="Y915" s="25">
        <f t="shared" si="364"/>
        <v>9.4794982726690531</v>
      </c>
      <c r="Z915" s="25">
        <f t="shared" si="365"/>
        <v>5.3709580091099012</v>
      </c>
      <c r="AA915" s="25">
        <f t="shared" si="366"/>
        <v>4.1090519813563198</v>
      </c>
      <c r="AB915" s="25">
        <f t="shared" si="367"/>
        <v>1.7970134353975002</v>
      </c>
    </row>
    <row r="916" spans="1:28">
      <c r="A916">
        <f t="shared" si="353"/>
        <v>-0.33888888888888891</v>
      </c>
      <c r="B916">
        <f t="shared" si="354"/>
        <v>-122</v>
      </c>
      <c r="C916">
        <f t="shared" si="355"/>
        <v>-2.1293016874330819</v>
      </c>
      <c r="D916">
        <f t="shared" si="368"/>
        <v>24.233269403268832</v>
      </c>
      <c r="E916">
        <f t="shared" si="369"/>
        <v>14.516934704505184</v>
      </c>
      <c r="F916">
        <f t="shared" si="370"/>
        <v>10.348515669052921</v>
      </c>
      <c r="G916">
        <f t="shared" si="371"/>
        <v>3.9626454643169176</v>
      </c>
      <c r="H916">
        <f t="shared" si="372"/>
        <v>0.49287800581763186</v>
      </c>
      <c r="I916">
        <f t="shared" si="373"/>
        <v>1.9574431499990634</v>
      </c>
      <c r="N916">
        <f t="shared" si="356"/>
        <v>20.435137375341984</v>
      </c>
      <c r="O916">
        <f t="shared" si="357"/>
        <v>16.50279222508566</v>
      </c>
      <c r="P916">
        <f t="shared" si="358"/>
        <v>9.5041095658852175</v>
      </c>
      <c r="Q916">
        <f t="shared" si="359"/>
        <v>7.2044562303357864</v>
      </c>
      <c r="R916">
        <f t="shared" si="360"/>
        <v>4.4702783029169026</v>
      </c>
      <c r="S916">
        <f t="shared" si="361"/>
        <v>-0.71665407281542981</v>
      </c>
      <c r="W916" s="25">
        <f t="shared" si="362"/>
        <v>21.278944483714298</v>
      </c>
      <c r="X916" s="25">
        <f t="shared" si="363"/>
        <v>16.034110725304551</v>
      </c>
      <c r="Y916" s="25">
        <f t="shared" si="364"/>
        <v>9.5077170506130688</v>
      </c>
      <c r="Z916" s="25">
        <f t="shared" si="365"/>
        <v>5.1129313869191462</v>
      </c>
      <c r="AA916" s="25">
        <f t="shared" si="366"/>
        <v>3.9767082884181395</v>
      </c>
      <c r="AB916" s="25">
        <f t="shared" si="367"/>
        <v>1.8382750712671845</v>
      </c>
    </row>
    <row r="917" spans="1:28">
      <c r="A917">
        <f t="shared" si="353"/>
        <v>-0.33611111111111114</v>
      </c>
      <c r="B917">
        <f t="shared" si="354"/>
        <v>-121</v>
      </c>
      <c r="C917">
        <f t="shared" si="355"/>
        <v>-2.1118483949131388</v>
      </c>
      <c r="D917">
        <f t="shared" si="368"/>
        <v>24.257519384340366</v>
      </c>
      <c r="E917">
        <f t="shared" si="369"/>
        <v>14.457866413639586</v>
      </c>
      <c r="F917">
        <f t="shared" si="370"/>
        <v>10.294613651094656</v>
      </c>
      <c r="G917">
        <f t="shared" si="371"/>
        <v>3.9871476906960961</v>
      </c>
      <c r="H917">
        <f t="shared" si="372"/>
        <v>0.49014748506294947</v>
      </c>
      <c r="I917">
        <f t="shared" si="373"/>
        <v>1.9676350756157637</v>
      </c>
      <c r="N917">
        <f t="shared" si="356"/>
        <v>20.41088739427045</v>
      </c>
      <c r="O917">
        <f t="shared" si="357"/>
        <v>16.561860515951256</v>
      </c>
      <c r="P917">
        <f t="shared" si="358"/>
        <v>9.5580115838434825</v>
      </c>
      <c r="Q917">
        <f t="shared" si="359"/>
        <v>7.1799540039566079</v>
      </c>
      <c r="R917">
        <f t="shared" si="360"/>
        <v>4.4730088236715853</v>
      </c>
      <c r="S917">
        <f t="shared" si="361"/>
        <v>-0.72684599843213005</v>
      </c>
      <c r="W917" s="25">
        <f t="shared" si="362"/>
        <v>20.805056655486929</v>
      </c>
      <c r="X917" s="25">
        <f t="shared" si="363"/>
        <v>15.801881615533748</v>
      </c>
      <c r="Y917" s="25">
        <f t="shared" si="364"/>
        <v>9.5594737361813387</v>
      </c>
      <c r="Z917" s="25">
        <f t="shared" si="365"/>
        <v>4.8754728131661782</v>
      </c>
      <c r="AA917" s="25">
        <f t="shared" si="366"/>
        <v>3.8255960915678653</v>
      </c>
      <c r="AB917" s="25">
        <f t="shared" si="367"/>
        <v>1.8762614155176414</v>
      </c>
    </row>
    <row r="918" spans="1:28">
      <c r="A918">
        <f t="shared" si="353"/>
        <v>-0.33333333333333331</v>
      </c>
      <c r="B918">
        <f t="shared" si="354"/>
        <v>-120</v>
      </c>
      <c r="C918">
        <f t="shared" si="355"/>
        <v>-2.0943951023931953</v>
      </c>
      <c r="D918">
        <f t="shared" si="368"/>
        <v>24.278498563089567</v>
      </c>
      <c r="E918">
        <f t="shared" si="369"/>
        <v>14.400040560109481</v>
      </c>
      <c r="F918">
        <f t="shared" si="370"/>
        <v>10.240433240161448</v>
      </c>
      <c r="G918">
        <f t="shared" si="371"/>
        <v>4.0123287023434884</v>
      </c>
      <c r="H918">
        <f t="shared" si="372"/>
        <v>0.48779330489088935</v>
      </c>
      <c r="I918">
        <f t="shared" si="373"/>
        <v>1.9777633500989915</v>
      </c>
      <c r="N918">
        <f t="shared" si="356"/>
        <v>20.389908215521249</v>
      </c>
      <c r="O918">
        <f t="shared" si="357"/>
        <v>16.619686369481361</v>
      </c>
      <c r="P918">
        <f t="shared" si="358"/>
        <v>9.6121919947766905</v>
      </c>
      <c r="Q918">
        <f t="shared" si="359"/>
        <v>7.1547729923092156</v>
      </c>
      <c r="R918">
        <f t="shared" si="360"/>
        <v>4.4753630038436452</v>
      </c>
      <c r="S918">
        <f t="shared" si="361"/>
        <v>-0.73697427291535789</v>
      </c>
      <c r="W918" s="25">
        <f t="shared" si="362"/>
        <v>20.489690940772558</v>
      </c>
      <c r="X918" s="25">
        <f t="shared" si="363"/>
        <v>15.516896136862519</v>
      </c>
      <c r="Y918" s="25">
        <f t="shared" si="364"/>
        <v>9.6270779101902768</v>
      </c>
      <c r="Z918" s="25">
        <f t="shared" si="365"/>
        <v>4.6648492980331335</v>
      </c>
      <c r="AA918" s="25">
        <f t="shared" si="366"/>
        <v>3.6575802303571141</v>
      </c>
      <c r="AB918" s="25">
        <f t="shared" si="367"/>
        <v>1.9107963614976589</v>
      </c>
    </row>
    <row r="919" spans="1:28">
      <c r="A919">
        <f t="shared" si="353"/>
        <v>-0.33055555555555555</v>
      </c>
      <c r="B919">
        <f t="shared" si="354"/>
        <v>-119</v>
      </c>
      <c r="C919">
        <f t="shared" si="355"/>
        <v>-2.0769418098732522</v>
      </c>
      <c r="D919">
        <f t="shared" si="368"/>
        <v>24.296171262203522</v>
      </c>
      <c r="E919">
        <f t="shared" si="369"/>
        <v>14.343525437831961</v>
      </c>
      <c r="F919">
        <f t="shared" si="370"/>
        <v>10.186015390376166</v>
      </c>
      <c r="G919">
        <f t="shared" si="371"/>
        <v>4.0381777923773949</v>
      </c>
      <c r="H919">
        <f t="shared" si="372"/>
        <v>0.48581591019443793</v>
      </c>
      <c r="I919">
        <f t="shared" si="373"/>
        <v>1.9878274949327481</v>
      </c>
      <c r="N919">
        <f t="shared" si="356"/>
        <v>20.372235516407294</v>
      </c>
      <c r="O919">
        <f t="shared" si="357"/>
        <v>16.676201491758881</v>
      </c>
      <c r="P919">
        <f t="shared" si="358"/>
        <v>9.6666098445619717</v>
      </c>
      <c r="Q919">
        <f t="shared" si="359"/>
        <v>7.128923902275309</v>
      </c>
      <c r="R919">
        <f t="shared" si="360"/>
        <v>4.4773403985400968</v>
      </c>
      <c r="S919">
        <f t="shared" si="361"/>
        <v>-0.7470384177491145</v>
      </c>
      <c r="W919" s="25">
        <f t="shared" si="362"/>
        <v>20.372300950421806</v>
      </c>
      <c r="X919" s="25">
        <f t="shared" si="363"/>
        <v>15.200332428841694</v>
      </c>
      <c r="Y919" s="25">
        <f t="shared" si="364"/>
        <v>9.7021137619497999</v>
      </c>
      <c r="Z919" s="25">
        <f t="shared" si="365"/>
        <v>4.4863538875901297</v>
      </c>
      <c r="AA919" s="25">
        <f t="shared" si="366"/>
        <v>3.4747502529556629</v>
      </c>
      <c r="AB919" s="25">
        <f t="shared" si="367"/>
        <v>1.9417138745180258</v>
      </c>
    </row>
    <row r="920" spans="1:28">
      <c r="A920">
        <f t="shared" si="353"/>
        <v>-0.32777777777777778</v>
      </c>
      <c r="B920">
        <f t="shared" si="354"/>
        <v>-118</v>
      </c>
      <c r="C920">
        <f t="shared" si="355"/>
        <v>-2.0594885173533086</v>
      </c>
      <c r="D920">
        <f t="shared" si="368"/>
        <v>24.310507427387751</v>
      </c>
      <c r="E920">
        <f t="shared" si="369"/>
        <v>14.288387792714582</v>
      </c>
      <c r="F920">
        <f t="shared" si="370"/>
        <v>10.131401235337979</v>
      </c>
      <c r="G920">
        <f t="shared" si="371"/>
        <v>4.0646839698514254</v>
      </c>
      <c r="H920">
        <f t="shared" si="372"/>
        <v>0.48421567466165971</v>
      </c>
      <c r="I920">
        <f t="shared" si="373"/>
        <v>1.9978270346308762</v>
      </c>
      <c r="N920">
        <f t="shared" si="356"/>
        <v>20.357899351223065</v>
      </c>
      <c r="O920">
        <f t="shared" si="357"/>
        <v>16.731339136876262</v>
      </c>
      <c r="P920">
        <f t="shared" si="358"/>
        <v>9.7212239996001593</v>
      </c>
      <c r="Q920">
        <f t="shared" si="359"/>
        <v>7.1024177248012785</v>
      </c>
      <c r="R920">
        <f t="shared" si="360"/>
        <v>4.4789406340728748</v>
      </c>
      <c r="S920">
        <f t="shared" si="361"/>
        <v>-0.75703795744724256</v>
      </c>
      <c r="W920" s="25">
        <f t="shared" si="362"/>
        <v>20.469783205515217</v>
      </c>
      <c r="X920" s="25">
        <f t="shared" si="363"/>
        <v>14.878146172807481</v>
      </c>
      <c r="Y920" s="25">
        <f t="shared" si="364"/>
        <v>9.7761114592165779</v>
      </c>
      <c r="Z920" s="25">
        <f t="shared" si="365"/>
        <v>4.344164243099085</v>
      </c>
      <c r="AA920" s="25">
        <f t="shared" si="366"/>
        <v>3.2793929040054355</v>
      </c>
      <c r="AB920" s="25">
        <f t="shared" si="367"/>
        <v>1.9688587055471445</v>
      </c>
    </row>
    <row r="921" spans="1:28">
      <c r="A921">
        <f t="shared" si="353"/>
        <v>-0.32500000000000001</v>
      </c>
      <c r="B921">
        <f t="shared" si="354"/>
        <v>-117</v>
      </c>
      <c r="C921">
        <f t="shared" si="355"/>
        <v>-2.0420352248333655</v>
      </c>
      <c r="D921">
        <f t="shared" si="368"/>
        <v>24.321482678476695</v>
      </c>
      <c r="E921">
        <f t="shared" si="369"/>
        <v>14.234692743826658</v>
      </c>
      <c r="F921">
        <f t="shared" si="370"/>
        <v>10.076632057030125</v>
      </c>
      <c r="G921">
        <f t="shared" si="371"/>
        <v>4.0918359644278119</v>
      </c>
      <c r="H921">
        <f t="shared" si="372"/>
        <v>0.4829929007050775</v>
      </c>
      <c r="I921">
        <f t="shared" si="373"/>
        <v>2.0077614967595236</v>
      </c>
      <c r="N921">
        <f t="shared" si="356"/>
        <v>20.346924100134121</v>
      </c>
      <c r="O921">
        <f t="shared" si="357"/>
        <v>16.785034185764186</v>
      </c>
      <c r="P921">
        <f t="shared" si="358"/>
        <v>9.7759931779080134</v>
      </c>
      <c r="Q921">
        <f t="shared" si="359"/>
        <v>7.075265730224892</v>
      </c>
      <c r="R921">
        <f t="shared" si="360"/>
        <v>4.4801634080294566</v>
      </c>
      <c r="S921">
        <f t="shared" si="361"/>
        <v>-0.76697241957589002</v>
      </c>
      <c r="W921" s="25">
        <f t="shared" si="362"/>
        <v>20.774100722804349</v>
      </c>
      <c r="X921" s="25">
        <f t="shared" si="363"/>
        <v>14.578842658292171</v>
      </c>
      <c r="Y921" s="25">
        <f t="shared" si="364"/>
        <v>9.8412070862439389</v>
      </c>
      <c r="Z921" s="25">
        <f t="shared" si="365"/>
        <v>4.2412397759443348</v>
      </c>
      <c r="AA921" s="25">
        <f t="shared" si="366"/>
        <v>3.0739618686731789</v>
      </c>
      <c r="AB921" s="25">
        <f t="shared" si="367"/>
        <v>1.9920870707117209</v>
      </c>
    </row>
    <row r="922" spans="1:28">
      <c r="A922">
        <f t="shared" ref="A922:A985" si="374">$B$214*B922/360</f>
        <v>-0.32222222222222224</v>
      </c>
      <c r="B922">
        <f t="shared" ref="B922:B985" si="375">B923-1</f>
        <v>-116</v>
      </c>
      <c r="C922">
        <f t="shared" ref="C922:C985" si="376">B922*PI()/180</f>
        <v>-2.0245819323134224</v>
      </c>
      <c r="D922">
        <f t="shared" si="368"/>
        <v>24.329078350894772</v>
      </c>
      <c r="E922">
        <f t="shared" si="369"/>
        <v>14.182503706491829</v>
      </c>
      <c r="F922">
        <f t="shared" si="370"/>
        <v>10.021749254615491</v>
      </c>
      <c r="G922">
        <f t="shared" si="371"/>
        <v>4.1196222311695241</v>
      </c>
      <c r="H922">
        <f t="shared" si="372"/>
        <v>0.48214781940452234</v>
      </c>
      <c r="I922">
        <f t="shared" si="373"/>
        <v>2.0176304119594652</v>
      </c>
      <c r="N922">
        <f t="shared" ref="N922:N985" si="377">$D$215-$D$213*SIN($C922*$D$212/(2*$F$10))</f>
        <v>20.339328427716044</v>
      </c>
      <c r="O922">
        <f t="shared" ref="O922:O985" si="378">$E$215-$E$213*COS($C922*$E$212/(2*$F$10))</f>
        <v>16.837223223099013</v>
      </c>
      <c r="P922">
        <f t="shared" ref="P922:P985" si="379">$F$215-$F$213*SIN($C922*$F$212/(2*$F$10))</f>
        <v>9.8308759803226469</v>
      </c>
      <c r="Q922">
        <f t="shared" ref="Q922:Q985" si="380">$G$215-$G$213*COS($C922*$G$212/(2*$F$10))</f>
        <v>7.0474794634831799</v>
      </c>
      <c r="R922">
        <f t="shared" ref="R922:R985" si="381">$H$215-$H$213*SIN($C922*$H$212/(2*$F$10))</f>
        <v>4.4810084893300122</v>
      </c>
      <c r="S922">
        <f t="shared" ref="S922:S985" si="382">$I$215-$I$213*COS($C922*$I$212/(2*$F$10))</f>
        <v>-0.77684133477583184</v>
      </c>
      <c r="W922" s="25">
        <f t="shared" ref="W922:W985" si="383">$D$215+$D$213*SIN($C922*$D$212/(2*$F$10))*SIN(C922*$W$705*$W$693/$F$10)</f>
        <v>21.252943958894324</v>
      </c>
      <c r="X922" s="25">
        <f t="shared" ref="X922:X985" si="384">$E$215+$E$213*COS($C922*$E$212/(2*$F$10))*COS(C922*$W$705*$X$693/$F$10)</f>
        <v>14.330890746181158</v>
      </c>
      <c r="Y922" s="25">
        <f t="shared" ref="Y922:Y985" si="385">$F$215+$F$213*SIN($C922*$F$212/(2*$F$10))*SIN(C922*$W$705*$Y$693/$F$10)</f>
        <v>9.8907456311740383</v>
      </c>
      <c r="Z922" s="25">
        <f t="shared" ref="Z922:Z985" si="386">$G$215+$G$213*COS($C922*$G$212/(2*$F$10))*COS(C922*$W$705*$Z$693/$F$10)</f>
        <v>4.1792600262693913</v>
      </c>
      <c r="AA922" s="25">
        <f t="shared" ref="AA922:AA985" si="387">$H$215+$H$213*SIN($C922*$H$212/(2*$F$10))*SIN(C922*$W$705*$AA$693/$F$10)</f>
        <v>2.8610451919311211</v>
      </c>
      <c r="AB922" s="25">
        <f t="shared" ref="AB922:AB985" si="388">$I$215+$I$213*COS($C922*$I$212/(2*$F$10))*COS(C922*$W$705*$AB$693/$F$10)</f>
        <v>2.0112672938049494</v>
      </c>
    </row>
    <row r="923" spans="1:28">
      <c r="A923">
        <f t="shared" si="374"/>
        <v>-0.31944444444444442</v>
      </c>
      <c r="B923">
        <f t="shared" si="375"/>
        <v>-115</v>
      </c>
      <c r="C923">
        <f t="shared" si="376"/>
        <v>-2.0071286397934789</v>
      </c>
      <c r="D923">
        <f t="shared" ref="D923:D986" si="389">D$215+D$213*SIN($C923*D$212/(2*$F$10))</f>
        <v>24.333281527397475</v>
      </c>
      <c r="E923">
        <f t="shared" ref="E923:E986" si="390">E$215+E$213*COS($C923*E$212/(2*$F$10))</f>
        <v>14.131882317392838</v>
      </c>
      <c r="F923">
        <f t="shared" ref="F923:F986" si="391">F$215+F$213*SIN($C923*F$212/(2*$F$10))</f>
        <v>9.9667943131436516</v>
      </c>
      <c r="G923">
        <f t="shared" ref="G923:G986" si="392">G$215+G$213*COS($C923*G$212/(2*$F$10))</f>
        <v>4.1480309554491326</v>
      </c>
      <c r="H923">
        <f t="shared" ref="H923:H986" si="393">H$215+H$213*SIN($C923*H$212/(2*$F$10))</f>
        <v>0.48168059046346512</v>
      </c>
      <c r="I923">
        <f t="shared" ref="I923:I986" si="394">I$215+I$213*COS($C923*I$212/(2*$F$10))</f>
        <v>2.0274333139682774</v>
      </c>
      <c r="N923">
        <f t="shared" si="377"/>
        <v>20.335125251213341</v>
      </c>
      <c r="O923">
        <f t="shared" si="378"/>
        <v>16.887844612198002</v>
      </c>
      <c r="P923">
        <f t="shared" si="379"/>
        <v>9.8858309217944864</v>
      </c>
      <c r="Q923">
        <f t="shared" si="380"/>
        <v>7.0190707392035714</v>
      </c>
      <c r="R923">
        <f t="shared" si="381"/>
        <v>4.4814757182710689</v>
      </c>
      <c r="S923">
        <f t="shared" si="382"/>
        <v>-0.78664423678464401</v>
      </c>
      <c r="W923" s="25">
        <f t="shared" si="383"/>
        <v>21.853374986830765</v>
      </c>
      <c r="X923" s="25">
        <f t="shared" si="384"/>
        <v>14.160017294393079</v>
      </c>
      <c r="Y923" s="25">
        <f t="shared" si="385"/>
        <v>9.9197857133476237</v>
      </c>
      <c r="Z923" s="25">
        <f t="shared" si="386"/>
        <v>4.1586055693285644</v>
      </c>
      <c r="AA923" s="25">
        <f t="shared" si="387"/>
        <v>2.6433308255321393</v>
      </c>
      <c r="AB923" s="25">
        <f t="shared" si="388"/>
        <v>2.0262804091301816</v>
      </c>
    </row>
    <row r="924" spans="1:28">
      <c r="A924">
        <f t="shared" si="374"/>
        <v>-0.31666666666666665</v>
      </c>
      <c r="B924">
        <f t="shared" si="375"/>
        <v>-114</v>
      </c>
      <c r="C924">
        <f t="shared" si="376"/>
        <v>-1.9896753472735356</v>
      </c>
      <c r="D924">
        <f t="shared" si="389"/>
        <v>24.33408506003849</v>
      </c>
      <c r="E924">
        <f t="shared" si="390"/>
        <v>14.08288836177692</v>
      </c>
      <c r="F924">
        <f t="shared" si="391"/>
        <v>9.9118087721929591</v>
      </c>
      <c r="G924">
        <f t="shared" si="392"/>
        <v>4.17705005797235</v>
      </c>
      <c r="H924">
        <f t="shared" si="393"/>
        <v>0.48159130217883428</v>
      </c>
      <c r="I924">
        <f t="shared" si="394"/>
        <v>2.037169739642366</v>
      </c>
      <c r="N924">
        <f t="shared" si="377"/>
        <v>20.334321718572326</v>
      </c>
      <c r="O924">
        <f t="shared" si="378"/>
        <v>16.936838567813922</v>
      </c>
      <c r="P924">
        <f t="shared" si="379"/>
        <v>9.9408164627451789</v>
      </c>
      <c r="Q924">
        <f t="shared" si="380"/>
        <v>6.990051636680354</v>
      </c>
      <c r="R924">
        <f t="shared" si="381"/>
        <v>4.4815650065556998</v>
      </c>
      <c r="S924">
        <f t="shared" si="382"/>
        <v>-0.7963806624587324</v>
      </c>
      <c r="W924" s="25">
        <f t="shared" si="383"/>
        <v>22.508021175422986</v>
      </c>
      <c r="X924" s="25">
        <f t="shared" si="384"/>
        <v>14.086639041632722</v>
      </c>
      <c r="Y924" s="25">
        <f t="shared" si="385"/>
        <v>9.925471635936411</v>
      </c>
      <c r="Z924" s="25">
        <f t="shared" si="386"/>
        <v>4.1783813027046035</v>
      </c>
      <c r="AA924" s="25">
        <f t="shared" si="387"/>
        <v>2.4235707820875647</v>
      </c>
      <c r="AB924" s="25">
        <f t="shared" si="388"/>
        <v>2.0370207221444496</v>
      </c>
    </row>
    <row r="925" spans="1:28">
      <c r="A925">
        <f t="shared" si="374"/>
        <v>-0.31388888888888888</v>
      </c>
      <c r="B925">
        <f t="shared" si="375"/>
        <v>-113</v>
      </c>
      <c r="C925">
        <f t="shared" si="376"/>
        <v>-1.9722220547535922</v>
      </c>
      <c r="D925">
        <f t="shared" si="389"/>
        <v>24.331487582325558</v>
      </c>
      <c r="E925">
        <f t="shared" si="390"/>
        <v>14.035579702847778</v>
      </c>
      <c r="F925">
        <f t="shared" si="391"/>
        <v>9.8568341944714373</v>
      </c>
      <c r="G925">
        <f t="shared" si="392"/>
        <v>4.2066671999141061</v>
      </c>
      <c r="H925">
        <f t="shared" si="393"/>
        <v>0.4818799714243307</v>
      </c>
      <c r="I925">
        <f t="shared" si="394"/>
        <v>2.0468392289788486</v>
      </c>
      <c r="N925">
        <f t="shared" si="377"/>
        <v>20.336919196285258</v>
      </c>
      <c r="O925">
        <f t="shared" si="378"/>
        <v>16.984147226743062</v>
      </c>
      <c r="P925">
        <f t="shared" si="379"/>
        <v>9.9957910404667007</v>
      </c>
      <c r="Q925">
        <f t="shared" si="380"/>
        <v>6.9604344947385979</v>
      </c>
      <c r="R925">
        <f t="shared" si="381"/>
        <v>4.481276337310204</v>
      </c>
      <c r="S925">
        <f t="shared" si="382"/>
        <v>-0.80605015179521478</v>
      </c>
      <c r="W925" s="25">
        <f t="shared" si="383"/>
        <v>23.143058929874087</v>
      </c>
      <c r="X925" s="25">
        <f t="shared" si="384"/>
        <v>14.123682970794231</v>
      </c>
      <c r="Y925" s="25">
        <f t="shared" si="385"/>
        <v>9.9072474760440663</v>
      </c>
      <c r="Z925" s="25">
        <f t="shared" si="386"/>
        <v>4.2364805584229597</v>
      </c>
      <c r="AA925" s="25">
        <f t="shared" si="387"/>
        <v>2.2045443957060806</v>
      </c>
      <c r="AB925" s="25">
        <f t="shared" si="388"/>
        <v>2.0433963255127567</v>
      </c>
    </row>
    <row r="926" spans="1:28">
      <c r="A926">
        <f t="shared" si="374"/>
        <v>-0.31111111111111112</v>
      </c>
      <c r="B926">
        <f t="shared" si="375"/>
        <v>-112</v>
      </c>
      <c r="C926">
        <f t="shared" si="376"/>
        <v>-1.9547687622336491</v>
      </c>
      <c r="D926">
        <f t="shared" si="389"/>
        <v>24.32549351154432</v>
      </c>
      <c r="E926">
        <f t="shared" si="390"/>
        <v>13.990012213427571</v>
      </c>
      <c r="F926">
        <f t="shared" si="391"/>
        <v>9.801912134400169</v>
      </c>
      <c r="G926">
        <f t="shared" si="392"/>
        <v>4.2368697881649773</v>
      </c>
      <c r="H926">
        <f t="shared" si="393"/>
        <v>0.48254654364723826</v>
      </c>
      <c r="I926">
        <f t="shared" si="394"/>
        <v>2.0564413251372873</v>
      </c>
      <c r="N926">
        <f t="shared" si="377"/>
        <v>20.342913267066496</v>
      </c>
      <c r="O926">
        <f t="shared" si="378"/>
        <v>17.029714716163269</v>
      </c>
      <c r="P926">
        <f t="shared" si="379"/>
        <v>10.050713100537969</v>
      </c>
      <c r="Q926">
        <f t="shared" si="380"/>
        <v>6.9302319064877267</v>
      </c>
      <c r="R926">
        <f t="shared" si="381"/>
        <v>4.480609765087296</v>
      </c>
      <c r="S926">
        <f t="shared" si="382"/>
        <v>-0.81565224795365365</v>
      </c>
      <c r="W926" s="25">
        <f t="shared" si="383"/>
        <v>23.686998811412689</v>
      </c>
      <c r="X926" s="25">
        <f t="shared" si="384"/>
        <v>14.275015955520242</v>
      </c>
      <c r="Y926" s="25">
        <f t="shared" si="385"/>
        <v>9.8668986885201022</v>
      </c>
      <c r="Z926" s="25">
        <f t="shared" si="386"/>
        <v>4.3296871440381643</v>
      </c>
      <c r="AA926" s="25">
        <f t="shared" si="387"/>
        <v>1.9890212015162203</v>
      </c>
      <c r="AB926" s="25">
        <f t="shared" si="388"/>
        <v>2.0453295683403359</v>
      </c>
    </row>
    <row r="927" spans="1:28">
      <c r="A927">
        <f t="shared" si="374"/>
        <v>-0.30833333333333335</v>
      </c>
      <c r="B927">
        <f t="shared" si="375"/>
        <v>-111</v>
      </c>
      <c r="C927">
        <f t="shared" si="376"/>
        <v>-1.9373154697137058</v>
      </c>
      <c r="D927">
        <f t="shared" si="389"/>
        <v>24.316113041246272</v>
      </c>
      <c r="E927">
        <f t="shared" si="390"/>
        <v>13.946239709969563</v>
      </c>
      <c r="F927">
        <f t="shared" si="391"/>
        <v>9.7470841067029763</v>
      </c>
      <c r="G927">
        <f t="shared" si="392"/>
        <v>4.2676449806857333</v>
      </c>
      <c r="H927">
        <f t="shared" si="393"/>
        <v>0.48359089287873291</v>
      </c>
      <c r="I927">
        <f t="shared" si="394"/>
        <v>2.0659755744612736</v>
      </c>
      <c r="N927">
        <f t="shared" si="377"/>
        <v>20.352293737364544</v>
      </c>
      <c r="O927">
        <f t="shared" si="378"/>
        <v>17.073487219621281</v>
      </c>
      <c r="P927">
        <f t="shared" si="379"/>
        <v>10.105541128235162</v>
      </c>
      <c r="Q927">
        <f t="shared" si="380"/>
        <v>6.8994567139669707</v>
      </c>
      <c r="R927">
        <f t="shared" si="381"/>
        <v>4.4795654158558014</v>
      </c>
      <c r="S927">
        <f t="shared" si="382"/>
        <v>-0.82518649727763993</v>
      </c>
      <c r="W927" s="25">
        <f t="shared" si="383"/>
        <v>24.079180600261903</v>
      </c>
      <c r="X927" s="25">
        <f t="shared" si="384"/>
        <v>14.534652516097502</v>
      </c>
      <c r="Y927" s="25">
        <f t="shared" si="385"/>
        <v>9.8084184033100446</v>
      </c>
      <c r="Z927" s="25">
        <f t="shared" si="386"/>
        <v>4.4538111907054994</v>
      </c>
      <c r="AA927" s="25">
        <f t="shared" si="387"/>
        <v>1.7797239518828456</v>
      </c>
      <c r="AB927" s="25">
        <f t="shared" si="388"/>
        <v>2.0427574765154892</v>
      </c>
    </row>
    <row r="928" spans="1:28">
      <c r="A928">
        <f t="shared" si="374"/>
        <v>-0.30555555555555558</v>
      </c>
      <c r="B928">
        <f t="shared" si="375"/>
        <v>-110</v>
      </c>
      <c r="C928">
        <f t="shared" si="376"/>
        <v>-1.9198621771937625</v>
      </c>
      <c r="D928">
        <f t="shared" si="389"/>
        <v>24.303362123913537</v>
      </c>
      <c r="E928">
        <f t="shared" si="390"/>
        <v>13.904313888999427</v>
      </c>
      <c r="F928">
        <f t="shared" si="391"/>
        <v>9.6923915550260809</v>
      </c>
      <c r="G928">
        <f t="shared" si="392"/>
        <v>4.298979691967725</v>
      </c>
      <c r="H928">
        <f t="shared" si="393"/>
        <v>0.48501282175768967</v>
      </c>
      <c r="I928">
        <f t="shared" si="394"/>
        <v>2.0754415264998598</v>
      </c>
      <c r="N928">
        <f t="shared" si="377"/>
        <v>20.365044654697279</v>
      </c>
      <c r="O928">
        <f t="shared" si="378"/>
        <v>17.115413040591413</v>
      </c>
      <c r="P928">
        <f t="shared" si="379"/>
        <v>10.160233679912057</v>
      </c>
      <c r="Q928">
        <f t="shared" si="380"/>
        <v>6.868122002684979</v>
      </c>
      <c r="R928">
        <f t="shared" si="381"/>
        <v>4.4781434869768448</v>
      </c>
      <c r="S928">
        <f t="shared" si="382"/>
        <v>-0.83465244931622617</v>
      </c>
      <c r="W928" s="25">
        <f t="shared" si="383"/>
        <v>24.276924066001822</v>
      </c>
      <c r="X928" s="25">
        <f t="shared" si="384"/>
        <v>14.886840370567901</v>
      </c>
      <c r="Y928" s="25">
        <f t="shared" si="385"/>
        <v>9.7377074820969032</v>
      </c>
      <c r="Z928" s="25">
        <f t="shared" si="386"/>
        <v>4.6038536145962858</v>
      </c>
      <c r="AA928" s="25">
        <f t="shared" si="387"/>
        <v>1.5792922851597384</v>
      </c>
      <c r="AB928" s="25">
        <f t="shared" si="388"/>
        <v>2.0356321222695817</v>
      </c>
    </row>
    <row r="929" spans="1:28">
      <c r="A929">
        <f t="shared" si="374"/>
        <v>-0.30277777777777776</v>
      </c>
      <c r="B929">
        <f t="shared" si="375"/>
        <v>-109</v>
      </c>
      <c r="C929">
        <f t="shared" si="376"/>
        <v>-1.902408884673819</v>
      </c>
      <c r="D929">
        <f t="shared" si="389"/>
        <v>24.287262443829999</v>
      </c>
      <c r="E929">
        <f t="shared" si="390"/>
        <v>13.864284266060235</v>
      </c>
      <c r="F929">
        <f t="shared" si="391"/>
        <v>9.6378758206115016</v>
      </c>
      <c r="G929">
        <f t="shared" si="392"/>
        <v>4.3308605985968081</v>
      </c>
      <c r="H929">
        <f t="shared" si="393"/>
        <v>0.48681206156797807</v>
      </c>
      <c r="I929">
        <f t="shared" si="394"/>
        <v>2.0848387340288426</v>
      </c>
      <c r="N929">
        <f t="shared" si="377"/>
        <v>20.381144334780817</v>
      </c>
      <c r="O929">
        <f t="shared" si="378"/>
        <v>17.155442663530607</v>
      </c>
      <c r="P929">
        <f t="shared" si="379"/>
        <v>10.214749414326636</v>
      </c>
      <c r="Q929">
        <f t="shared" si="380"/>
        <v>6.8362410960558959</v>
      </c>
      <c r="R929">
        <f t="shared" si="381"/>
        <v>4.4763442471665567</v>
      </c>
      <c r="S929">
        <f t="shared" si="382"/>
        <v>-0.84404965684520894</v>
      </c>
      <c r="W929" s="25">
        <f t="shared" si="383"/>
        <v>24.2604534865104</v>
      </c>
      <c r="X929" s="25">
        <f t="shared" si="384"/>
        <v>15.307043454530476</v>
      </c>
      <c r="Y929" s="25">
        <f t="shared" si="385"/>
        <v>9.6621286996458391</v>
      </c>
      <c r="Z929" s="25">
        <f t="shared" si="386"/>
        <v>4.774193115712948</v>
      </c>
      <c r="AA929" s="25">
        <f t="shared" si="387"/>
        <v>1.3902475534242063</v>
      </c>
      <c r="AB929" s="25">
        <f t="shared" si="388"/>
        <v>2.0239209412426069</v>
      </c>
    </row>
    <row r="930" spans="1:28">
      <c r="A930">
        <f t="shared" si="374"/>
        <v>-0.3</v>
      </c>
      <c r="B930">
        <f t="shared" si="375"/>
        <v>-108</v>
      </c>
      <c r="C930">
        <f t="shared" si="376"/>
        <v>-1.8849555921538759</v>
      </c>
      <c r="D930">
        <f t="shared" si="389"/>
        <v>24.26784138020486</v>
      </c>
      <c r="E930">
        <f t="shared" si="390"/>
        <v>13.826198117233236</v>
      </c>
      <c r="F930">
        <f t="shared" si="391"/>
        <v>9.5835781110478724</v>
      </c>
      <c r="G930">
        <f t="shared" si="392"/>
        <v>4.3632741449184023</v>
      </c>
      <c r="H930">
        <f t="shared" si="393"/>
        <v>0.4889882722892458</v>
      </c>
      <c r="I930">
        <f t="shared" si="394"/>
        <v>2.0941667530718897</v>
      </c>
      <c r="N930">
        <f t="shared" si="377"/>
        <v>20.400565398405956</v>
      </c>
      <c r="O930">
        <f t="shared" si="378"/>
        <v>17.193528812357606</v>
      </c>
      <c r="P930">
        <f t="shared" si="379"/>
        <v>10.269047123890266</v>
      </c>
      <c r="Q930">
        <f t="shared" si="380"/>
        <v>6.8038275497343017</v>
      </c>
      <c r="R930">
        <f t="shared" si="381"/>
        <v>4.4741680364452883</v>
      </c>
      <c r="S930">
        <f t="shared" si="382"/>
        <v>-0.8533776758882563</v>
      </c>
      <c r="W930" s="25">
        <f t="shared" si="383"/>
        <v>24.034998742555565</v>
      </c>
      <c r="X930" s="25">
        <f t="shared" si="384"/>
        <v>15.763758602627068</v>
      </c>
      <c r="Y930" s="25">
        <f t="shared" si="385"/>
        <v>9.5899453969902542</v>
      </c>
      <c r="Z930" s="25">
        <f t="shared" si="386"/>
        <v>4.9587889734238075</v>
      </c>
      <c r="AA930" s="25">
        <f t="shared" si="387"/>
        <v>1.2149592989545255</v>
      </c>
      <c r="AB930" s="25">
        <f t="shared" si="388"/>
        <v>2.0076069955318641</v>
      </c>
    </row>
    <row r="931" spans="1:28">
      <c r="A931">
        <f t="shared" si="374"/>
        <v>-0.29722222222222222</v>
      </c>
      <c r="B931">
        <f t="shared" si="375"/>
        <v>-107</v>
      </c>
      <c r="C931">
        <f t="shared" si="376"/>
        <v>-1.8675022996339325</v>
      </c>
      <c r="D931">
        <f t="shared" si="389"/>
        <v>24.245131960611428</v>
      </c>
      <c r="E931">
        <f t="shared" si="390"/>
        <v>13.790100423303514</v>
      </c>
      <c r="F931">
        <f t="shared" si="391"/>
        <v>9.5295394691222537</v>
      </c>
      <c r="G931">
        <f t="shared" si="392"/>
        <v>4.396206548801322</v>
      </c>
      <c r="H931">
        <f t="shared" si="393"/>
        <v>0.49154104266117438</v>
      </c>
      <c r="I931">
        <f t="shared" si="394"/>
        <v>2.1034251429215205</v>
      </c>
      <c r="N931">
        <f t="shared" si="377"/>
        <v>20.423274817999388</v>
      </c>
      <c r="O931">
        <f t="shared" si="378"/>
        <v>17.229626506287328</v>
      </c>
      <c r="P931">
        <f t="shared" si="379"/>
        <v>10.323085765815884</v>
      </c>
      <c r="Q931">
        <f t="shared" si="380"/>
        <v>6.770895145851382</v>
      </c>
      <c r="R931">
        <f t="shared" si="381"/>
        <v>4.4716152660733606</v>
      </c>
      <c r="S931">
        <f t="shared" si="382"/>
        <v>-0.86263606573788665</v>
      </c>
      <c r="W931" s="25">
        <f t="shared" si="383"/>
        <v>23.629835847816477</v>
      </c>
      <c r="X931" s="25">
        <f t="shared" si="384"/>
        <v>16.221022961532242</v>
      </c>
      <c r="Y931" s="25">
        <f t="shared" si="385"/>
        <v>9.5296829688775144</v>
      </c>
      <c r="Z931" s="25">
        <f t="shared" si="386"/>
        <v>5.1513924714241002</v>
      </c>
      <c r="AA931" s="25">
        <f t="shared" si="387"/>
        <v>1.055613845481665</v>
      </c>
      <c r="AB931" s="25">
        <f t="shared" si="388"/>
        <v>1.9866891813968957</v>
      </c>
    </row>
    <row r="932" spans="1:28">
      <c r="A932">
        <f t="shared" si="374"/>
        <v>-0.29444444444444445</v>
      </c>
      <c r="B932">
        <f t="shared" si="375"/>
        <v>-106</v>
      </c>
      <c r="C932">
        <f t="shared" si="376"/>
        <v>-1.8500490071139892</v>
      </c>
      <c r="D932">
        <f t="shared" si="389"/>
        <v>24.219172804820211</v>
      </c>
      <c r="E932">
        <f t="shared" si="390"/>
        <v>13.75603381663645</v>
      </c>
      <c r="F932">
        <f t="shared" si="391"/>
        <v>9.475800741796542</v>
      </c>
      <c r="G932">
        <f t="shared" si="392"/>
        <v>4.4296438074978832</v>
      </c>
      <c r="H932">
        <f t="shared" si="393"/>
        <v>0.49446989026120036</v>
      </c>
      <c r="I932">
        <f t="shared" si="394"/>
        <v>2.112613466159921</v>
      </c>
      <c r="N932">
        <f t="shared" si="377"/>
        <v>20.449233973790605</v>
      </c>
      <c r="O932">
        <f t="shared" si="378"/>
        <v>17.263693112954392</v>
      </c>
      <c r="P932">
        <f t="shared" si="379"/>
        <v>10.376824493141596</v>
      </c>
      <c r="Q932">
        <f t="shared" si="380"/>
        <v>6.7374578871548207</v>
      </c>
      <c r="R932">
        <f t="shared" si="381"/>
        <v>4.4686864184733341</v>
      </c>
      <c r="S932">
        <f t="shared" si="382"/>
        <v>-0.87182438897628756</v>
      </c>
      <c r="W932" s="25">
        <f t="shared" si="383"/>
        <v>23.094418047107563</v>
      </c>
      <c r="X932" s="25">
        <f t="shared" si="384"/>
        <v>16.641401948076659</v>
      </c>
      <c r="Y932" s="25">
        <f t="shared" si="385"/>
        <v>9.4894570723522058</v>
      </c>
      <c r="Z932" s="25">
        <f t="shared" si="386"/>
        <v>5.3457596085791454</v>
      </c>
      <c r="AA932" s="25">
        <f t="shared" si="387"/>
        <v>0.91418543982329981</v>
      </c>
      <c r="AB932" s="25">
        <f t="shared" si="388"/>
        <v>1.9611823804953099</v>
      </c>
    </row>
    <row r="933" spans="1:28">
      <c r="A933">
        <f t="shared" si="374"/>
        <v>-0.29166666666666669</v>
      </c>
      <c r="B933">
        <f t="shared" si="375"/>
        <v>-105</v>
      </c>
      <c r="C933">
        <f t="shared" si="376"/>
        <v>-1.8325957145940461</v>
      </c>
      <c r="D933">
        <f t="shared" si="389"/>
        <v>24.190008059121922</v>
      </c>
      <c r="E933">
        <f t="shared" si="390"/>
        <v>13.724038530827727</v>
      </c>
      <c r="F933">
        <f t="shared" si="391"/>
        <v>9.4224025493318955</v>
      </c>
      <c r="G933">
        <f t="shared" si="392"/>
        <v>4.4635717035978288</v>
      </c>
      <c r="H933">
        <f t="shared" si="393"/>
        <v>0.49777426159568217</v>
      </c>
      <c r="I933">
        <f t="shared" si="394"/>
        <v>2.1217312886796167</v>
      </c>
      <c r="N933">
        <f t="shared" si="377"/>
        <v>20.478398719488894</v>
      </c>
      <c r="O933">
        <f t="shared" si="378"/>
        <v>17.295688398763115</v>
      </c>
      <c r="P933">
        <f t="shared" si="379"/>
        <v>10.430222685606243</v>
      </c>
      <c r="Q933">
        <f t="shared" si="380"/>
        <v>6.7035299910548751</v>
      </c>
      <c r="R933">
        <f t="shared" si="381"/>
        <v>4.4653820471388528</v>
      </c>
      <c r="S933">
        <f t="shared" si="382"/>
        <v>-0.88094221149598306</v>
      </c>
      <c r="W933" s="25">
        <f t="shared" si="383"/>
        <v>22.492114611934344</v>
      </c>
      <c r="X933" s="25">
        <f t="shared" si="384"/>
        <v>16.989198658122763</v>
      </c>
      <c r="Y933" s="25">
        <f t="shared" si="385"/>
        <v>9.4763151100373904</v>
      </c>
      <c r="Z933" s="25">
        <f t="shared" si="386"/>
        <v>5.5358578297736889</v>
      </c>
      <c r="AA933" s="25">
        <f t="shared" si="387"/>
        <v>0.79241034283689071</v>
      </c>
      <c r="AB933" s="25">
        <f t="shared" si="388"/>
        <v>1.9311175537306295</v>
      </c>
    </row>
    <row r="934" spans="1:28">
      <c r="A934">
        <f t="shared" si="374"/>
        <v>-0.28888888888888886</v>
      </c>
      <c r="B934">
        <f t="shared" si="375"/>
        <v>-104</v>
      </c>
      <c r="C934">
        <f t="shared" si="376"/>
        <v>-1.8151424220741028</v>
      </c>
      <c r="D934">
        <f t="shared" si="389"/>
        <v>24.157687321252034</v>
      </c>
      <c r="E934">
        <f t="shared" si="390"/>
        <v>13.694152353186354</v>
      </c>
      <c r="F934">
        <f t="shared" si="391"/>
        <v>9.3693852545845058</v>
      </c>
      <c r="G934">
        <f t="shared" si="392"/>
        <v>4.4979758110735251</v>
      </c>
      <c r="H934">
        <f t="shared" si="393"/>
        <v>0.50145353220450084</v>
      </c>
      <c r="I934">
        <f t="shared" si="394"/>
        <v>2.1307781797039773</v>
      </c>
      <c r="N934">
        <f t="shared" si="377"/>
        <v>20.510719457358782</v>
      </c>
      <c r="O934">
        <f t="shared" si="378"/>
        <v>17.325574576404488</v>
      </c>
      <c r="P934">
        <f t="shared" si="379"/>
        <v>10.483239980353632</v>
      </c>
      <c r="Q934">
        <f t="shared" si="380"/>
        <v>6.6691258835791789</v>
      </c>
      <c r="R934">
        <f t="shared" si="381"/>
        <v>4.4617027765300339</v>
      </c>
      <c r="S934">
        <f t="shared" si="382"/>
        <v>-0.88998910252034369</v>
      </c>
      <c r="W934" s="25">
        <f t="shared" si="383"/>
        <v>21.892370839384903</v>
      </c>
      <c r="X934" s="25">
        <f t="shared" si="384"/>
        <v>17.233599903928969</v>
      </c>
      <c r="Y934" s="25">
        <f t="shared" si="385"/>
        <v>9.495637164519465</v>
      </c>
      <c r="Z934" s="25">
        <f t="shared" si="386"/>
        <v>5.7160598372756013</v>
      </c>
      <c r="AA934" s="25">
        <f t="shared" si="387"/>
        <v>0.69176422624982736</v>
      </c>
      <c r="AB934" s="25">
        <f t="shared" si="388"/>
        <v>1.8965417770041362</v>
      </c>
    </row>
    <row r="935" spans="1:28">
      <c r="A935">
        <f t="shared" si="374"/>
        <v>-0.28611111111111109</v>
      </c>
      <c r="B935">
        <f t="shared" si="375"/>
        <v>-103</v>
      </c>
      <c r="C935">
        <f t="shared" si="376"/>
        <v>-1.7976891295541593</v>
      </c>
      <c r="D935">
        <f t="shared" si="389"/>
        <v>24.122265556044592</v>
      </c>
      <c r="E935">
        <f t="shared" si="390"/>
        <v>13.666410580106819</v>
      </c>
      <c r="F935">
        <f t="shared" si="391"/>
        <v>9.3167889324959603</v>
      </c>
      <c r="G935">
        <f t="shared" si="392"/>
        <v>4.5328415014138574</v>
      </c>
      <c r="H935">
        <f t="shared" si="393"/>
        <v>0.50550700677906946</v>
      </c>
      <c r="I935">
        <f t="shared" si="394"/>
        <v>2.1397537118075718</v>
      </c>
      <c r="N935">
        <f t="shared" si="377"/>
        <v>20.546141222566224</v>
      </c>
      <c r="O935">
        <f t="shared" si="378"/>
        <v>17.353316349484025</v>
      </c>
      <c r="P935">
        <f t="shared" si="379"/>
        <v>10.535836302442178</v>
      </c>
      <c r="Q935">
        <f t="shared" si="380"/>
        <v>6.6342601932388465</v>
      </c>
      <c r="R935">
        <f t="shared" si="381"/>
        <v>4.457649301955465</v>
      </c>
      <c r="S935">
        <f t="shared" si="382"/>
        <v>-0.89896463462393794</v>
      </c>
      <c r="W935" s="25">
        <f t="shared" si="383"/>
        <v>21.362291589599266</v>
      </c>
      <c r="X935" s="25">
        <f t="shared" si="384"/>
        <v>17.351474223132385</v>
      </c>
      <c r="Y935" s="25">
        <f t="shared" si="385"/>
        <v>9.5506391462906901</v>
      </c>
      <c r="Z935" s="25">
        <f t="shared" si="386"/>
        <v>5.8813181044973613</v>
      </c>
      <c r="AA935" s="25">
        <f t="shared" si="387"/>
        <v>0.61344318446040003</v>
      </c>
      <c r="AB935" s="25">
        <f t="shared" si="388"/>
        <v>1.857518218377034</v>
      </c>
    </row>
    <row r="936" spans="1:28">
      <c r="A936">
        <f t="shared" si="374"/>
        <v>-0.28333333333333333</v>
      </c>
      <c r="B936">
        <f t="shared" si="375"/>
        <v>-102</v>
      </c>
      <c r="C936">
        <f t="shared" si="376"/>
        <v>-1.780235837034216</v>
      </c>
      <c r="D936">
        <f t="shared" si="389"/>
        <v>24.083803001958703</v>
      </c>
      <c r="E936">
        <f t="shared" si="390"/>
        <v>13.640845975383078</v>
      </c>
      <c r="F936">
        <f t="shared" si="391"/>
        <v>9.2646533398012139</v>
      </c>
      <c r="G936">
        <f t="shared" si="392"/>
        <v>4.5681539498442216</v>
      </c>
      <c r="H936">
        <f t="shared" si="393"/>
        <v>0.50993391929373311</v>
      </c>
      <c r="I936">
        <f t="shared" si="394"/>
        <v>2.1486574609363593</v>
      </c>
      <c r="N936">
        <f t="shared" si="377"/>
        <v>20.584603776652113</v>
      </c>
      <c r="O936">
        <f t="shared" si="378"/>
        <v>17.378880954207766</v>
      </c>
      <c r="P936">
        <f t="shared" si="379"/>
        <v>10.587971895136924</v>
      </c>
      <c r="Q936">
        <f t="shared" si="380"/>
        <v>6.5989477448084823</v>
      </c>
      <c r="R936">
        <f t="shared" si="381"/>
        <v>4.4532223894408016</v>
      </c>
      <c r="S936">
        <f t="shared" si="382"/>
        <v>-0.90786838375272549</v>
      </c>
      <c r="W936" s="25">
        <f t="shared" si="383"/>
        <v>20.958708429120598</v>
      </c>
      <c r="X936" s="25">
        <f t="shared" si="384"/>
        <v>17.329563582358091</v>
      </c>
      <c r="Y936" s="25">
        <f t="shared" si="385"/>
        <v>9.6420146672582252</v>
      </c>
      <c r="Z936" s="25">
        <f t="shared" si="386"/>
        <v>6.0273144886773853</v>
      </c>
      <c r="AA936" s="25">
        <f t="shared" si="387"/>
        <v>0.55834861855112017</v>
      </c>
      <c r="AB936" s="25">
        <f t="shared" si="388"/>
        <v>1.8141260563663069</v>
      </c>
    </row>
    <row r="937" spans="1:28">
      <c r="A937">
        <f t="shared" si="374"/>
        <v>-0.28055555555555556</v>
      </c>
      <c r="B937">
        <f t="shared" si="375"/>
        <v>-101</v>
      </c>
      <c r="C937">
        <f t="shared" si="376"/>
        <v>-1.7627825445142729</v>
      </c>
      <c r="D937">
        <f t="shared" si="389"/>
        <v>24.042365068636638</v>
      </c>
      <c r="E937">
        <f t="shared" si="390"/>
        <v>13.617488731513619</v>
      </c>
      <c r="F937">
        <f t="shared" si="391"/>
        <v>9.2130178849770967</v>
      </c>
      <c r="G937">
        <f t="shared" si="392"/>
        <v>4.6038981416299798</v>
      </c>
      <c r="H937">
        <f t="shared" si="393"/>
        <v>0.51473343315053155</v>
      </c>
      <c r="I937">
        <f t="shared" si="394"/>
        <v>2.1574890064277277</v>
      </c>
      <c r="N937">
        <f t="shared" si="377"/>
        <v>20.626041709974178</v>
      </c>
      <c r="O937">
        <f t="shared" si="378"/>
        <v>17.402238198077221</v>
      </c>
      <c r="P937">
        <f t="shared" si="379"/>
        <v>10.639607349961041</v>
      </c>
      <c r="Q937">
        <f t="shared" si="380"/>
        <v>6.5632035530227242</v>
      </c>
      <c r="R937">
        <f t="shared" si="381"/>
        <v>4.4484228755840025</v>
      </c>
      <c r="S937">
        <f t="shared" si="382"/>
        <v>-0.91669992924409427</v>
      </c>
      <c r="W937" s="25">
        <f t="shared" si="383"/>
        <v>20.721710939274647</v>
      </c>
      <c r="X937" s="25">
        <f t="shared" si="384"/>
        <v>17.165860972206215</v>
      </c>
      <c r="Y937" s="25">
        <f t="shared" si="385"/>
        <v>9.7677434465345456</v>
      </c>
      <c r="Z937" s="25">
        <f t="shared" si="386"/>
        <v>6.150580297974436</v>
      </c>
      <c r="AA937" s="25">
        <f t="shared" si="387"/>
        <v>0.52707619427683228</v>
      </c>
      <c r="AB937" s="25">
        <f t="shared" si="388"/>
        <v>1.7664603393166038</v>
      </c>
    </row>
    <row r="938" spans="1:28">
      <c r="A938">
        <f t="shared" si="374"/>
        <v>-0.27777777777777779</v>
      </c>
      <c r="B938">
        <f t="shared" si="375"/>
        <v>-100</v>
      </c>
      <c r="C938">
        <f t="shared" si="376"/>
        <v>-1.7453292519943295</v>
      </c>
      <c r="D938">
        <f t="shared" si="389"/>
        <v>23.998022225667849</v>
      </c>
      <c r="E938">
        <f t="shared" si="390"/>
        <v>13.596366434043293</v>
      </c>
      <c r="F938">
        <f t="shared" si="391"/>
        <v>9.1619215984540698</v>
      </c>
      <c r="G938">
        <f t="shared" si="392"/>
        <v>4.6400588784606587</v>
      </c>
      <c r="H938">
        <f t="shared" si="393"/>
        <v>0.51990464133730074</v>
      </c>
      <c r="I938">
        <f t="shared" si="394"/>
        <v>2.1662479310303664</v>
      </c>
      <c r="N938">
        <f t="shared" si="377"/>
        <v>20.670384552942966</v>
      </c>
      <c r="O938">
        <f t="shared" si="378"/>
        <v>17.423360495547549</v>
      </c>
      <c r="P938">
        <f t="shared" si="379"/>
        <v>10.690703636484068</v>
      </c>
      <c r="Q938">
        <f t="shared" si="380"/>
        <v>6.5270428161920453</v>
      </c>
      <c r="R938">
        <f t="shared" si="381"/>
        <v>4.4432516673972335</v>
      </c>
      <c r="S938">
        <f t="shared" si="382"/>
        <v>-0.92545885384673277</v>
      </c>
      <c r="W938" s="25">
        <f t="shared" si="383"/>
        <v>20.670417958119192</v>
      </c>
      <c r="X938" s="25">
        <f t="shared" si="384"/>
        <v>16.870036274731916</v>
      </c>
      <c r="Y938" s="25">
        <f t="shared" si="385"/>
        <v>9.923083434787566</v>
      </c>
      <c r="Z938" s="25">
        <f t="shared" si="386"/>
        <v>6.2485832766788425</v>
      </c>
      <c r="AA938" s="25">
        <f t="shared" si="387"/>
        <v>0.5199090174977925</v>
      </c>
      <c r="AB938" s="25">
        <f t="shared" si="388"/>
        <v>1.7146317860105347</v>
      </c>
    </row>
    <row r="939" spans="1:28">
      <c r="A939">
        <f t="shared" si="374"/>
        <v>-0.27500000000000002</v>
      </c>
      <c r="B939">
        <f t="shared" si="375"/>
        <v>-99</v>
      </c>
      <c r="C939">
        <f t="shared" si="376"/>
        <v>-1.7278759594743864</v>
      </c>
      <c r="D939">
        <f t="shared" si="389"/>
        <v>23.950849882747949</v>
      </c>
      <c r="E939">
        <f t="shared" si="390"/>
        <v>13.577504028984031</v>
      </c>
      <c r="F939">
        <f t="shared" si="391"/>
        <v>9.1114031031137266</v>
      </c>
      <c r="G939">
        <f t="shared" si="392"/>
        <v>4.6766207849122363</v>
      </c>
      <c r="H939">
        <f t="shared" si="393"/>
        <v>0.52544656659907951</v>
      </c>
      <c r="I939">
        <f t="shared" si="394"/>
        <v>2.1749338209239779</v>
      </c>
      <c r="N939">
        <f t="shared" si="377"/>
        <v>20.717556895862867</v>
      </c>
      <c r="O939">
        <f t="shared" si="378"/>
        <v>17.442222900606811</v>
      </c>
      <c r="P939">
        <f t="shared" si="379"/>
        <v>10.741222131824411</v>
      </c>
      <c r="Q939">
        <f t="shared" si="380"/>
        <v>6.4904809097404677</v>
      </c>
      <c r="R939">
        <f t="shared" si="381"/>
        <v>4.4377097421354552</v>
      </c>
      <c r="S939">
        <f t="shared" si="382"/>
        <v>-0.93414474374034406</v>
      </c>
      <c r="W939" s="25">
        <f t="shared" si="383"/>
        <v>20.801462787996787</v>
      </c>
      <c r="X939" s="25">
        <f t="shared" si="384"/>
        <v>16.462856426211239</v>
      </c>
      <c r="Y939" s="25">
        <f t="shared" si="385"/>
        <v>10.100751972391603</v>
      </c>
      <c r="Z939" s="25">
        <f t="shared" si="386"/>
        <v>6.3197791896900961</v>
      </c>
      <c r="AA939" s="25">
        <f t="shared" si="387"/>
        <v>0.53681511027668116</v>
      </c>
      <c r="AB939" s="25">
        <f t="shared" si="388"/>
        <v>1.6587665279000481</v>
      </c>
    </row>
    <row r="940" spans="1:28">
      <c r="A940">
        <f t="shared" si="374"/>
        <v>-0.2722222222222222</v>
      </c>
      <c r="B940">
        <f t="shared" si="375"/>
        <v>-98</v>
      </c>
      <c r="C940">
        <f t="shared" si="376"/>
        <v>-1.7104226669544429</v>
      </c>
      <c r="D940">
        <f t="shared" si="389"/>
        <v>23.900928261436565</v>
      </c>
      <c r="E940">
        <f t="shared" si="390"/>
        <v>13.560923793352915</v>
      </c>
      <c r="F940">
        <f t="shared" si="391"/>
        <v>9.0615005850943735</v>
      </c>
      <c r="G940">
        <f t="shared" si="392"/>
        <v>4.713568314984709</v>
      </c>
      <c r="H940">
        <f t="shared" si="393"/>
        <v>0.53135816162279093</v>
      </c>
      <c r="I940">
        <f t="shared" si="394"/>
        <v>2.1835462657388307</v>
      </c>
      <c r="N940">
        <f t="shared" si="377"/>
        <v>20.767478517174251</v>
      </c>
      <c r="O940">
        <f t="shared" si="378"/>
        <v>17.458803136237925</v>
      </c>
      <c r="P940">
        <f t="shared" si="379"/>
        <v>10.791124649843765</v>
      </c>
      <c r="Q940">
        <f t="shared" si="380"/>
        <v>6.453533379667995</v>
      </c>
      <c r="R940">
        <f t="shared" si="381"/>
        <v>4.4317981471117438</v>
      </c>
      <c r="S940">
        <f t="shared" si="382"/>
        <v>-0.9427571885551973</v>
      </c>
      <c r="W940" s="25">
        <f t="shared" si="383"/>
        <v>21.090308537513629</v>
      </c>
      <c r="X940" s="25">
        <f t="shared" si="384"/>
        <v>15.974635443620743</v>
      </c>
      <c r="Y940" s="25">
        <f t="shared" si="385"/>
        <v>10.291288923228782</v>
      </c>
      <c r="Z940" s="25">
        <f t="shared" si="386"/>
        <v>6.3636269705881556</v>
      </c>
      <c r="AA940" s="25">
        <f t="shared" si="387"/>
        <v>0.57744920953049261</v>
      </c>
      <c r="AB940" s="25">
        <f t="shared" si="388"/>
        <v>1.5990057935612323</v>
      </c>
    </row>
    <row r="941" spans="1:28">
      <c r="A941">
        <f t="shared" si="374"/>
        <v>-0.26944444444444443</v>
      </c>
      <c r="B941">
        <f t="shared" si="375"/>
        <v>-97</v>
      </c>
      <c r="C941">
        <f t="shared" si="376"/>
        <v>-1.6929693744344996</v>
      </c>
      <c r="D941">
        <f t="shared" si="389"/>
        <v>23.848342258732078</v>
      </c>
      <c r="E941">
        <f t="shared" si="390"/>
        <v>13.546645308862423</v>
      </c>
      <c r="F941">
        <f t="shared" si="391"/>
        <v>9.0122517649267166</v>
      </c>
      <c r="G941">
        <f t="shared" si="392"/>
        <v>4.7508857587122026</v>
      </c>
      <c r="H941">
        <f t="shared" si="393"/>
        <v>0.53763830923516331</v>
      </c>
      <c r="I941">
        <f t="shared" si="394"/>
        <v>2.1920848585751482</v>
      </c>
      <c r="N941">
        <f t="shared" si="377"/>
        <v>20.820064519878738</v>
      </c>
      <c r="O941">
        <f t="shared" si="378"/>
        <v>17.473081620728419</v>
      </c>
      <c r="P941">
        <f t="shared" si="379"/>
        <v>10.840373470011421</v>
      </c>
      <c r="Q941">
        <f t="shared" si="380"/>
        <v>6.4162159359405013</v>
      </c>
      <c r="R941">
        <f t="shared" si="381"/>
        <v>4.4255179994993714</v>
      </c>
      <c r="S941">
        <f t="shared" si="382"/>
        <v>-0.95129578139151461</v>
      </c>
      <c r="W941" s="25">
        <f t="shared" si="383"/>
        <v>21.495143542169323</v>
      </c>
      <c r="X941" s="25">
        <f t="shared" si="384"/>
        <v>15.442837174162159</v>
      </c>
      <c r="Y941" s="25">
        <f t="shared" si="385"/>
        <v>10.483582635687375</v>
      </c>
      <c r="Z941" s="25">
        <f t="shared" si="386"/>
        <v>6.3805677010661617</v>
      </c>
      <c r="AA941" s="25">
        <f t="shared" si="387"/>
        <v>0.64115884861998795</v>
      </c>
      <c r="AB941" s="25">
        <f t="shared" si="388"/>
        <v>1.5355055361932322</v>
      </c>
    </row>
    <row r="942" spans="1:28">
      <c r="A942">
        <f t="shared" si="374"/>
        <v>-0.26666666666666666</v>
      </c>
      <c r="B942">
        <f t="shared" si="375"/>
        <v>-96</v>
      </c>
      <c r="C942">
        <f t="shared" si="376"/>
        <v>-1.6755160819145563</v>
      </c>
      <c r="D942">
        <f t="shared" si="389"/>
        <v>23.793181302695299</v>
      </c>
      <c r="E942">
        <f t="shared" si="390"/>
        <v>13.534685438793877</v>
      </c>
      <c r="F942">
        <f t="shared" si="391"/>
        <v>8.9636938690215118</v>
      </c>
      <c r="G942">
        <f t="shared" si="392"/>
        <v>4.7885572488428005</v>
      </c>
      <c r="H942">
        <f t="shared" si="393"/>
        <v>0.54428582261385472</v>
      </c>
      <c r="I942">
        <f t="shared" si="394"/>
        <v>2.2005491960223313</v>
      </c>
      <c r="N942">
        <f t="shared" si="377"/>
        <v>20.875225475915517</v>
      </c>
      <c r="O942">
        <f t="shared" si="378"/>
        <v>17.485041490796963</v>
      </c>
      <c r="P942">
        <f t="shared" si="379"/>
        <v>10.888931365916626</v>
      </c>
      <c r="Q942">
        <f t="shared" si="380"/>
        <v>6.3785444458099034</v>
      </c>
      <c r="R942">
        <f t="shared" si="381"/>
        <v>4.4188704861206798</v>
      </c>
      <c r="S942">
        <f t="shared" si="382"/>
        <v>-0.9597601188386975</v>
      </c>
      <c r="W942" s="25">
        <f t="shared" si="383"/>
        <v>21.962780508538053</v>
      </c>
      <c r="X942" s="25">
        <f t="shared" si="384"/>
        <v>14.909030654070156</v>
      </c>
      <c r="Y942" s="25">
        <f t="shared" si="385"/>
        <v>10.66552854881013</v>
      </c>
      <c r="Z942" s="25">
        <f t="shared" si="386"/>
        <v>6.3719689673464037</v>
      </c>
      <c r="AA942" s="25">
        <f t="shared" si="387"/>
        <v>0.72699462146899219</v>
      </c>
      <c r="AB942" s="25">
        <f t="shared" si="388"/>
        <v>1.4684360051979268</v>
      </c>
    </row>
    <row r="943" spans="1:28">
      <c r="A943">
        <f t="shared" si="374"/>
        <v>-0.2638888888888889</v>
      </c>
      <c r="B943">
        <f t="shared" si="375"/>
        <v>-95</v>
      </c>
      <c r="C943">
        <f t="shared" si="376"/>
        <v>-1.6580627893946132</v>
      </c>
      <c r="D943">
        <f t="shared" si="389"/>
        <v>23.735539200367604</v>
      </c>
      <c r="E943">
        <f t="shared" si="390"/>
        <v>13.525058308081455</v>
      </c>
      <c r="F943">
        <f t="shared" si="391"/>
        <v>8.9158636015306989</v>
      </c>
      <c r="G943">
        <f t="shared" si="392"/>
        <v>4.8265667675852395</v>
      </c>
      <c r="H943">
        <f t="shared" si="393"/>
        <v>0.55129944551173748</v>
      </c>
      <c r="I943">
        <f t="shared" si="394"/>
        <v>2.2089388781780173</v>
      </c>
      <c r="N943">
        <f t="shared" si="377"/>
        <v>20.932867578243211</v>
      </c>
      <c r="O943">
        <f t="shared" si="378"/>
        <v>17.494668621509387</v>
      </c>
      <c r="P943">
        <f t="shared" si="379"/>
        <v>10.936761633407439</v>
      </c>
      <c r="Q943">
        <f t="shared" si="380"/>
        <v>6.3405349270674645</v>
      </c>
      <c r="R943">
        <f t="shared" si="381"/>
        <v>4.4118568632227966</v>
      </c>
      <c r="S943">
        <f t="shared" si="382"/>
        <v>-0.96814980099438364</v>
      </c>
      <c r="W943" s="25">
        <f t="shared" si="383"/>
        <v>22.435739016163094</v>
      </c>
      <c r="X943" s="25">
        <f t="shared" si="384"/>
        <v>14.415457610313705</v>
      </c>
      <c r="Y943" s="25">
        <f t="shared" si="385"/>
        <v>10.824780997963524</v>
      </c>
      <c r="Z943" s="25">
        <f t="shared" si="386"/>
        <v>6.3400373468413118</v>
      </c>
      <c r="AA943" s="25">
        <f t="shared" si="387"/>
        <v>0.83372446961914504</v>
      </c>
      <c r="AB943" s="25">
        <f t="shared" si="388"/>
        <v>1.3979812630900876</v>
      </c>
    </row>
    <row r="944" spans="1:28">
      <c r="A944">
        <f t="shared" si="374"/>
        <v>-0.26111111111111113</v>
      </c>
      <c r="B944">
        <f t="shared" si="375"/>
        <v>-94</v>
      </c>
      <c r="C944">
        <f t="shared" si="376"/>
        <v>-1.6406094968746698</v>
      </c>
      <c r="D944">
        <f t="shared" si="389"/>
        <v>23.675513978242105</v>
      </c>
      <c r="E944">
        <f t="shared" si="390"/>
        <v>13.517775286630249</v>
      </c>
      <c r="F944">
        <f t="shared" si="391"/>
        <v>8.8687971166033108</v>
      </c>
      <c r="G944">
        <f t="shared" si="392"/>
        <v>4.8648981534196274</v>
      </c>
      <c r="H944">
        <f t="shared" si="393"/>
        <v>0.55867785249430435</v>
      </c>
      <c r="I944">
        <f t="shared" si="394"/>
        <v>2.2172535086669765</v>
      </c>
      <c r="N944">
        <f t="shared" si="377"/>
        <v>20.992892800368711</v>
      </c>
      <c r="O944">
        <f t="shared" si="378"/>
        <v>17.501951642960591</v>
      </c>
      <c r="P944">
        <f t="shared" si="379"/>
        <v>10.983828118334827</v>
      </c>
      <c r="Q944">
        <f t="shared" si="380"/>
        <v>6.3022035412330766</v>
      </c>
      <c r="R944">
        <f t="shared" si="381"/>
        <v>4.4044784562402306</v>
      </c>
      <c r="S944">
        <f t="shared" si="382"/>
        <v>-0.97646443148334261</v>
      </c>
      <c r="W944" s="25">
        <f t="shared" si="383"/>
        <v>22.859560131391586</v>
      </c>
      <c r="X944" s="25">
        <f t="shared" si="384"/>
        <v>14.001508348927089</v>
      </c>
      <c r="Y944" s="25">
        <f t="shared" si="385"/>
        <v>10.949551888838521</v>
      </c>
      <c r="Z944" s="25">
        <f t="shared" si="386"/>
        <v>6.2877028738861824</v>
      </c>
      <c r="AA944" s="25">
        <f t="shared" si="387"/>
        <v>0.95985177590380721</v>
      </c>
      <c r="AB944" s="25">
        <f t="shared" si="388"/>
        <v>1.3243386491967435</v>
      </c>
    </row>
    <row r="945" spans="1:28">
      <c r="A945">
        <f t="shared" si="374"/>
        <v>-0.25833333333333336</v>
      </c>
      <c r="B945">
        <f t="shared" si="375"/>
        <v>-93</v>
      </c>
      <c r="C945">
        <f t="shared" si="376"/>
        <v>-1.6231562043547263</v>
      </c>
      <c r="D945">
        <f t="shared" si="389"/>
        <v>23.613207715559255</v>
      </c>
      <c r="E945">
        <f t="shared" si="390"/>
        <v>13.5128449758881</v>
      </c>
      <c r="F945">
        <f t="shared" si="391"/>
        <v>8.8225299910571184</v>
      </c>
      <c r="G945">
        <f t="shared" si="392"/>
        <v>4.9035351079692617</v>
      </c>
      <c r="H945">
        <f t="shared" si="393"/>
        <v>0.56641964919014964</v>
      </c>
      <c r="I945">
        <f t="shared" si="394"/>
        <v>2.2254926946598355</v>
      </c>
      <c r="N945">
        <f t="shared" si="377"/>
        <v>21.05519906305156</v>
      </c>
      <c r="O945">
        <f t="shared" si="378"/>
        <v>17.506881953702742</v>
      </c>
      <c r="P945">
        <f t="shared" si="379"/>
        <v>11.03009524388102</v>
      </c>
      <c r="Q945">
        <f t="shared" si="380"/>
        <v>6.2635665866834422</v>
      </c>
      <c r="R945">
        <f t="shared" si="381"/>
        <v>4.3967366595443851</v>
      </c>
      <c r="S945">
        <f t="shared" si="382"/>
        <v>-0.98470361747620205</v>
      </c>
      <c r="W945" s="25">
        <f t="shared" si="383"/>
        <v>23.1893994566861</v>
      </c>
      <c r="X945" s="25">
        <f t="shared" si="384"/>
        <v>13.70041256823556</v>
      </c>
      <c r="Y945" s="25">
        <f t="shared" si="385"/>
        <v>11.029405865119353</v>
      </c>
      <c r="Z945" s="25">
        <f t="shared" si="386"/>
        <v>6.2184802792130585</v>
      </c>
      <c r="AA945" s="25">
        <f t="shared" si="387"/>
        <v>1.1036369949904046</v>
      </c>
      <c r="AB945" s="25">
        <f t="shared" si="388"/>
        <v>1.2477181918089419</v>
      </c>
    </row>
    <row r="946" spans="1:28">
      <c r="A946">
        <f t="shared" si="374"/>
        <v>-0.25555555555555554</v>
      </c>
      <c r="B946">
        <f t="shared" si="375"/>
        <v>-92</v>
      </c>
      <c r="C946">
        <f t="shared" si="376"/>
        <v>-1.605702911834783</v>
      </c>
      <c r="D946">
        <f t="shared" si="389"/>
        <v>23.548726370710305</v>
      </c>
      <c r="E946">
        <f t="shared" si="390"/>
        <v>13.510273198687059</v>
      </c>
      <c r="F946">
        <f t="shared" si="391"/>
        <v>8.7770971974866825</v>
      </c>
      <c r="G946">
        <f t="shared" si="392"/>
        <v>4.9424612029306463</v>
      </c>
      <c r="H946">
        <f t="shared" si="393"/>
        <v>0.57452337255447583</v>
      </c>
      <c r="I946">
        <f t="shared" si="394"/>
        <v>2.2336560468916398</v>
      </c>
      <c r="N946">
        <f t="shared" si="377"/>
        <v>21.11968040790051</v>
      </c>
      <c r="O946">
        <f t="shared" si="378"/>
        <v>17.509453730903783</v>
      </c>
      <c r="P946">
        <f t="shared" si="379"/>
        <v>11.075528037451456</v>
      </c>
      <c r="Q946">
        <f t="shared" si="380"/>
        <v>6.2246404917220577</v>
      </c>
      <c r="R946">
        <f t="shared" si="381"/>
        <v>4.3886329361800591</v>
      </c>
      <c r="S946">
        <f t="shared" si="382"/>
        <v>-0.99286696970800614</v>
      </c>
      <c r="W946" s="25">
        <f t="shared" si="383"/>
        <v>23.395068873359257</v>
      </c>
      <c r="X946" s="25">
        <f t="shared" si="384"/>
        <v>13.536434444979605</v>
      </c>
      <c r="Y946" s="25">
        <f t="shared" si="385"/>
        <v>11.056000683973199</v>
      </c>
      <c r="Z946" s="25">
        <f t="shared" si="386"/>
        <v>6.136312561815167</v>
      </c>
      <c r="AA946" s="25">
        <f t="shared" si="387"/>
        <v>1.2631225016665064</v>
      </c>
      <c r="AB946" s="25">
        <f t="shared" si="388"/>
        <v>1.168341970648058</v>
      </c>
    </row>
    <row r="947" spans="1:28">
      <c r="A947">
        <f t="shared" si="374"/>
        <v>-0.25277777777777777</v>
      </c>
      <c r="B947">
        <f t="shared" si="375"/>
        <v>-91</v>
      </c>
      <c r="C947">
        <f t="shared" si="376"/>
        <v>-1.5882496193148399</v>
      </c>
      <c r="D947">
        <f t="shared" si="389"/>
        <v>23.482179601043818</v>
      </c>
      <c r="E947">
        <f t="shared" si="390"/>
        <v>13.510062992366446</v>
      </c>
      <c r="F947">
        <f t="shared" si="391"/>
        <v>8.7325330778280961</v>
      </c>
      <c r="G947">
        <f t="shared" si="392"/>
        <v>4.9816598870587541</v>
      </c>
      <c r="H947">
        <f t="shared" si="393"/>
        <v>0.5829874911455819</v>
      </c>
      <c r="I947">
        <f t="shared" si="394"/>
        <v>2.2417431796802418</v>
      </c>
      <c r="N947">
        <f t="shared" si="377"/>
        <v>21.186227177566998</v>
      </c>
      <c r="O947">
        <f t="shared" si="378"/>
        <v>17.509663937224396</v>
      </c>
      <c r="P947">
        <f t="shared" si="379"/>
        <v>11.120092157110042</v>
      </c>
      <c r="Q947">
        <f t="shared" si="380"/>
        <v>6.1854418075939499</v>
      </c>
      <c r="R947">
        <f t="shared" si="381"/>
        <v>4.3801688175889524</v>
      </c>
      <c r="S947">
        <f t="shared" si="382"/>
        <v>-1.0009541024966082</v>
      </c>
      <c r="W947" s="25">
        <f t="shared" si="383"/>
        <v>23.463928532182493</v>
      </c>
      <c r="X947" s="25">
        <f t="shared" si="384"/>
        <v>13.522818113042399</v>
      </c>
      <c r="Y947" s="25">
        <f t="shared" si="385"/>
        <v>11.023723831662549</v>
      </c>
      <c r="Z947" s="25">
        <f t="shared" si="386"/>
        <v>6.0454030084316814</v>
      </c>
      <c r="AA947" s="25">
        <f t="shared" si="387"/>
        <v>1.4361602931428914</v>
      </c>
      <c r="AB947" s="25">
        <f t="shared" si="388"/>
        <v>1.0864434317014622</v>
      </c>
    </row>
    <row r="948" spans="1:28">
      <c r="A948">
        <f t="shared" si="374"/>
        <v>-0.25</v>
      </c>
      <c r="B948">
        <f t="shared" si="375"/>
        <v>-90</v>
      </c>
      <c r="C948">
        <f t="shared" si="376"/>
        <v>-1.5707963267948966</v>
      </c>
      <c r="D948">
        <f t="shared" si="389"/>
        <v>23.413680576381775</v>
      </c>
      <c r="E948">
        <f t="shared" si="390"/>
        <v>13.512214605185687</v>
      </c>
      <c r="F948">
        <f t="shared" si="391"/>
        <v>8.6888713174004764</v>
      </c>
      <c r="G948">
        <f t="shared" si="392"/>
        <v>5.0211144932045597</v>
      </c>
      <c r="H948">
        <f t="shared" si="393"/>
        <v>0.59181040541427388</v>
      </c>
      <c r="I948">
        <f t="shared" si="394"/>
        <v>2.2497537109445256</v>
      </c>
      <c r="N948">
        <f t="shared" si="377"/>
        <v>21.25472620222904</v>
      </c>
      <c r="O948">
        <f t="shared" si="378"/>
        <v>17.507512324405155</v>
      </c>
      <c r="P948">
        <f t="shared" si="379"/>
        <v>11.163753917537662</v>
      </c>
      <c r="Q948">
        <f t="shared" si="380"/>
        <v>6.1459872014481443</v>
      </c>
      <c r="R948">
        <f t="shared" si="381"/>
        <v>4.3713459033202611</v>
      </c>
      <c r="S948">
        <f t="shared" si="382"/>
        <v>-1.0089646337608922</v>
      </c>
      <c r="W948" s="25">
        <f t="shared" si="383"/>
        <v>23.401336146946345</v>
      </c>
      <c r="X948" s="25">
        <f t="shared" si="384"/>
        <v>13.660664224172224</v>
      </c>
      <c r="Y948" s="25">
        <f t="shared" si="385"/>
        <v>10.930181855499571</v>
      </c>
      <c r="Z948" s="25">
        <f t="shared" si="386"/>
        <v>5.9500421069922496</v>
      </c>
      <c r="AA948" s="25">
        <f t="shared" si="387"/>
        <v>1.6204421424557616</v>
      </c>
      <c r="AB948" s="25">
        <f t="shared" si="388"/>
        <v>1.0022666566681888</v>
      </c>
    </row>
    <row r="949" spans="1:28">
      <c r="A949">
        <f t="shared" si="374"/>
        <v>-0.24722222222222223</v>
      </c>
      <c r="B949">
        <f t="shared" si="375"/>
        <v>-89</v>
      </c>
      <c r="C949">
        <f t="shared" si="376"/>
        <v>-1.5533430342749535</v>
      </c>
      <c r="D949">
        <f t="shared" si="389"/>
        <v>23.34334578656231</v>
      </c>
      <c r="E949">
        <f t="shared" si="390"/>
        <v>13.5167254960311</v>
      </c>
      <c r="F949">
        <f t="shared" si="391"/>
        <v>8.6461449194437439</v>
      </c>
      <c r="G949">
        <f t="shared" si="392"/>
        <v>5.0608082454018488</v>
      </c>
      <c r="H949">
        <f t="shared" si="393"/>
        <v>0.60099044800614787</v>
      </c>
      <c r="I949">
        <f t="shared" si="394"/>
        <v>2.2576872622224569</v>
      </c>
      <c r="N949">
        <f t="shared" si="377"/>
        <v>21.325060992048506</v>
      </c>
      <c r="O949">
        <f t="shared" si="378"/>
        <v>17.503001433559742</v>
      </c>
      <c r="P949">
        <f t="shared" si="379"/>
        <v>11.206480315494394</v>
      </c>
      <c r="Q949">
        <f t="shared" si="380"/>
        <v>6.1062934492508552</v>
      </c>
      <c r="R949">
        <f t="shared" si="381"/>
        <v>4.3621658607283864</v>
      </c>
      <c r="S949">
        <f t="shared" si="382"/>
        <v>-1.016898185038823</v>
      </c>
      <c r="W949" s="25">
        <f t="shared" si="383"/>
        <v>23.228697690886921</v>
      </c>
      <c r="X949" s="25">
        <f t="shared" si="384"/>
        <v>13.938836524349608</v>
      </c>
      <c r="Y949" s="25">
        <f t="shared" si="385"/>
        <v>10.776507158796143</v>
      </c>
      <c r="Z949" s="25">
        <f t="shared" si="386"/>
        <v>5.8544358959934417</v>
      </c>
      <c r="AA949" s="25">
        <f t="shared" si="387"/>
        <v>1.8135317668286337</v>
      </c>
      <c r="AB949" s="25">
        <f t="shared" si="388"/>
        <v>0.91606558943326188</v>
      </c>
    </row>
    <row r="950" spans="1:28">
      <c r="A950">
        <f t="shared" si="374"/>
        <v>-0.24444444444444444</v>
      </c>
      <c r="B950">
        <f t="shared" si="375"/>
        <v>-88</v>
      </c>
      <c r="C950">
        <f t="shared" si="376"/>
        <v>-1.5358897417550099</v>
      </c>
      <c r="D950">
        <f t="shared" si="389"/>
        <v>23.271294843336413</v>
      </c>
      <c r="E950">
        <f t="shared" si="390"/>
        <v>13.523590337417028</v>
      </c>
      <c r="F950">
        <f t="shared" si="391"/>
        <v>8.6043861801720016</v>
      </c>
      <c r="G950">
        <f t="shared" si="392"/>
        <v>5.1007242660003147</v>
      </c>
      <c r="H950">
        <f t="shared" si="393"/>
        <v>0.61052588407668718</v>
      </c>
      <c r="I950">
        <f t="shared" si="394"/>
        <v>2.2655434586889629</v>
      </c>
      <c r="N950">
        <f t="shared" si="377"/>
        <v>21.397111935274403</v>
      </c>
      <c r="O950">
        <f t="shared" si="378"/>
        <v>17.496136592173816</v>
      </c>
      <c r="P950">
        <f t="shared" si="379"/>
        <v>11.248239054766136</v>
      </c>
      <c r="Q950">
        <f t="shared" si="380"/>
        <v>6.0663774286523893</v>
      </c>
      <c r="R950">
        <f t="shared" si="381"/>
        <v>4.3526304246578471</v>
      </c>
      <c r="S950">
        <f t="shared" si="382"/>
        <v>-1.0247543815053293</v>
      </c>
      <c r="W950" s="25">
        <f t="shared" si="383"/>
        <v>22.979485920239192</v>
      </c>
      <c r="X950" s="25">
        <f t="shared" si="384"/>
        <v>14.334906676874041</v>
      </c>
      <c r="Y950" s="25">
        <f t="shared" si="385"/>
        <v>10.567457624508696</v>
      </c>
      <c r="Z950" s="25">
        <f t="shared" si="386"/>
        <v>5.7625421503089598</v>
      </c>
      <c r="AA950" s="25">
        <f t="shared" si="387"/>
        <v>2.0128985480706052</v>
      </c>
      <c r="AB950" s="25">
        <f t="shared" si="388"/>
        <v>0.82810322215899768</v>
      </c>
    </row>
    <row r="951" spans="1:28">
      <c r="A951">
        <f t="shared" si="374"/>
        <v>-0.24166666666666667</v>
      </c>
      <c r="B951">
        <f t="shared" si="375"/>
        <v>-87</v>
      </c>
      <c r="C951">
        <f t="shared" si="376"/>
        <v>-1.5184364492350666</v>
      </c>
      <c r="D951">
        <f t="shared" si="389"/>
        <v>23.197650276955514</v>
      </c>
      <c r="E951">
        <f t="shared" si="390"/>
        <v>13.53280102177774</v>
      </c>
      <c r="F951">
        <f t="shared" si="391"/>
        <v>8.5636266643613261</v>
      </c>
      <c r="G951">
        <f t="shared" si="392"/>
        <v>5.1408455828418642</v>
      </c>
      <c r="H951">
        <f t="shared" si="393"/>
        <v>0.62041491161911244</v>
      </c>
      <c r="I951">
        <f t="shared" si="394"/>
        <v>2.2733219291736431</v>
      </c>
      <c r="N951">
        <f t="shared" si="377"/>
        <v>21.470756501655302</v>
      </c>
      <c r="O951">
        <f t="shared" si="378"/>
        <v>17.486925907813102</v>
      </c>
      <c r="P951">
        <f t="shared" si="379"/>
        <v>11.288998570576812</v>
      </c>
      <c r="Q951">
        <f t="shared" si="380"/>
        <v>6.0262561118108398</v>
      </c>
      <c r="R951">
        <f t="shared" si="381"/>
        <v>4.3427413971154216</v>
      </c>
      <c r="S951">
        <f t="shared" si="382"/>
        <v>-1.0325328519900097</v>
      </c>
      <c r="W951" s="25">
        <f t="shared" si="383"/>
        <v>22.693857214411768</v>
      </c>
      <c r="X951" s="25">
        <f t="shared" si="384"/>
        <v>14.81705411607026</v>
      </c>
      <c r="Y951" s="25">
        <f t="shared" si="385"/>
        <v>10.311296772530785</v>
      </c>
      <c r="Z951" s="25">
        <f t="shared" si="386"/>
        <v>5.6779204321375918</v>
      </c>
      <c r="AA951" s="25">
        <f t="shared" si="387"/>
        <v>2.2159523221137434</v>
      </c>
      <c r="AB951" s="25">
        <f t="shared" si="388"/>
        <v>0.73865074374230411</v>
      </c>
    </row>
    <row r="952" spans="1:28">
      <c r="A952">
        <f t="shared" si="374"/>
        <v>-0.2388888888888889</v>
      </c>
      <c r="B952">
        <f t="shared" si="375"/>
        <v>-86</v>
      </c>
      <c r="C952">
        <f t="shared" si="376"/>
        <v>-1.5009831567151233</v>
      </c>
      <c r="D952">
        <f t="shared" si="389"/>
        <v>23.12253732779579</v>
      </c>
      <c r="E952">
        <f t="shared" si="390"/>
        <v>13.544346671042691</v>
      </c>
      <c r="F952">
        <f t="shared" si="391"/>
        <v>8.5238971814904545</v>
      </c>
      <c r="G952">
        <f t="shared" si="392"/>
        <v>5.1811551364771384</v>
      </c>
      <c r="H952">
        <f t="shared" si="393"/>
        <v>0.63065566180492549</v>
      </c>
      <c r="I952">
        <f t="shared" si="394"/>
        <v>2.281022306178305</v>
      </c>
      <c r="N952">
        <f t="shared" si="377"/>
        <v>21.545869450815026</v>
      </c>
      <c r="O952">
        <f t="shared" si="378"/>
        <v>17.475380258548149</v>
      </c>
      <c r="P952">
        <f t="shared" si="379"/>
        <v>11.328728053447684</v>
      </c>
      <c r="Q952">
        <f t="shared" si="380"/>
        <v>5.9859465581755655</v>
      </c>
      <c r="R952">
        <f t="shared" si="381"/>
        <v>4.332500646929609</v>
      </c>
      <c r="S952">
        <f t="shared" si="382"/>
        <v>-1.0402332289946716</v>
      </c>
      <c r="W952" s="25">
        <f t="shared" si="383"/>
        <v>22.41266811576422</v>
      </c>
      <c r="X952" s="25">
        <f t="shared" si="384"/>
        <v>15.346753794535577</v>
      </c>
      <c r="Y952" s="25">
        <f t="shared" si="385"/>
        <v>10.019455473746053</v>
      </c>
      <c r="Z952" s="25">
        <f t="shared" si="386"/>
        <v>5.6036014485712711</v>
      </c>
      <c r="AA952" s="25">
        <f t="shared" si="387"/>
        <v>2.4200787418994789</v>
      </c>
      <c r="AB952" s="25">
        <f t="shared" si="388"/>
        <v>0.647986653537862</v>
      </c>
    </row>
    <row r="953" spans="1:28">
      <c r="A953">
        <f t="shared" si="374"/>
        <v>-0.2361111111111111</v>
      </c>
      <c r="B953">
        <f t="shared" si="375"/>
        <v>-85</v>
      </c>
      <c r="C953">
        <f t="shared" si="376"/>
        <v>-1.4835298641951802</v>
      </c>
      <c r="D953">
        <f t="shared" si="389"/>
        <v>23.046083733373695</v>
      </c>
      <c r="E953">
        <f t="shared" si="390"/>
        <v>13.558213649483822</v>
      </c>
      <c r="F953">
        <f t="shared" si="391"/>
        <v>8.4852277624523786</v>
      </c>
      <c r="G953">
        <f t="shared" si="392"/>
        <v>5.2216357874191175</v>
      </c>
      <c r="H953">
        <f t="shared" si="393"/>
        <v>0.64124619933708016</v>
      </c>
      <c r="I953">
        <f t="shared" si="394"/>
        <v>2.2886442258943256</v>
      </c>
      <c r="N953">
        <f t="shared" si="377"/>
        <v>21.62232304523712</v>
      </c>
      <c r="O953">
        <f t="shared" si="378"/>
        <v>17.46151328010702</v>
      </c>
      <c r="P953">
        <f t="shared" si="379"/>
        <v>11.367397472485759</v>
      </c>
      <c r="Q953">
        <f t="shared" si="380"/>
        <v>5.9454659072335865</v>
      </c>
      <c r="R953">
        <f t="shared" si="381"/>
        <v>4.3219101093974546</v>
      </c>
      <c r="S953">
        <f t="shared" si="382"/>
        <v>-1.047855148710692</v>
      </c>
      <c r="W953" s="25">
        <f t="shared" si="383"/>
        <v>22.171749054927467</v>
      </c>
      <c r="X953" s="25">
        <f t="shared" si="384"/>
        <v>15.882015869962292</v>
      </c>
      <c r="Y953" s="25">
        <f t="shared" si="385"/>
        <v>9.7059897315955546</v>
      </c>
      <c r="Z953" s="25">
        <f t="shared" si="386"/>
        <v>5.5419803770977589</v>
      </c>
      <c r="AA953" s="25">
        <f t="shared" si="387"/>
        <v>2.6226747121764626</v>
      </c>
      <c r="AB953" s="25">
        <f t="shared" si="388"/>
        <v>0.55639584338787185</v>
      </c>
    </row>
    <row r="954" spans="1:28">
      <c r="A954">
        <f t="shared" si="374"/>
        <v>-0.23333333333333334</v>
      </c>
      <c r="B954">
        <f t="shared" si="375"/>
        <v>-84</v>
      </c>
      <c r="C954">
        <f t="shared" si="376"/>
        <v>-1.4660765716752369</v>
      </c>
      <c r="D954">
        <f t="shared" si="389"/>
        <v>22.968419511114774</v>
      </c>
      <c r="E954">
        <f t="shared" si="390"/>
        <v>13.574385579819726</v>
      </c>
      <c r="F954">
        <f t="shared" si="391"/>
        <v>8.4476476368544606</v>
      </c>
      <c r="G954">
        <f t="shared" si="392"/>
        <v>5.2622703234307862</v>
      </c>
      <c r="H954">
        <f t="shared" si="393"/>
        <v>0.65218452281571571</v>
      </c>
      <c r="I954">
        <f t="shared" si="394"/>
        <v>2.29618732821984</v>
      </c>
      <c r="N954">
        <f t="shared" si="377"/>
        <v>21.699987267496041</v>
      </c>
      <c r="O954">
        <f t="shared" si="378"/>
        <v>17.445341349771116</v>
      </c>
      <c r="P954">
        <f t="shared" si="379"/>
        <v>11.404977598083677</v>
      </c>
      <c r="Q954">
        <f t="shared" si="380"/>
        <v>5.9048313712219178</v>
      </c>
      <c r="R954">
        <f t="shared" si="381"/>
        <v>4.3109717859188184</v>
      </c>
      <c r="S954">
        <f t="shared" si="382"/>
        <v>-1.0553982510362063</v>
      </c>
      <c r="W954" s="25">
        <f t="shared" si="383"/>
        <v>21.997228542416238</v>
      </c>
      <c r="X954" s="25">
        <f t="shared" si="384"/>
        <v>16.380893852836323</v>
      </c>
      <c r="Y954" s="25">
        <f t="shared" si="385"/>
        <v>9.3868618707253635</v>
      </c>
      <c r="Z954" s="25">
        <f t="shared" si="386"/>
        <v>5.4947378764671031</v>
      </c>
      <c r="AA954" s="25">
        <f t="shared" si="387"/>
        <v>2.8211833964286934</v>
      </c>
      <c r="AB954" s="25">
        <f t="shared" si="388"/>
        <v>0.46416865112883676</v>
      </c>
    </row>
    <row r="955" spans="1:28">
      <c r="A955">
        <f t="shared" si="374"/>
        <v>-0.23055555555555557</v>
      </c>
      <c r="B955">
        <f t="shared" si="375"/>
        <v>-83</v>
      </c>
      <c r="C955">
        <f t="shared" si="376"/>
        <v>-1.4486232791552935</v>
      </c>
      <c r="D955">
        <f t="shared" si="389"/>
        <v>22.889676737245281</v>
      </c>
      <c r="E955">
        <f t="shared" si="390"/>
        <v>13.592843362557668</v>
      </c>
      <c r="F955">
        <f t="shared" si="391"/>
        <v>8.4111852109242431</v>
      </c>
      <c r="G955">
        <f t="shared" si="392"/>
        <v>5.3030414668437116</v>
      </c>
      <c r="H955">
        <f t="shared" si="393"/>
        <v>0.66346856511637986</v>
      </c>
      <c r="I955">
        <f t="shared" si="394"/>
        <v>2.3036512567767558</v>
      </c>
      <c r="N955">
        <f t="shared" si="377"/>
        <v>21.778730041365534</v>
      </c>
      <c r="O955">
        <f t="shared" si="378"/>
        <v>17.426883567033173</v>
      </c>
      <c r="P955">
        <f t="shared" si="379"/>
        <v>11.441440024013895</v>
      </c>
      <c r="Q955">
        <f t="shared" si="380"/>
        <v>5.8640602278089924</v>
      </c>
      <c r="R955">
        <f t="shared" si="381"/>
        <v>4.2996877436181542</v>
      </c>
      <c r="S955">
        <f t="shared" si="382"/>
        <v>-1.0628621795931221</v>
      </c>
      <c r="W955" s="25">
        <f t="shared" si="383"/>
        <v>21.902527753211228</v>
      </c>
      <c r="X955" s="25">
        <f t="shared" si="384"/>
        <v>16.804955734428937</v>
      </c>
      <c r="Y955" s="25">
        <f t="shared" si="385"/>
        <v>9.0790838457758056</v>
      </c>
      <c r="Z955" s="25">
        <f t="shared" si="386"/>
        <v>5.4627914276764331</v>
      </c>
      <c r="AA955" s="25">
        <f t="shared" si="387"/>
        <v>3.0131283050612918</v>
      </c>
      <c r="AB955" s="25">
        <f t="shared" si="388"/>
        <v>0.37159988886445405</v>
      </c>
    </row>
    <row r="956" spans="1:28">
      <c r="A956">
        <f t="shared" si="374"/>
        <v>-0.22777777777777777</v>
      </c>
      <c r="B956">
        <f t="shared" si="375"/>
        <v>-82</v>
      </c>
      <c r="C956">
        <f t="shared" si="376"/>
        <v>-1.43116998663535</v>
      </c>
      <c r="D956">
        <f t="shared" si="389"/>
        <v>22.809989322182599</v>
      </c>
      <c r="E956">
        <f t="shared" si="390"/>
        <v>13.613565198550608</v>
      </c>
      <c r="F956">
        <f t="shared" si="391"/>
        <v>8.3758680460376134</v>
      </c>
      <c r="G956">
        <f t="shared" si="392"/>
        <v>5.3439318819044521</v>
      </c>
      <c r="H956">
        <f t="shared" si="393"/>
        <v>0.67509619378067565</v>
      </c>
      <c r="I956">
        <f t="shared" si="394"/>
        <v>2.3110356589275893</v>
      </c>
      <c r="N956">
        <f t="shared" si="377"/>
        <v>21.858417456428217</v>
      </c>
      <c r="O956">
        <f t="shared" si="378"/>
        <v>17.406161731040235</v>
      </c>
      <c r="P956">
        <f t="shared" si="379"/>
        <v>11.476757188900525</v>
      </c>
      <c r="Q956">
        <f t="shared" si="380"/>
        <v>5.8231698127482519</v>
      </c>
      <c r="R956">
        <f t="shared" si="381"/>
        <v>4.2880601149538586</v>
      </c>
      <c r="S956">
        <f t="shared" si="382"/>
        <v>-1.0702465817439557</v>
      </c>
      <c r="W956" s="25">
        <f t="shared" si="383"/>
        <v>21.88738904450539</v>
      </c>
      <c r="X956" s="25">
        <f t="shared" si="384"/>
        <v>17.122418023366993</v>
      </c>
      <c r="Y956" s="25">
        <f t="shared" si="385"/>
        <v>8.799770585957555</v>
      </c>
      <c r="Z956" s="25">
        <f t="shared" si="386"/>
        <v>5.4462784877374251</v>
      </c>
      <c r="AA956" s="25">
        <f t="shared" si="387"/>
        <v>3.1961459899745828</v>
      </c>
      <c r="AB956" s="25">
        <f t="shared" si="388"/>
        <v>0.27898784940034504</v>
      </c>
    </row>
    <row r="957" spans="1:28">
      <c r="A957">
        <f t="shared" si="374"/>
        <v>-0.22500000000000001</v>
      </c>
      <c r="B957">
        <f t="shared" si="375"/>
        <v>-81</v>
      </c>
      <c r="C957">
        <f t="shared" si="376"/>
        <v>-1.4137166941154069</v>
      </c>
      <c r="D957">
        <f t="shared" si="389"/>
        <v>22.729492782806382</v>
      </c>
      <c r="E957">
        <f t="shared" si="390"/>
        <v>13.636526614742589</v>
      </c>
      <c r="F957">
        <f t="shared" si="391"/>
        <v>8.3417228378856016</v>
      </c>
      <c r="G957">
        <f t="shared" si="392"/>
        <v>5.3849241821456593</v>
      </c>
      <c r="H957">
        <f t="shared" si="393"/>
        <v>0.68706521141925125</v>
      </c>
      <c r="I957">
        <f t="shared" si="394"/>
        <v>2.3183401857921266</v>
      </c>
      <c r="N957">
        <f t="shared" si="377"/>
        <v>21.938913995804434</v>
      </c>
      <c r="O957">
        <f t="shared" si="378"/>
        <v>17.383200314848253</v>
      </c>
      <c r="P957">
        <f t="shared" si="379"/>
        <v>11.510902397052536</v>
      </c>
      <c r="Q957">
        <f t="shared" si="380"/>
        <v>5.7821775125070447</v>
      </c>
      <c r="R957">
        <f t="shared" si="381"/>
        <v>4.276091097315283</v>
      </c>
      <c r="S957">
        <f t="shared" si="382"/>
        <v>-1.0775511086084928</v>
      </c>
      <c r="W957" s="25">
        <f t="shared" si="383"/>
        <v>21.938999837209678</v>
      </c>
      <c r="X957" s="25">
        <f t="shared" si="384"/>
        <v>17.310674816159729</v>
      </c>
      <c r="Y957" s="25">
        <f t="shared" si="385"/>
        <v>8.565157732467668</v>
      </c>
      <c r="Z957" s="25">
        <f t="shared" si="386"/>
        <v>5.4445717298004643</v>
      </c>
      <c r="AA957" s="25">
        <f t="shared" si="387"/>
        <v>3.3680168934918773</v>
      </c>
      <c r="AB957" s="25">
        <f t="shared" si="388"/>
        <v>0.18663329433088216</v>
      </c>
    </row>
    <row r="958" spans="1:28">
      <c r="A958">
        <f t="shared" si="374"/>
        <v>-0.22222222222222221</v>
      </c>
      <c r="B958">
        <f t="shared" si="375"/>
        <v>-80</v>
      </c>
      <c r="C958">
        <f t="shared" si="376"/>
        <v>-1.3962634015954636</v>
      </c>
      <c r="D958">
        <f t="shared" si="389"/>
        <v>22.648324011997786</v>
      </c>
      <c r="E958">
        <f t="shared" si="390"/>
        <v>13.661700493072091</v>
      </c>
      <c r="F958">
        <f t="shared" si="391"/>
        <v>8.3087753962955215</v>
      </c>
      <c r="G958">
        <f t="shared" si="392"/>
        <v>5.4260009377787526</v>
      </c>
      <c r="H958">
        <f t="shared" si="393"/>
        <v>0.69937335612706542</v>
      </c>
      <c r="I958">
        <f t="shared" si="394"/>
        <v>2.325564492263906</v>
      </c>
      <c r="N958">
        <f t="shared" si="377"/>
        <v>22.020082766613029</v>
      </c>
      <c r="O958">
        <f t="shared" si="378"/>
        <v>17.358026436518752</v>
      </c>
      <c r="P958">
        <f t="shared" si="379"/>
        <v>11.543849838642616</v>
      </c>
      <c r="Q958">
        <f t="shared" si="380"/>
        <v>5.7411007568739514</v>
      </c>
      <c r="R958">
        <f t="shared" si="381"/>
        <v>4.2637829526074693</v>
      </c>
      <c r="S958">
        <f t="shared" si="382"/>
        <v>-1.0847754150802726</v>
      </c>
      <c r="W958" s="25">
        <f t="shared" si="383"/>
        <v>22.034968682026616</v>
      </c>
      <c r="X958" s="25">
        <f t="shared" si="384"/>
        <v>17.358009944786147</v>
      </c>
      <c r="Y958" s="25">
        <f t="shared" si="385"/>
        <v>8.3896413781443187</v>
      </c>
      <c r="Z958" s="25">
        <f t="shared" si="386"/>
        <v>5.4563254310672331</v>
      </c>
      <c r="AA958" s="25">
        <f t="shared" si="387"/>
        <v>3.526693928909661</v>
      </c>
      <c r="AB958" s="25">
        <f t="shared" si="388"/>
        <v>9.4838427350167231E-2</v>
      </c>
    </row>
    <row r="959" spans="1:28">
      <c r="A959">
        <f t="shared" si="374"/>
        <v>-0.21944444444444444</v>
      </c>
      <c r="B959">
        <f t="shared" si="375"/>
        <v>-79</v>
      </c>
      <c r="C959">
        <f t="shared" si="376"/>
        <v>-1.3788101090755203</v>
      </c>
      <c r="D959">
        <f t="shared" si="389"/>
        <v>22.566621045838637</v>
      </c>
      <c r="E959">
        <f t="shared" si="390"/>
        <v>13.689057102499202</v>
      </c>
      <c r="F959">
        <f t="shared" si="391"/>
        <v>8.2770506257217296</v>
      </c>
      <c r="G959">
        <f t="shared" si="392"/>
        <v>5.4671446831049959</v>
      </c>
      <c r="H959">
        <f t="shared" si="393"/>
        <v>0.71201830191083992</v>
      </c>
      <c r="I959">
        <f t="shared" si="394"/>
        <v>2.332708237026524</v>
      </c>
      <c r="N959">
        <f t="shared" si="377"/>
        <v>22.101785732772179</v>
      </c>
      <c r="O959">
        <f t="shared" si="378"/>
        <v>17.33066982709164</v>
      </c>
      <c r="P959">
        <f t="shared" si="379"/>
        <v>11.575574609216408</v>
      </c>
      <c r="Q959">
        <f t="shared" si="380"/>
        <v>5.6999570115477081</v>
      </c>
      <c r="R959">
        <f t="shared" si="381"/>
        <v>4.2511380068236946</v>
      </c>
      <c r="S959">
        <f t="shared" si="382"/>
        <v>-1.0919191598428906</v>
      </c>
      <c r="W959" s="25">
        <f t="shared" si="383"/>
        <v>22.147646298844329</v>
      </c>
      <c r="X959" s="25">
        <f t="shared" si="384"/>
        <v>17.264354661979706</v>
      </c>
      <c r="Y959" s="25">
        <f t="shared" si="385"/>
        <v>8.2848972439156903</v>
      </c>
      <c r="Z959" s="25">
        <f t="shared" si="386"/>
        <v>5.4795508986499222</v>
      </c>
      <c r="AA959" s="25">
        <f t="shared" si="387"/>
        <v>3.6703284052524858</v>
      </c>
      <c r="AB959" s="25">
        <f t="shared" si="388"/>
        <v>3.9058564281282404E-3</v>
      </c>
    </row>
    <row r="960" spans="1:28">
      <c r="A960">
        <f t="shared" si="374"/>
        <v>-0.21666666666666667</v>
      </c>
      <c r="B960">
        <f t="shared" si="375"/>
        <v>-78</v>
      </c>
      <c r="C960">
        <f t="shared" si="376"/>
        <v>-1.3613568165555769</v>
      </c>
      <c r="D960">
        <f t="shared" si="389"/>
        <v>22.484522828866464</v>
      </c>
      <c r="E960">
        <f t="shared" si="390"/>
        <v>13.718564134118791</v>
      </c>
      <c r="F960">
        <f t="shared" si="391"/>
        <v>8.2465725064207334</v>
      </c>
      <c r="G960">
        <f t="shared" si="392"/>
        <v>5.5083379239418671</v>
      </c>
      <c r="H960">
        <f t="shared" si="393"/>
        <v>0.7249976591286269</v>
      </c>
      <c r="I960">
        <f t="shared" si="394"/>
        <v>2.3397710825697593</v>
      </c>
      <c r="N960">
        <f t="shared" si="377"/>
        <v>22.183883949744352</v>
      </c>
      <c r="O960">
        <f t="shared" si="378"/>
        <v>17.301162795472052</v>
      </c>
      <c r="P960">
        <f t="shared" si="379"/>
        <v>11.606052728517405</v>
      </c>
      <c r="Q960">
        <f t="shared" si="380"/>
        <v>5.6587637707108369</v>
      </c>
      <c r="R960">
        <f t="shared" si="381"/>
        <v>4.2381586496059072</v>
      </c>
      <c r="S960">
        <f t="shared" si="382"/>
        <v>-1.0989820053861257</v>
      </c>
      <c r="W960" s="25">
        <f t="shared" si="383"/>
        <v>22.249097858080276</v>
      </c>
      <c r="X960" s="25">
        <f t="shared" si="384"/>
        <v>17.041039358665557</v>
      </c>
      <c r="Y960" s="25">
        <f t="shared" si="385"/>
        <v>8.2591330921790238</v>
      </c>
      <c r="Z960" s="25">
        <f t="shared" si="386"/>
        <v>5.5117177354684008</v>
      </c>
      <c r="AA960" s="25">
        <f t="shared" si="387"/>
        <v>3.7972929495931966</v>
      </c>
      <c r="AB960" s="25">
        <f t="shared" si="388"/>
        <v>-8.586245145175575E-2</v>
      </c>
    </row>
    <row r="961" spans="1:28">
      <c r="A961">
        <f t="shared" si="374"/>
        <v>-0.21388888888888888</v>
      </c>
      <c r="B961">
        <f t="shared" si="375"/>
        <v>-77</v>
      </c>
      <c r="C961">
        <f t="shared" si="376"/>
        <v>-1.3439035240356338</v>
      </c>
      <c r="D961">
        <f t="shared" si="389"/>
        <v>22.402168977784619</v>
      </c>
      <c r="E961">
        <f t="shared" si="390"/>
        <v>13.750186739318206</v>
      </c>
      <c r="F961">
        <f t="shared" si="391"/>
        <v>8.2173640763249018</v>
      </c>
      <c r="G961">
        <f t="shared" si="392"/>
        <v>5.549563145061513</v>
      </c>
      <c r="H961">
        <f t="shared" si="393"/>
        <v>0.73830897494140335</v>
      </c>
      <c r="I961">
        <f t="shared" si="394"/>
        <v>2.3467526952055198</v>
      </c>
      <c r="N961">
        <f t="shared" si="377"/>
        <v>22.266237800826197</v>
      </c>
      <c r="O961">
        <f t="shared" si="378"/>
        <v>17.269540190272636</v>
      </c>
      <c r="P961">
        <f t="shared" si="379"/>
        <v>11.635261158613236</v>
      </c>
      <c r="Q961">
        <f t="shared" si="380"/>
        <v>5.6175385495911909</v>
      </c>
      <c r="R961">
        <f t="shared" si="381"/>
        <v>4.2248473337931314</v>
      </c>
      <c r="S961">
        <f t="shared" si="382"/>
        <v>-1.1059636180218861</v>
      </c>
      <c r="W961" s="25">
        <f t="shared" si="383"/>
        <v>22.315949444012908</v>
      </c>
      <c r="X961" s="25">
        <f t="shared" si="384"/>
        <v>16.70957755487872</v>
      </c>
      <c r="Y961" s="25">
        <f t="shared" si="385"/>
        <v>8.3165212601668728</v>
      </c>
      <c r="Z961" s="25">
        <f t="shared" si="386"/>
        <v>5.5498767826729338</v>
      </c>
      <c r="AA961" s="25">
        <f t="shared" si="387"/>
        <v>3.9062011259168754</v>
      </c>
      <c r="AB961" s="25">
        <f t="shared" si="388"/>
        <v>-0.17416621925443865</v>
      </c>
    </row>
    <row r="962" spans="1:28">
      <c r="A962">
        <f t="shared" si="374"/>
        <v>-0.21111111111111111</v>
      </c>
      <c r="B962">
        <f t="shared" si="375"/>
        <v>-76</v>
      </c>
      <c r="C962">
        <f t="shared" si="376"/>
        <v>-1.3264502315156903</v>
      </c>
      <c r="D962">
        <f t="shared" si="389"/>
        <v>22.319699544029298</v>
      </c>
      <c r="E962">
        <f t="shared" si="390"/>
        <v>13.78388757093445</v>
      </c>
      <c r="F962">
        <f t="shared" si="391"/>
        <v>8.1894474136284412</v>
      </c>
      <c r="G962">
        <f t="shared" si="392"/>
        <v>5.5908028176381759</v>
      </c>
      <c r="H962">
        <f t="shared" si="393"/>
        <v>0.75194973377660901</v>
      </c>
      <c r="I962">
        <f t="shared" si="394"/>
        <v>2.3536527450836076</v>
      </c>
      <c r="N962">
        <f t="shared" si="377"/>
        <v>22.348707234581518</v>
      </c>
      <c r="O962">
        <f t="shared" si="378"/>
        <v>17.235839358656392</v>
      </c>
      <c r="P962">
        <f t="shared" si="379"/>
        <v>11.663177821309697</v>
      </c>
      <c r="Q962">
        <f t="shared" si="380"/>
        <v>5.5762988770145281</v>
      </c>
      <c r="R962">
        <f t="shared" si="381"/>
        <v>4.2112065749579255</v>
      </c>
      <c r="S962">
        <f t="shared" si="382"/>
        <v>-1.1128636678999739</v>
      </c>
      <c r="W962" s="25">
        <f t="shared" si="383"/>
        <v>22.33336240777275</v>
      </c>
      <c r="X962" s="25">
        <f t="shared" si="384"/>
        <v>16.299605677477619</v>
      </c>
      <c r="Y962" s="25">
        <f t="shared" si="385"/>
        <v>8.4568483737034459</v>
      </c>
      <c r="Z962" s="25">
        <f t="shared" si="386"/>
        <v>5.5907997667275247</v>
      </c>
      <c r="AA962" s="25">
        <f t="shared" si="387"/>
        <v>3.9959234992695887</v>
      </c>
      <c r="AB962" s="25">
        <f t="shared" si="388"/>
        <v>-0.26070790878799099</v>
      </c>
    </row>
    <row r="963" spans="1:28">
      <c r="A963">
        <f t="shared" si="374"/>
        <v>-0.20833333333333334</v>
      </c>
      <c r="B963">
        <f t="shared" si="375"/>
        <v>-75</v>
      </c>
      <c r="C963">
        <f t="shared" si="376"/>
        <v>-1.3089969389957472</v>
      </c>
      <c r="D963">
        <f t="shared" si="389"/>
        <v>22.237254775597275</v>
      </c>
      <c r="E963">
        <f t="shared" si="390"/>
        <v>13.819626827362193</v>
      </c>
      <c r="F963">
        <f t="shared" si="391"/>
        <v>8.1628436200988475</v>
      </c>
      <c r="G963">
        <f t="shared" si="392"/>
        <v>5.6320394067013835</v>
      </c>
      <c r="H963">
        <f t="shared" si="393"/>
        <v>0.76591735780353698</v>
      </c>
      <c r="I963">
        <f t="shared" si="394"/>
        <v>2.3604709062073033</v>
      </c>
      <c r="N963">
        <f t="shared" si="377"/>
        <v>22.431152003013541</v>
      </c>
      <c r="O963">
        <f t="shared" si="378"/>
        <v>17.200100102228649</v>
      </c>
      <c r="P963">
        <f t="shared" si="379"/>
        <v>11.689781614839291</v>
      </c>
      <c r="Q963">
        <f t="shared" si="380"/>
        <v>5.5350622879513205</v>
      </c>
      <c r="R963">
        <f t="shared" si="381"/>
        <v>4.1972389509309975</v>
      </c>
      <c r="S963">
        <f t="shared" si="382"/>
        <v>-1.1196818290236694</v>
      </c>
      <c r="W963" s="25">
        <f t="shared" si="383"/>
        <v>22.297528862910344</v>
      </c>
      <c r="X963" s="25">
        <f t="shared" si="384"/>
        <v>15.846175220533882</v>
      </c>
      <c r="Y963" s="25">
        <f t="shared" si="385"/>
        <v>8.6754071294418438</v>
      </c>
      <c r="Z963" s="25">
        <f t="shared" si="386"/>
        <v>5.6311300572782725</v>
      </c>
      <c r="AA963" s="25">
        <f t="shared" si="387"/>
        <v>4.0655999470864472</v>
      </c>
      <c r="AB963" s="25">
        <f t="shared" si="388"/>
        <v>-0.34519376574937055</v>
      </c>
    </row>
    <row r="964" spans="1:28">
      <c r="A964">
        <f t="shared" si="374"/>
        <v>-0.20555555555555555</v>
      </c>
      <c r="B964">
        <f t="shared" si="375"/>
        <v>-74</v>
      </c>
      <c r="C964">
        <f t="shared" si="376"/>
        <v>-1.2915436464758039</v>
      </c>
      <c r="D964">
        <f t="shared" si="389"/>
        <v>22.154974878539313</v>
      </c>
      <c r="E964">
        <f t="shared" si="390"/>
        <v>13.857362299560561</v>
      </c>
      <c r="F964">
        <f t="shared" si="391"/>
        <v>8.1375728051263945</v>
      </c>
      <c r="G964">
        <f t="shared" si="392"/>
        <v>5.6732553785917634</v>
      </c>
      <c r="H964">
        <f t="shared" si="393"/>
        <v>0.78020920742049649</v>
      </c>
      <c r="I964">
        <f t="shared" si="394"/>
        <v>2.3672068564487665</v>
      </c>
      <c r="N964">
        <f t="shared" si="377"/>
        <v>22.513431900071502</v>
      </c>
      <c r="O964">
        <f t="shared" si="378"/>
        <v>17.162364630030282</v>
      </c>
      <c r="P964">
        <f t="shared" si="379"/>
        <v>11.715052429811744</v>
      </c>
      <c r="Q964">
        <f t="shared" si="380"/>
        <v>5.4938463160609405</v>
      </c>
      <c r="R964">
        <f t="shared" si="381"/>
        <v>4.1829471013140385</v>
      </c>
      <c r="S964">
        <f t="shared" si="382"/>
        <v>-1.1264177792651326</v>
      </c>
      <c r="W964" s="25">
        <f t="shared" si="383"/>
        <v>22.216309175146382</v>
      </c>
      <c r="X964" s="25">
        <f t="shared" si="384"/>
        <v>15.386648246688166</v>
      </c>
      <c r="Y964" s="25">
        <f t="shared" si="385"/>
        <v>8.963141214154847</v>
      </c>
      <c r="Z964" s="25">
        <f t="shared" si="386"/>
        <v>5.6675385286294659</v>
      </c>
      <c r="AA964" s="25">
        <f t="shared" si="387"/>
        <v>4.114648075336377</v>
      </c>
      <c r="AB964" s="25">
        <f t="shared" si="388"/>
        <v>-0.4273348571391371</v>
      </c>
    </row>
    <row r="965" spans="1:28">
      <c r="A965">
        <f t="shared" si="374"/>
        <v>-0.20277777777777778</v>
      </c>
      <c r="B965">
        <f t="shared" si="375"/>
        <v>-73</v>
      </c>
      <c r="C965">
        <f t="shared" si="376"/>
        <v>-1.2740903539558606</v>
      </c>
      <c r="D965">
        <f t="shared" si="389"/>
        <v>22.072999778524981</v>
      </c>
      <c r="E965">
        <f t="shared" si="390"/>
        <v>13.897049420903176</v>
      </c>
      <c r="F965">
        <f t="shared" si="391"/>
        <v>8.1136540705237792</v>
      </c>
      <c r="G965">
        <f t="shared" si="392"/>
        <v>5.7144332084162999</v>
      </c>
      <c r="H965">
        <f t="shared" si="393"/>
        <v>0.79482258175364073</v>
      </c>
      <c r="I965">
        <f t="shared" si="394"/>
        <v>2.373860277564257</v>
      </c>
      <c r="N965">
        <f t="shared" si="377"/>
        <v>22.595407000085835</v>
      </c>
      <c r="O965">
        <f t="shared" si="378"/>
        <v>17.122677508687666</v>
      </c>
      <c r="P965">
        <f t="shared" si="379"/>
        <v>11.738971164414359</v>
      </c>
      <c r="Q965">
        <f t="shared" si="380"/>
        <v>5.4526684862364041</v>
      </c>
      <c r="R965">
        <f t="shared" si="381"/>
        <v>4.1683337269808938</v>
      </c>
      <c r="S965">
        <f t="shared" si="382"/>
        <v>-1.1330712003806234</v>
      </c>
      <c r="W965" s="25">
        <f t="shared" si="383"/>
        <v>22.107914785082915</v>
      </c>
      <c r="X965" s="25">
        <f t="shared" si="384"/>
        <v>14.957478079549544</v>
      </c>
      <c r="Y965" s="25">
        <f t="shared" si="385"/>
        <v>9.3070397705645043</v>
      </c>
      <c r="Z965" s="25">
        <f t="shared" si="386"/>
        <v>5.6968783279110191</v>
      </c>
      <c r="AA965" s="25">
        <f t="shared" si="387"/>
        <v>4.1427676546157937</v>
      </c>
      <c r="AB965" s="25">
        <f t="shared" si="388"/>
        <v>-0.50684809727619373</v>
      </c>
    </row>
    <row r="966" spans="1:28">
      <c r="A966">
        <f t="shared" si="374"/>
        <v>-0.2</v>
      </c>
      <c r="B966">
        <f t="shared" si="375"/>
        <v>-72</v>
      </c>
      <c r="C966">
        <f t="shared" si="376"/>
        <v>-1.2566370614359172</v>
      </c>
      <c r="D966">
        <f t="shared" si="389"/>
        <v>21.991468882884213</v>
      </c>
      <c r="E966">
        <f t="shared" si="390"/>
        <v>13.938641319812557</v>
      </c>
      <c r="F966">
        <f t="shared" si="391"/>
        <v>8.0911054960873514</v>
      </c>
      <c r="G966">
        <f t="shared" si="392"/>
        <v>5.7555553874998502</v>
      </c>
      <c r="H966">
        <f t="shared" si="393"/>
        <v>0.80975471916737995</v>
      </c>
      <c r="I966">
        <f t="shared" si="394"/>
        <v>2.3804308552091693</v>
      </c>
      <c r="N966">
        <f t="shared" si="377"/>
        <v>22.676937895726603</v>
      </c>
      <c r="O966">
        <f t="shared" si="378"/>
        <v>17.081085609778285</v>
      </c>
      <c r="P966">
        <f t="shared" si="379"/>
        <v>11.761519738850787</v>
      </c>
      <c r="Q966">
        <f t="shared" si="380"/>
        <v>5.4115463071528538</v>
      </c>
      <c r="R966">
        <f t="shared" si="381"/>
        <v>4.1534015895671548</v>
      </c>
      <c r="S966">
        <f t="shared" si="382"/>
        <v>-1.1396417780255357</v>
      </c>
      <c r="W966" s="25">
        <f t="shared" si="383"/>
        <v>21.997836168826591</v>
      </c>
      <c r="X966" s="25">
        <f t="shared" si="384"/>
        <v>14.591161915502202</v>
      </c>
      <c r="Y966" s="25">
        <f t="shared" si="385"/>
        <v>9.6907631854253768</v>
      </c>
      <c r="Z966" s="25">
        <f t="shared" si="386"/>
        <v>5.7163323936618538</v>
      </c>
      <c r="AA966" s="25">
        <f t="shared" si="387"/>
        <v>4.1499410497106473</v>
      </c>
      <c r="AB966" s="25">
        <f t="shared" si="388"/>
        <v>-0.58345725867106957</v>
      </c>
    </row>
    <row r="967" spans="1:28">
      <c r="A967">
        <f t="shared" si="374"/>
        <v>-0.19722222222222222</v>
      </c>
      <c r="B967">
        <f t="shared" si="375"/>
        <v>-71</v>
      </c>
      <c r="C967">
        <f t="shared" si="376"/>
        <v>-1.2391837689159739</v>
      </c>
      <c r="D967">
        <f t="shared" si="389"/>
        <v>21.910520843530417</v>
      </c>
      <c r="E967">
        <f t="shared" si="390"/>
        <v>13.982088875116736</v>
      </c>
      <c r="F967">
        <f t="shared" si="391"/>
        <v>8.069944125930876</v>
      </c>
      <c r="G967">
        <f t="shared" si="392"/>
        <v>5.7966044308297855</v>
      </c>
      <c r="H967">
        <f t="shared" si="393"/>
        <v>0.8250027977862755</v>
      </c>
      <c r="I967">
        <f t="shared" si="394"/>
        <v>2.3869182789528836</v>
      </c>
      <c r="N967">
        <f t="shared" si="377"/>
        <v>22.757885935080399</v>
      </c>
      <c r="O967">
        <f t="shared" si="378"/>
        <v>17.037638054474105</v>
      </c>
      <c r="P967">
        <f t="shared" si="379"/>
        <v>11.782681109007262</v>
      </c>
      <c r="Q967">
        <f t="shared" si="380"/>
        <v>5.3704972638229185</v>
      </c>
      <c r="R967">
        <f t="shared" si="381"/>
        <v>4.1381535109482588</v>
      </c>
      <c r="S967">
        <f t="shared" si="382"/>
        <v>-1.1461292017692501</v>
      </c>
      <c r="W967" s="25">
        <f t="shared" si="383"/>
        <v>21.914483305904277</v>
      </c>
      <c r="X967" s="25">
        <f t="shared" si="384"/>
        <v>14.313630831708631</v>
      </c>
      <c r="Y967" s="25">
        <f t="shared" si="385"/>
        <v>10.095468237608072</v>
      </c>
      <c r="Z967" s="25">
        <f t="shared" si="386"/>
        <v>5.7235478381144524</v>
      </c>
      <c r="AA967" s="25">
        <f t="shared" si="387"/>
        <v>4.1364296745556759</v>
      </c>
      <c r="AB967" s="25">
        <f t="shared" si="388"/>
        <v>-0.65689396405736611</v>
      </c>
    </row>
    <row r="968" spans="1:28">
      <c r="A968">
        <f t="shared" si="374"/>
        <v>-0.19444444444444445</v>
      </c>
      <c r="B968">
        <f t="shared" si="375"/>
        <v>-70</v>
      </c>
      <c r="C968">
        <f t="shared" si="376"/>
        <v>-1.2217304763960306</v>
      </c>
      <c r="D968">
        <f t="shared" si="389"/>
        <v>21.830293321168234</v>
      </c>
      <c r="E968">
        <f t="shared" si="390"/>
        <v>14.027340774062708</v>
      </c>
      <c r="F968">
        <f t="shared" si="391"/>
        <v>8.0501859556021653</v>
      </c>
      <c r="G968">
        <f t="shared" si="392"/>
        <v>5.8375628844905494</v>
      </c>
      <c r="H968">
        <f t="shared" si="393"/>
        <v>0.84056393602831658</v>
      </c>
      <c r="I968">
        <f t="shared" si="394"/>
        <v>2.3933222422934333</v>
      </c>
      <c r="N968">
        <f t="shared" si="377"/>
        <v>22.838113457442581</v>
      </c>
      <c r="O968">
        <f t="shared" si="378"/>
        <v>16.992386155528134</v>
      </c>
      <c r="P968">
        <f t="shared" si="379"/>
        <v>11.802439279335973</v>
      </c>
      <c r="Q968">
        <f t="shared" si="380"/>
        <v>5.3295388101621546</v>
      </c>
      <c r="R968">
        <f t="shared" si="381"/>
        <v>4.1225923727062179</v>
      </c>
      <c r="S968">
        <f t="shared" si="382"/>
        <v>-1.1525331651097996</v>
      </c>
      <c r="W968" s="25">
        <f t="shared" si="383"/>
        <v>21.884205881873729</v>
      </c>
      <c r="X968" s="25">
        <f t="shared" si="384"/>
        <v>14.142297586902323</v>
      </c>
      <c r="Y968" s="25">
        <f t="shared" si="385"/>
        <v>10.500788625595465</v>
      </c>
      <c r="Z968" s="25">
        <f t="shared" si="386"/>
        <v>5.716751795260584</v>
      </c>
      <c r="AA968" s="25">
        <f t="shared" si="387"/>
        <v>4.1027665620848648</v>
      </c>
      <c r="AB968" s="25">
        <f t="shared" si="388"/>
        <v>-0.72689865593599867</v>
      </c>
    </row>
    <row r="969" spans="1:28">
      <c r="A969">
        <f t="shared" si="374"/>
        <v>-0.19166666666666668</v>
      </c>
      <c r="B969">
        <f t="shared" si="375"/>
        <v>-69</v>
      </c>
      <c r="C969">
        <f t="shared" si="376"/>
        <v>-1.2042771838760873</v>
      </c>
      <c r="D969">
        <f t="shared" si="389"/>
        <v>21.75092275118692</v>
      </c>
      <c r="E969">
        <f t="shared" si="390"/>
        <v>14.074343572918202</v>
      </c>
      <c r="F969">
        <f t="shared" si="391"/>
        <v>8.0318459199922856</v>
      </c>
      <c r="G969">
        <f t="shared" si="392"/>
        <v>5.8784133330850112</v>
      </c>
      <c r="H969">
        <f t="shared" si="393"/>
        <v>0.8564351931494838</v>
      </c>
      <c r="I969">
        <f t="shared" si="394"/>
        <v>2.3996424426719845</v>
      </c>
      <c r="N969">
        <f t="shared" si="377"/>
        <v>22.917484027423896</v>
      </c>
      <c r="O969">
        <f t="shared" si="378"/>
        <v>16.94538335667264</v>
      </c>
      <c r="P969">
        <f t="shared" si="379"/>
        <v>11.820779314945852</v>
      </c>
      <c r="Q969">
        <f t="shared" si="380"/>
        <v>5.2886883615676927</v>
      </c>
      <c r="R969">
        <f t="shared" si="381"/>
        <v>4.1067211155850512</v>
      </c>
      <c r="S969">
        <f t="shared" si="382"/>
        <v>-1.1588533654883506</v>
      </c>
      <c r="W969" s="25">
        <f t="shared" si="383"/>
        <v>21.926463356679793</v>
      </c>
      <c r="X969" s="25">
        <f t="shared" si="384"/>
        <v>14.084918186797633</v>
      </c>
      <c r="Y969" s="25">
        <f t="shared" si="385"/>
        <v>10.885917322576876</v>
      </c>
      <c r="Z969" s="25">
        <f t="shared" si="386"/>
        <v>5.6948440272369769</v>
      </c>
      <c r="AA969" s="25">
        <f t="shared" si="387"/>
        <v>4.0497451943374418</v>
      </c>
      <c r="AB969" s="25">
        <f t="shared" si="388"/>
        <v>-0.79322154005541279</v>
      </c>
    </row>
    <row r="970" spans="1:28">
      <c r="A970">
        <f t="shared" si="374"/>
        <v>-0.18888888888888888</v>
      </c>
      <c r="B970">
        <f t="shared" si="375"/>
        <v>-68</v>
      </c>
      <c r="C970">
        <f t="shared" si="376"/>
        <v>-1.1868238913561442</v>
      </c>
      <c r="D970">
        <f t="shared" si="389"/>
        <v>21.672544111637553</v>
      </c>
      <c r="E970">
        <f t="shared" si="390"/>
        <v>14.123041760090191</v>
      </c>
      <c r="F970">
        <f t="shared" si="391"/>
        <v>8.0149378820465138</v>
      </c>
      <c r="G970">
        <f t="shared" si="392"/>
        <v>5.9191384071394317</v>
      </c>
      <c r="H970">
        <f t="shared" si="393"/>
        <v>0.87261356979948812</v>
      </c>
      <c r="I970">
        <f t="shared" si="394"/>
        <v>2.4058785814871313</v>
      </c>
      <c r="N970">
        <f t="shared" si="377"/>
        <v>22.995862666973263</v>
      </c>
      <c r="O970">
        <f t="shared" si="378"/>
        <v>16.896685169500653</v>
      </c>
      <c r="P970">
        <f t="shared" si="379"/>
        <v>11.837687352891624</v>
      </c>
      <c r="Q970">
        <f t="shared" si="380"/>
        <v>5.2479632875132722</v>
      </c>
      <c r="R970">
        <f t="shared" si="381"/>
        <v>4.0905427389350466</v>
      </c>
      <c r="S970">
        <f t="shared" si="382"/>
        <v>-1.1650895043034977</v>
      </c>
      <c r="W970" s="25">
        <f t="shared" si="383"/>
        <v>22.049905439094562</v>
      </c>
      <c r="X970" s="25">
        <f t="shared" si="384"/>
        <v>14.139345646055064</v>
      </c>
      <c r="Y970" s="25">
        <f t="shared" si="385"/>
        <v>11.23073067017541</v>
      </c>
      <c r="Z970" s="25">
        <f t="shared" si="386"/>
        <v>5.6574624488581478</v>
      </c>
      <c r="AA970" s="25">
        <f t="shared" si="387"/>
        <v>3.9784047915377281</v>
      </c>
      <c r="AB970" s="25">
        <f t="shared" si="388"/>
        <v>-0.85562349933289883</v>
      </c>
    </row>
    <row r="971" spans="1:28">
      <c r="A971">
        <f t="shared" si="374"/>
        <v>-0.18611111111111112</v>
      </c>
      <c r="B971">
        <f t="shared" si="375"/>
        <v>-67</v>
      </c>
      <c r="C971">
        <f t="shared" si="376"/>
        <v>-1.1693705988362006</v>
      </c>
      <c r="D971">
        <f t="shared" si="389"/>
        <v>21.595290693688579</v>
      </c>
      <c r="E971">
        <f t="shared" si="390"/>
        <v>14.1733778216856</v>
      </c>
      <c r="F971">
        <f t="shared" si="391"/>
        <v>7.9994746222855486</v>
      </c>
      <c r="G971">
        <f t="shared" si="392"/>
        <v>5.959720790488908</v>
      </c>
      <c r="H971">
        <f t="shared" si="393"/>
        <v>0.88909600858859172</v>
      </c>
      <c r="I971">
        <f t="shared" si="394"/>
        <v>2.4120303641090048</v>
      </c>
      <c r="N971">
        <f t="shared" si="377"/>
        <v>23.073116084922237</v>
      </c>
      <c r="O971">
        <f t="shared" si="378"/>
        <v>16.846349107905244</v>
      </c>
      <c r="P971">
        <f t="shared" si="379"/>
        <v>11.853150612652589</v>
      </c>
      <c r="Q971">
        <f t="shared" si="380"/>
        <v>5.207380904163796</v>
      </c>
      <c r="R971">
        <f t="shared" si="381"/>
        <v>4.074060300145943</v>
      </c>
      <c r="S971">
        <f t="shared" si="382"/>
        <v>-1.171241286925371</v>
      </c>
      <c r="W971" s="25">
        <f t="shared" si="383"/>
        <v>22.250001833187788</v>
      </c>
      <c r="X971" s="25">
        <f t="shared" si="384"/>
        <v>14.294171100702711</v>
      </c>
      <c r="Y971" s="25">
        <f t="shared" si="385"/>
        <v>11.516891029337504</v>
      </c>
      <c r="Z971" s="25">
        <f t="shared" si="386"/>
        <v>5.6050187430190208</v>
      </c>
      <c r="AA971" s="25">
        <f t="shared" si="387"/>
        <v>3.8900123089244936</v>
      </c>
      <c r="AB971" s="25">
        <f t="shared" si="388"/>
        <v>-0.91387697481719066</v>
      </c>
    </row>
    <row r="972" spans="1:28">
      <c r="A972">
        <f t="shared" si="374"/>
        <v>-0.18333333333333332</v>
      </c>
      <c r="B972">
        <f t="shared" si="375"/>
        <v>-66</v>
      </c>
      <c r="C972">
        <f t="shared" si="376"/>
        <v>-1.1519173063162575</v>
      </c>
      <c r="D972">
        <f t="shared" si="389"/>
        <v>21.519293874950066</v>
      </c>
      <c r="E972">
        <f t="shared" si="390"/>
        <v>14.225292309436794</v>
      </c>
      <c r="F972">
        <f t="shared" si="391"/>
        <v>7.9854678291449197</v>
      </c>
      <c r="G972">
        <f t="shared" si="392"/>
        <v>6.0001432276401419</v>
      </c>
      <c r="H972">
        <f t="shared" si="393"/>
        <v>0.90587939466538869</v>
      </c>
      <c r="I972">
        <f t="shared" si="394"/>
        <v>2.4180974998931895</v>
      </c>
      <c r="N972">
        <f t="shared" si="377"/>
        <v>23.14911290366075</v>
      </c>
      <c r="O972">
        <f t="shared" si="378"/>
        <v>16.794434620154046</v>
      </c>
      <c r="P972">
        <f t="shared" si="379"/>
        <v>11.867157405793218</v>
      </c>
      <c r="Q972">
        <f t="shared" si="380"/>
        <v>5.1669584670125621</v>
      </c>
      <c r="R972">
        <f t="shared" si="381"/>
        <v>4.0572769140691456</v>
      </c>
      <c r="S972">
        <f t="shared" si="382"/>
        <v>-1.177308422709556</v>
      </c>
      <c r="W972" s="25">
        <f t="shared" si="383"/>
        <v>22.508642744227945</v>
      </c>
      <c r="X972" s="25">
        <f t="shared" si="384"/>
        <v>14.530166232065355</v>
      </c>
      <c r="Y972" s="25">
        <f t="shared" si="385"/>
        <v>11.728865367745668</v>
      </c>
      <c r="Z972" s="25">
        <f t="shared" si="386"/>
        <v>5.5387023616836943</v>
      </c>
      <c r="AA972" s="25">
        <f t="shared" si="387"/>
        <v>3.7860414361386372</v>
      </c>
      <c r="AB972" s="25">
        <f t="shared" si="388"/>
        <v>-0.96776681040032564</v>
      </c>
    </row>
    <row r="973" spans="1:28">
      <c r="A973">
        <f t="shared" si="374"/>
        <v>-0.18055555555555555</v>
      </c>
      <c r="B973">
        <f t="shared" si="375"/>
        <v>-65</v>
      </c>
      <c r="C973">
        <f t="shared" si="376"/>
        <v>-1.1344640137963142</v>
      </c>
      <c r="D973">
        <f t="shared" si="389"/>
        <v>21.444682896052186</v>
      </c>
      <c r="E973">
        <f t="shared" si="390"/>
        <v>14.278723910911612</v>
      </c>
      <c r="F973">
        <f t="shared" si="391"/>
        <v>7.9729280901398827</v>
      </c>
      <c r="G973">
        <f t="shared" si="392"/>
        <v>6.0403885311084258</v>
      </c>
      <c r="H973">
        <f t="shared" si="393"/>
        <v>0.92296055630545526</v>
      </c>
      <c r="I973">
        <f t="shared" si="394"/>
        <v>2.4240797021944598</v>
      </c>
      <c r="N973">
        <f t="shared" si="377"/>
        <v>23.22372388255863</v>
      </c>
      <c r="O973">
        <f t="shared" si="378"/>
        <v>16.74100301867923</v>
      </c>
      <c r="P973">
        <f t="shared" si="379"/>
        <v>11.879697144798255</v>
      </c>
      <c r="Q973">
        <f t="shared" si="380"/>
        <v>5.1267131635442782</v>
      </c>
      <c r="R973">
        <f t="shared" si="381"/>
        <v>4.0401957524290797</v>
      </c>
      <c r="S973">
        <f t="shared" si="382"/>
        <v>-1.1832906250108264</v>
      </c>
      <c r="W973" s="25">
        <f t="shared" si="383"/>
        <v>22.795848682170195</v>
      </c>
      <c r="X973" s="25">
        <f t="shared" si="384"/>
        <v>14.822369387407884</v>
      </c>
      <c r="Y973" s="25">
        <f t="shared" si="385"/>
        <v>11.854801370647866</v>
      </c>
      <c r="Z973" s="25">
        <f t="shared" si="386"/>
        <v>5.4604523977635173</v>
      </c>
      <c r="AA973" s="25">
        <f t="shared" si="387"/>
        <v>3.6681489353228445</v>
      </c>
      <c r="AB973" s="25">
        <f t="shared" si="388"/>
        <v>-1.0170910581070522</v>
      </c>
    </row>
    <row r="974" spans="1:28">
      <c r="A974">
        <f t="shared" si="374"/>
        <v>-0.17777777777777778</v>
      </c>
      <c r="B974">
        <f t="shared" si="375"/>
        <v>-64</v>
      </c>
      <c r="C974">
        <f t="shared" si="376"/>
        <v>-1.1170107212763709</v>
      </c>
      <c r="D974">
        <f t="shared" si="389"/>
        <v>21.371584640857851</v>
      </c>
      <c r="E974">
        <f t="shared" si="390"/>
        <v>14.333609521925021</v>
      </c>
      <c r="F974">
        <f t="shared" si="391"/>
        <v>7.9618648838624804</v>
      </c>
      <c r="G974">
        <f t="shared" si="392"/>
        <v>6.0804395887256977</v>
      </c>
      <c r="H974">
        <f t="shared" si="393"/>
        <v>0.9403362655107379</v>
      </c>
      <c r="I974">
        <f t="shared" si="394"/>
        <v>2.429976688380318</v>
      </c>
      <c r="N974">
        <f t="shared" si="377"/>
        <v>23.296822137752965</v>
      </c>
      <c r="O974">
        <f t="shared" si="378"/>
        <v>16.686117407665819</v>
      </c>
      <c r="P974">
        <f t="shared" si="379"/>
        <v>11.890760351075658</v>
      </c>
      <c r="Q974">
        <f t="shared" si="380"/>
        <v>5.0866621059270063</v>
      </c>
      <c r="R974">
        <f t="shared" si="381"/>
        <v>4.0228200432237964</v>
      </c>
      <c r="S974">
        <f t="shared" si="382"/>
        <v>-1.1891876111966844</v>
      </c>
      <c r="W974" s="25">
        <f t="shared" si="383"/>
        <v>23.073419320646469</v>
      </c>
      <c r="X974" s="25">
        <f t="shared" si="384"/>
        <v>15.142602359138609</v>
      </c>
      <c r="Y974" s="25">
        <f t="shared" si="385"/>
        <v>11.887210293643784</v>
      </c>
      <c r="Z974" s="25">
        <f t="shared" si="386"/>
        <v>5.3728980292983604</v>
      </c>
      <c r="AA974" s="25">
        <f t="shared" si="387"/>
        <v>3.5381486901531414</v>
      </c>
      <c r="AB974" s="25">
        <f t="shared" si="388"/>
        <v>-1.0616617409222271</v>
      </c>
    </row>
    <row r="975" spans="1:28">
      <c r="A975">
        <f t="shared" si="374"/>
        <v>-0.17499999999999999</v>
      </c>
      <c r="B975">
        <f t="shared" si="375"/>
        <v>-63</v>
      </c>
      <c r="C975">
        <f t="shared" si="376"/>
        <v>-1.0995574287564276</v>
      </c>
      <c r="D975">
        <f t="shared" si="389"/>
        <v>21.300123420683281</v>
      </c>
      <c r="E975">
        <f t="shared" si="390"/>
        <v>14.389884321066898</v>
      </c>
      <c r="F975">
        <f t="shared" si="391"/>
        <v>7.9522865728168233</v>
      </c>
      <c r="G975">
        <f t="shared" si="392"/>
        <v>6.1202793709165828</v>
      </c>
      <c r="H975">
        <f t="shared" si="393"/>
        <v>0.95800323861958203</v>
      </c>
      <c r="I975">
        <f t="shared" si="394"/>
        <v>2.4357881798443497</v>
      </c>
      <c r="N975">
        <f t="shared" si="377"/>
        <v>23.368283357927535</v>
      </c>
      <c r="O975">
        <f t="shared" si="378"/>
        <v>16.629842608523944</v>
      </c>
      <c r="P975">
        <f t="shared" si="379"/>
        <v>11.900338662121316</v>
      </c>
      <c r="Q975">
        <f t="shared" si="380"/>
        <v>5.0468223237361212</v>
      </c>
      <c r="R975">
        <f t="shared" si="381"/>
        <v>4.005153070114952</v>
      </c>
      <c r="S975">
        <f t="shared" si="382"/>
        <v>-1.1949991026607161</v>
      </c>
      <c r="W975" s="25">
        <f t="shared" si="383"/>
        <v>23.300060392148271</v>
      </c>
      <c r="X975" s="25">
        <f t="shared" si="384"/>
        <v>15.462170447242762</v>
      </c>
      <c r="Y975" s="25">
        <f t="shared" si="385"/>
        <v>11.823416405513765</v>
      </c>
      <c r="Z975" s="25">
        <f t="shared" si="386"/>
        <v>5.2792694348800788</v>
      </c>
      <c r="AA975" s="25">
        <f t="shared" si="387"/>
        <v>3.3979838683007735</v>
      </c>
      <c r="AB975" s="25">
        <f t="shared" si="388"/>
        <v>-1.1013055702604939</v>
      </c>
    </row>
    <row r="976" spans="1:28">
      <c r="A976">
        <f t="shared" si="374"/>
        <v>-0.17222222222222222</v>
      </c>
      <c r="B976">
        <f t="shared" si="375"/>
        <v>-62</v>
      </c>
      <c r="C976">
        <f t="shared" si="376"/>
        <v>-1.0821041362364843</v>
      </c>
      <c r="D976">
        <f t="shared" si="389"/>
        <v>21.230420762893459</v>
      </c>
      <c r="E976">
        <f t="shared" si="390"/>
        <v>14.44748184625788</v>
      </c>
      <c r="F976">
        <f t="shared" si="391"/>
        <v>7.9442003970980064</v>
      </c>
      <c r="G976">
        <f t="shared" si="392"/>
        <v>6.1598909379393065</v>
      </c>
      <c r="H976">
        <f t="shared" si="393"/>
        <v>0.97595813692727962</v>
      </c>
      <c r="I976">
        <f t="shared" si="394"/>
        <v>2.4415139020193877</v>
      </c>
      <c r="N976">
        <f t="shared" si="377"/>
        <v>23.437986015717357</v>
      </c>
      <c r="O976">
        <f t="shared" si="378"/>
        <v>16.572245083332962</v>
      </c>
      <c r="P976">
        <f t="shared" si="379"/>
        <v>11.908424837840132</v>
      </c>
      <c r="Q976">
        <f t="shared" si="380"/>
        <v>5.0072107567133974</v>
      </c>
      <c r="R976">
        <f t="shared" si="381"/>
        <v>3.9871981718072549</v>
      </c>
      <c r="S976">
        <f t="shared" si="382"/>
        <v>-1.2007248248357538</v>
      </c>
      <c r="W976" s="25">
        <f t="shared" si="383"/>
        <v>23.437296636955693</v>
      </c>
      <c r="X976" s="25">
        <f t="shared" si="384"/>
        <v>15.75448806109682</v>
      </c>
      <c r="Y976" s="25">
        <f t="shared" si="385"/>
        <v>11.665745891306155</v>
      </c>
      <c r="Z976" s="25">
        <f t="shared" si="386"/>
        <v>5.1832822146116104</v>
      </c>
      <c r="AA976" s="25">
        <f t="shared" si="387"/>
        <v>3.2496976238948765</v>
      </c>
      <c r="AB976" s="25">
        <f t="shared" si="388"/>
        <v>-1.1358646153372831</v>
      </c>
    </row>
    <row r="977" spans="1:28">
      <c r="A977">
        <f t="shared" si="374"/>
        <v>-0.16944444444444445</v>
      </c>
      <c r="B977">
        <f t="shared" si="375"/>
        <v>-61</v>
      </c>
      <c r="C977">
        <f t="shared" si="376"/>
        <v>-1.064650843716541</v>
      </c>
      <c r="D977">
        <f t="shared" si="389"/>
        <v>21.162595204231984</v>
      </c>
      <c r="E977">
        <f t="shared" si="390"/>
        <v>14.506334073242906</v>
      </c>
      <c r="F977">
        <f t="shared" si="391"/>
        <v>7.9376124689194336</v>
      </c>
      <c r="G977">
        <f t="shared" si="392"/>
        <v>6.199257447088419</v>
      </c>
      <c r="H977">
        <f t="shared" si="393"/>
        <v>0.99419756731701492</v>
      </c>
      <c r="I977">
        <f t="shared" si="394"/>
        <v>2.447153584390481</v>
      </c>
      <c r="N977">
        <f t="shared" si="377"/>
        <v>23.505811574378832</v>
      </c>
      <c r="O977">
        <f t="shared" si="378"/>
        <v>16.513392856347938</v>
      </c>
      <c r="P977">
        <f t="shared" si="379"/>
        <v>11.915012766018705</v>
      </c>
      <c r="Q977">
        <f t="shared" si="380"/>
        <v>4.967844247564285</v>
      </c>
      <c r="R977">
        <f t="shared" si="381"/>
        <v>3.9689587414175196</v>
      </c>
      <c r="S977">
        <f t="shared" si="382"/>
        <v>-1.2063645072068476</v>
      </c>
      <c r="W977" s="25">
        <f t="shared" si="383"/>
        <v>23.455341585203684</v>
      </c>
      <c r="X977" s="25">
        <f t="shared" si="384"/>
        <v>15.997386296295225</v>
      </c>
      <c r="Y977" s="25">
        <f t="shared" si="385"/>
        <v>11.42144275151994</v>
      </c>
      <c r="Z977" s="25">
        <f t="shared" si="386"/>
        <v>5.0889993825651754</v>
      </c>
      <c r="AA977" s="25">
        <f t="shared" si="387"/>
        <v>3.0954027840977627</v>
      </c>
      <c r="AB977" s="25">
        <f t="shared" si="388"/>
        <v>-1.1651969218654596</v>
      </c>
    </row>
    <row r="978" spans="1:28">
      <c r="A978">
        <f t="shared" si="374"/>
        <v>-0.16666666666666666</v>
      </c>
      <c r="B978">
        <f t="shared" si="375"/>
        <v>-60</v>
      </c>
      <c r="C978">
        <f t="shared" si="376"/>
        <v>-1.0471975511965976</v>
      </c>
      <c r="D978">
        <f t="shared" si="389"/>
        <v>21.096762089236815</v>
      </c>
      <c r="E978">
        <f t="shared" si="390"/>
        <v>14.566371495929729</v>
      </c>
      <c r="F978">
        <f t="shared" si="391"/>
        <v>7.9325277679926911</v>
      </c>
      <c r="G978">
        <f t="shared" si="392"/>
        <v>6.2383621598562566</v>
      </c>
      <c r="H978">
        <f t="shared" si="393"/>
        <v>1.012718082901098</v>
      </c>
      <c r="I978">
        <f t="shared" si="394"/>
        <v>2.4527069605076797</v>
      </c>
      <c r="N978">
        <f t="shared" si="377"/>
        <v>23.571644689374001</v>
      </c>
      <c r="O978">
        <f t="shared" si="378"/>
        <v>16.453355433661113</v>
      </c>
      <c r="P978">
        <f t="shared" si="379"/>
        <v>11.920097466945446</v>
      </c>
      <c r="Q978">
        <f t="shared" si="380"/>
        <v>4.9287395347964473</v>
      </c>
      <c r="R978">
        <f t="shared" si="381"/>
        <v>3.9504382258334365</v>
      </c>
      <c r="S978">
        <f t="shared" si="382"/>
        <v>-1.211917883324046</v>
      </c>
      <c r="W978" s="25">
        <f t="shared" si="383"/>
        <v>23.338072627335912</v>
      </c>
      <c r="X978" s="25">
        <f t="shared" si="384"/>
        <v>16.174895894147912</v>
      </c>
      <c r="Y978" s="25">
        <f t="shared" si="385"/>
        <v>11.102314693458915</v>
      </c>
      <c r="Z978" s="25">
        <f t="shared" si="386"/>
        <v>5.0006758867250847</v>
      </c>
      <c r="AA978" s="25">
        <f t="shared" si="387"/>
        <v>2.9372509746914126</v>
      </c>
      <c r="AB978" s="25">
        <f t="shared" si="388"/>
        <v>-1.1891770776771233</v>
      </c>
    </row>
    <row r="979" spans="1:28">
      <c r="A979">
        <f t="shared" si="374"/>
        <v>-0.16388888888888889</v>
      </c>
      <c r="B979">
        <f t="shared" si="375"/>
        <v>-59</v>
      </c>
      <c r="C979">
        <f t="shared" si="376"/>
        <v>-1.0297442586766543</v>
      </c>
      <c r="D979">
        <f t="shared" si="389"/>
        <v>21.03303337408466</v>
      </c>
      <c r="E979">
        <f t="shared" si="390"/>
        <v>14.627523208477507</v>
      </c>
      <c r="F979">
        <f t="shared" si="391"/>
        <v>7.9289501377634615</v>
      </c>
      <c r="G979">
        <f t="shared" si="392"/>
        <v>6.2771884490501</v>
      </c>
      <c r="H979">
        <f t="shared" si="393"/>
        <v>1.031516183672357</v>
      </c>
      <c r="I979">
        <f t="shared" si="394"/>
        <v>2.4581737679986189</v>
      </c>
      <c r="N979">
        <f t="shared" si="377"/>
        <v>23.635373404526156</v>
      </c>
      <c r="O979">
        <f t="shared" si="378"/>
        <v>16.392203721113333</v>
      </c>
      <c r="P979">
        <f t="shared" si="379"/>
        <v>11.923675097174677</v>
      </c>
      <c r="Q979">
        <f t="shared" si="380"/>
        <v>4.889913245602604</v>
      </c>
      <c r="R979">
        <f t="shared" si="381"/>
        <v>3.9316401250621773</v>
      </c>
      <c r="S979">
        <f t="shared" si="382"/>
        <v>-1.2173846908149852</v>
      </c>
      <c r="W979" s="25">
        <f t="shared" si="383"/>
        <v>23.086357792713947</v>
      </c>
      <c r="X979" s="25">
        <f t="shared" si="384"/>
        <v>16.278354856034834</v>
      </c>
      <c r="Y979" s="25">
        <f t="shared" si="385"/>
        <v>10.724127367107236</v>
      </c>
      <c r="Z979" s="25">
        <f t="shared" si="386"/>
        <v>4.9225913277177824</v>
      </c>
      <c r="AA979" s="25">
        <f t="shared" si="387"/>
        <v>2.7774016434850903</v>
      </c>
      <c r="AB979" s="25">
        <f t="shared" si="388"/>
        <v>-1.2076967230544675</v>
      </c>
    </row>
    <row r="980" spans="1:28">
      <c r="A980">
        <f t="shared" si="374"/>
        <v>-0.16111111111111112</v>
      </c>
      <c r="B980">
        <f t="shared" si="375"/>
        <v>-58</v>
      </c>
      <c r="C980">
        <f t="shared" si="376"/>
        <v>-1.0122909661567112</v>
      </c>
      <c r="D980">
        <f t="shared" si="389"/>
        <v>20.971517436197665</v>
      </c>
      <c r="E980">
        <f t="shared" si="390"/>
        <v>14.689716989038555</v>
      </c>
      <c r="F980">
        <f t="shared" si="391"/>
        <v>7.9268822825063241</v>
      </c>
      <c r="G980">
        <f t="shared" si="392"/>
        <v>6.3157198058619981</v>
      </c>
      <c r="H980">
        <f t="shared" si="393"/>
        <v>1.0505883171655686</v>
      </c>
      <c r="I980">
        <f t="shared" si="394"/>
        <v>2.4635537485809182</v>
      </c>
      <c r="N980">
        <f t="shared" si="377"/>
        <v>23.696889342413151</v>
      </c>
      <c r="O980">
        <f t="shared" si="378"/>
        <v>16.330009940552287</v>
      </c>
      <c r="P980">
        <f t="shared" si="379"/>
        <v>11.925742952431815</v>
      </c>
      <c r="Q980">
        <f t="shared" si="380"/>
        <v>4.8513818887907059</v>
      </c>
      <c r="R980">
        <f t="shared" si="381"/>
        <v>3.9125679915689657</v>
      </c>
      <c r="S980">
        <f t="shared" si="382"/>
        <v>-1.2227646713972846</v>
      </c>
      <c r="W980" s="25">
        <f t="shared" si="383"/>
        <v>22.719187544367127</v>
      </c>
      <c r="X980" s="25">
        <f t="shared" si="384"/>
        <v>16.306759089876095</v>
      </c>
      <c r="Y980" s="25">
        <f t="shared" si="385"/>
        <v>10.305779655032923</v>
      </c>
      <c r="Z980" s="25">
        <f t="shared" si="386"/>
        <v>4.8588770612800642</v>
      </c>
      <c r="AA980" s="25">
        <f t="shared" si="387"/>
        <v>2.6179914373730537</v>
      </c>
      <c r="AB980" s="25">
        <f t="shared" si="388"/>
        <v>-1.2206650037466382</v>
      </c>
    </row>
    <row r="981" spans="1:28">
      <c r="A981">
        <f t="shared" si="374"/>
        <v>-0.15833333333333333</v>
      </c>
      <c r="B981">
        <f t="shared" si="375"/>
        <v>-57</v>
      </c>
      <c r="C981">
        <f t="shared" si="376"/>
        <v>-0.99483767363676778</v>
      </c>
      <c r="D981">
        <f t="shared" si="389"/>
        <v>20.912318889936149</v>
      </c>
      <c r="E981">
        <f t="shared" si="390"/>
        <v>14.752879385054309</v>
      </c>
      <c r="F981">
        <f t="shared" si="391"/>
        <v>7.9263257652806356</v>
      </c>
      <c r="G981">
        <f t="shared" si="392"/>
        <v>6.3539398468882604</v>
      </c>
      <c r="H981">
        <f t="shared" si="393"/>
        <v>1.0699308791288047</v>
      </c>
      <c r="I981">
        <f t="shared" si="394"/>
        <v>2.4688466480743831</v>
      </c>
      <c r="N981">
        <f t="shared" si="377"/>
        <v>23.756087888674667</v>
      </c>
      <c r="O981">
        <f t="shared" si="378"/>
        <v>16.266847544536532</v>
      </c>
      <c r="P981">
        <f t="shared" si="379"/>
        <v>11.926299469657502</v>
      </c>
      <c r="Q981">
        <f t="shared" si="380"/>
        <v>4.8131618477644436</v>
      </c>
      <c r="R981">
        <f t="shared" si="381"/>
        <v>3.8932254296057298</v>
      </c>
      <c r="S981">
        <f t="shared" si="382"/>
        <v>-1.2280575708907495</v>
      </c>
      <c r="W981" s="25">
        <f t="shared" si="383"/>
        <v>22.27235398942948</v>
      </c>
      <c r="X981" s="25">
        <f t="shared" si="384"/>
        <v>16.266349964310379</v>
      </c>
      <c r="Y981" s="25">
        <f t="shared" si="385"/>
        <v>9.8683052451893669</v>
      </c>
      <c r="Z981" s="25">
        <f t="shared" si="386"/>
        <v>4.8133441615021395</v>
      </c>
      <c r="AA981" s="25">
        <f t="shared" si="387"/>
        <v>2.4611043790858336</v>
      </c>
      <c r="AB981" s="25">
        <f t="shared" si="388"/>
        <v>-1.2280089648504633</v>
      </c>
    </row>
    <row r="982" spans="1:28">
      <c r="A982">
        <f t="shared" si="374"/>
        <v>-0.15555555555555556</v>
      </c>
      <c r="B982">
        <f t="shared" si="375"/>
        <v>-56</v>
      </c>
      <c r="C982">
        <f t="shared" si="376"/>
        <v>-0.97738438111682457</v>
      </c>
      <c r="D982">
        <f t="shared" si="389"/>
        <v>20.855538408690801</v>
      </c>
      <c r="E982">
        <f t="shared" si="390"/>
        <v>14.816935800004824</v>
      </c>
      <c r="F982">
        <f t="shared" si="391"/>
        <v>7.9272810067490402</v>
      </c>
      <c r="G982">
        <f t="shared" si="392"/>
        <v>6.3918323210956238</v>
      </c>
      <c r="H982">
        <f t="shared" si="393"/>
        <v>1.0895402142045618</v>
      </c>
      <c r="I982">
        <f t="shared" si="394"/>
        <v>2.4740522164130132</v>
      </c>
      <c r="N982">
        <f t="shared" si="377"/>
        <v>23.812868369920015</v>
      </c>
      <c r="O982">
        <f t="shared" si="378"/>
        <v>16.202791129586018</v>
      </c>
      <c r="P982">
        <f t="shared" si="379"/>
        <v>11.925344228189099</v>
      </c>
      <c r="Q982">
        <f t="shared" si="380"/>
        <v>4.7752693735570801</v>
      </c>
      <c r="R982">
        <f t="shared" si="381"/>
        <v>3.8736160945299725</v>
      </c>
      <c r="S982">
        <f t="shared" si="382"/>
        <v>-1.2332631392293796</v>
      </c>
      <c r="W982" s="25">
        <f t="shared" si="383"/>
        <v>21.794752642561704</v>
      </c>
      <c r="X982" s="25">
        <f t="shared" si="384"/>
        <v>16.169507161659102</v>
      </c>
      <c r="Y982" s="25">
        <f t="shared" si="385"/>
        <v>9.4337556646180225</v>
      </c>
      <c r="Z982" s="25">
        <f t="shared" si="386"/>
        <v>4.7893187803105377</v>
      </c>
      <c r="AA982" s="25">
        <f t="shared" si="387"/>
        <v>2.3087432732786972</v>
      </c>
      <c r="AB982" s="25">
        <f t="shared" si="388"/>
        <v>-1.2296738839410113</v>
      </c>
    </row>
    <row r="983" spans="1:28">
      <c r="A983">
        <f t="shared" si="374"/>
        <v>-0.15277777777777779</v>
      </c>
      <c r="B983">
        <f t="shared" si="375"/>
        <v>-55</v>
      </c>
      <c r="C983">
        <f t="shared" si="376"/>
        <v>-0.95993108859688125</v>
      </c>
      <c r="D983">
        <f t="shared" si="389"/>
        <v>20.801272553676938</v>
      </c>
      <c r="E983">
        <f t="shared" si="390"/>
        <v>14.881810581509303</v>
      </c>
      <c r="F983">
        <f t="shared" si="391"/>
        <v>7.9297472848594914</v>
      </c>
      <c r="G983">
        <f t="shared" si="392"/>
        <v>6.4293811167311379</v>
      </c>
      <c r="H983">
        <f t="shared" si="393"/>
        <v>1.1094126166205525</v>
      </c>
      <c r="I983">
        <f t="shared" si="394"/>
        <v>2.4791702076568178</v>
      </c>
      <c r="N983">
        <f t="shared" si="377"/>
        <v>23.867134224933878</v>
      </c>
      <c r="O983">
        <f t="shared" si="378"/>
        <v>16.137916348081539</v>
      </c>
      <c r="P983">
        <f t="shared" si="379"/>
        <v>11.922877950078647</v>
      </c>
      <c r="Q983">
        <f t="shared" si="380"/>
        <v>4.7377205779215661</v>
      </c>
      <c r="R983">
        <f t="shared" si="381"/>
        <v>3.8537436921139818</v>
      </c>
      <c r="S983">
        <f t="shared" si="382"/>
        <v>-1.2383811304731844</v>
      </c>
      <c r="W983" s="25">
        <f t="shared" si="383"/>
        <v>21.342713053417278</v>
      </c>
      <c r="X983" s="25">
        <f t="shared" si="384"/>
        <v>16.033081560653361</v>
      </c>
      <c r="Y983" s="25">
        <f t="shared" si="385"/>
        <v>9.0240267482615408</v>
      </c>
      <c r="Z983" s="25">
        <f t="shared" si="386"/>
        <v>4.7894912595900676</v>
      </c>
      <c r="AA983" s="25">
        <f t="shared" si="387"/>
        <v>2.1628027488757149</v>
      </c>
      <c r="AB983" s="25">
        <f t="shared" si="388"/>
        <v>-1.2256235420524859</v>
      </c>
    </row>
    <row r="984" spans="1:28">
      <c r="A984">
        <f t="shared" si="374"/>
        <v>-0.15</v>
      </c>
      <c r="B984">
        <f t="shared" si="375"/>
        <v>-54</v>
      </c>
      <c r="C984">
        <f t="shared" si="376"/>
        <v>-0.94247779607693793</v>
      </c>
      <c r="D984">
        <f t="shared" si="389"/>
        <v>20.749613609721941</v>
      </c>
      <c r="E984">
        <f t="shared" si="390"/>
        <v>14.947427110673628</v>
      </c>
      <c r="F984">
        <f t="shared" si="391"/>
        <v>7.9337227353910471</v>
      </c>
      <c r="G984">
        <f t="shared" si="392"/>
        <v>6.4665702681728305</v>
      </c>
      <c r="H984">
        <f t="shared" si="393"/>
        <v>1.129544330890021</v>
      </c>
      <c r="I984">
        <f t="shared" si="394"/>
        <v>2.4842003800034358</v>
      </c>
      <c r="N984">
        <f t="shared" si="377"/>
        <v>23.918793168888875</v>
      </c>
      <c r="O984">
        <f t="shared" si="378"/>
        <v>16.072299818917212</v>
      </c>
      <c r="P984">
        <f t="shared" si="379"/>
        <v>11.918902499547091</v>
      </c>
      <c r="Q984">
        <f t="shared" si="380"/>
        <v>4.7005314264798734</v>
      </c>
      <c r="R984">
        <f t="shared" si="381"/>
        <v>3.8336119778445132</v>
      </c>
      <c r="S984">
        <f t="shared" si="382"/>
        <v>-1.2434113028198022</v>
      </c>
      <c r="W984" s="25">
        <f t="shared" si="383"/>
        <v>20.973048504304007</v>
      </c>
      <c r="X984" s="25">
        <f t="shared" si="384"/>
        <v>15.876354724461319</v>
      </c>
      <c r="Y984" s="25">
        <f t="shared" si="385"/>
        <v>8.6596937620563281</v>
      </c>
      <c r="Z984" s="25">
        <f t="shared" si="386"/>
        <v>4.815784940375134</v>
      </c>
      <c r="AA984" s="25">
        <f t="shared" si="387"/>
        <v>2.025044315921682</v>
      </c>
      <c r="AB984" s="25">
        <f t="shared" si="388"/>
        <v>-1.2158404313301072</v>
      </c>
    </row>
    <row r="985" spans="1:28">
      <c r="A985">
        <f t="shared" si="374"/>
        <v>-0.14722222222222223</v>
      </c>
      <c r="B985">
        <f t="shared" si="375"/>
        <v>-53</v>
      </c>
      <c r="C985">
        <f t="shared" si="376"/>
        <v>-0.92502450355699462</v>
      </c>
      <c r="D985">
        <f t="shared" si="389"/>
        <v>20.700649428325146</v>
      </c>
      <c r="E985">
        <f t="shared" si="390"/>
        <v>15.013707892579379</v>
      </c>
      <c r="F985">
        <f t="shared" si="391"/>
        <v>7.9392043533630021</v>
      </c>
      <c r="G985">
        <f t="shared" si="392"/>
        <v>6.5033839627182317</v>
      </c>
      <c r="H985">
        <f t="shared" si="393"/>
        <v>1.149931552521456</v>
      </c>
      <c r="I985">
        <f t="shared" si="394"/>
        <v>2.4891424957995576</v>
      </c>
      <c r="N985">
        <f t="shared" si="377"/>
        <v>23.96775735028567</v>
      </c>
      <c r="O985">
        <f t="shared" si="378"/>
        <v>16.006019037011463</v>
      </c>
      <c r="P985">
        <f t="shared" si="379"/>
        <v>11.913420881575135</v>
      </c>
      <c r="Q985">
        <f t="shared" si="380"/>
        <v>4.6637177319344723</v>
      </c>
      <c r="R985">
        <f t="shared" si="381"/>
        <v>3.8132247562130788</v>
      </c>
      <c r="S985">
        <f t="shared" si="382"/>
        <v>-1.248353418615924</v>
      </c>
      <c r="W985" s="25">
        <f t="shared" si="383"/>
        <v>20.735711658055521</v>
      </c>
      <c r="X985" s="25">
        <f t="shared" si="384"/>
        <v>15.718844073167267</v>
      </c>
      <c r="Y985" s="25">
        <f t="shared" si="385"/>
        <v>8.358919902925102</v>
      </c>
      <c r="Z985" s="25">
        <f t="shared" si="386"/>
        <v>4.8692499815619028</v>
      </c>
      <c r="AA985" s="25">
        <f t="shared" si="387"/>
        <v>1.8970737810583747</v>
      </c>
      <c r="AB985" s="25">
        <f t="shared" si="388"/>
        <v>-1.2003258983986647</v>
      </c>
    </row>
    <row r="986" spans="1:28">
      <c r="A986">
        <f t="shared" ref="A986:A1049" si="395">$B$214*B986/360</f>
        <v>-0.14444444444444443</v>
      </c>
      <c r="B986">
        <f t="shared" ref="B986:B1036" si="396">B987-1</f>
        <v>-52</v>
      </c>
      <c r="C986">
        <f t="shared" ref="C986:C1036" si="397">B986*PI()/180</f>
        <v>-0.90757121103705141</v>
      </c>
      <c r="D986">
        <f t="shared" si="389"/>
        <v>20.654463278257072</v>
      </c>
      <c r="E986">
        <f t="shared" si="390"/>
        <v>15.080574647807449</v>
      </c>
      <c r="F986">
        <f t="shared" si="391"/>
        <v>7.9461879953063024</v>
      </c>
      <c r="G986">
        <f t="shared" si="392"/>
        <v>6.5398065473078857</v>
      </c>
      <c r="H986">
        <f t="shared" si="393"/>
        <v>1.1705704287375622</v>
      </c>
      <c r="I986">
        <f t="shared" si="394"/>
        <v>2.4939963215521557</v>
      </c>
      <c r="N986">
        <f t="shared" ref="N986:N1049" si="398">$D$215-$D$213*SIN($C986*$D$212/(2*$F$10))</f>
        <v>24.013943500353744</v>
      </c>
      <c r="O986">
        <f t="shared" ref="O986:O1049" si="399">$E$215-$E$213*COS($C986*$E$212/(2*$F$10))</f>
        <v>15.939152281783393</v>
      </c>
      <c r="P986">
        <f t="shared" ref="P986:P1049" si="400">$F$215-$F$213*SIN($C986*$F$212/(2*$F$10))</f>
        <v>11.906437239631835</v>
      </c>
      <c r="Q986">
        <f t="shared" ref="Q986:Q1049" si="401">$G$215-$G$213*COS($C986*$G$212/(2*$F$10))</f>
        <v>4.6272951473448183</v>
      </c>
      <c r="R986">
        <f t="shared" ref="R986:R1049" si="402">$H$215-$H$213*SIN($C986*$H$212/(2*$F$10))</f>
        <v>3.7925858799969721</v>
      </c>
      <c r="S986">
        <f t="shared" ref="S986:S1049" si="403">$I$215-$I$213*COS($C986*$I$212/(2*$F$10))</f>
        <v>-1.253207244368522</v>
      </c>
      <c r="W986" s="25">
        <f t="shared" ref="W986:W1049" si="404">$D$215+$D$213*SIN($C986*$D$212/(2*$F$10))*SIN(C986*$W$705*$W$693/$F$10)</f>
        <v>20.667023864015363</v>
      </c>
      <c r="X986" s="25">
        <f t="shared" ref="X986:X1049" si="405">$E$215+$E$213*COS($C986*$E$212/(2*$F$10))*COS(C986*$W$705*$X$693/$F$10)</f>
        <v>15.578183066641703</v>
      </c>
      <c r="Y986" s="25">
        <f t="shared" ref="Y986:Y1049" si="406">$F$215+$F$213*SIN($C986*$F$212/(2*$F$10))*SIN(C986*$W$705*$Y$693/$F$10)</f>
        <v>8.1364986893516296</v>
      </c>
      <c r="Z986" s="25">
        <f t="shared" ref="Z986:Z1049" si="407">$G$215+$G$213*COS($C986*$G$212/(2*$F$10))*COS(C986*$W$705*$Z$693/$F$10)</f>
        <v>4.9499866693831507</v>
      </c>
      <c r="AA986" s="25">
        <f t="shared" ref="AA986:AA1049" si="408">$H$215+$H$213*SIN($C986*$H$212/(2*$F$10))*SIN(C986*$W$705*$AA$693/$F$10)</f>
        <v>1.7803213266895364</v>
      </c>
      <c r="AB986" s="25">
        <f t="shared" ref="AB986:AB1049" si="409">$I$215+$I$213*COS($C986*$I$212/(2*$F$10))*COS(C986*$W$705*$AB$693/$F$10)</f>
        <v>-1.1791002227224425</v>
      </c>
    </row>
    <row r="987" spans="1:28">
      <c r="A987">
        <f t="shared" si="395"/>
        <v>-0.14166666666666666</v>
      </c>
      <c r="B987">
        <f t="shared" si="396"/>
        <v>-51</v>
      </c>
      <c r="C987">
        <f t="shared" si="397"/>
        <v>-0.89011791851710798</v>
      </c>
      <c r="D987">
        <f t="shared" ref="D987:D1050" si="410">D$215+D$213*SIN($C987*D$212/(2*$F$10))</f>
        <v>20.611133703952067</v>
      </c>
      <c r="E987">
        <f t="shared" ref="E987:E1050" si="411">E$215+E$213*COS($C987*E$212/(2*$F$10))</f>
        <v>15.147948404888187</v>
      </c>
      <c r="F987">
        <f t="shared" ref="F987:F1050" si="412">F$215+F$213*SIN($C987*F$212/(2*$F$10))</f>
        <v>7.9546683823955346</v>
      </c>
      <c r="G987">
        <f t="shared" ref="G987:G1050" si="413">G$215+G$213*COS($C987*G$212/(2*$F$10))</f>
        <v>6.5758225351809791</v>
      </c>
      <c r="H987">
        <f t="shared" ref="H987:H1050" si="414">H$215+H$213*SIN($C987*H$212/(2*$F$10))</f>
        <v>1.19145705920336</v>
      </c>
      <c r="I987">
        <f t="shared" ref="I987:I1050" si="415">I$215+I$213*COS($C987*I$212/(2*$F$10))</f>
        <v>2.4987616279395146</v>
      </c>
      <c r="N987">
        <f t="shared" si="398"/>
        <v>24.057273074658749</v>
      </c>
      <c r="O987">
        <f t="shared" si="399"/>
        <v>15.871778524702655</v>
      </c>
      <c r="P987">
        <f t="shared" si="400"/>
        <v>11.897956852542602</v>
      </c>
      <c r="Q987">
        <f t="shared" si="401"/>
        <v>4.5912791594717248</v>
      </c>
      <c r="R987">
        <f t="shared" si="402"/>
        <v>3.7716992495311743</v>
      </c>
      <c r="S987">
        <f t="shared" si="403"/>
        <v>-1.257972550755881</v>
      </c>
      <c r="W987" s="25">
        <f t="shared" si="404"/>
        <v>20.784397555734714</v>
      </c>
      <c r="X987" s="25">
        <f t="shared" si="405"/>
        <v>15.468292994566827</v>
      </c>
      <c r="Y987" s="25">
        <f t="shared" si="406"/>
        <v>8.003083081652921</v>
      </c>
      <c r="Z987" s="25">
        <f t="shared" si="407"/>
        <v>5.0571016964175772</v>
      </c>
      <c r="AA987" s="25">
        <f t="shared" si="408"/>
        <v>1.6760245155550479</v>
      </c>
      <c r="AB987" s="25">
        <f t="shared" si="409"/>
        <v>-1.1522026294634471</v>
      </c>
    </row>
    <row r="988" spans="1:28">
      <c r="A988">
        <f t="shared" si="395"/>
        <v>-0.1388888888888889</v>
      </c>
      <c r="B988">
        <f t="shared" si="396"/>
        <v>-50</v>
      </c>
      <c r="C988">
        <f t="shared" si="397"/>
        <v>-0.87266462599716477</v>
      </c>
      <c r="D988">
        <f t="shared" si="410"/>
        <v>20.570734391935186</v>
      </c>
      <c r="E988">
        <f t="shared" si="411"/>
        <v>15.215749593568862</v>
      </c>
      <c r="F988">
        <f t="shared" si="412"/>
        <v>7.9646391044391027</v>
      </c>
      <c r="G988">
        <f t="shared" si="413"/>
        <v>6.6114166124602569</v>
      </c>
      <c r="H988">
        <f t="shared" si="414"/>
        <v>1.212587496763269</v>
      </c>
      <c r="I988">
        <f t="shared" si="415"/>
        <v>2.5034381898220666</v>
      </c>
      <c r="N988">
        <f t="shared" si="398"/>
        <v>24.097672386675629</v>
      </c>
      <c r="O988">
        <f t="shared" si="399"/>
        <v>15.80397733602198</v>
      </c>
      <c r="P988">
        <f t="shared" si="400"/>
        <v>11.887986130499035</v>
      </c>
      <c r="Q988">
        <f t="shared" si="401"/>
        <v>4.5556850821924471</v>
      </c>
      <c r="R988">
        <f t="shared" si="402"/>
        <v>3.7505688119712657</v>
      </c>
      <c r="S988">
        <f t="shared" si="403"/>
        <v>-1.2626491126384327</v>
      </c>
      <c r="W988" s="25">
        <f t="shared" si="404"/>
        <v>21.083297901278183</v>
      </c>
      <c r="X988" s="25">
        <f t="shared" si="405"/>
        <v>15.398028796507337</v>
      </c>
      <c r="Y988" s="25">
        <f t="shared" si="406"/>
        <v>7.9646434805995945</v>
      </c>
      <c r="Z988" s="25">
        <f t="shared" si="407"/>
        <v>5.1886997493878937</v>
      </c>
      <c r="AA988" s="25">
        <f t="shared" si="408"/>
        <v>1.5852144354859141</v>
      </c>
      <c r="AB988" s="25">
        <f t="shared" si="409"/>
        <v>-1.1196912365794069</v>
      </c>
    </row>
    <row r="989" spans="1:28">
      <c r="A989">
        <f t="shared" si="395"/>
        <v>-0.1361111111111111</v>
      </c>
      <c r="B989">
        <f t="shared" si="396"/>
        <v>-49</v>
      </c>
      <c r="C989">
        <f t="shared" si="397"/>
        <v>-0.85521133347722145</v>
      </c>
      <c r="D989">
        <f t="shared" si="410"/>
        <v>20.533334045510468</v>
      </c>
      <c r="E989">
        <f t="shared" si="411"/>
        <v>15.283898138788324</v>
      </c>
      <c r="F989">
        <f t="shared" si="412"/>
        <v>7.9760926247245925</v>
      </c>
      <c r="G989">
        <f t="shared" si="413"/>
        <v>6.6465736446634347</v>
      </c>
      <c r="H989">
        <f t="shared" si="414"/>
        <v>1.2339577481870432</v>
      </c>
      <c r="I989">
        <f t="shared" si="415"/>
        <v>2.5080257862530262</v>
      </c>
      <c r="N989">
        <f t="shared" si="398"/>
        <v>24.135072733100348</v>
      </c>
      <c r="O989">
        <f t="shared" si="399"/>
        <v>15.735828790802518</v>
      </c>
      <c r="P989">
        <f t="shared" si="400"/>
        <v>11.876532610213545</v>
      </c>
      <c r="Q989">
        <f t="shared" si="401"/>
        <v>4.5205280499892693</v>
      </c>
      <c r="R989">
        <f t="shared" si="402"/>
        <v>3.7291985605474913</v>
      </c>
      <c r="S989">
        <f t="shared" si="403"/>
        <v>-1.2672367090693926</v>
      </c>
      <c r="W989" s="25">
        <f t="shared" si="404"/>
        <v>21.536912705294618</v>
      </c>
      <c r="X989" s="25">
        <f t="shared" si="405"/>
        <v>15.370429334060487</v>
      </c>
      <c r="Y989" s="25">
        <f t="shared" si="406"/>
        <v>8.0221836726322948</v>
      </c>
      <c r="Z989" s="25">
        <f t="shared" si="407"/>
        <v>5.3419115077226076</v>
      </c>
      <c r="AA989" s="25">
        <f t="shared" si="408"/>
        <v>1.508705149296278</v>
      </c>
      <c r="AB989" s="25">
        <f t="shared" si="409"/>
        <v>-1.0816429361390389</v>
      </c>
    </row>
    <row r="990" spans="1:28">
      <c r="A990">
        <f t="shared" si="395"/>
        <v>-0.13333333333333333</v>
      </c>
      <c r="B990">
        <f t="shared" si="396"/>
        <v>-48</v>
      </c>
      <c r="C990">
        <f t="shared" si="397"/>
        <v>-0.83775804095727813</v>
      </c>
      <c r="D990">
        <f t="shared" si="410"/>
        <v>20.49899626792369</v>
      </c>
      <c r="E990">
        <f t="shared" si="411"/>
        <v>15.352313555247822</v>
      </c>
      <c r="F990">
        <f t="shared" si="412"/>
        <v>7.9890202857156565</v>
      </c>
      <c r="G990">
        <f t="shared" si="413"/>
        <v>6.6812786831383297</v>
      </c>
      <c r="H990">
        <f t="shared" si="414"/>
        <v>1.25556377492441</v>
      </c>
      <c r="I990">
        <f t="shared" si="415"/>
        <v>2.5125242004888326</v>
      </c>
      <c r="N990">
        <f t="shared" si="398"/>
        <v>24.169410510687126</v>
      </c>
      <c r="O990">
        <f t="shared" si="399"/>
        <v>15.66741337434302</v>
      </c>
      <c r="P990">
        <f t="shared" si="400"/>
        <v>11.863604949222481</v>
      </c>
      <c r="Q990">
        <f t="shared" si="401"/>
        <v>4.4858230115143742</v>
      </c>
      <c r="R990">
        <f t="shared" si="402"/>
        <v>3.7075925338101245</v>
      </c>
      <c r="S990">
        <f t="shared" si="403"/>
        <v>-1.2717351233051988</v>
      </c>
      <c r="W990" s="25">
        <f t="shared" si="404"/>
        <v>22.098653957261718</v>
      </c>
      <c r="X990" s="25">
        <f t="shared" si="405"/>
        <v>15.382638048536302</v>
      </c>
      <c r="Y990" s="25">
        <f t="shared" si="406"/>
        <v>8.1717290845707939</v>
      </c>
      <c r="Z990" s="25">
        <f t="shared" si="407"/>
        <v>5.5129578628200608</v>
      </c>
      <c r="AA990" s="25">
        <f t="shared" si="408"/>
        <v>1.4470865628651581</v>
      </c>
      <c r="AB990" s="25">
        <f t="shared" si="409"/>
        <v>-1.0381532100687221</v>
      </c>
    </row>
    <row r="991" spans="1:28">
      <c r="A991">
        <f t="shared" si="395"/>
        <v>-0.13055555555555556</v>
      </c>
      <c r="B991">
        <f t="shared" si="396"/>
        <v>-47</v>
      </c>
      <c r="C991">
        <f t="shared" si="397"/>
        <v>-0.82030474843733492</v>
      </c>
      <c r="D991">
        <f t="shared" si="410"/>
        <v>20.467779454198325</v>
      </c>
      <c r="E991">
        <f t="shared" si="411"/>
        <v>15.420915042466367</v>
      </c>
      <c r="F991">
        <f t="shared" si="412"/>
        <v>8.0034123155961066</v>
      </c>
      <c r="G991">
        <f t="shared" si="413"/>
        <v>6.7155169714189746</v>
      </c>
      <c r="H991">
        <f t="shared" si="414"/>
        <v>1.2774014938682767</v>
      </c>
      <c r="I991">
        <f t="shared" si="415"/>
        <v>2.5169332199993857</v>
      </c>
      <c r="N991">
        <f t="shared" si="398"/>
        <v>24.200627324412491</v>
      </c>
      <c r="O991">
        <f t="shared" si="399"/>
        <v>15.598811887124475</v>
      </c>
      <c r="P991">
        <f t="shared" si="400"/>
        <v>11.849212919342031</v>
      </c>
      <c r="Q991">
        <f t="shared" si="401"/>
        <v>4.4515847232337293</v>
      </c>
      <c r="R991">
        <f t="shared" si="402"/>
        <v>3.6857548148662578</v>
      </c>
      <c r="S991">
        <f t="shared" si="403"/>
        <v>-1.2761441428157518</v>
      </c>
      <c r="W991" s="25">
        <f t="shared" si="404"/>
        <v>22.70724551818547</v>
      </c>
      <c r="X991" s="25">
        <f t="shared" si="405"/>
        <v>15.426489492083624</v>
      </c>
      <c r="Y991" s="25">
        <f t="shared" si="406"/>
        <v>8.4045862390056083</v>
      </c>
      <c r="Z991" s="25">
        <f t="shared" si="407"/>
        <v>5.6972488663977758</v>
      </c>
      <c r="AA991" s="25">
        <f t="shared" si="408"/>
        <v>1.4007207712748928</v>
      </c>
      <c r="AB991" s="25">
        <f t="shared" si="409"/>
        <v>-0.98933588078105594</v>
      </c>
    </row>
    <row r="992" spans="1:28">
      <c r="A992">
        <f t="shared" si="395"/>
        <v>-0.12777777777777777</v>
      </c>
      <c r="B992">
        <f t="shared" si="396"/>
        <v>-46</v>
      </c>
      <c r="C992">
        <f t="shared" si="397"/>
        <v>-0.80285145591739149</v>
      </c>
      <c r="D992">
        <f t="shared" si="410"/>
        <v>20.439736691828625</v>
      </c>
      <c r="E992">
        <f t="shared" si="411"/>
        <v>15.489621580208311</v>
      </c>
      <c r="F992">
        <f t="shared" si="412"/>
        <v>8.019257835656278</v>
      </c>
      <c r="G992">
        <f t="shared" si="413"/>
        <v>6.7492739515000206</v>
      </c>
      <c r="H992">
        <f t="shared" si="414"/>
        <v>1.2994667781263565</v>
      </c>
      <c r="I992">
        <f t="shared" si="415"/>
        <v>2.5212526364780907</v>
      </c>
      <c r="N992">
        <f t="shared" si="398"/>
        <v>24.228670086782191</v>
      </c>
      <c r="O992">
        <f t="shared" si="399"/>
        <v>15.530105349382531</v>
      </c>
      <c r="P992">
        <f t="shared" si="400"/>
        <v>11.83336739928186</v>
      </c>
      <c r="Q992">
        <f t="shared" si="401"/>
        <v>4.4178277431526833</v>
      </c>
      <c r="R992">
        <f t="shared" si="402"/>
        <v>3.663689530608178</v>
      </c>
      <c r="S992">
        <f t="shared" si="403"/>
        <v>-1.2804635592944571</v>
      </c>
      <c r="W992" s="25">
        <f t="shared" si="404"/>
        <v>23.293808094413215</v>
      </c>
      <c r="X992" s="25">
        <f t="shared" si="405"/>
        <v>15.489687896520596</v>
      </c>
      <c r="Y992" s="25">
        <f t="shared" si="406"/>
        <v>8.7078569647683075</v>
      </c>
      <c r="Z992" s="25">
        <f t="shared" si="407"/>
        <v>5.8895146511332657</v>
      </c>
      <c r="AA992" s="25">
        <f t="shared" si="408"/>
        <v>1.3697418892274218</v>
      </c>
      <c r="AB992" s="25">
        <f t="shared" si="409"/>
        <v>-0.9353227973710454</v>
      </c>
    </row>
    <row r="993" spans="1:28">
      <c r="A993">
        <f t="shared" si="395"/>
        <v>-0.125</v>
      </c>
      <c r="B993">
        <f t="shared" si="396"/>
        <v>-45</v>
      </c>
      <c r="C993">
        <f t="shared" si="397"/>
        <v>-0.78539816339744828</v>
      </c>
      <c r="D993">
        <f t="shared" si="410"/>
        <v>20.414915670498718</v>
      </c>
      <c r="E993">
        <f t="shared" si="411"/>
        <v>15.558352024170452</v>
      </c>
      <c r="F993">
        <f t="shared" si="412"/>
        <v>8.0365448685160761</v>
      </c>
      <c r="G993">
        <f t="shared" si="413"/>
        <v>6.7825352700267505</v>
      </c>
      <c r="H993">
        <f t="shared" si="414"/>
        <v>1.3217554578010657</v>
      </c>
      <c r="I993">
        <f t="shared" si="415"/>
        <v>2.5254822458516974</v>
      </c>
      <c r="N993">
        <f t="shared" si="398"/>
        <v>24.253491108112097</v>
      </c>
      <c r="O993">
        <f t="shared" si="399"/>
        <v>15.46137490542039</v>
      </c>
      <c r="P993">
        <f t="shared" si="400"/>
        <v>11.816080366422062</v>
      </c>
      <c r="Q993">
        <f t="shared" si="401"/>
        <v>4.3845664246259535</v>
      </c>
      <c r="R993">
        <f t="shared" si="402"/>
        <v>3.6414008509334685</v>
      </c>
      <c r="S993">
        <f t="shared" si="403"/>
        <v>-1.2846931686680638</v>
      </c>
      <c r="W993" s="25">
        <f t="shared" si="404"/>
        <v>23.790080889104122</v>
      </c>
      <c r="X993" s="25">
        <f t="shared" si="405"/>
        <v>15.557442674747342</v>
      </c>
      <c r="Y993" s="25">
        <f t="shared" si="406"/>
        <v>9.0651766055575642</v>
      </c>
      <c r="Z993" s="25">
        <f t="shared" si="407"/>
        <v>6.0839643829621988</v>
      </c>
      <c r="AA993" s="25">
        <f t="shared" si="408"/>
        <v>1.3540593186777705</v>
      </c>
      <c r="AB993" s="25">
        <f t="shared" si="409"/>
        <v>-0.87626345829886065</v>
      </c>
    </row>
    <row r="994" spans="1:28">
      <c r="A994">
        <f t="shared" si="395"/>
        <v>-0.12222222222222222</v>
      </c>
      <c r="B994">
        <f t="shared" si="396"/>
        <v>-44</v>
      </c>
      <c r="C994">
        <f t="shared" si="397"/>
        <v>-0.76794487087750496</v>
      </c>
      <c r="D994">
        <f t="shared" si="410"/>
        <v>20.393358600981259</v>
      </c>
      <c r="E994">
        <f t="shared" si="411"/>
        <v>15.627025201815689</v>
      </c>
      <c r="F994">
        <f t="shared" si="412"/>
        <v>8.0552603471784892</v>
      </c>
      <c r="G994">
        <f t="shared" si="413"/>
        <v>6.8152867843980776</v>
      </c>
      <c r="H994">
        <f t="shared" si="414"/>
        <v>1.3442633207775552</v>
      </c>
      <c r="I994">
        <f t="shared" si="415"/>
        <v>2.5296218482899433</v>
      </c>
      <c r="N994">
        <f t="shared" si="398"/>
        <v>24.275048177629557</v>
      </c>
      <c r="O994">
        <f t="shared" si="399"/>
        <v>15.392701727775153</v>
      </c>
      <c r="P994">
        <f t="shared" si="400"/>
        <v>11.797364887759649</v>
      </c>
      <c r="Q994">
        <f t="shared" si="401"/>
        <v>4.3518149102546264</v>
      </c>
      <c r="R994">
        <f t="shared" si="402"/>
        <v>3.6188929879569791</v>
      </c>
      <c r="S994">
        <f t="shared" si="403"/>
        <v>-1.2888327711063097</v>
      </c>
      <c r="W994" s="25">
        <f t="shared" si="404"/>
        <v>24.136756139582008</v>
      </c>
      <c r="X994" s="25">
        <f t="shared" si="405"/>
        <v>15.614378642195803</v>
      </c>
      <c r="Y994" s="25">
        <f t="shared" si="406"/>
        <v>9.4576330111724065</v>
      </c>
      <c r="Z994" s="25">
        <f t="shared" si="407"/>
        <v>6.2744682443376583</v>
      </c>
      <c r="AA994" s="25">
        <f t="shared" si="408"/>
        <v>1.3533643545213083</v>
      </c>
      <c r="AB994" s="25">
        <f t="shared" si="409"/>
        <v>-0.81232457170849037</v>
      </c>
    </row>
    <row r="995" spans="1:28">
      <c r="A995">
        <f t="shared" si="395"/>
        <v>-0.11944444444444445</v>
      </c>
      <c r="B995">
        <f t="shared" si="396"/>
        <v>-43</v>
      </c>
      <c r="C995">
        <f t="shared" si="397"/>
        <v>-0.75049157835756164</v>
      </c>
      <c r="D995">
        <f t="shared" si="410"/>
        <v>20.375102143353541</v>
      </c>
      <c r="E995">
        <f t="shared" si="411"/>
        <v>15.695560008240015</v>
      </c>
      <c r="F995">
        <f t="shared" si="412"/>
        <v>8.0753901249067273</v>
      </c>
      <c r="G995">
        <f t="shared" si="413"/>
        <v>6.8475145687799337</v>
      </c>
      <c r="H995">
        <f t="shared" si="414"/>
        <v>1.3669861135197132</v>
      </c>
      <c r="I995">
        <f t="shared" si="415"/>
        <v>2.5336712482149935</v>
      </c>
      <c r="N995">
        <f t="shared" si="398"/>
        <v>24.293304635257275</v>
      </c>
      <c r="O995">
        <f t="shared" si="399"/>
        <v>15.324166921350827</v>
      </c>
      <c r="P995">
        <f t="shared" si="400"/>
        <v>11.777235110031411</v>
      </c>
      <c r="Q995">
        <f t="shared" si="401"/>
        <v>4.3195871258727703</v>
      </c>
      <c r="R995">
        <f t="shared" si="402"/>
        <v>3.5961701952148211</v>
      </c>
      <c r="S995">
        <f t="shared" si="403"/>
        <v>-1.2928821710313596</v>
      </c>
      <c r="W995" s="25">
        <f t="shared" si="404"/>
        <v>24.290871059774755</v>
      </c>
      <c r="X995" s="25">
        <f t="shared" si="405"/>
        <v>15.646510486731495</v>
      </c>
      <c r="Y995" s="25">
        <f t="shared" si="406"/>
        <v>9.8648132050012798</v>
      </c>
      <c r="Z995" s="25">
        <f t="shared" si="407"/>
        <v>6.4547565499014059</v>
      </c>
      <c r="AA995" s="25">
        <f t="shared" si="408"/>
        <v>1.3671399790398771</v>
      </c>
      <c r="AB995" s="25">
        <f t="shared" si="409"/>
        <v>-0.74368955475826826</v>
      </c>
    </row>
    <row r="996" spans="1:28">
      <c r="A996">
        <f t="shared" si="395"/>
        <v>-0.11666666666666667</v>
      </c>
      <c r="B996">
        <f t="shared" si="396"/>
        <v>-42</v>
      </c>
      <c r="C996">
        <f t="shared" si="397"/>
        <v>-0.73303828583761843</v>
      </c>
      <c r="D996">
        <f t="shared" si="410"/>
        <v>20.360177344653163</v>
      </c>
      <c r="E996">
        <f t="shared" si="411"/>
        <v>15.763875501959618</v>
      </c>
      <c r="F996">
        <f t="shared" si="412"/>
        <v>8.096918985917517</v>
      </c>
      <c r="G996">
        <f t="shared" si="413"/>
        <v>6.8792049200264822</v>
      </c>
      <c r="H996">
        <f t="shared" si="414"/>
        <v>1.3899195418739987</v>
      </c>
      <c r="I996">
        <f t="shared" si="415"/>
        <v>2.5376302543106801</v>
      </c>
      <c r="N996">
        <f t="shared" si="398"/>
        <v>24.308229433957653</v>
      </c>
      <c r="O996">
        <f t="shared" si="399"/>
        <v>15.255851427631224</v>
      </c>
      <c r="P996">
        <f t="shared" si="400"/>
        <v>11.755706249020621</v>
      </c>
      <c r="Q996">
        <f t="shared" si="401"/>
        <v>4.2878967746262218</v>
      </c>
      <c r="R996">
        <f t="shared" si="402"/>
        <v>3.5732367668605356</v>
      </c>
      <c r="S996">
        <f t="shared" si="403"/>
        <v>-1.2968411771270467</v>
      </c>
      <c r="W996" s="25">
        <f t="shared" si="404"/>
        <v>24.231307177350104</v>
      </c>
      <c r="X996" s="25">
        <f t="shared" si="405"/>
        <v>15.643064412729654</v>
      </c>
      <c r="Y996" s="25">
        <f t="shared" si="406"/>
        <v>10.265917859530495</v>
      </c>
      <c r="Z996" s="25">
        <f t="shared" si="407"/>
        <v>6.6186293934332507</v>
      </c>
      <c r="AA996" s="25">
        <f t="shared" si="408"/>
        <v>1.3946736484098257</v>
      </c>
      <c r="AB996" s="25">
        <f t="shared" si="409"/>
        <v>-0.67055797356133051</v>
      </c>
    </row>
    <row r="997" spans="1:28">
      <c r="A997">
        <f t="shared" si="395"/>
        <v>-0.11388888888888889</v>
      </c>
      <c r="B997">
        <f t="shared" si="396"/>
        <v>-41</v>
      </c>
      <c r="C997">
        <f t="shared" si="397"/>
        <v>-0.715584993317675</v>
      </c>
      <c r="D997">
        <f t="shared" si="410"/>
        <v>20.348609586079245</v>
      </c>
      <c r="E997">
        <f t="shared" si="411"/>
        <v>15.831891000505005</v>
      </c>
      <c r="F997">
        <f t="shared" si="412"/>
        <v>8.1198306568824776</v>
      </c>
      <c r="G997">
        <f t="shared" si="413"/>
        <v>6.9103443635066579</v>
      </c>
      <c r="H997">
        <f t="shared" si="414"/>
        <v>1.413059271880952</v>
      </c>
      <c r="I997">
        <f t="shared" si="415"/>
        <v>2.5414986795315455</v>
      </c>
      <c r="N997">
        <f t="shared" si="398"/>
        <v>24.319797192531571</v>
      </c>
      <c r="O997">
        <f t="shared" si="399"/>
        <v>15.187835929085837</v>
      </c>
      <c r="P997">
        <f t="shared" si="400"/>
        <v>11.73279457805566</v>
      </c>
      <c r="Q997">
        <f t="shared" si="401"/>
        <v>4.256757331146046</v>
      </c>
      <c r="R997">
        <f t="shared" si="402"/>
        <v>3.5500970368535825</v>
      </c>
      <c r="S997">
        <f t="shared" si="403"/>
        <v>-1.3007096023479117</v>
      </c>
      <c r="W997" s="25">
        <f t="shared" si="404"/>
        <v>23.961677216294454</v>
      </c>
      <c r="X997" s="25">
        <f t="shared" si="405"/>
        <v>15.597945594451371</v>
      </c>
      <c r="Y997" s="25">
        <f t="shared" si="406"/>
        <v>10.640880453076385</v>
      </c>
      <c r="Z997" s="25">
        <f t="shared" si="407"/>
        <v>6.7601697441320372</v>
      </c>
      <c r="AA997" s="25">
        <f t="shared" si="408"/>
        <v>1.4350728306145693</v>
      </c>
      <c r="AB997" s="25">
        <f t="shared" si="409"/>
        <v>-0.59314492555078568</v>
      </c>
    </row>
    <row r="998" spans="1:28">
      <c r="A998">
        <f t="shared" si="395"/>
        <v>-0.1111111111111111</v>
      </c>
      <c r="B998">
        <f t="shared" si="396"/>
        <v>-40</v>
      </c>
      <c r="C998">
        <f t="shared" si="397"/>
        <v>-0.69813170079773179</v>
      </c>
      <c r="D998">
        <f t="shared" si="410"/>
        <v>20.340418539829031</v>
      </c>
      <c r="E998">
        <f t="shared" si="411"/>
        <v>15.899526175709193</v>
      </c>
      <c r="F998">
        <f t="shared" si="412"/>
        <v>8.1441078192288678</v>
      </c>
      <c r="G998">
        <f t="shared" si="413"/>
        <v>6.9409196588335265</v>
      </c>
      <c r="H998">
        <f t="shared" si="414"/>
        <v>1.4364009305942247</v>
      </c>
      <c r="I998">
        <f t="shared" si="415"/>
        <v>2.5452763411116726</v>
      </c>
      <c r="N998">
        <f t="shared" si="398"/>
        <v>24.327988238781785</v>
      </c>
      <c r="O998">
        <f t="shared" si="399"/>
        <v>15.120200753881649</v>
      </c>
      <c r="P998">
        <f t="shared" si="400"/>
        <v>11.70851741570927</v>
      </c>
      <c r="Q998">
        <f t="shared" si="401"/>
        <v>4.2261820358191775</v>
      </c>
      <c r="R998">
        <f t="shared" si="402"/>
        <v>3.5267553781403098</v>
      </c>
      <c r="S998">
        <f t="shared" si="403"/>
        <v>-1.3044872639280392</v>
      </c>
      <c r="W998" s="25">
        <f t="shared" si="404"/>
        <v>23.510205465295254</v>
      </c>
      <c r="X998" s="25">
        <f t="shared" si="405"/>
        <v>15.510686534960723</v>
      </c>
      <c r="Y998" s="25">
        <f t="shared" si="406"/>
        <v>10.971428392011463</v>
      </c>
      <c r="Z998" s="25">
        <f t="shared" si="407"/>
        <v>6.8739526702321943</v>
      </c>
      <c r="AA998" s="25">
        <f t="shared" si="408"/>
        <v>1.4872830142410667</v>
      </c>
      <c r="AB998" s="25">
        <f t="shared" si="409"/>
        <v>-0.51168036629491365</v>
      </c>
    </row>
    <row r="999" spans="1:28">
      <c r="A999">
        <f t="shared" si="395"/>
        <v>-0.10833333333333334</v>
      </c>
      <c r="B999">
        <f t="shared" si="396"/>
        <v>-39</v>
      </c>
      <c r="C999">
        <f t="shared" si="397"/>
        <v>-0.68067840827778847</v>
      </c>
      <c r="D999">
        <f t="shared" si="410"/>
        <v>20.33561813564322</v>
      </c>
      <c r="E999">
        <f t="shared" si="411"/>
        <v>15.966701148577494</v>
      </c>
      <c r="F999">
        <f t="shared" si="412"/>
        <v>8.1697321222304282</v>
      </c>
      <c r="G999">
        <f t="shared" si="413"/>
        <v>6.970917805494059</v>
      </c>
      <c r="H999">
        <f t="shared" si="414"/>
        <v>1.4599401069069811</v>
      </c>
      <c r="I999">
        <f t="shared" si="415"/>
        <v>2.548963060573326</v>
      </c>
      <c r="N999">
        <f t="shared" si="398"/>
        <v>24.332788642967596</v>
      </c>
      <c r="O999">
        <f t="shared" si="399"/>
        <v>15.053025781013348</v>
      </c>
      <c r="P999">
        <f t="shared" si="400"/>
        <v>11.68289311270771</v>
      </c>
      <c r="Q999">
        <f t="shared" si="401"/>
        <v>4.1961838891586449</v>
      </c>
      <c r="R999">
        <f t="shared" si="402"/>
        <v>3.5032162018275534</v>
      </c>
      <c r="S999">
        <f t="shared" si="403"/>
        <v>-1.3081739833896924</v>
      </c>
      <c r="W999" s="25">
        <f t="shared" si="404"/>
        <v>22.926587103611318</v>
      </c>
      <c r="X999" s="25">
        <f t="shared" si="405"/>
        <v>15.386765015232587</v>
      </c>
      <c r="Y999" s="25">
        <f t="shared" si="406"/>
        <v>11.242027412694998</v>
      </c>
      <c r="Z999" s="25">
        <f t="shared" si="407"/>
        <v>6.955243379446256</v>
      </c>
      <c r="AA999" s="25">
        <f t="shared" si="408"/>
        <v>1.5501078724626902</v>
      </c>
      <c r="AB999" s="25">
        <f t="shared" si="409"/>
        <v>-0.42640838299125172</v>
      </c>
    </row>
    <row r="1000" spans="1:28">
      <c r="A1000">
        <f t="shared" si="395"/>
        <v>-0.10555555555555556</v>
      </c>
      <c r="B1000">
        <f t="shared" si="396"/>
        <v>-38</v>
      </c>
      <c r="C1000">
        <f t="shared" si="397"/>
        <v>-0.66322511575784515</v>
      </c>
      <c r="D1000">
        <f t="shared" si="410"/>
        <v>20.334216537116976</v>
      </c>
      <c r="E1000">
        <f t="shared" si="411"/>
        <v>16.033336583626777</v>
      </c>
      <c r="F1000">
        <f t="shared" si="412"/>
        <v>8.1966841968784117</v>
      </c>
      <c r="G1000">
        <f t="shared" si="413"/>
        <v>7.000326048376901</v>
      </c>
      <c r="H1000">
        <f t="shared" si="414"/>
        <v>1.4836723523855069</v>
      </c>
      <c r="I1000">
        <f t="shared" si="415"/>
        <v>2.5525586637353799</v>
      </c>
      <c r="N1000">
        <f t="shared" si="398"/>
        <v>24.33419024149384</v>
      </c>
      <c r="O1000">
        <f t="shared" si="399"/>
        <v>14.986390345964063</v>
      </c>
      <c r="P1000">
        <f t="shared" si="400"/>
        <v>11.655941038059726</v>
      </c>
      <c r="Q1000">
        <f t="shared" si="401"/>
        <v>4.166775646275803</v>
      </c>
      <c r="R1000">
        <f t="shared" si="402"/>
        <v>3.4794839563490276</v>
      </c>
      <c r="S1000">
        <f t="shared" si="403"/>
        <v>-1.3117695865517462</v>
      </c>
      <c r="W1000" s="25">
        <f t="shared" si="404"/>
        <v>22.276196017025704</v>
      </c>
      <c r="X1000" s="25">
        <f t="shared" si="405"/>
        <v>15.237245698785514</v>
      </c>
      <c r="Y1000" s="25">
        <f t="shared" si="406"/>
        <v>11.44065796237139</v>
      </c>
      <c r="Z1000" s="25">
        <f t="shared" si="407"/>
        <v>7.0001770308789846</v>
      </c>
      <c r="AA1000" s="25">
        <f t="shared" si="408"/>
        <v>1.622231236534029</v>
      </c>
      <c r="AB1000" s="25">
        <f t="shared" si="409"/>
        <v>-0.3375864170643067</v>
      </c>
    </row>
    <row r="1001" spans="1:28">
      <c r="A1001">
        <f t="shared" si="395"/>
        <v>-0.10277777777777777</v>
      </c>
      <c r="B1001">
        <f t="shared" si="396"/>
        <v>-37</v>
      </c>
      <c r="C1001">
        <f t="shared" si="397"/>
        <v>-0.64577182323790194</v>
      </c>
      <c r="D1001">
        <f t="shared" si="410"/>
        <v>20.336216127816872</v>
      </c>
      <c r="E1001">
        <f t="shared" si="411"/>
        <v>16.099353782582863</v>
      </c>
      <c r="F1001">
        <f t="shared" si="412"/>
        <v>8.2249436705222987</v>
      </c>
      <c r="G1001">
        <f t="shared" si="413"/>
        <v>7.0291318831958085</v>
      </c>
      <c r="H1001">
        <f t="shared" si="414"/>
        <v>1.5075931821098756</v>
      </c>
      <c r="I1001">
        <f t="shared" si="415"/>
        <v>2.55606298072155</v>
      </c>
      <c r="N1001">
        <f t="shared" si="398"/>
        <v>24.332190650793944</v>
      </c>
      <c r="O1001">
        <f t="shared" si="399"/>
        <v>14.920373147007979</v>
      </c>
      <c r="P1001">
        <f t="shared" si="400"/>
        <v>11.627681564415839</v>
      </c>
      <c r="Q1001">
        <f t="shared" si="401"/>
        <v>4.1379698114568955</v>
      </c>
      <c r="R1001">
        <f t="shared" si="402"/>
        <v>3.4555631266246589</v>
      </c>
      <c r="S1001">
        <f t="shared" si="403"/>
        <v>-1.3152739035379166</v>
      </c>
      <c r="W1001" s="25">
        <f t="shared" si="404"/>
        <v>21.632349186820985</v>
      </c>
      <c r="X1001" s="25">
        <f t="shared" si="405"/>
        <v>15.077770105208113</v>
      </c>
      <c r="Y1001" s="25">
        <f t="shared" si="406"/>
        <v>11.559382538438179</v>
      </c>
      <c r="Z1001" s="25">
        <f t="shared" si="407"/>
        <v>7.0059137852500246</v>
      </c>
      <c r="AA1001" s="25">
        <f t="shared" si="408"/>
        <v>1.7022405087771149</v>
      </c>
      <c r="AB1001" s="25">
        <f t="shared" si="409"/>
        <v>-0.24548443847896517</v>
      </c>
    </row>
    <row r="1002" spans="1:28">
      <c r="A1002">
        <f t="shared" si="395"/>
        <v>-0.1</v>
      </c>
      <c r="B1002">
        <f t="shared" si="396"/>
        <v>-36</v>
      </c>
      <c r="C1002">
        <f t="shared" si="397"/>
        <v>-0.62831853071795862</v>
      </c>
      <c r="D1002">
        <f t="shared" si="410"/>
        <v>20.341613507227386</v>
      </c>
      <c r="E1002">
        <f t="shared" si="411"/>
        <v>16.164674777325324</v>
      </c>
      <c r="F1002">
        <f t="shared" si="412"/>
        <v>8.2544891822691824</v>
      </c>
      <c r="G1002">
        <f t="shared" si="413"/>
        <v>7.0573230618064251</v>
      </c>
      <c r="H1002">
        <f t="shared" si="414"/>
        <v>1.5316980755215099</v>
      </c>
      <c r="I1002">
        <f t="shared" si="415"/>
        <v>2.5594758459684188</v>
      </c>
      <c r="N1002">
        <f t="shared" si="398"/>
        <v>24.32679327138343</v>
      </c>
      <c r="O1002">
        <f t="shared" si="399"/>
        <v>14.855052152265516</v>
      </c>
      <c r="P1002">
        <f t="shared" si="400"/>
        <v>11.598136052668956</v>
      </c>
      <c r="Q1002">
        <f t="shared" si="401"/>
        <v>4.1097786328462789</v>
      </c>
      <c r="R1002">
        <f t="shared" si="402"/>
        <v>3.4314582332130246</v>
      </c>
      <c r="S1002">
        <f t="shared" si="403"/>
        <v>-1.3186867687847854</v>
      </c>
      <c r="W1002" s="25">
        <f t="shared" si="404"/>
        <v>21.067584533892667</v>
      </c>
      <c r="X1002" s="25">
        <f t="shared" si="405"/>
        <v>14.926988504194155</v>
      </c>
      <c r="Y1002" s="25">
        <f t="shared" si="406"/>
        <v>11.594675512812449</v>
      </c>
      <c r="Z1002" s="25">
        <f t="shared" si="407"/>
        <v>6.9707633042663995</v>
      </c>
      <c r="AA1002" s="25">
        <f t="shared" si="408"/>
        <v>1.7886511266647624</v>
      </c>
      <c r="AB1002" s="25">
        <f t="shared" si="409"/>
        <v>-0.15038407455994052</v>
      </c>
    </row>
    <row r="1003" spans="1:28">
      <c r="A1003">
        <f t="shared" si="395"/>
        <v>-9.7222222222222224E-2</v>
      </c>
      <c r="B1003">
        <f t="shared" si="396"/>
        <v>-35</v>
      </c>
      <c r="C1003">
        <f t="shared" si="397"/>
        <v>-0.6108652381980153</v>
      </c>
      <c r="D1003">
        <f t="shared" si="410"/>
        <v>20.350399496533822</v>
      </c>
      <c r="E1003">
        <f t="shared" si="411"/>
        <v>16.229222421969993</v>
      </c>
      <c r="F1003">
        <f t="shared" si="412"/>
        <v>8.2852983991301183</v>
      </c>
      <c r="G1003">
        <f t="shared" si="413"/>
        <v>7.0848875974141521</v>
      </c>
      <c r="H1003">
        <f t="shared" si="414"/>
        <v>1.5559824772774737</v>
      </c>
      <c r="I1003">
        <f t="shared" si="415"/>
        <v>2.5627970982332564</v>
      </c>
      <c r="N1003">
        <f t="shared" si="398"/>
        <v>24.318007282076994</v>
      </c>
      <c r="O1003">
        <f t="shared" si="399"/>
        <v>14.790504507620851</v>
      </c>
      <c r="P1003">
        <f t="shared" si="400"/>
        <v>11.56732683580802</v>
      </c>
      <c r="Q1003">
        <f t="shared" si="401"/>
        <v>4.0822140972385519</v>
      </c>
      <c r="R1003">
        <f t="shared" si="402"/>
        <v>3.4071738314570608</v>
      </c>
      <c r="S1003">
        <f t="shared" si="403"/>
        <v>-1.3220080210496228</v>
      </c>
      <c r="W1003" s="25">
        <f t="shared" si="404"/>
        <v>20.64503557777503</v>
      </c>
      <c r="X1003" s="25">
        <f t="shared" si="405"/>
        <v>14.804587373933334</v>
      </c>
      <c r="Y1003" s="25">
        <f t="shared" si="406"/>
        <v>11.547501025186667</v>
      </c>
      <c r="Z1003" s="25">
        <f t="shared" si="407"/>
        <v>6.8942738624651643</v>
      </c>
      <c r="AA1003" s="25">
        <f t="shared" si="408"/>
        <v>1.8799316774525767</v>
      </c>
      <c r="AB1003" s="25">
        <f t="shared" si="409"/>
        <v>-5.2577696275993624E-2</v>
      </c>
    </row>
    <row r="1004" spans="1:28">
      <c r="A1004">
        <f t="shared" si="395"/>
        <v>-9.4444444444444442E-2</v>
      </c>
      <c r="B1004">
        <f t="shared" si="396"/>
        <v>-34</v>
      </c>
      <c r="C1004">
        <f t="shared" si="397"/>
        <v>-0.59341194567807209</v>
      </c>
      <c r="D1004">
        <f t="shared" si="410"/>
        <v>20.362559154231874</v>
      </c>
      <c r="E1004">
        <f t="shared" si="411"/>
        <v>16.292920483980339</v>
      </c>
      <c r="F1004">
        <f t="shared" si="412"/>
        <v>8.3173480329012897</v>
      </c>
      <c r="G1004">
        <f t="shared" si="413"/>
        <v>7.1118137696708938</v>
      </c>
      <c r="H1004">
        <f t="shared" si="414"/>
        <v>1.5804417981113437</v>
      </c>
      <c r="I1004">
        <f t="shared" si="415"/>
        <v>2.56602658060164</v>
      </c>
      <c r="N1004">
        <f t="shared" si="398"/>
        <v>24.305847624378941</v>
      </c>
      <c r="O1004">
        <f t="shared" si="399"/>
        <v>14.726806445610503</v>
      </c>
      <c r="P1004">
        <f t="shared" si="400"/>
        <v>11.535277202036848</v>
      </c>
      <c r="Q1004">
        <f t="shared" si="401"/>
        <v>4.0552879249818101</v>
      </c>
      <c r="R1004">
        <f t="shared" si="402"/>
        <v>3.3827145106231908</v>
      </c>
      <c r="S1004">
        <f t="shared" si="403"/>
        <v>-1.3252375034180064</v>
      </c>
      <c r="W1004" s="25">
        <f t="shared" si="404"/>
        <v>20.410973853489264</v>
      </c>
      <c r="X1004" s="25">
        <f t="shared" si="405"/>
        <v>14.729111300127247</v>
      </c>
      <c r="Y1004" s="25">
        <f t="shared" si="406"/>
        <v>11.42313925463953</v>
      </c>
      <c r="Z1004" s="25">
        <f t="shared" si="407"/>
        <v>6.7772823651008434</v>
      </c>
      <c r="AA1004" s="25">
        <f t="shared" si="408"/>
        <v>1.974529257026215</v>
      </c>
      <c r="AB1004" s="25">
        <f t="shared" si="409"/>
        <v>4.763253489440078E-2</v>
      </c>
    </row>
    <row r="1005" spans="1:28">
      <c r="A1005">
        <f t="shared" si="395"/>
        <v>-9.166666666666666E-2</v>
      </c>
      <c r="B1005">
        <f t="shared" si="396"/>
        <v>-33</v>
      </c>
      <c r="C1005">
        <f t="shared" si="397"/>
        <v>-0.57595865315812877</v>
      </c>
      <c r="D1005">
        <f t="shared" si="410"/>
        <v>20.378071801537221</v>
      </c>
      <c r="E1005">
        <f t="shared" si="411"/>
        <v>16.355693734200209</v>
      </c>
      <c r="F1005">
        <f t="shared" si="412"/>
        <v>8.3506138577671898</v>
      </c>
      <c r="G1005">
        <f t="shared" si="413"/>
        <v>7.1380901296585133</v>
      </c>
      <c r="H1005">
        <f t="shared" si="414"/>
        <v>1.6050714157004875</v>
      </c>
      <c r="I1005">
        <f t="shared" si="415"/>
        <v>2.5691641404948671</v>
      </c>
      <c r="N1005">
        <f t="shared" si="398"/>
        <v>24.290334977073595</v>
      </c>
      <c r="O1005">
        <f t="shared" si="399"/>
        <v>14.664033195390635</v>
      </c>
      <c r="P1005">
        <f t="shared" si="400"/>
        <v>11.502011377170948</v>
      </c>
      <c r="Q1005">
        <f t="shared" si="401"/>
        <v>4.0290115649941907</v>
      </c>
      <c r="R1005">
        <f t="shared" si="402"/>
        <v>3.358084893034047</v>
      </c>
      <c r="S1005">
        <f t="shared" si="403"/>
        <v>-1.3283750633112335</v>
      </c>
      <c r="W1005" s="25">
        <f t="shared" si="404"/>
        <v>20.389440345214823</v>
      </c>
      <c r="X1005" s="25">
        <f t="shared" si="405"/>
        <v>14.715803877059138</v>
      </c>
      <c r="Y1005" s="25">
        <f t="shared" si="406"/>
        <v>11.23077589924044</v>
      </c>
      <c r="Z1005" s="25">
        <f t="shared" si="407"/>
        <v>6.6219228366345817</v>
      </c>
      <c r="AA1005" s="25">
        <f t="shared" si="408"/>
        <v>2.0708946672646529</v>
      </c>
      <c r="AB1005" s="25">
        <f t="shared" si="409"/>
        <v>0.14993565625233973</v>
      </c>
    </row>
    <row r="1006" spans="1:28">
      <c r="A1006">
        <f t="shared" si="395"/>
        <v>-8.8888888888888892E-2</v>
      </c>
      <c r="B1006">
        <f t="shared" si="396"/>
        <v>-32</v>
      </c>
      <c r="C1006">
        <f t="shared" si="397"/>
        <v>-0.55850536063818546</v>
      </c>
      <c r="D1006">
        <f t="shared" si="410"/>
        <v>20.396911057551996</v>
      </c>
      <c r="E1006">
        <f t="shared" si="411"/>
        <v>16.417468035701496</v>
      </c>
      <c r="F1006">
        <f t="shared" si="412"/>
        <v>8.3850707286125399</v>
      </c>
      <c r="G1006">
        <f t="shared" si="413"/>
        <v>7.1637055047568658</v>
      </c>
      <c r="H1006">
        <f t="shared" si="414"/>
        <v>1.6298666755395912</v>
      </c>
      <c r="I1006">
        <f t="shared" si="415"/>
        <v>2.5722096296771637</v>
      </c>
      <c r="N1006">
        <f t="shared" si="398"/>
        <v>24.27149572105882</v>
      </c>
      <c r="O1006">
        <f t="shared" si="399"/>
        <v>14.602258893889346</v>
      </c>
      <c r="P1006">
        <f t="shared" si="400"/>
        <v>11.467554506325598</v>
      </c>
      <c r="Q1006">
        <f t="shared" si="401"/>
        <v>4.0033961898958381</v>
      </c>
      <c r="R1006">
        <f t="shared" si="402"/>
        <v>3.3332896331949433</v>
      </c>
      <c r="S1006">
        <f t="shared" si="403"/>
        <v>-1.3314205524935301</v>
      </c>
      <c r="W1006" s="25">
        <f t="shared" si="404"/>
        <v>20.579619856407135</v>
      </c>
      <c r="X1006" s="25">
        <f t="shared" si="405"/>
        <v>14.774695516537447</v>
      </c>
      <c r="Y1006" s="25">
        <f t="shared" si="406"/>
        <v>10.982883153254944</v>
      </c>
      <c r="Z1006" s="25">
        <f t="shared" si="407"/>
        <v>6.4315923139324624</v>
      </c>
      <c r="AA1006" s="25">
        <f t="shared" si="408"/>
        <v>2.1675070532233969</v>
      </c>
      <c r="AB1006" s="25">
        <f t="shared" si="409"/>
        <v>0.25401292592382707</v>
      </c>
    </row>
    <row r="1007" spans="1:28">
      <c r="A1007">
        <f t="shared" si="395"/>
        <v>-8.611111111111111E-2</v>
      </c>
      <c r="B1007">
        <f t="shared" si="396"/>
        <v>-31</v>
      </c>
      <c r="C1007">
        <f t="shared" si="397"/>
        <v>-0.54105206811824214</v>
      </c>
      <c r="D1007">
        <f t="shared" si="410"/>
        <v>20.41904488412829</v>
      </c>
      <c r="E1007">
        <f t="shared" si="411"/>
        <v>16.478170431341908</v>
      </c>
      <c r="F1007">
        <f t="shared" si="412"/>
        <v>8.4206926000290814</v>
      </c>
      <c r="G1007">
        <f t="shared" si="413"/>
        <v>7.1886490033943709</v>
      </c>
      <c r="H1007">
        <f t="shared" si="414"/>
        <v>1.6548228918202668</v>
      </c>
      <c r="I1007">
        <f t="shared" si="415"/>
        <v>2.5751629042626885</v>
      </c>
      <c r="N1007">
        <f t="shared" si="398"/>
        <v>24.249361894482526</v>
      </c>
      <c r="O1007">
        <f t="shared" si="399"/>
        <v>14.541556498248935</v>
      </c>
      <c r="P1007">
        <f t="shared" si="400"/>
        <v>11.431932634909057</v>
      </c>
      <c r="Q1007">
        <f t="shared" si="401"/>
        <v>3.9784526912583331</v>
      </c>
      <c r="R1007">
        <f t="shared" si="402"/>
        <v>3.3083334169142677</v>
      </c>
      <c r="S1007">
        <f t="shared" si="403"/>
        <v>-1.3343738270790548</v>
      </c>
      <c r="W1007" s="25">
        <f t="shared" si="404"/>
        <v>20.956262229928544</v>
      </c>
      <c r="X1007" s="25">
        <f t="shared" si="405"/>
        <v>14.909146460225864</v>
      </c>
      <c r="Y1007" s="25">
        <f t="shared" si="406"/>
        <v>10.694432086996677</v>
      </c>
      <c r="Z1007" s="25">
        <f t="shared" si="407"/>
        <v>6.2108745005434773</v>
      </c>
      <c r="AA1007" s="25">
        <f t="shared" si="408"/>
        <v>2.2628975946647958</v>
      </c>
      <c r="AB1007" s="25">
        <f t="shared" si="409"/>
        <v>0.35953887413907115</v>
      </c>
    </row>
    <row r="1008" spans="1:28">
      <c r="A1008">
        <f t="shared" si="395"/>
        <v>-8.3333333333333329E-2</v>
      </c>
      <c r="B1008">
        <f t="shared" si="396"/>
        <v>-30</v>
      </c>
      <c r="C1008">
        <f t="shared" si="397"/>
        <v>-0.52359877559829882</v>
      </c>
      <c r="D1008">
        <f t="shared" si="410"/>
        <v>20.444435640352413</v>
      </c>
      <c r="E1008">
        <f t="shared" si="411"/>
        <v>16.537729229929326</v>
      </c>
      <c r="F1008">
        <f t="shared" si="412"/>
        <v>8.4574525460028998</v>
      </c>
      <c r="G1008">
        <f t="shared" si="413"/>
        <v>7.212910019679061</v>
      </c>
      <c r="H1008">
        <f t="shared" si="414"/>
        <v>1.6799353483165766</v>
      </c>
      <c r="I1008">
        <f t="shared" si="415"/>
        <v>2.5780238247223299</v>
      </c>
      <c r="N1008">
        <f t="shared" si="398"/>
        <v>24.223971138258403</v>
      </c>
      <c r="O1008">
        <f t="shared" si="399"/>
        <v>14.481997699661516</v>
      </c>
      <c r="P1008">
        <f t="shared" si="400"/>
        <v>11.395172688935238</v>
      </c>
      <c r="Q1008">
        <f t="shared" si="401"/>
        <v>3.954191674973643</v>
      </c>
      <c r="R1008">
        <f t="shared" si="402"/>
        <v>3.2832209604179576</v>
      </c>
      <c r="S1008">
        <f t="shared" si="403"/>
        <v>-1.3372347475386963</v>
      </c>
      <c r="W1008" s="25">
        <f t="shared" si="404"/>
        <v>21.473067377393903</v>
      </c>
      <c r="X1008" s="25">
        <f t="shared" si="405"/>
        <v>15.115012366856964</v>
      </c>
      <c r="Y1008" s="25">
        <f t="shared" si="406"/>
        <v>10.381985437793213</v>
      </c>
      <c r="Z1008" s="25">
        <f t="shared" si="407"/>
        <v>5.9654229654027242</v>
      </c>
      <c r="AA1008" s="25">
        <f t="shared" si="408"/>
        <v>2.355671885660513</v>
      </c>
      <c r="AB1008" s="25">
        <f t="shared" si="409"/>
        <v>0.46618238011301943</v>
      </c>
    </row>
    <row r="1009" spans="1:28">
      <c r="A1009">
        <f t="shared" si="395"/>
        <v>-8.0555555555555561E-2</v>
      </c>
      <c r="B1009">
        <f t="shared" si="396"/>
        <v>-29</v>
      </c>
      <c r="C1009">
        <f t="shared" si="397"/>
        <v>-0.50614548307835561</v>
      </c>
      <c r="D1009">
        <f t="shared" si="410"/>
        <v>20.473040146557253</v>
      </c>
      <c r="E1009">
        <f t="shared" si="411"/>
        <v>16.596074090891083</v>
      </c>
      <c r="F1009">
        <f t="shared" si="412"/>
        <v>8.4953227802673705</v>
      </c>
      <c r="G1009">
        <f t="shared" si="413"/>
        <v>7.2364782379081785</v>
      </c>
      <c r="H1009">
        <f t="shared" si="414"/>
        <v>1.7051992992763063</v>
      </c>
      <c r="I1009">
        <f t="shared" si="415"/>
        <v>2.5807922558902994</v>
      </c>
      <c r="N1009">
        <f t="shared" si="398"/>
        <v>24.195366632053563</v>
      </c>
      <c r="O1009">
        <f t="shared" si="399"/>
        <v>14.423652838699757</v>
      </c>
      <c r="P1009">
        <f t="shared" si="400"/>
        <v>11.357302454670767</v>
      </c>
      <c r="Q1009">
        <f t="shared" si="401"/>
        <v>3.9306234567445255</v>
      </c>
      <c r="R1009">
        <f t="shared" si="402"/>
        <v>3.2579570094582282</v>
      </c>
      <c r="S1009">
        <f t="shared" si="403"/>
        <v>-1.3400031787066657</v>
      </c>
      <c r="W1009" s="25">
        <f t="shared" si="404"/>
        <v>22.068577557051881</v>
      </c>
      <c r="X1009" s="25">
        <f t="shared" si="405"/>
        <v>15.380541360950463</v>
      </c>
      <c r="Y1009" s="25">
        <f t="shared" si="406"/>
        <v>10.062725900474856</v>
      </c>
      <c r="Z1009" s="25">
        <f t="shared" si="407"/>
        <v>5.7018070524768412</v>
      </c>
      <c r="AA1009" s="25">
        <f t="shared" si="408"/>
        <v>2.444530660826532</v>
      </c>
      <c r="AB1009" s="25">
        <f t="shared" si="409"/>
        <v>0.57360777079678482</v>
      </c>
    </row>
    <row r="1010" spans="1:28">
      <c r="A1010">
        <f t="shared" si="395"/>
        <v>-7.7777777777777779E-2</v>
      </c>
      <c r="B1010">
        <f t="shared" si="396"/>
        <v>-28</v>
      </c>
      <c r="C1010">
        <f t="shared" si="397"/>
        <v>-0.48869219055841229</v>
      </c>
      <c r="D1010">
        <f t="shared" si="410"/>
        <v>20.504809757753858</v>
      </c>
      <c r="E1010">
        <f t="shared" si="411"/>
        <v>16.653136107348107</v>
      </c>
      <c r="F1010">
        <f t="shared" si="412"/>
        <v>8.5342746773063638</v>
      </c>
      <c r="G1010">
        <f t="shared" si="413"/>
        <v>7.2593436369543749</v>
      </c>
      <c r="H1010">
        <f t="shared" si="414"/>
        <v>1.7306099703178166</v>
      </c>
      <c r="I1010">
        <f t="shared" si="415"/>
        <v>2.5834680669705161</v>
      </c>
      <c r="N1010">
        <f t="shared" si="398"/>
        <v>24.163597020856958</v>
      </c>
      <c r="O1010">
        <f t="shared" si="399"/>
        <v>14.366590822242735</v>
      </c>
      <c r="P1010">
        <f t="shared" si="400"/>
        <v>11.318350557631774</v>
      </c>
      <c r="Q1010">
        <f t="shared" si="401"/>
        <v>3.9077580576983291</v>
      </c>
      <c r="R1010">
        <f t="shared" si="402"/>
        <v>3.2325463384167179</v>
      </c>
      <c r="S1010">
        <f t="shared" si="403"/>
        <v>-1.3426789897868827</v>
      </c>
      <c r="W1010" s="25">
        <f t="shared" si="404"/>
        <v>22.673808631366835</v>
      </c>
      <c r="X1010" s="25">
        <f t="shared" si="405"/>
        <v>15.687040900000246</v>
      </c>
      <c r="Y1010" s="25">
        <f t="shared" si="406"/>
        <v>9.7534777363804981</v>
      </c>
      <c r="Z1010" s="25">
        <f t="shared" si="407"/>
        <v>5.4273249598633715</v>
      </c>
      <c r="AA1010" s="25">
        <f t="shared" si="408"/>
        <v>2.5282885567998301</v>
      </c>
      <c r="AB1010" s="25">
        <f t="shared" si="409"/>
        <v>0.6814759376853804</v>
      </c>
    </row>
    <row r="1011" spans="1:28">
      <c r="A1011">
        <f t="shared" si="395"/>
        <v>-7.4999999999999997E-2</v>
      </c>
      <c r="B1011">
        <f t="shared" si="396"/>
        <v>-27</v>
      </c>
      <c r="C1011">
        <f t="shared" si="397"/>
        <v>-0.47123889803846897</v>
      </c>
      <c r="D1011">
        <f t="shared" si="410"/>
        <v>20.53969044635739</v>
      </c>
      <c r="E1011">
        <f t="shared" si="411"/>
        <v>16.708847887495818</v>
      </c>
      <c r="F1011">
        <f t="shared" si="412"/>
        <v>8.574278793991823</v>
      </c>
      <c r="G1011">
        <f t="shared" si="413"/>
        <v>7.281496494526662</v>
      </c>
      <c r="H1011">
        <f t="shared" si="414"/>
        <v>1.756162559332306</v>
      </c>
      <c r="I1011">
        <f t="shared" si="415"/>
        <v>2.5860511315427877</v>
      </c>
      <c r="N1011">
        <f t="shared" si="398"/>
        <v>24.128716332253425</v>
      </c>
      <c r="O1011">
        <f t="shared" si="399"/>
        <v>14.310879042095022</v>
      </c>
      <c r="P1011">
        <f t="shared" si="400"/>
        <v>11.278346440946315</v>
      </c>
      <c r="Q1011">
        <f t="shared" si="401"/>
        <v>3.8856052001260424</v>
      </c>
      <c r="R1011">
        <f t="shared" si="402"/>
        <v>3.2069937494022285</v>
      </c>
      <c r="S1011">
        <f t="shared" si="403"/>
        <v>-1.345262054359154</v>
      </c>
      <c r="W1011" s="25">
        <f t="shared" si="404"/>
        <v>23.220642128430018</v>
      </c>
      <c r="X1011" s="25">
        <f t="shared" si="405"/>
        <v>16.010277000431266</v>
      </c>
      <c r="Y1011" s="25">
        <f t="shared" si="406"/>
        <v>9.4697787790234838</v>
      </c>
      <c r="Z1011" s="25">
        <f t="shared" si="407"/>
        <v>5.1497896030654173</v>
      </c>
      <c r="AA1011" s="25">
        <f t="shared" si="408"/>
        <v>2.6058906323245399</v>
      </c>
      <c r="AB1011" s="25">
        <f t="shared" si="409"/>
        <v>0.78944546779658564</v>
      </c>
    </row>
    <row r="1012" spans="1:28">
      <c r="A1012">
        <f t="shared" si="395"/>
        <v>-7.2222222222222215E-2</v>
      </c>
      <c r="B1012">
        <f t="shared" si="396"/>
        <v>-26</v>
      </c>
      <c r="C1012">
        <f t="shared" si="397"/>
        <v>-0.4537856055185257</v>
      </c>
      <c r="D1012">
        <f t="shared" si="410"/>
        <v>20.577622894066767</v>
      </c>
      <c r="E1012">
        <f t="shared" si="411"/>
        <v>16.763143634195714</v>
      </c>
      <c r="F1012">
        <f t="shared" si="412"/>
        <v>8.6153048918393633</v>
      </c>
      <c r="G1012">
        <f t="shared" si="413"/>
        <v>7.3029273913042942</v>
      </c>
      <c r="H1012">
        <f t="shared" si="414"/>
        <v>1.7818522373913135</v>
      </c>
      <c r="I1012">
        <f t="shared" si="415"/>
        <v>2.5885413275687821</v>
      </c>
      <c r="N1012">
        <f t="shared" si="398"/>
        <v>24.090783884544049</v>
      </c>
      <c r="O1012">
        <f t="shared" si="399"/>
        <v>14.256583295395128</v>
      </c>
      <c r="P1012">
        <f t="shared" si="400"/>
        <v>11.237320343098775</v>
      </c>
      <c r="Q1012">
        <f t="shared" si="401"/>
        <v>3.8641743033484097</v>
      </c>
      <c r="R1012">
        <f t="shared" si="402"/>
        <v>3.181304071343221</v>
      </c>
      <c r="S1012">
        <f t="shared" si="403"/>
        <v>-1.3477522503851485</v>
      </c>
      <c r="W1012" s="25">
        <f t="shared" si="404"/>
        <v>23.649918184531337</v>
      </c>
      <c r="X1012" s="25">
        <f t="shared" si="405"/>
        <v>16.322494613366995</v>
      </c>
      <c r="Y1012" s="25">
        <f t="shared" si="406"/>
        <v>9.2250557897913374</v>
      </c>
      <c r="Z1012" s="25">
        <f t="shared" si="407"/>
        <v>4.8772938572827806</v>
      </c>
      <c r="AA1012" s="25">
        <f t="shared" si="408"/>
        <v>2.6764264092089673</v>
      </c>
      <c r="AB1012" s="25">
        <f t="shared" si="409"/>
        <v>0.89717378487921562</v>
      </c>
    </row>
    <row r="1013" spans="1:28">
      <c r="A1013">
        <f t="shared" si="395"/>
        <v>-6.9444444444444448E-2</v>
      </c>
      <c r="B1013">
        <f t="shared" si="396"/>
        <v>-25</v>
      </c>
      <c r="C1013">
        <f t="shared" si="397"/>
        <v>-0.43633231299858238</v>
      </c>
      <c r="D1013">
        <f t="shared" si="410"/>
        <v>20.618542592741676</v>
      </c>
      <c r="E1013">
        <f t="shared" si="411"/>
        <v>16.815959222683578</v>
      </c>
      <c r="F1013">
        <f t="shared" si="412"/>
        <v>8.6573219598650706</v>
      </c>
      <c r="G1013">
        <f t="shared" si="413"/>
        <v>7.3236272149418387</v>
      </c>
      <c r="H1013">
        <f t="shared" si="414"/>
        <v>1.8076741496592894</v>
      </c>
      <c r="I1013">
        <f t="shared" si="415"/>
        <v>2.5909385373977933</v>
      </c>
      <c r="N1013">
        <f t="shared" si="398"/>
        <v>24.04986418586914</v>
      </c>
      <c r="O1013">
        <f t="shared" si="399"/>
        <v>14.203767706907263</v>
      </c>
      <c r="P1013">
        <f t="shared" si="400"/>
        <v>11.195303275073067</v>
      </c>
      <c r="Q1013">
        <f t="shared" si="401"/>
        <v>3.8434744797108658</v>
      </c>
      <c r="R1013">
        <f t="shared" si="402"/>
        <v>3.1554821590752451</v>
      </c>
      <c r="S1013">
        <f t="shared" si="403"/>
        <v>-1.3501494602141599</v>
      </c>
      <c r="W1013" s="25">
        <f t="shared" si="404"/>
        <v>23.918225182024589</v>
      </c>
      <c r="X1013" s="25">
        <f t="shared" si="405"/>
        <v>16.594883503280371</v>
      </c>
      <c r="Y1013" s="25">
        <f t="shared" si="406"/>
        <v>9.0299488985877154</v>
      </c>
      <c r="Z1013" s="25">
        <f t="shared" si="407"/>
        <v>4.6179625429851647</v>
      </c>
      <c r="AA1013" s="25">
        <f t="shared" si="408"/>
        <v>2.7391412388057774</v>
      </c>
      <c r="AB1013" s="25">
        <f t="shared" si="409"/>
        <v>1.004318296866618</v>
      </c>
    </row>
    <row r="1014" spans="1:28">
      <c r="A1014">
        <f t="shared" si="395"/>
        <v>-6.6666666666666666E-2</v>
      </c>
      <c r="B1014">
        <f t="shared" si="396"/>
        <v>-24</v>
      </c>
      <c r="C1014">
        <f t="shared" si="397"/>
        <v>-0.41887902047863906</v>
      </c>
      <c r="D1014">
        <f t="shared" si="410"/>
        <v>20.662379954105521</v>
      </c>
      <c r="E1014">
        <f t="shared" si="411"/>
        <v>16.867232276302595</v>
      </c>
      <c r="F1014">
        <f t="shared" si="412"/>
        <v>8.7002982380262122</v>
      </c>
      <c r="G1014">
        <f t="shared" si="413"/>
        <v>7.3435871639437043</v>
      </c>
      <c r="H1014">
        <f t="shared" si="414"/>
        <v>1.8336234163110618</v>
      </c>
      <c r="I1014">
        <f t="shared" si="415"/>
        <v>2.5932426477723021</v>
      </c>
      <c r="N1014">
        <f t="shared" si="398"/>
        <v>24.006026824505295</v>
      </c>
      <c r="O1014">
        <f t="shared" si="399"/>
        <v>14.152494653288246</v>
      </c>
      <c r="P1014">
        <f t="shared" si="400"/>
        <v>11.152326996911926</v>
      </c>
      <c r="Q1014">
        <f t="shared" si="401"/>
        <v>3.8235145307089997</v>
      </c>
      <c r="R1014">
        <f t="shared" si="402"/>
        <v>3.1295328924234727</v>
      </c>
      <c r="S1014">
        <f t="shared" si="403"/>
        <v>-1.3524535705886684</v>
      </c>
      <c r="W1014" s="25">
        <f t="shared" si="404"/>
        <v>24.00256628464879</v>
      </c>
      <c r="X1014" s="25">
        <f t="shared" si="405"/>
        <v>16.800265287701261</v>
      </c>
      <c r="Y1014" s="25">
        <f t="shared" si="406"/>
        <v>8.8918210259669603</v>
      </c>
      <c r="Z1014" s="25">
        <f t="shared" si="407"/>
        <v>4.3796990500634658</v>
      </c>
      <c r="AA1014" s="25">
        <f t="shared" si="408"/>
        <v>2.7934448438664319</v>
      </c>
      <c r="AB1014" s="25">
        <f t="shared" si="409"/>
        <v>1.1105375455632021</v>
      </c>
    </row>
    <row r="1015" spans="1:28">
      <c r="A1015">
        <f t="shared" si="395"/>
        <v>-6.3888888888888884E-2</v>
      </c>
      <c r="B1015">
        <f t="shared" si="396"/>
        <v>-23</v>
      </c>
      <c r="C1015">
        <f t="shared" si="397"/>
        <v>-0.40142572795869574</v>
      </c>
      <c r="D1015">
        <f t="shared" si="410"/>
        <v>20.709060428087625</v>
      </c>
      <c r="E1015">
        <f t="shared" si="411"/>
        <v>16.916902240171883</v>
      </c>
      <c r="F1015">
        <f t="shared" si="412"/>
        <v>8.7442012412281578</v>
      </c>
      <c r="G1015">
        <f t="shared" si="413"/>
        <v>7.362798751406519</v>
      </c>
      <c r="H1015">
        <f t="shared" si="414"/>
        <v>1.8596951334540275</v>
      </c>
      <c r="I1015">
        <f t="shared" si="415"/>
        <v>2.5954535498333224</v>
      </c>
      <c r="N1015">
        <f t="shared" si="398"/>
        <v>23.959346350523191</v>
      </c>
      <c r="O1015">
        <f t="shared" si="399"/>
        <v>14.102824689418959</v>
      </c>
      <c r="P1015">
        <f t="shared" si="400"/>
        <v>11.10842399370998</v>
      </c>
      <c r="Q1015">
        <f t="shared" si="401"/>
        <v>3.8043029432461846</v>
      </c>
      <c r="R1015">
        <f t="shared" si="402"/>
        <v>3.1034611752805068</v>
      </c>
      <c r="S1015">
        <f t="shared" si="403"/>
        <v>-1.3546644726496888</v>
      </c>
      <c r="W1015" s="25">
        <f t="shared" si="404"/>
        <v>23.902370429275582</v>
      </c>
      <c r="X1015" s="25">
        <f t="shared" si="405"/>
        <v>16.915749335333786</v>
      </c>
      <c r="Y1015" s="25">
        <f t="shared" si="406"/>
        <v>8.8144763523292227</v>
      </c>
      <c r="Z1015" s="25">
        <f t="shared" si="407"/>
        <v>4.1699347686791226</v>
      </c>
      <c r="AA1015" s="25">
        <f t="shared" si="408"/>
        <v>2.8389169328966295</v>
      </c>
      <c r="AB1015" s="25">
        <f t="shared" si="409"/>
        <v>1.2154923545382286</v>
      </c>
    </row>
    <row r="1016" spans="1:28">
      <c r="A1016">
        <f t="shared" si="395"/>
        <v>-6.1111111111111109E-2</v>
      </c>
      <c r="B1016">
        <f t="shared" si="396"/>
        <v>-22</v>
      </c>
      <c r="C1016">
        <f t="shared" si="397"/>
        <v>-0.38397243543875248</v>
      </c>
      <c r="D1016">
        <f t="shared" si="410"/>
        <v>20.758504629603529</v>
      </c>
      <c r="E1016">
        <f t="shared" si="411"/>
        <v>16.964910452703464</v>
      </c>
      <c r="F1016">
        <f t="shared" si="412"/>
        <v>8.7889977838793563</v>
      </c>
      <c r="G1016">
        <f t="shared" si="413"/>
        <v>7.3812538086277248</v>
      </c>
      <c r="H1016">
        <f t="shared" si="414"/>
        <v>1.8858843740548874</v>
      </c>
      <c r="I1016">
        <f t="shared" si="415"/>
        <v>2.5975711391255492</v>
      </c>
      <c r="N1016">
        <f t="shared" si="398"/>
        <v>23.909902149007287</v>
      </c>
      <c r="O1016">
        <f t="shared" si="399"/>
        <v>14.054816476887378</v>
      </c>
      <c r="P1016">
        <f t="shared" si="400"/>
        <v>11.063627451058782</v>
      </c>
      <c r="Q1016">
        <f t="shared" si="401"/>
        <v>3.7858478860249791</v>
      </c>
      <c r="R1016">
        <f t="shared" si="402"/>
        <v>3.0772719346796471</v>
      </c>
      <c r="S1016">
        <f t="shared" si="403"/>
        <v>-1.3567820619419155</v>
      </c>
      <c r="W1016" s="25">
        <f t="shared" si="404"/>
        <v>23.638666671076777</v>
      </c>
      <c r="X1016" s="25">
        <f t="shared" si="405"/>
        <v>16.925101048473184</v>
      </c>
      <c r="Y1016" s="25">
        <f t="shared" si="406"/>
        <v>8.7980988176231101</v>
      </c>
      <c r="Z1016" s="25">
        <f t="shared" si="407"/>
        <v>3.9953894983342089</v>
      </c>
      <c r="AA1016" s="25">
        <f t="shared" si="408"/>
        <v>2.8753098327314506</v>
      </c>
      <c r="AB1016" s="25">
        <f t="shared" si="409"/>
        <v>1.3188469712020432</v>
      </c>
    </row>
    <row r="1017" spans="1:28">
      <c r="A1017">
        <f t="shared" si="395"/>
        <v>-5.8333333333333334E-2</v>
      </c>
      <c r="B1017">
        <f t="shared" si="396"/>
        <v>-21</v>
      </c>
      <c r="C1017">
        <f t="shared" si="397"/>
        <v>-0.36651914291880922</v>
      </c>
      <c r="D1017">
        <f t="shared" si="410"/>
        <v>20.810628473557724</v>
      </c>
      <c r="E1017">
        <f t="shared" si="411"/>
        <v>17.011200214883221</v>
      </c>
      <c r="F1017">
        <f t="shared" si="412"/>
        <v>8.8346540049757998</v>
      </c>
      <c r="G1017">
        <f t="shared" si="413"/>
        <v>7.3989444885788851</v>
      </c>
      <c r="H1017">
        <f t="shared" si="414"/>
        <v>1.912186188870759</v>
      </c>
      <c r="I1017">
        <f t="shared" si="415"/>
        <v>2.5995953156022908</v>
      </c>
      <c r="N1017">
        <f t="shared" si="398"/>
        <v>23.857778305053092</v>
      </c>
      <c r="O1017">
        <f t="shared" si="399"/>
        <v>14.008526714707621</v>
      </c>
      <c r="P1017">
        <f t="shared" si="400"/>
        <v>11.017971229962338</v>
      </c>
      <c r="Q1017">
        <f t="shared" si="401"/>
        <v>3.7681572060738189</v>
      </c>
      <c r="R1017">
        <f t="shared" si="402"/>
        <v>3.0509701198637753</v>
      </c>
      <c r="S1017">
        <f t="shared" si="403"/>
        <v>-1.358806238418657</v>
      </c>
      <c r="W1017" s="25">
        <f t="shared" si="404"/>
        <v>23.250609103238915</v>
      </c>
      <c r="X1017" s="25">
        <f t="shared" si="405"/>
        <v>16.820586479934235</v>
      </c>
      <c r="Y1017" s="25">
        <f t="shared" si="406"/>
        <v>8.8394081115116272</v>
      </c>
      <c r="Z1017" s="25">
        <f t="shared" si="407"/>
        <v>3.8618507384740415</v>
      </c>
      <c r="AA1017" s="25">
        <f t="shared" si="408"/>
        <v>2.9025481341787711</v>
      </c>
      <c r="AB1017" s="25">
        <f t="shared" si="409"/>
        <v>1.4202701990554734</v>
      </c>
    </row>
    <row r="1018" spans="1:28">
      <c r="A1018">
        <f t="shared" si="395"/>
        <v>-5.5555555555555552E-2</v>
      </c>
      <c r="B1018">
        <f t="shared" si="396"/>
        <v>-20</v>
      </c>
      <c r="C1018">
        <f t="shared" si="397"/>
        <v>-0.3490658503988659</v>
      </c>
      <c r="D1018">
        <f t="shared" si="410"/>
        <v>20.86534331783924</v>
      </c>
      <c r="E1018">
        <f t="shared" si="411"/>
        <v>17.055716857233971</v>
      </c>
      <c r="F1018">
        <f t="shared" si="412"/>
        <v>8.8811353936960273</v>
      </c>
      <c r="G1018">
        <f t="shared" si="413"/>
        <v>7.4158632692422151</v>
      </c>
      <c r="H1018">
        <f t="shared" si="414"/>
        <v>1.9385956073844839</v>
      </c>
      <c r="I1018">
        <f t="shared" si="415"/>
        <v>2.6015259836301956</v>
      </c>
      <c r="N1018">
        <f t="shared" si="398"/>
        <v>23.803063460771575</v>
      </c>
      <c r="O1018">
        <f t="shared" si="399"/>
        <v>13.964010072356871</v>
      </c>
      <c r="P1018">
        <f t="shared" si="400"/>
        <v>10.971489841242111</v>
      </c>
      <c r="Q1018">
        <f t="shared" si="401"/>
        <v>3.7512384254104889</v>
      </c>
      <c r="R1018">
        <f t="shared" si="402"/>
        <v>3.0245607013500506</v>
      </c>
      <c r="S1018">
        <f t="shared" si="403"/>
        <v>-1.3607369064465622</v>
      </c>
      <c r="W1018" s="25">
        <f t="shared" si="404"/>
        <v>22.789876209629554</v>
      </c>
      <c r="X1018" s="25">
        <f t="shared" si="405"/>
        <v>16.604100712214137</v>
      </c>
      <c r="Y1018" s="25">
        <f t="shared" si="406"/>
        <v>8.9320174773428693</v>
      </c>
      <c r="Z1018" s="25">
        <f t="shared" si="407"/>
        <v>3.7739792310574121</v>
      </c>
      <c r="AA1018" s="25">
        <f t="shared" si="408"/>
        <v>2.9207253944634006</v>
      </c>
      <c r="AB1018" s="25">
        <f t="shared" si="409"/>
        <v>1.5194365161331125</v>
      </c>
    </row>
    <row r="1019" spans="1:28">
      <c r="A1019">
        <f t="shared" si="395"/>
        <v>-5.2777777777777778E-2</v>
      </c>
      <c r="B1019">
        <f t="shared" si="396"/>
        <v>-19</v>
      </c>
      <c r="C1019">
        <f t="shared" si="397"/>
        <v>-0.33161255787892258</v>
      </c>
      <c r="D1019">
        <f t="shared" si="410"/>
        <v>20.922556114066946</v>
      </c>
      <c r="E1019">
        <f t="shared" si="411"/>
        <v>17.098407804381623</v>
      </c>
      <c r="F1019">
        <f t="shared" si="412"/>
        <v>8.9284068154873086</v>
      </c>
      <c r="G1019">
        <f t="shared" si="413"/>
        <v>7.4320029568089181</v>
      </c>
      <c r="H1019">
        <f t="shared" si="414"/>
        <v>1.9651076387439559</v>
      </c>
      <c r="I1019">
        <f t="shared" si="415"/>
        <v>2.6033630519937727</v>
      </c>
      <c r="N1019">
        <f t="shared" si="398"/>
        <v>23.74585066454387</v>
      </c>
      <c r="O1019">
        <f t="shared" si="399"/>
        <v>13.921319125209221</v>
      </c>
      <c r="P1019">
        <f t="shared" si="400"/>
        <v>10.924218419450829</v>
      </c>
      <c r="Q1019">
        <f t="shared" si="401"/>
        <v>3.7350987378437859</v>
      </c>
      <c r="R1019">
        <f t="shared" si="402"/>
        <v>2.9980486699905784</v>
      </c>
      <c r="S1019">
        <f t="shared" si="403"/>
        <v>-1.3625739748101391</v>
      </c>
      <c r="W1019" s="25">
        <f t="shared" si="404"/>
        <v>22.313729614023973</v>
      </c>
      <c r="X1019" s="25">
        <f t="shared" si="405"/>
        <v>16.287450189293693</v>
      </c>
      <c r="Y1019" s="25">
        <f t="shared" si="406"/>
        <v>9.0669656996358317</v>
      </c>
      <c r="Z1019" s="25">
        <f t="shared" si="407"/>
        <v>3.7351473438840719</v>
      </c>
      <c r="AA1019" s="25">
        <f t="shared" si="408"/>
        <v>2.9300979880651457</v>
      </c>
      <c r="AB1019" s="25">
        <f t="shared" si="409"/>
        <v>1.616027175705653</v>
      </c>
    </row>
    <row r="1020" spans="1:28">
      <c r="A1020">
        <f t="shared" si="395"/>
        <v>-0.05</v>
      </c>
      <c r="B1020">
        <f t="shared" si="396"/>
        <v>-18</v>
      </c>
      <c r="C1020">
        <f t="shared" si="397"/>
        <v>-0.31415926535897931</v>
      </c>
      <c r="D1020">
        <f t="shared" si="410"/>
        <v>20.982169565828162</v>
      </c>
      <c r="E1020">
        <f t="shared" si="411"/>
        <v>17.13922263714813</v>
      </c>
      <c r="F1020">
        <f t="shared" si="412"/>
        <v>8.9764325386233121</v>
      </c>
      <c r="G1020">
        <f t="shared" si="413"/>
        <v>7.4473566887379707</v>
      </c>
      <c r="H1020">
        <f t="shared" si="414"/>
        <v>1.9917172727052923</v>
      </c>
      <c r="I1020">
        <f t="shared" si="415"/>
        <v>2.6051064338996981</v>
      </c>
      <c r="N1020">
        <f t="shared" si="398"/>
        <v>23.686237212782654</v>
      </c>
      <c r="O1020">
        <f t="shared" si="399"/>
        <v>13.880504292442712</v>
      </c>
      <c r="P1020">
        <f t="shared" si="400"/>
        <v>10.876192696314826</v>
      </c>
      <c r="Q1020">
        <f t="shared" si="401"/>
        <v>3.7197450059147332</v>
      </c>
      <c r="R1020">
        <f t="shared" si="402"/>
        <v>2.971439036029242</v>
      </c>
      <c r="S1020">
        <f t="shared" si="403"/>
        <v>-1.3643173567160645</v>
      </c>
      <c r="W1020" s="25">
        <f t="shared" si="404"/>
        <v>21.877669550859824</v>
      </c>
      <c r="X1020" s="25">
        <f t="shared" si="405"/>
        <v>15.891735582871792</v>
      </c>
      <c r="Y1020" s="25">
        <f t="shared" si="406"/>
        <v>9.2333855897665646</v>
      </c>
      <c r="Z1020" s="25">
        <f t="shared" si="407"/>
        <v>3.7473158774044277</v>
      </c>
      <c r="AA1020" s="25">
        <f t="shared" si="408"/>
        <v>2.9310762436234592</v>
      </c>
      <c r="AB1020" s="25">
        <f t="shared" si="409"/>
        <v>1.7097312853651214</v>
      </c>
    </row>
    <row r="1021" spans="1:28">
      <c r="A1021">
        <f t="shared" si="395"/>
        <v>-4.7222222222222221E-2</v>
      </c>
      <c r="B1021">
        <f t="shared" si="396"/>
        <v>-17</v>
      </c>
      <c r="C1021">
        <f t="shared" si="397"/>
        <v>-0.29670597283903605</v>
      </c>
      <c r="D1021">
        <f t="shared" si="410"/>
        <v>21.0440822941415</v>
      </c>
      <c r="E1021">
        <f t="shared" si="411"/>
        <v>17.178113152097929</v>
      </c>
      <c r="F1021">
        <f t="shared" si="412"/>
        <v>9.0251762612131454</v>
      </c>
      <c r="G1021">
        <f t="shared" si="413"/>
        <v>7.46191793667405</v>
      </c>
      <c r="H1021">
        <f t="shared" si="414"/>
        <v>2.0184194805796705</v>
      </c>
      <c r="I1021">
        <f t="shared" si="415"/>
        <v>2.6067560469809177</v>
      </c>
      <c r="N1021">
        <f t="shared" si="398"/>
        <v>23.624324484469316</v>
      </c>
      <c r="O1021">
        <f t="shared" si="399"/>
        <v>13.841613777492912</v>
      </c>
      <c r="P1021">
        <f t="shared" si="400"/>
        <v>10.827448973724993</v>
      </c>
      <c r="Q1021">
        <f t="shared" si="401"/>
        <v>3.705183757978654</v>
      </c>
      <c r="R1021">
        <f t="shared" si="402"/>
        <v>2.944736828154864</v>
      </c>
      <c r="S1021">
        <f t="shared" si="403"/>
        <v>-1.3659669697972838</v>
      </c>
      <c r="W1021" s="25">
        <f t="shared" si="404"/>
        <v>21.528649750493191</v>
      </c>
      <c r="X1021" s="25">
        <f t="shared" si="405"/>
        <v>15.445864769591475</v>
      </c>
      <c r="Y1021" s="25">
        <f t="shared" si="406"/>
        <v>9.4192637201280167</v>
      </c>
      <c r="Z1021" s="25">
        <f t="shared" si="407"/>
        <v>3.8109536792710874</v>
      </c>
      <c r="AA1021" s="25">
        <f t="shared" si="408"/>
        <v>2.9242130481519819</v>
      </c>
      <c r="AB1021" s="25">
        <f t="shared" si="409"/>
        <v>1.8002468606895956</v>
      </c>
    </row>
    <row r="1022" spans="1:28">
      <c r="A1022">
        <f t="shared" si="395"/>
        <v>-4.4444444444444446E-2</v>
      </c>
      <c r="B1022">
        <f t="shared" si="396"/>
        <v>-16</v>
      </c>
      <c r="C1022">
        <f t="shared" si="397"/>
        <v>-0.27925268031909273</v>
      </c>
      <c r="D1022">
        <f t="shared" si="410"/>
        <v>21.108189009862549</v>
      </c>
      <c r="E1022">
        <f t="shared" si="411"/>
        <v>17.21503341846751</v>
      </c>
      <c r="F1022">
        <f t="shared" si="412"/>
        <v>9.074601138641393</v>
      </c>
      <c r="G1022">
        <f t="shared" si="413"/>
        <v>7.475680509223368</v>
      </c>
      <c r="H1022">
        <f t="shared" si="414"/>
        <v>2.0452092161836486</v>
      </c>
      <c r="I1022">
        <f t="shared" si="415"/>
        <v>2.6083118133005376</v>
      </c>
      <c r="N1022">
        <f t="shared" si="398"/>
        <v>23.560217768748267</v>
      </c>
      <c r="O1022">
        <f t="shared" si="399"/>
        <v>13.804693511123332</v>
      </c>
      <c r="P1022">
        <f t="shared" si="400"/>
        <v>10.778024096296745</v>
      </c>
      <c r="Q1022">
        <f t="shared" si="401"/>
        <v>3.6914211854293364</v>
      </c>
      <c r="R1022">
        <f t="shared" si="402"/>
        <v>2.9179470925508859</v>
      </c>
      <c r="S1022">
        <f t="shared" si="403"/>
        <v>-1.3675227361169038</v>
      </c>
      <c r="W1022" s="25">
        <f t="shared" si="404"/>
        <v>21.299711797803297</v>
      </c>
      <c r="X1022" s="25">
        <f t="shared" si="405"/>
        <v>14.984307353553771</v>
      </c>
      <c r="Y1022" s="25">
        <f t="shared" si="406"/>
        <v>9.6122415163251986</v>
      </c>
      <c r="Z1022" s="25">
        <f t="shared" si="407"/>
        <v>3.9250030986658131</v>
      </c>
      <c r="AA1022" s="25">
        <f t="shared" si="408"/>
        <v>2.910190140182829</v>
      </c>
      <c r="AB1022" s="25">
        <f t="shared" si="409"/>
        <v>1.887281849770541</v>
      </c>
    </row>
    <row r="1023" spans="1:28">
      <c r="A1023">
        <f t="shared" si="395"/>
        <v>-4.1666666666666664E-2</v>
      </c>
      <c r="B1023">
        <f t="shared" si="396"/>
        <v>-15</v>
      </c>
      <c r="C1023">
        <f t="shared" si="397"/>
        <v>-0.26179938779914941</v>
      </c>
      <c r="D1023">
        <f t="shared" si="410"/>
        <v>21.174380692739206</v>
      </c>
      <c r="E1023">
        <f t="shared" si="411"/>
        <v>17.249939832410906</v>
      </c>
      <c r="F1023">
        <f t="shared" si="412"/>
        <v>9.1246698114183786</v>
      </c>
      <c r="G1023">
        <f t="shared" si="413"/>
        <v>7.4886385545862328</v>
      </c>
      <c r="H1023">
        <f t="shared" si="414"/>
        <v>2.0720814167927939</v>
      </c>
      <c r="I1023">
        <f t="shared" si="415"/>
        <v>2.6097736593555068</v>
      </c>
      <c r="N1023">
        <f t="shared" si="398"/>
        <v>23.49402608587161</v>
      </c>
      <c r="O1023">
        <f t="shared" si="399"/>
        <v>13.769787097179934</v>
      </c>
      <c r="P1023">
        <f t="shared" si="400"/>
        <v>10.727955423519759</v>
      </c>
      <c r="Q1023">
        <f t="shared" si="401"/>
        <v>3.6784631400664711</v>
      </c>
      <c r="R1023">
        <f t="shared" si="402"/>
        <v>2.8910748919417406</v>
      </c>
      <c r="S1023">
        <f t="shared" si="403"/>
        <v>-1.3689845821718734</v>
      </c>
      <c r="W1023" s="25">
        <f t="shared" si="404"/>
        <v>21.206684553615911</v>
      </c>
      <c r="X1023" s="25">
        <f t="shared" si="405"/>
        <v>14.544275160454232</v>
      </c>
      <c r="Y1023" s="25">
        <f t="shared" si="406"/>
        <v>9.8004063487623156</v>
      </c>
      <c r="Z1023" s="25">
        <f t="shared" si="407"/>
        <v>4.0868928504356745</v>
      </c>
      <c r="AA1023" s="25">
        <f t="shared" si="408"/>
        <v>2.8898023500102621</v>
      </c>
      <c r="AB1023" s="25">
        <f t="shared" si="409"/>
        <v>1.9705551249859159</v>
      </c>
    </row>
    <row r="1024" spans="1:28">
      <c r="A1024">
        <f t="shared" si="395"/>
        <v>-3.888888888888889E-2</v>
      </c>
      <c r="B1024">
        <f t="shared" si="396"/>
        <v>-14</v>
      </c>
      <c r="C1024">
        <f t="shared" si="397"/>
        <v>-0.24434609527920614</v>
      </c>
      <c r="D1024">
        <f t="shared" si="410"/>
        <v>21.242544776812139</v>
      </c>
      <c r="E1024">
        <f t="shared" si="411"/>
        <v>17.282791168497038</v>
      </c>
      <c r="F1024">
        <f t="shared" si="412"/>
        <v>9.1753444334196175</v>
      </c>
      <c r="G1024">
        <f t="shared" si="413"/>
        <v>7.5007865630452155</v>
      </c>
      <c r="H1024">
        <f t="shared" si="414"/>
        <v>2.0990310040984363</v>
      </c>
      <c r="I1024">
        <f t="shared" si="415"/>
        <v>2.611141516080091</v>
      </c>
      <c r="N1024">
        <f t="shared" si="398"/>
        <v>23.425862001798677</v>
      </c>
      <c r="O1024">
        <f t="shared" si="399"/>
        <v>13.736935761093804</v>
      </c>
      <c r="P1024">
        <f t="shared" si="400"/>
        <v>10.677280801518521</v>
      </c>
      <c r="Q1024">
        <f t="shared" si="401"/>
        <v>3.6663151316074885</v>
      </c>
      <c r="R1024">
        <f t="shared" si="402"/>
        <v>2.8641253046360982</v>
      </c>
      <c r="S1024">
        <f t="shared" si="403"/>
        <v>-1.3703524388964574</v>
      </c>
      <c r="W1024" s="25">
        <f t="shared" si="404"/>
        <v>21.247298883347966</v>
      </c>
      <c r="X1024" s="25">
        <f t="shared" si="405"/>
        <v>14.162570270267606</v>
      </c>
      <c r="Y1024" s="25">
        <f t="shared" si="406"/>
        <v>9.9730230199016319</v>
      </c>
      <c r="Z1024" s="25">
        <f t="shared" si="407"/>
        <v>4.2925983351732047</v>
      </c>
      <c r="AA1024" s="25">
        <f t="shared" si="408"/>
        <v>2.8639400773563963</v>
      </c>
      <c r="AB1024" s="25">
        <f t="shared" si="409"/>
        <v>2.0497974385153892</v>
      </c>
    </row>
    <row r="1025" spans="1:39">
      <c r="A1025">
        <f t="shared" si="395"/>
        <v>-3.6111111111111108E-2</v>
      </c>
      <c r="B1025">
        <f t="shared" si="396"/>
        <v>-13</v>
      </c>
      <c r="C1025">
        <f t="shared" si="397"/>
        <v>-0.22689280275926285</v>
      </c>
      <c r="D1025">
        <f t="shared" si="410"/>
        <v>21.312565341845122</v>
      </c>
      <c r="E1025">
        <f t="shared" si="411"/>
        <v>17.313548628398063</v>
      </c>
      <c r="F1025">
        <f t="shared" si="412"/>
        <v>9.2265867004931152</v>
      </c>
      <c r="G1025">
        <f t="shared" si="413"/>
        <v>7.5121193693078609</v>
      </c>
      <c r="H1025">
        <f t="shared" si="414"/>
        <v>2.1260528851673675</v>
      </c>
      <c r="I1025">
        <f t="shared" si="415"/>
        <v>2.6124153188491324</v>
      </c>
      <c r="N1025">
        <f t="shared" si="398"/>
        <v>23.355841436765694</v>
      </c>
      <c r="O1025">
        <f t="shared" si="399"/>
        <v>13.706178301192779</v>
      </c>
      <c r="P1025">
        <f t="shared" si="400"/>
        <v>10.626038534445023</v>
      </c>
      <c r="Q1025">
        <f t="shared" si="401"/>
        <v>3.654982325344843</v>
      </c>
      <c r="R1025">
        <f t="shared" si="402"/>
        <v>2.837103423567167</v>
      </c>
      <c r="S1025">
        <f t="shared" si="403"/>
        <v>-1.371626241665499</v>
      </c>
      <c r="W1025" s="25">
        <f t="shared" si="404"/>
        <v>21.402733107400831</v>
      </c>
      <c r="X1025" s="25">
        <f t="shared" si="405"/>
        <v>13.872377868096551</v>
      </c>
      <c r="Y1025" s="25">
        <f t="shared" si="406"/>
        <v>10.121160872310769</v>
      </c>
      <c r="Z1025" s="25">
        <f t="shared" si="407"/>
        <v>4.536747925743283</v>
      </c>
      <c r="AA1025" s="25">
        <f t="shared" si="408"/>
        <v>2.833570324039151</v>
      </c>
      <c r="AB1025" s="25">
        <f t="shared" si="409"/>
        <v>2.1247523382198823</v>
      </c>
    </row>
    <row r="1026" spans="1:39">
      <c r="A1026">
        <f t="shared" si="395"/>
        <v>-3.3333333333333333E-2</v>
      </c>
      <c r="B1026">
        <f t="shared" si="396"/>
        <v>-12</v>
      </c>
      <c r="C1026">
        <f t="shared" si="397"/>
        <v>-0.20943951023931953</v>
      </c>
      <c r="D1026">
        <f t="shared" si="410"/>
        <v>21.384323310459649</v>
      </c>
      <c r="E1026">
        <f t="shared" si="411"/>
        <v>17.342175886711285</v>
      </c>
      <c r="F1026">
        <f t="shared" si="412"/>
        <v>9.2783578794128641</v>
      </c>
      <c r="G1026">
        <f t="shared" si="413"/>
        <v>7.5226321547029542</v>
      </c>
      <c r="H1026">
        <f t="shared" si="414"/>
        <v>2.1531419534043033</v>
      </c>
      <c r="I1026">
        <f t="shared" si="415"/>
        <v>2.6135950074811065</v>
      </c>
      <c r="N1026">
        <f t="shared" si="398"/>
        <v>23.284083468151167</v>
      </c>
      <c r="O1026">
        <f t="shared" si="399"/>
        <v>13.677551042879559</v>
      </c>
      <c r="P1026">
        <f t="shared" si="400"/>
        <v>10.574267355525274</v>
      </c>
      <c r="Q1026">
        <f t="shared" si="401"/>
        <v>3.6444695399497498</v>
      </c>
      <c r="R1026">
        <f t="shared" si="402"/>
        <v>2.8100143553302313</v>
      </c>
      <c r="S1026">
        <f t="shared" si="403"/>
        <v>-1.3728059302974731</v>
      </c>
      <c r="W1026" s="25">
        <f t="shared" si="404"/>
        <v>21.641276361602902</v>
      </c>
      <c r="X1026" s="25">
        <f t="shared" si="405"/>
        <v>13.700291848526481</v>
      </c>
      <c r="Y1026" s="25">
        <f t="shared" si="406"/>
        <v>10.238179306968233</v>
      </c>
      <c r="Z1026" s="25">
        <f t="shared" si="407"/>
        <v>4.8127722341745951</v>
      </c>
      <c r="AA1026" s="25">
        <f t="shared" si="408"/>
        <v>2.7997166211651536</v>
      </c>
      <c r="AB1026" s="25">
        <f t="shared" si="409"/>
        <v>2.1951770406458651</v>
      </c>
    </row>
    <row r="1027" spans="1:39">
      <c r="A1027">
        <f t="shared" si="395"/>
        <v>-3.0555555555555555E-2</v>
      </c>
      <c r="B1027">
        <f t="shared" si="396"/>
        <v>-11</v>
      </c>
      <c r="C1027">
        <f t="shared" si="397"/>
        <v>-0.19198621771937624</v>
      </c>
      <c r="D1027">
        <f t="shared" si="410"/>
        <v>21.457696650638628</v>
      </c>
      <c r="E1027">
        <f t="shared" si="411"/>
        <v>17.368639133860423</v>
      </c>
      <c r="F1027">
        <f t="shared" si="412"/>
        <v>9.3306188371566883</v>
      </c>
      <c r="G1027">
        <f t="shared" si="413"/>
        <v>7.5323204492294025</v>
      </c>
      <c r="H1027">
        <f t="shared" si="414"/>
        <v>2.1802930895169275</v>
      </c>
      <c r="I1027">
        <f t="shared" si="415"/>
        <v>2.6146805262409636</v>
      </c>
      <c r="N1027">
        <f t="shared" si="398"/>
        <v>23.210710127972188</v>
      </c>
      <c r="O1027">
        <f t="shared" si="399"/>
        <v>13.651087795730419</v>
      </c>
      <c r="P1027">
        <f t="shared" si="400"/>
        <v>10.52200639778145</v>
      </c>
      <c r="Q1027">
        <f t="shared" si="401"/>
        <v>3.6347812454233015</v>
      </c>
      <c r="R1027">
        <f t="shared" si="402"/>
        <v>2.782863219217607</v>
      </c>
      <c r="S1027">
        <f t="shared" si="403"/>
        <v>-1.37389144905733</v>
      </c>
      <c r="W1027" s="25">
        <f t="shared" si="404"/>
        <v>21.923519902202795</v>
      </c>
      <c r="X1027" s="25">
        <f t="shared" si="405"/>
        <v>13.663845384151118</v>
      </c>
      <c r="Y1027" s="25">
        <f t="shared" si="406"/>
        <v>10.320044295833252</v>
      </c>
      <c r="Z1027" s="25">
        <f t="shared" si="407"/>
        <v>5.113091964986876</v>
      </c>
      <c r="AA1027" s="25">
        <f t="shared" si="408"/>
        <v>2.7634382066637038</v>
      </c>
      <c r="AB1027" s="25">
        <f t="shared" si="409"/>
        <v>2.2608432580647486</v>
      </c>
    </row>
    <row r="1028" spans="1:39">
      <c r="A1028">
        <f t="shared" si="395"/>
        <v>-2.7777777777777776E-2</v>
      </c>
      <c r="B1028">
        <f t="shared" si="396"/>
        <v>-10</v>
      </c>
      <c r="C1028">
        <f t="shared" si="397"/>
        <v>-0.17453292519943295</v>
      </c>
      <c r="D1028">
        <f t="shared" si="410"/>
        <v>21.532560583254718</v>
      </c>
      <c r="E1028">
        <f t="shared" si="411"/>
        <v>17.392907116025672</v>
      </c>
      <c r="F1028">
        <f t="shared" si="412"/>
        <v>9.3833300704862861</v>
      </c>
      <c r="G1028">
        <f t="shared" si="413"/>
        <v>7.5411801334568649</v>
      </c>
      <c r="H1028">
        <f t="shared" si="414"/>
        <v>2.2075011624833367</v>
      </c>
      <c r="I1028">
        <f t="shared" si="415"/>
        <v>2.6156718238427614</v>
      </c>
      <c r="N1028">
        <f t="shared" si="398"/>
        <v>23.135846195356098</v>
      </c>
      <c r="O1028">
        <f t="shared" si="399"/>
        <v>13.626819813565172</v>
      </c>
      <c r="P1028">
        <f t="shared" si="400"/>
        <v>10.469295164451852</v>
      </c>
      <c r="Q1028">
        <f t="shared" si="401"/>
        <v>3.6259215611958391</v>
      </c>
      <c r="R1028">
        <f t="shared" si="402"/>
        <v>2.7556551462511978</v>
      </c>
      <c r="S1028">
        <f t="shared" si="403"/>
        <v>-1.3748827466591278</v>
      </c>
      <c r="W1028" s="25">
        <f t="shared" si="404"/>
        <v>22.208297120598655</v>
      </c>
      <c r="X1028" s="25">
        <f t="shared" si="405"/>
        <v>13.769777689624197</v>
      </c>
      <c r="Y1028" s="25">
        <f t="shared" si="406"/>
        <v>10.365459857565202</v>
      </c>
      <c r="Z1028" s="25">
        <f t="shared" si="407"/>
        <v>5.4293386888475546</v>
      </c>
      <c r="AA1028" s="25">
        <f t="shared" si="408"/>
        <v>2.725808819378658</v>
      </c>
      <c r="AB1028" s="25">
        <f t="shared" si="409"/>
        <v>2.3215379766189796</v>
      </c>
    </row>
    <row r="1029" spans="1:39">
      <c r="A1029">
        <f t="shared" si="395"/>
        <v>-2.5000000000000001E-2</v>
      </c>
      <c r="B1029">
        <f t="shared" si="396"/>
        <v>-9</v>
      </c>
      <c r="C1029">
        <f t="shared" si="397"/>
        <v>-0.15707963267948966</v>
      </c>
      <c r="D1029">
        <f t="shared" si="410"/>
        <v>21.608787794270448</v>
      </c>
      <c r="E1029">
        <f t="shared" si="411"/>
        <v>17.4149511720553</v>
      </c>
      <c r="F1029">
        <f t="shared" si="412"/>
        <v>9.4364517358070934</v>
      </c>
      <c r="G1029">
        <f t="shared" si="413"/>
        <v>7.549207440277323</v>
      </c>
      <c r="H1029">
        <f t="shared" si="414"/>
        <v>2.2347610305217005</v>
      </c>
      <c r="I1029">
        <f t="shared" si="415"/>
        <v>2.6165688534520903</v>
      </c>
      <c r="N1029">
        <f t="shared" si="398"/>
        <v>23.059618984340368</v>
      </c>
      <c r="O1029">
        <f t="shared" si="399"/>
        <v>13.60477575753554</v>
      </c>
      <c r="P1029">
        <f t="shared" si="400"/>
        <v>10.416173499131045</v>
      </c>
      <c r="Q1029">
        <f t="shared" si="401"/>
        <v>3.6178942543753809</v>
      </c>
      <c r="R1029">
        <f t="shared" si="402"/>
        <v>2.728395278212834</v>
      </c>
      <c r="S1029">
        <f t="shared" si="403"/>
        <v>-1.3757797762684565</v>
      </c>
      <c r="W1029" s="25">
        <f t="shared" si="404"/>
        <v>22.45851586726268</v>
      </c>
      <c r="X1029" s="25">
        <f t="shared" si="405"/>
        <v>14.013205467904744</v>
      </c>
      <c r="Y1029" s="25">
        <f t="shared" si="406"/>
        <v>10.375810706725261</v>
      </c>
      <c r="Z1029" s="25">
        <f t="shared" si="407"/>
        <v>5.7526017765311206</v>
      </c>
      <c r="AA1029" s="25">
        <f t="shared" si="408"/>
        <v>2.6878954802940931</v>
      </c>
      <c r="AB1029" s="25">
        <f t="shared" si="409"/>
        <v>2.3770641828182382</v>
      </c>
    </row>
    <row r="1030" spans="1:39">
      <c r="A1030">
        <f t="shared" si="395"/>
        <v>-2.2222222222222223E-2</v>
      </c>
      <c r="B1030">
        <f t="shared" si="396"/>
        <v>-8</v>
      </c>
      <c r="C1030">
        <f t="shared" si="397"/>
        <v>-0.13962634015954636</v>
      </c>
      <c r="D1030">
        <f t="shared" si="410"/>
        <v>21.686248651249201</v>
      </c>
      <c r="E1030">
        <f t="shared" si="411"/>
        <v>17.434745267315279</v>
      </c>
      <c r="F1030">
        <f t="shared" si="412"/>
        <v>9.4899436792854495</v>
      </c>
      <c r="G1030">
        <f t="shared" si="413"/>
        <v>7.556398956506837</v>
      </c>
      <c r="H1030">
        <f t="shared" si="414"/>
        <v>2.2620675420619549</v>
      </c>
      <c r="I1030">
        <f t="shared" si="415"/>
        <v>2.6173715726882838</v>
      </c>
      <c r="N1030">
        <f t="shared" si="398"/>
        <v>22.982158127361615</v>
      </c>
      <c r="O1030">
        <f t="shared" si="399"/>
        <v>13.584981662275565</v>
      </c>
      <c r="P1030">
        <f t="shared" si="400"/>
        <v>10.362681555652689</v>
      </c>
      <c r="Q1030">
        <f t="shared" si="401"/>
        <v>3.610702738145867</v>
      </c>
      <c r="R1030">
        <f t="shared" si="402"/>
        <v>2.7010887666725796</v>
      </c>
      <c r="S1030">
        <f t="shared" si="403"/>
        <v>-1.37658249550465</v>
      </c>
      <c r="W1030" s="25">
        <f t="shared" si="404"/>
        <v>22.646070078804573</v>
      </c>
      <c r="X1030" s="25">
        <f t="shared" si="405"/>
        <v>14.377788559908691</v>
      </c>
      <c r="Y1030" s="25">
        <f t="shared" si="406"/>
        <v>10.354924603284632</v>
      </c>
      <c r="Z1030" s="25">
        <f t="shared" si="407"/>
        <v>6.073693854297737</v>
      </c>
      <c r="AA1030" s="25">
        <f t="shared" si="408"/>
        <v>2.6507376297340137</v>
      </c>
      <c r="AB1030" s="25">
        <f t="shared" si="409"/>
        <v>2.4272415358110915</v>
      </c>
    </row>
    <row r="1031" spans="1:39">
      <c r="A1031">
        <f t="shared" si="395"/>
        <v>-1.9444444444444445E-2</v>
      </c>
      <c r="B1031">
        <f t="shared" si="396"/>
        <v>-7</v>
      </c>
      <c r="C1031">
        <f t="shared" si="397"/>
        <v>-0.12217304763960307</v>
      </c>
      <c r="D1031">
        <f t="shared" si="410"/>
        <v>21.764811423808901</v>
      </c>
      <c r="E1031">
        <f t="shared" si="411"/>
        <v>17.452266024436859</v>
      </c>
      <c r="F1031">
        <f t="shared" si="412"/>
        <v>9.5437654672002381</v>
      </c>
      <c r="G1031">
        <f t="shared" si="413"/>
        <v>7.5627516243368262</v>
      </c>
      <c r="H1031">
        <f t="shared" si="414"/>
        <v>2.2894155367193476</v>
      </c>
      <c r="I1031">
        <f t="shared" si="415"/>
        <v>2.6180799436264222</v>
      </c>
      <c r="N1031">
        <f t="shared" si="398"/>
        <v>22.903595354801915</v>
      </c>
      <c r="O1031">
        <f t="shared" si="399"/>
        <v>13.567460905153981</v>
      </c>
      <c r="P1031">
        <f t="shared" si="400"/>
        <v>10.3088597677379</v>
      </c>
      <c r="Q1031">
        <f t="shared" si="401"/>
        <v>3.6043500703158782</v>
      </c>
      <c r="R1031">
        <f t="shared" si="402"/>
        <v>2.6737407720151869</v>
      </c>
      <c r="S1031">
        <f t="shared" si="403"/>
        <v>-1.3772908664427883</v>
      </c>
      <c r="W1031" s="25">
        <f t="shared" si="404"/>
        <v>22.75517336911691</v>
      </c>
      <c r="X1031" s="25">
        <f t="shared" si="405"/>
        <v>14.836891229927611</v>
      </c>
      <c r="Y1031" s="25">
        <f t="shared" si="406"/>
        <v>10.308674540458199</v>
      </c>
      <c r="Z1031" s="25">
        <f t="shared" si="407"/>
        <v>6.3834265077900083</v>
      </c>
      <c r="AA1031" s="25">
        <f t="shared" si="408"/>
        <v>2.6153269815907092</v>
      </c>
      <c r="AB1031" s="25">
        <f t="shared" si="409"/>
        <v>2.4719069830486879</v>
      </c>
    </row>
    <row r="1032" spans="1:39">
      <c r="A1032">
        <f t="shared" si="395"/>
        <v>-1.6666666666666666E-2</v>
      </c>
      <c r="B1032">
        <f t="shared" si="396"/>
        <v>-6</v>
      </c>
      <c r="C1032">
        <f t="shared" si="397"/>
        <v>-0.10471975511965977</v>
      </c>
      <c r="D1032">
        <f t="shared" si="410"/>
        <v>21.844342507643432</v>
      </c>
      <c r="E1032">
        <f t="shared" si="411"/>
        <v>17.467492750925935</v>
      </c>
      <c r="F1032">
        <f t="shared" si="412"/>
        <v>9.5978764165061055</v>
      </c>
      <c r="G1032">
        <f t="shared" si="413"/>
        <v>7.568262742634233</v>
      </c>
      <c r="H1032">
        <f t="shared" si="414"/>
        <v>2.3167998462696451</v>
      </c>
      <c r="I1032">
        <f t="shared" si="415"/>
        <v>2.6186939327991237</v>
      </c>
      <c r="N1032">
        <f t="shared" si="398"/>
        <v>22.824064270967384</v>
      </c>
      <c r="O1032">
        <f t="shared" si="399"/>
        <v>13.552234178664907</v>
      </c>
      <c r="P1032">
        <f t="shared" si="400"/>
        <v>10.254748818432033</v>
      </c>
      <c r="Q1032">
        <f t="shared" si="401"/>
        <v>3.5988389520184709</v>
      </c>
      <c r="R1032">
        <f t="shared" si="402"/>
        <v>2.6463564624648894</v>
      </c>
      <c r="S1032">
        <f t="shared" si="403"/>
        <v>-1.37790485561549</v>
      </c>
      <c r="W1032" s="25">
        <f t="shared" si="404"/>
        <v>22.7837014785616</v>
      </c>
      <c r="X1032" s="25">
        <f t="shared" si="405"/>
        <v>15.355651306316624</v>
      </c>
      <c r="Y1032" s="25">
        <f t="shared" si="406"/>
        <v>10.244451084266956</v>
      </c>
      <c r="Z1032" s="25">
        <f t="shared" si="407"/>
        <v>6.6728875940996568</v>
      </c>
      <c r="AA1032" s="25">
        <f t="shared" si="408"/>
        <v>2.5825884419412422</v>
      </c>
      <c r="AB1032" s="25">
        <f t="shared" si="409"/>
        <v>2.5109153171570582</v>
      </c>
    </row>
    <row r="1033" spans="1:39">
      <c r="A1033">
        <f t="shared" si="395"/>
        <v>-1.3888888888888888E-2</v>
      </c>
      <c r="B1033">
        <f t="shared" si="396"/>
        <v>-5</v>
      </c>
      <c r="C1033">
        <f t="shared" si="397"/>
        <v>-8.7266462599716474E-2</v>
      </c>
      <c r="D1033">
        <f t="shared" si="410"/>
        <v>21.924706651730933</v>
      </c>
      <c r="E1033">
        <f t="shared" si="411"/>
        <v>17.480407463601399</v>
      </c>
      <c r="F1033">
        <f t="shared" si="412"/>
        <v>9.6522356255851385</v>
      </c>
      <c r="G1033">
        <f t="shared" si="413"/>
        <v>7.5729299680900422</v>
      </c>
      <c r="H1033">
        <f t="shared" si="414"/>
        <v>2.3442152956258266</v>
      </c>
      <c r="I1033">
        <f t="shared" si="415"/>
        <v>2.6192135111981267</v>
      </c>
      <c r="N1033">
        <f t="shared" si="398"/>
        <v>22.743700126879883</v>
      </c>
      <c r="O1033">
        <f t="shared" si="399"/>
        <v>13.539319465989443</v>
      </c>
      <c r="P1033">
        <f t="shared" si="400"/>
        <v>10.200389609353</v>
      </c>
      <c r="Q1033">
        <f t="shared" si="401"/>
        <v>3.5941717265626618</v>
      </c>
      <c r="R1033">
        <f t="shared" si="402"/>
        <v>2.6189410131087079</v>
      </c>
      <c r="S1033">
        <f t="shared" si="403"/>
        <v>-1.3784244340144931</v>
      </c>
      <c r="W1033" s="25">
        <f t="shared" si="404"/>
        <v>22.742427584948402</v>
      </c>
      <c r="X1033" s="25">
        <f t="shared" si="405"/>
        <v>15.893787223070222</v>
      </c>
      <c r="Y1033" s="25">
        <f t="shared" si="406"/>
        <v>10.170543282480461</v>
      </c>
      <c r="Z1033" s="25">
        <f t="shared" si="407"/>
        <v>6.9337114337204513</v>
      </c>
      <c r="AA1033" s="25">
        <f t="shared" si="408"/>
        <v>2.5533624200417209</v>
      </c>
      <c r="AB1033" s="25">
        <f t="shared" si="409"/>
        <v>2.5441396720424772</v>
      </c>
    </row>
    <row r="1034" spans="1:39">
      <c r="A1034">
        <f t="shared" si="395"/>
        <v>-1.1111111111111112E-2</v>
      </c>
      <c r="B1034">
        <f t="shared" si="396"/>
        <v>-4</v>
      </c>
      <c r="C1034">
        <f t="shared" si="397"/>
        <v>-6.9813170079773182E-2</v>
      </c>
      <c r="D1034">
        <f t="shared" si="410"/>
        <v>22.005767188342443</v>
      </c>
      <c r="E1034">
        <f t="shared" si="411"/>
        <v>17.490994909833802</v>
      </c>
      <c r="F1034">
        <f t="shared" si="412"/>
        <v>9.7068020051637571</v>
      </c>
      <c r="G1034">
        <f t="shared" si="413"/>
        <v>7.5767513162156419</v>
      </c>
      <c r="H1034">
        <f t="shared" si="414"/>
        <v>2.3716567038160696</v>
      </c>
      <c r="I1034">
        <f t="shared" si="415"/>
        <v>2.6196386542756587</v>
      </c>
      <c r="N1034">
        <f t="shared" si="398"/>
        <v>22.662639590268373</v>
      </c>
      <c r="O1034">
        <f t="shared" si="399"/>
        <v>13.528732019757042</v>
      </c>
      <c r="P1034">
        <f t="shared" si="400"/>
        <v>10.145823229774381</v>
      </c>
      <c r="Q1034">
        <f t="shared" si="401"/>
        <v>3.5903503784370621</v>
      </c>
      <c r="R1034">
        <f t="shared" si="402"/>
        <v>2.5914996049184649</v>
      </c>
      <c r="S1034">
        <f t="shared" si="403"/>
        <v>-1.378849577092025</v>
      </c>
      <c r="W1034" s="25">
        <f t="shared" si="404"/>
        <v>22.652341856103295</v>
      </c>
      <c r="X1034" s="25">
        <f t="shared" si="405"/>
        <v>16.408905442336717</v>
      </c>
      <c r="Y1034" s="25">
        <f t="shared" si="406"/>
        <v>10.095472092835815</v>
      </c>
      <c r="Z1034" s="25">
        <f t="shared" si="407"/>
        <v>7.1583333493804</v>
      </c>
      <c r="AA1034" s="25">
        <f t="shared" si="408"/>
        <v>2.528388834969189</v>
      </c>
      <c r="AB1034" s="25">
        <f t="shared" si="409"/>
        <v>2.5714719564694679</v>
      </c>
    </row>
    <row r="1035" spans="1:39">
      <c r="A1035">
        <f t="shared" si="395"/>
        <v>-8.3333333333333332E-3</v>
      </c>
      <c r="B1035">
        <f t="shared" si="396"/>
        <v>-3</v>
      </c>
      <c r="C1035">
        <f t="shared" si="397"/>
        <v>-5.2359877559829883E-2</v>
      </c>
      <c r="D1035">
        <f t="shared" si="410"/>
        <v>22.087386265459841</v>
      </c>
      <c r="E1035">
        <f t="shared" si="411"/>
        <v>17.499242585559109</v>
      </c>
      <c r="F1035">
        <f t="shared" si="412"/>
        <v>9.7615343093714468</v>
      </c>
      <c r="G1035">
        <f t="shared" si="413"/>
        <v>7.5797251621866248</v>
      </c>
      <c r="H1035">
        <f t="shared" si="414"/>
        <v>2.3991188849628511</v>
      </c>
      <c r="I1035">
        <f t="shared" si="415"/>
        <v>2.6199693419455965</v>
      </c>
      <c r="N1035">
        <f t="shared" si="398"/>
        <v>22.581020513150975</v>
      </c>
      <c r="O1035">
        <f t="shared" si="399"/>
        <v>13.520484344031731</v>
      </c>
      <c r="P1035">
        <f t="shared" si="400"/>
        <v>10.091090925566691</v>
      </c>
      <c r="Q1035">
        <f t="shared" si="401"/>
        <v>3.5873765324660787</v>
      </c>
      <c r="R1035">
        <f t="shared" si="402"/>
        <v>2.5640374237716834</v>
      </c>
      <c r="S1035">
        <f t="shared" si="403"/>
        <v>-1.3791802647619629</v>
      </c>
      <c r="W1035" s="25">
        <f t="shared" si="404"/>
        <v>22.540520715232233</v>
      </c>
      <c r="X1035" s="25">
        <f t="shared" si="405"/>
        <v>16.860024051189519</v>
      </c>
      <c r="Y1035" s="25">
        <f t="shared" si="406"/>
        <v>10.027322905043045</v>
      </c>
      <c r="Z1035" s="25">
        <f t="shared" si="407"/>
        <v>7.3402204915527731</v>
      </c>
      <c r="AA1035" s="25">
        <f t="shared" si="408"/>
        <v>2.5082930915208896</v>
      </c>
      <c r="AB1035" s="25">
        <f t="shared" si="409"/>
        <v>2.5928232235725392</v>
      </c>
    </row>
    <row r="1036" spans="1:39">
      <c r="A1036">
        <f t="shared" si="395"/>
        <v>-5.5555555555555558E-3</v>
      </c>
      <c r="B1036">
        <f t="shared" si="396"/>
        <v>-2</v>
      </c>
      <c r="C1036">
        <f t="shared" si="397"/>
        <v>-3.4906585039886591E-2</v>
      </c>
      <c r="D1036">
        <f t="shared" si="410"/>
        <v>22.169425081207788</v>
      </c>
      <c r="E1036">
        <f t="shared" si="411"/>
        <v>17.505140750046365</v>
      </c>
      <c r="F1036">
        <f t="shared" si="412"/>
        <v>9.8163911669178709</v>
      </c>
      <c r="G1036">
        <f t="shared" si="413"/>
        <v>7.5818502415336591</v>
      </c>
      <c r="H1036">
        <f t="shared" si="414"/>
        <v>2.4265966492629749</v>
      </c>
      <c r="I1036">
        <f t="shared" si="415"/>
        <v>2.6202055585844164</v>
      </c>
      <c r="N1036">
        <f t="shared" si="398"/>
        <v>22.498981697403028</v>
      </c>
      <c r="O1036">
        <f t="shared" si="399"/>
        <v>13.514586179544477</v>
      </c>
      <c r="P1036">
        <f t="shared" si="400"/>
        <v>10.036234068020267</v>
      </c>
      <c r="Q1036">
        <f t="shared" si="401"/>
        <v>3.5852514531190449</v>
      </c>
      <c r="R1036">
        <f t="shared" si="402"/>
        <v>2.5365596594715596</v>
      </c>
      <c r="S1036">
        <f t="shared" si="403"/>
        <v>-1.3794164814007828</v>
      </c>
      <c r="W1036" s="25">
        <f t="shared" si="404"/>
        <v>22.435213676879382</v>
      </c>
      <c r="X1036" s="25">
        <f t="shared" si="405"/>
        <v>17.211006902822582</v>
      </c>
      <c r="Y1036" s="25">
        <f t="shared" si="406"/>
        <v>9.9731232980709912</v>
      </c>
      <c r="Z1036" s="25">
        <f t="shared" si="407"/>
        <v>7.4740716258915931</v>
      </c>
      <c r="AA1036" s="25">
        <f t="shared" si="408"/>
        <v>2.4935742648683159</v>
      </c>
      <c r="AB1036" s="25">
        <f t="shared" si="409"/>
        <v>2.6081239749898946</v>
      </c>
    </row>
    <row r="1037" spans="1:39">
      <c r="A1037">
        <f t="shared" si="395"/>
        <v>-2.7777777777777779E-3</v>
      </c>
      <c r="B1037">
        <f>B1038-1</f>
        <v>-1</v>
      </c>
      <c r="C1037">
        <f>B1037*PI()/180</f>
        <v>-1.7453292519943295E-2</v>
      </c>
      <c r="D1037">
        <f t="shared" si="410"/>
        <v>22.251744119900991</v>
      </c>
      <c r="E1037">
        <f t="shared" si="411"/>
        <v>17.508682437401731</v>
      </c>
      <c r="F1037">
        <f t="shared" si="412"/>
        <v>9.8713311123647767</v>
      </c>
      <c r="G1037">
        <f t="shared" si="413"/>
        <v>7.5831256506801319</v>
      </c>
      <c r="H1037">
        <f t="shared" si="414"/>
        <v>2.4540848039683403</v>
      </c>
      <c r="I1037">
        <f t="shared" si="415"/>
        <v>2.6203472930319309</v>
      </c>
      <c r="N1037">
        <f t="shared" si="398"/>
        <v>22.416662658709825</v>
      </c>
      <c r="O1037">
        <f t="shared" si="399"/>
        <v>13.511044492189111</v>
      </c>
      <c r="P1037">
        <f t="shared" si="400"/>
        <v>9.9812941225733613</v>
      </c>
      <c r="Q1037">
        <f t="shared" si="401"/>
        <v>3.5839760439725721</v>
      </c>
      <c r="R1037">
        <f t="shared" si="402"/>
        <v>2.5090715047661942</v>
      </c>
      <c r="S1037">
        <f t="shared" si="403"/>
        <v>-1.3795582158482973</v>
      </c>
      <c r="W1037" s="25">
        <f t="shared" si="404"/>
        <v>22.360918326459029</v>
      </c>
      <c r="X1037" s="25">
        <f t="shared" si="405"/>
        <v>17.433608598246082</v>
      </c>
      <c r="Y1037" s="25">
        <f t="shared" si="406"/>
        <v>9.9383087279701172</v>
      </c>
      <c r="Z1037" s="25">
        <f t="shared" si="407"/>
        <v>7.5559795323070746</v>
      </c>
      <c r="AA1037" s="25">
        <f t="shared" si="408"/>
        <v>2.4845956954574637</v>
      </c>
      <c r="AB1037" s="25">
        <f t="shared" si="409"/>
        <v>2.6173243985392558</v>
      </c>
    </row>
    <row r="1038" spans="1:39" s="25" customFormat="1">
      <c r="A1038" s="25">
        <f t="shared" si="395"/>
        <v>0</v>
      </c>
      <c r="B1038" s="25">
        <v>0</v>
      </c>
      <c r="C1038" s="25">
        <v>0</v>
      </c>
      <c r="D1038">
        <f t="shared" si="410"/>
        <v>22.334203389305408</v>
      </c>
      <c r="E1038">
        <f t="shared" si="411"/>
        <v>17.509863464795423</v>
      </c>
      <c r="F1038">
        <f t="shared" si="412"/>
        <v>9.926312617469069</v>
      </c>
      <c r="G1038">
        <f t="shared" si="413"/>
        <v>7.583550847326352</v>
      </c>
      <c r="H1038">
        <f t="shared" si="414"/>
        <v>2.4815781543672673</v>
      </c>
      <c r="I1038">
        <f t="shared" si="415"/>
        <v>2.6203945385918166</v>
      </c>
      <c r="N1038">
        <f t="shared" si="398"/>
        <v>22.334203389305408</v>
      </c>
      <c r="O1038">
        <f t="shared" si="399"/>
        <v>13.509863464795421</v>
      </c>
      <c r="P1038">
        <f t="shared" si="400"/>
        <v>9.926312617469069</v>
      </c>
      <c r="Q1038">
        <f t="shared" si="401"/>
        <v>3.583550847326352</v>
      </c>
      <c r="R1038">
        <f t="shared" si="402"/>
        <v>2.4815781543672673</v>
      </c>
      <c r="S1038">
        <f t="shared" si="403"/>
        <v>-1.3796054614081832</v>
      </c>
      <c r="W1038" s="25">
        <f t="shared" si="404"/>
        <v>22.334203389305408</v>
      </c>
      <c r="X1038" s="25">
        <f t="shared" si="405"/>
        <v>17.509863464795423</v>
      </c>
      <c r="Y1038" s="25">
        <f t="shared" si="406"/>
        <v>9.926312617469069</v>
      </c>
      <c r="Z1038" s="25">
        <f t="shared" si="407"/>
        <v>7.583550847326352</v>
      </c>
      <c r="AA1038" s="25">
        <f t="shared" si="408"/>
        <v>2.4815781543672673</v>
      </c>
      <c r="AB1038" s="25">
        <f t="shared" si="409"/>
        <v>2.6203945385918166</v>
      </c>
      <c r="AG1038"/>
      <c r="AH1038"/>
      <c r="AI1038"/>
      <c r="AJ1038"/>
      <c r="AK1038"/>
      <c r="AL1038"/>
      <c r="AM1038"/>
    </row>
    <row r="1039" spans="1:39">
      <c r="A1039">
        <f t="shared" si="395"/>
        <v>2.7777777777777779E-3</v>
      </c>
      <c r="B1039">
        <f>B1038+1</f>
        <v>1</v>
      </c>
      <c r="C1039">
        <f>B1039*PI()/180</f>
        <v>1.7453292519943295E-2</v>
      </c>
      <c r="D1039">
        <f t="shared" si="410"/>
        <v>22.416662658709825</v>
      </c>
      <c r="E1039">
        <f t="shared" si="411"/>
        <v>17.508682437401731</v>
      </c>
      <c r="F1039">
        <f t="shared" si="412"/>
        <v>9.9812941225733613</v>
      </c>
      <c r="G1039">
        <f t="shared" si="413"/>
        <v>7.5831256506801319</v>
      </c>
      <c r="H1039">
        <f t="shared" si="414"/>
        <v>2.5090715047661942</v>
      </c>
      <c r="I1039">
        <f t="shared" si="415"/>
        <v>2.6203472930319309</v>
      </c>
      <c r="N1039">
        <f t="shared" si="398"/>
        <v>22.251744119900991</v>
      </c>
      <c r="O1039">
        <f t="shared" si="399"/>
        <v>13.511044492189111</v>
      </c>
      <c r="P1039">
        <f t="shared" si="400"/>
        <v>9.8713311123647767</v>
      </c>
      <c r="Q1039">
        <f t="shared" si="401"/>
        <v>3.5839760439725721</v>
      </c>
      <c r="R1039">
        <f t="shared" si="402"/>
        <v>2.4540848039683403</v>
      </c>
      <c r="S1039">
        <f t="shared" si="403"/>
        <v>-1.3795582158482973</v>
      </c>
      <c r="W1039" s="25">
        <f t="shared" si="404"/>
        <v>22.360918326459029</v>
      </c>
      <c r="X1039" s="25">
        <f t="shared" si="405"/>
        <v>17.433608598246082</v>
      </c>
      <c r="Y1039" s="25">
        <f t="shared" si="406"/>
        <v>9.9383087279701172</v>
      </c>
      <c r="Z1039" s="25">
        <f t="shared" si="407"/>
        <v>7.5559795323070746</v>
      </c>
      <c r="AA1039" s="25">
        <f t="shared" si="408"/>
        <v>2.4845956954574637</v>
      </c>
      <c r="AB1039" s="25">
        <f t="shared" si="409"/>
        <v>2.6173243985392558</v>
      </c>
    </row>
    <row r="1040" spans="1:39">
      <c r="A1040">
        <f t="shared" si="395"/>
        <v>5.5555555555555558E-3</v>
      </c>
      <c r="B1040">
        <f t="shared" ref="B1040:B1103" si="416">B1039+1</f>
        <v>2</v>
      </c>
      <c r="C1040">
        <f t="shared" ref="C1040:C1103" si="417">B1040*PI()/180</f>
        <v>3.4906585039886591E-2</v>
      </c>
      <c r="D1040">
        <f t="shared" si="410"/>
        <v>22.498981697403028</v>
      </c>
      <c r="E1040">
        <f t="shared" si="411"/>
        <v>17.505140750046365</v>
      </c>
      <c r="F1040">
        <f t="shared" si="412"/>
        <v>10.036234068020267</v>
      </c>
      <c r="G1040">
        <f t="shared" si="413"/>
        <v>7.5818502415336591</v>
      </c>
      <c r="H1040">
        <f t="shared" si="414"/>
        <v>2.5365596594715596</v>
      </c>
      <c r="I1040">
        <f t="shared" si="415"/>
        <v>2.6202055585844164</v>
      </c>
      <c r="N1040">
        <f t="shared" si="398"/>
        <v>22.169425081207788</v>
      </c>
      <c r="O1040">
        <f t="shared" si="399"/>
        <v>13.514586179544477</v>
      </c>
      <c r="P1040">
        <f t="shared" si="400"/>
        <v>9.8163911669178709</v>
      </c>
      <c r="Q1040">
        <f t="shared" si="401"/>
        <v>3.5852514531190449</v>
      </c>
      <c r="R1040">
        <f t="shared" si="402"/>
        <v>2.4265966492629749</v>
      </c>
      <c r="S1040">
        <f t="shared" si="403"/>
        <v>-1.3794164814007828</v>
      </c>
      <c r="W1040" s="25">
        <f t="shared" si="404"/>
        <v>22.435213676879382</v>
      </c>
      <c r="X1040" s="25">
        <f t="shared" si="405"/>
        <v>17.211006902822582</v>
      </c>
      <c r="Y1040" s="25">
        <f t="shared" si="406"/>
        <v>9.9731232980709912</v>
      </c>
      <c r="Z1040" s="25">
        <f t="shared" si="407"/>
        <v>7.4740716258915931</v>
      </c>
      <c r="AA1040" s="25">
        <f t="shared" si="408"/>
        <v>2.4935742648683159</v>
      </c>
      <c r="AB1040" s="25">
        <f t="shared" si="409"/>
        <v>2.6081239749898946</v>
      </c>
    </row>
    <row r="1041" spans="1:28">
      <c r="A1041">
        <f t="shared" si="395"/>
        <v>8.3333333333333332E-3</v>
      </c>
      <c r="B1041">
        <f t="shared" si="416"/>
        <v>3</v>
      </c>
      <c r="C1041">
        <f t="shared" si="417"/>
        <v>5.2359877559829883E-2</v>
      </c>
      <c r="D1041">
        <f t="shared" si="410"/>
        <v>22.581020513150975</v>
      </c>
      <c r="E1041">
        <f t="shared" si="411"/>
        <v>17.499242585559109</v>
      </c>
      <c r="F1041">
        <f t="shared" si="412"/>
        <v>10.091090925566691</v>
      </c>
      <c r="G1041">
        <f t="shared" si="413"/>
        <v>7.5797251621866248</v>
      </c>
      <c r="H1041">
        <f t="shared" si="414"/>
        <v>2.5640374237716834</v>
      </c>
      <c r="I1041">
        <f t="shared" si="415"/>
        <v>2.6199693419455965</v>
      </c>
      <c r="N1041">
        <f t="shared" si="398"/>
        <v>22.087386265459841</v>
      </c>
      <c r="O1041">
        <f t="shared" si="399"/>
        <v>13.520484344031731</v>
      </c>
      <c r="P1041">
        <f t="shared" si="400"/>
        <v>9.7615343093714468</v>
      </c>
      <c r="Q1041">
        <f t="shared" si="401"/>
        <v>3.5873765324660787</v>
      </c>
      <c r="R1041">
        <f t="shared" si="402"/>
        <v>2.3991188849628511</v>
      </c>
      <c r="S1041">
        <f t="shared" si="403"/>
        <v>-1.3791802647619629</v>
      </c>
      <c r="W1041" s="25">
        <f t="shared" si="404"/>
        <v>22.540520715232233</v>
      </c>
      <c r="X1041" s="25">
        <f t="shared" si="405"/>
        <v>16.860024051189519</v>
      </c>
      <c r="Y1041" s="25">
        <f t="shared" si="406"/>
        <v>10.027322905043045</v>
      </c>
      <c r="Z1041" s="25">
        <f t="shared" si="407"/>
        <v>7.3402204915527731</v>
      </c>
      <c r="AA1041" s="25">
        <f t="shared" si="408"/>
        <v>2.5082930915208896</v>
      </c>
      <c r="AB1041" s="25">
        <f t="shared" si="409"/>
        <v>2.5928232235725392</v>
      </c>
    </row>
    <row r="1042" spans="1:28">
      <c r="A1042">
        <f t="shared" si="395"/>
        <v>1.1111111111111112E-2</v>
      </c>
      <c r="B1042">
        <f t="shared" si="416"/>
        <v>4</v>
      </c>
      <c r="C1042">
        <f t="shared" si="417"/>
        <v>6.9813170079773182E-2</v>
      </c>
      <c r="D1042">
        <f t="shared" si="410"/>
        <v>22.662639590268373</v>
      </c>
      <c r="E1042">
        <f t="shared" si="411"/>
        <v>17.490994909833802</v>
      </c>
      <c r="F1042">
        <f t="shared" si="412"/>
        <v>10.145823229774381</v>
      </c>
      <c r="G1042">
        <f t="shared" si="413"/>
        <v>7.5767513162156419</v>
      </c>
      <c r="H1042">
        <f t="shared" si="414"/>
        <v>2.5914996049184649</v>
      </c>
      <c r="I1042">
        <f t="shared" si="415"/>
        <v>2.6196386542756587</v>
      </c>
      <c r="N1042">
        <f t="shared" si="398"/>
        <v>22.005767188342443</v>
      </c>
      <c r="O1042">
        <f t="shared" si="399"/>
        <v>13.528732019757042</v>
      </c>
      <c r="P1042">
        <f t="shared" si="400"/>
        <v>9.7068020051637571</v>
      </c>
      <c r="Q1042">
        <f t="shared" si="401"/>
        <v>3.5903503784370621</v>
      </c>
      <c r="R1042">
        <f t="shared" si="402"/>
        <v>2.3716567038160696</v>
      </c>
      <c r="S1042">
        <f t="shared" si="403"/>
        <v>-1.378849577092025</v>
      </c>
      <c r="W1042" s="25">
        <f t="shared" si="404"/>
        <v>22.652341856103295</v>
      </c>
      <c r="X1042" s="25">
        <f t="shared" si="405"/>
        <v>16.408905442336717</v>
      </c>
      <c r="Y1042" s="25">
        <f t="shared" si="406"/>
        <v>10.095472092835815</v>
      </c>
      <c r="Z1042" s="25">
        <f t="shared" si="407"/>
        <v>7.1583333493804</v>
      </c>
      <c r="AA1042" s="25">
        <f t="shared" si="408"/>
        <v>2.528388834969189</v>
      </c>
      <c r="AB1042" s="25">
        <f t="shared" si="409"/>
        <v>2.5714719564694679</v>
      </c>
    </row>
    <row r="1043" spans="1:28">
      <c r="A1043">
        <f t="shared" si="395"/>
        <v>1.3888888888888888E-2</v>
      </c>
      <c r="B1043">
        <f t="shared" si="416"/>
        <v>5</v>
      </c>
      <c r="C1043">
        <f t="shared" si="417"/>
        <v>8.7266462599716474E-2</v>
      </c>
      <c r="D1043">
        <f t="shared" si="410"/>
        <v>22.743700126879883</v>
      </c>
      <c r="E1043">
        <f t="shared" si="411"/>
        <v>17.480407463601399</v>
      </c>
      <c r="F1043">
        <f t="shared" si="412"/>
        <v>10.200389609353</v>
      </c>
      <c r="G1043">
        <f t="shared" si="413"/>
        <v>7.5729299680900422</v>
      </c>
      <c r="H1043">
        <f t="shared" si="414"/>
        <v>2.6189410131087079</v>
      </c>
      <c r="I1043">
        <f t="shared" si="415"/>
        <v>2.6192135111981267</v>
      </c>
      <c r="N1043">
        <f t="shared" si="398"/>
        <v>21.924706651730933</v>
      </c>
      <c r="O1043">
        <f t="shared" si="399"/>
        <v>13.539319465989443</v>
      </c>
      <c r="P1043">
        <f t="shared" si="400"/>
        <v>9.6522356255851385</v>
      </c>
      <c r="Q1043">
        <f t="shared" si="401"/>
        <v>3.5941717265626618</v>
      </c>
      <c r="R1043">
        <f t="shared" si="402"/>
        <v>2.3442152956258266</v>
      </c>
      <c r="S1043">
        <f t="shared" si="403"/>
        <v>-1.3784244340144931</v>
      </c>
      <c r="W1043" s="25">
        <f t="shared" si="404"/>
        <v>22.742427584948402</v>
      </c>
      <c r="X1043" s="25">
        <f t="shared" si="405"/>
        <v>15.893787223070222</v>
      </c>
      <c r="Y1043" s="25">
        <f t="shared" si="406"/>
        <v>10.170543282480461</v>
      </c>
      <c r="Z1043" s="25">
        <f t="shared" si="407"/>
        <v>6.9337114337204513</v>
      </c>
      <c r="AA1043" s="25">
        <f t="shared" si="408"/>
        <v>2.5533624200417209</v>
      </c>
      <c r="AB1043" s="25">
        <f t="shared" si="409"/>
        <v>2.5441396720424772</v>
      </c>
    </row>
    <row r="1044" spans="1:28">
      <c r="A1044">
        <f t="shared" si="395"/>
        <v>1.6666666666666666E-2</v>
      </c>
      <c r="B1044">
        <f t="shared" si="416"/>
        <v>6</v>
      </c>
      <c r="C1044">
        <f t="shared" si="417"/>
        <v>0.10471975511965977</v>
      </c>
      <c r="D1044">
        <f t="shared" si="410"/>
        <v>22.824064270967384</v>
      </c>
      <c r="E1044">
        <f t="shared" si="411"/>
        <v>17.467492750925935</v>
      </c>
      <c r="F1044">
        <f t="shared" si="412"/>
        <v>10.254748818432033</v>
      </c>
      <c r="G1044">
        <f t="shared" si="413"/>
        <v>7.568262742634233</v>
      </c>
      <c r="H1044">
        <f t="shared" si="414"/>
        <v>2.6463564624648894</v>
      </c>
      <c r="I1044">
        <f t="shared" si="415"/>
        <v>2.6186939327991237</v>
      </c>
      <c r="N1044">
        <f t="shared" si="398"/>
        <v>21.844342507643432</v>
      </c>
      <c r="O1044">
        <f t="shared" si="399"/>
        <v>13.552234178664907</v>
      </c>
      <c r="P1044">
        <f t="shared" si="400"/>
        <v>9.5978764165061055</v>
      </c>
      <c r="Q1044">
        <f t="shared" si="401"/>
        <v>3.5988389520184709</v>
      </c>
      <c r="R1044">
        <f t="shared" si="402"/>
        <v>2.3167998462696451</v>
      </c>
      <c r="S1044">
        <f t="shared" si="403"/>
        <v>-1.37790485561549</v>
      </c>
      <c r="W1044" s="25">
        <f t="shared" si="404"/>
        <v>22.7837014785616</v>
      </c>
      <c r="X1044" s="25">
        <f t="shared" si="405"/>
        <v>15.355651306316624</v>
      </c>
      <c r="Y1044" s="25">
        <f t="shared" si="406"/>
        <v>10.244451084266956</v>
      </c>
      <c r="Z1044" s="25">
        <f t="shared" si="407"/>
        <v>6.6728875940996568</v>
      </c>
      <c r="AA1044" s="25">
        <f t="shared" si="408"/>
        <v>2.5825884419412422</v>
      </c>
      <c r="AB1044" s="25">
        <f t="shared" si="409"/>
        <v>2.5109153171570582</v>
      </c>
    </row>
    <row r="1045" spans="1:28">
      <c r="A1045">
        <f t="shared" si="395"/>
        <v>1.9444444444444445E-2</v>
      </c>
      <c r="B1045">
        <f t="shared" si="416"/>
        <v>7</v>
      </c>
      <c r="C1045">
        <f t="shared" si="417"/>
        <v>0.12217304763960307</v>
      </c>
      <c r="D1045">
        <f t="shared" si="410"/>
        <v>22.903595354801915</v>
      </c>
      <c r="E1045">
        <f t="shared" si="411"/>
        <v>17.452266024436859</v>
      </c>
      <c r="F1045">
        <f t="shared" si="412"/>
        <v>10.3088597677379</v>
      </c>
      <c r="G1045">
        <f t="shared" si="413"/>
        <v>7.5627516243368262</v>
      </c>
      <c r="H1045">
        <f t="shared" si="414"/>
        <v>2.6737407720151869</v>
      </c>
      <c r="I1045">
        <f t="shared" si="415"/>
        <v>2.6180799436264222</v>
      </c>
      <c r="N1045">
        <f t="shared" si="398"/>
        <v>21.764811423808901</v>
      </c>
      <c r="O1045">
        <f t="shared" si="399"/>
        <v>13.567460905153981</v>
      </c>
      <c r="P1045">
        <f t="shared" si="400"/>
        <v>9.5437654672002381</v>
      </c>
      <c r="Q1045">
        <f t="shared" si="401"/>
        <v>3.6043500703158782</v>
      </c>
      <c r="R1045">
        <f t="shared" si="402"/>
        <v>2.2894155367193476</v>
      </c>
      <c r="S1045">
        <f t="shared" si="403"/>
        <v>-1.3772908664427883</v>
      </c>
      <c r="W1045" s="25">
        <f t="shared" si="404"/>
        <v>22.75517336911691</v>
      </c>
      <c r="X1045" s="25">
        <f t="shared" si="405"/>
        <v>14.836891229927611</v>
      </c>
      <c r="Y1045" s="25">
        <f t="shared" si="406"/>
        <v>10.308674540458199</v>
      </c>
      <c r="Z1045" s="25">
        <f t="shared" si="407"/>
        <v>6.3834265077900083</v>
      </c>
      <c r="AA1045" s="25">
        <f t="shared" si="408"/>
        <v>2.6153269815907092</v>
      </c>
      <c r="AB1045" s="25">
        <f t="shared" si="409"/>
        <v>2.4719069830486879</v>
      </c>
    </row>
    <row r="1046" spans="1:28">
      <c r="A1046">
        <f t="shared" si="395"/>
        <v>2.2222222222222223E-2</v>
      </c>
      <c r="B1046">
        <f t="shared" si="416"/>
        <v>8</v>
      </c>
      <c r="C1046">
        <f t="shared" si="417"/>
        <v>0.13962634015954636</v>
      </c>
      <c r="D1046">
        <f t="shared" si="410"/>
        <v>22.982158127361615</v>
      </c>
      <c r="E1046">
        <f t="shared" si="411"/>
        <v>17.434745267315279</v>
      </c>
      <c r="F1046">
        <f t="shared" si="412"/>
        <v>10.362681555652689</v>
      </c>
      <c r="G1046">
        <f t="shared" si="413"/>
        <v>7.556398956506837</v>
      </c>
      <c r="H1046">
        <f t="shared" si="414"/>
        <v>2.7010887666725796</v>
      </c>
      <c r="I1046">
        <f t="shared" si="415"/>
        <v>2.6173715726882838</v>
      </c>
      <c r="N1046">
        <f t="shared" si="398"/>
        <v>21.686248651249201</v>
      </c>
      <c r="O1046">
        <f t="shared" si="399"/>
        <v>13.584981662275565</v>
      </c>
      <c r="P1046">
        <f t="shared" si="400"/>
        <v>9.4899436792854495</v>
      </c>
      <c r="Q1046">
        <f t="shared" si="401"/>
        <v>3.610702738145867</v>
      </c>
      <c r="R1046">
        <f t="shared" si="402"/>
        <v>2.2620675420619549</v>
      </c>
      <c r="S1046">
        <f t="shared" si="403"/>
        <v>-1.37658249550465</v>
      </c>
      <c r="W1046" s="25">
        <f t="shared" si="404"/>
        <v>22.646070078804573</v>
      </c>
      <c r="X1046" s="25">
        <f t="shared" si="405"/>
        <v>14.377788559908691</v>
      </c>
      <c r="Y1046" s="25">
        <f t="shared" si="406"/>
        <v>10.354924603284632</v>
      </c>
      <c r="Z1046" s="25">
        <f t="shared" si="407"/>
        <v>6.073693854297737</v>
      </c>
      <c r="AA1046" s="25">
        <f t="shared" si="408"/>
        <v>2.6507376297340137</v>
      </c>
      <c r="AB1046" s="25">
        <f t="shared" si="409"/>
        <v>2.4272415358110915</v>
      </c>
    </row>
    <row r="1047" spans="1:28">
      <c r="A1047">
        <f t="shared" si="395"/>
        <v>2.5000000000000001E-2</v>
      </c>
      <c r="B1047">
        <f t="shared" si="416"/>
        <v>9</v>
      </c>
      <c r="C1047">
        <f t="shared" si="417"/>
        <v>0.15707963267948966</v>
      </c>
      <c r="D1047">
        <f t="shared" si="410"/>
        <v>23.059618984340368</v>
      </c>
      <c r="E1047">
        <f t="shared" si="411"/>
        <v>17.4149511720553</v>
      </c>
      <c r="F1047">
        <f t="shared" si="412"/>
        <v>10.416173499131045</v>
      </c>
      <c r="G1047">
        <f t="shared" si="413"/>
        <v>7.549207440277323</v>
      </c>
      <c r="H1047">
        <f t="shared" si="414"/>
        <v>2.728395278212834</v>
      </c>
      <c r="I1047">
        <f t="shared" si="415"/>
        <v>2.6165688534520903</v>
      </c>
      <c r="N1047">
        <f t="shared" si="398"/>
        <v>21.608787794270448</v>
      </c>
      <c r="O1047">
        <f t="shared" si="399"/>
        <v>13.60477575753554</v>
      </c>
      <c r="P1047">
        <f t="shared" si="400"/>
        <v>9.4364517358070934</v>
      </c>
      <c r="Q1047">
        <f t="shared" si="401"/>
        <v>3.6178942543753809</v>
      </c>
      <c r="R1047">
        <f t="shared" si="402"/>
        <v>2.2347610305217005</v>
      </c>
      <c r="S1047">
        <f t="shared" si="403"/>
        <v>-1.3757797762684565</v>
      </c>
      <c r="W1047" s="25">
        <f t="shared" si="404"/>
        <v>22.45851586726268</v>
      </c>
      <c r="X1047" s="25">
        <f t="shared" si="405"/>
        <v>14.013205467904744</v>
      </c>
      <c r="Y1047" s="25">
        <f t="shared" si="406"/>
        <v>10.375810706725261</v>
      </c>
      <c r="Z1047" s="25">
        <f t="shared" si="407"/>
        <v>5.7526017765311206</v>
      </c>
      <c r="AA1047" s="25">
        <f t="shared" si="408"/>
        <v>2.6878954802940931</v>
      </c>
      <c r="AB1047" s="25">
        <f t="shared" si="409"/>
        <v>2.3770641828182382</v>
      </c>
    </row>
    <row r="1048" spans="1:28">
      <c r="A1048">
        <f t="shared" si="395"/>
        <v>2.7777777777777776E-2</v>
      </c>
      <c r="B1048">
        <f t="shared" si="416"/>
        <v>10</v>
      </c>
      <c r="C1048">
        <f t="shared" si="417"/>
        <v>0.17453292519943295</v>
      </c>
      <c r="D1048">
        <f t="shared" si="410"/>
        <v>23.135846195356098</v>
      </c>
      <c r="E1048">
        <f t="shared" si="411"/>
        <v>17.392907116025672</v>
      </c>
      <c r="F1048">
        <f t="shared" si="412"/>
        <v>10.469295164451852</v>
      </c>
      <c r="G1048">
        <f t="shared" si="413"/>
        <v>7.5411801334568649</v>
      </c>
      <c r="H1048">
        <f t="shared" si="414"/>
        <v>2.7556551462511978</v>
      </c>
      <c r="I1048">
        <f t="shared" si="415"/>
        <v>2.6156718238427614</v>
      </c>
      <c r="N1048">
        <f t="shared" si="398"/>
        <v>21.532560583254718</v>
      </c>
      <c r="O1048">
        <f t="shared" si="399"/>
        <v>13.626819813565172</v>
      </c>
      <c r="P1048">
        <f t="shared" si="400"/>
        <v>9.3833300704862861</v>
      </c>
      <c r="Q1048">
        <f t="shared" si="401"/>
        <v>3.6259215611958391</v>
      </c>
      <c r="R1048">
        <f t="shared" si="402"/>
        <v>2.2075011624833367</v>
      </c>
      <c r="S1048">
        <f t="shared" si="403"/>
        <v>-1.3748827466591278</v>
      </c>
      <c r="W1048" s="25">
        <f t="shared" si="404"/>
        <v>22.208297120598655</v>
      </c>
      <c r="X1048" s="25">
        <f t="shared" si="405"/>
        <v>13.769777689624197</v>
      </c>
      <c r="Y1048" s="25">
        <f t="shared" si="406"/>
        <v>10.365459857565202</v>
      </c>
      <c r="Z1048" s="25">
        <f t="shared" si="407"/>
        <v>5.4293386888475546</v>
      </c>
      <c r="AA1048" s="25">
        <f t="shared" si="408"/>
        <v>2.725808819378658</v>
      </c>
      <c r="AB1048" s="25">
        <f t="shared" si="409"/>
        <v>2.3215379766189796</v>
      </c>
    </row>
    <row r="1049" spans="1:28">
      <c r="A1049">
        <f t="shared" si="395"/>
        <v>3.0555555555555555E-2</v>
      </c>
      <c r="B1049">
        <f t="shared" si="416"/>
        <v>11</v>
      </c>
      <c r="C1049">
        <f t="shared" si="417"/>
        <v>0.19198621771937624</v>
      </c>
      <c r="D1049">
        <f t="shared" si="410"/>
        <v>23.210710127972188</v>
      </c>
      <c r="E1049">
        <f t="shared" si="411"/>
        <v>17.368639133860423</v>
      </c>
      <c r="F1049">
        <f t="shared" si="412"/>
        <v>10.52200639778145</v>
      </c>
      <c r="G1049">
        <f t="shared" si="413"/>
        <v>7.5323204492294025</v>
      </c>
      <c r="H1049">
        <f t="shared" si="414"/>
        <v>2.782863219217607</v>
      </c>
      <c r="I1049">
        <f t="shared" si="415"/>
        <v>2.6146805262409636</v>
      </c>
      <c r="N1049">
        <f t="shared" si="398"/>
        <v>21.457696650638628</v>
      </c>
      <c r="O1049">
        <f t="shared" si="399"/>
        <v>13.651087795730419</v>
      </c>
      <c r="P1049">
        <f t="shared" si="400"/>
        <v>9.3306188371566883</v>
      </c>
      <c r="Q1049">
        <f t="shared" si="401"/>
        <v>3.6347812454233015</v>
      </c>
      <c r="R1049">
        <f t="shared" si="402"/>
        <v>2.1802930895169275</v>
      </c>
      <c r="S1049">
        <f t="shared" si="403"/>
        <v>-1.37389144905733</v>
      </c>
      <c r="W1049" s="25">
        <f t="shared" si="404"/>
        <v>21.923519902202795</v>
      </c>
      <c r="X1049" s="25">
        <f t="shared" si="405"/>
        <v>13.663845384151118</v>
      </c>
      <c r="Y1049" s="25">
        <f t="shared" si="406"/>
        <v>10.320044295833252</v>
      </c>
      <c r="Z1049" s="25">
        <f t="shared" si="407"/>
        <v>5.113091964986876</v>
      </c>
      <c r="AA1049" s="25">
        <f t="shared" si="408"/>
        <v>2.7634382066637038</v>
      </c>
      <c r="AB1049" s="25">
        <f t="shared" si="409"/>
        <v>2.2608432580647486</v>
      </c>
    </row>
    <row r="1050" spans="1:28">
      <c r="A1050">
        <f t="shared" ref="A1050:A1113" si="418">$B$214*B1050/360</f>
        <v>3.3333333333333333E-2</v>
      </c>
      <c r="B1050">
        <f t="shared" si="416"/>
        <v>12</v>
      </c>
      <c r="C1050">
        <f t="shared" si="417"/>
        <v>0.20943951023931953</v>
      </c>
      <c r="D1050">
        <f t="shared" si="410"/>
        <v>23.284083468151167</v>
      </c>
      <c r="E1050">
        <f t="shared" si="411"/>
        <v>17.342175886711285</v>
      </c>
      <c r="F1050">
        <f t="shared" si="412"/>
        <v>10.574267355525274</v>
      </c>
      <c r="G1050">
        <f t="shared" si="413"/>
        <v>7.5226321547029542</v>
      </c>
      <c r="H1050">
        <f t="shared" si="414"/>
        <v>2.8100143553302313</v>
      </c>
      <c r="I1050">
        <f t="shared" si="415"/>
        <v>2.6135950074811065</v>
      </c>
      <c r="N1050">
        <f t="shared" ref="N1050:N1113" si="419">$D$215-$D$213*SIN($C1050*$D$212/(2*$F$10))</f>
        <v>21.384323310459649</v>
      </c>
      <c r="O1050">
        <f t="shared" ref="O1050:O1113" si="420">$E$215-$E$213*COS($C1050*$E$212/(2*$F$10))</f>
        <v>13.677551042879559</v>
      </c>
      <c r="P1050">
        <f t="shared" ref="P1050:P1113" si="421">$F$215-$F$213*SIN($C1050*$F$212/(2*$F$10))</f>
        <v>9.2783578794128641</v>
      </c>
      <c r="Q1050">
        <f t="shared" ref="Q1050:Q1113" si="422">$G$215-$G$213*COS($C1050*$G$212/(2*$F$10))</f>
        <v>3.6444695399497498</v>
      </c>
      <c r="R1050">
        <f t="shared" ref="R1050:R1113" si="423">$H$215-$H$213*SIN($C1050*$H$212/(2*$F$10))</f>
        <v>2.1531419534043033</v>
      </c>
      <c r="S1050">
        <f t="shared" ref="S1050:S1113" si="424">$I$215-$I$213*COS($C1050*$I$212/(2*$F$10))</f>
        <v>-1.3728059302974731</v>
      </c>
      <c r="W1050" s="25">
        <f t="shared" ref="W1050:W1113" si="425">$D$215+$D$213*SIN($C1050*$D$212/(2*$F$10))*SIN(C1050*$W$705*$W$693/$F$10)</f>
        <v>21.641276361602902</v>
      </c>
      <c r="X1050" s="25">
        <f t="shared" ref="X1050:X1113" si="426">$E$215+$E$213*COS($C1050*$E$212/(2*$F$10))*COS(C1050*$W$705*$X$693/$F$10)</f>
        <v>13.700291848526481</v>
      </c>
      <c r="Y1050" s="25">
        <f t="shared" ref="Y1050:Y1113" si="427">$F$215+$F$213*SIN($C1050*$F$212/(2*$F$10))*SIN(C1050*$W$705*$Y$693/$F$10)</f>
        <v>10.238179306968233</v>
      </c>
      <c r="Z1050" s="25">
        <f t="shared" ref="Z1050:Z1113" si="428">$G$215+$G$213*COS($C1050*$G$212/(2*$F$10))*COS(C1050*$W$705*$Z$693/$F$10)</f>
        <v>4.8127722341745951</v>
      </c>
      <c r="AA1050" s="25">
        <f t="shared" ref="AA1050:AA1113" si="429">$H$215+$H$213*SIN($C1050*$H$212/(2*$F$10))*SIN(C1050*$W$705*$AA$693/$F$10)</f>
        <v>2.7997166211651536</v>
      </c>
      <c r="AB1050" s="25">
        <f t="shared" ref="AB1050:AB1113" si="430">$I$215+$I$213*COS($C1050*$I$212/(2*$F$10))*COS(C1050*$W$705*$AB$693/$F$10)</f>
        <v>2.1951770406458651</v>
      </c>
    </row>
    <row r="1051" spans="1:28">
      <c r="A1051">
        <f t="shared" si="418"/>
        <v>3.6111111111111108E-2</v>
      </c>
      <c r="B1051">
        <f t="shared" si="416"/>
        <v>13</v>
      </c>
      <c r="C1051">
        <f t="shared" si="417"/>
        <v>0.22689280275926285</v>
      </c>
      <c r="D1051">
        <f t="shared" ref="D1051:D1114" si="431">D$215+D$213*SIN($C1051*D$212/(2*$F$10))</f>
        <v>23.355841436765694</v>
      </c>
      <c r="E1051">
        <f t="shared" ref="E1051:E1114" si="432">E$215+E$213*COS($C1051*E$212/(2*$F$10))</f>
        <v>17.313548628398063</v>
      </c>
      <c r="F1051">
        <f t="shared" ref="F1051:F1114" si="433">F$215+F$213*SIN($C1051*F$212/(2*$F$10))</f>
        <v>10.626038534445023</v>
      </c>
      <c r="G1051">
        <f t="shared" ref="G1051:G1114" si="434">G$215+G$213*COS($C1051*G$212/(2*$F$10))</f>
        <v>7.5121193693078609</v>
      </c>
      <c r="H1051">
        <f t="shared" ref="H1051:H1114" si="435">H$215+H$213*SIN($C1051*H$212/(2*$F$10))</f>
        <v>2.837103423567167</v>
      </c>
      <c r="I1051">
        <f t="shared" ref="I1051:I1114" si="436">I$215+I$213*COS($C1051*I$212/(2*$F$10))</f>
        <v>2.6124153188491324</v>
      </c>
      <c r="N1051">
        <f t="shared" si="419"/>
        <v>21.312565341845122</v>
      </c>
      <c r="O1051">
        <f t="shared" si="420"/>
        <v>13.706178301192779</v>
      </c>
      <c r="P1051">
        <f t="shared" si="421"/>
        <v>9.2265867004931152</v>
      </c>
      <c r="Q1051">
        <f t="shared" si="422"/>
        <v>3.654982325344843</v>
      </c>
      <c r="R1051">
        <f t="shared" si="423"/>
        <v>2.1260528851673675</v>
      </c>
      <c r="S1051">
        <f t="shared" si="424"/>
        <v>-1.371626241665499</v>
      </c>
      <c r="W1051" s="25">
        <f t="shared" si="425"/>
        <v>21.402733107400831</v>
      </c>
      <c r="X1051" s="25">
        <f t="shared" si="426"/>
        <v>13.872377868096551</v>
      </c>
      <c r="Y1051" s="25">
        <f t="shared" si="427"/>
        <v>10.121160872310769</v>
      </c>
      <c r="Z1051" s="25">
        <f t="shared" si="428"/>
        <v>4.536747925743283</v>
      </c>
      <c r="AA1051" s="25">
        <f t="shared" si="429"/>
        <v>2.833570324039151</v>
      </c>
      <c r="AB1051" s="25">
        <f t="shared" si="430"/>
        <v>2.1247523382198823</v>
      </c>
    </row>
    <row r="1052" spans="1:28">
      <c r="A1052">
        <f t="shared" si="418"/>
        <v>3.888888888888889E-2</v>
      </c>
      <c r="B1052">
        <f t="shared" si="416"/>
        <v>14</v>
      </c>
      <c r="C1052">
        <f t="shared" si="417"/>
        <v>0.24434609527920614</v>
      </c>
      <c r="D1052">
        <f t="shared" si="431"/>
        <v>23.425862001798677</v>
      </c>
      <c r="E1052">
        <f t="shared" si="432"/>
        <v>17.282791168497038</v>
      </c>
      <c r="F1052">
        <f t="shared" si="433"/>
        <v>10.677280801518521</v>
      </c>
      <c r="G1052">
        <f t="shared" si="434"/>
        <v>7.5007865630452155</v>
      </c>
      <c r="H1052">
        <f t="shared" si="435"/>
        <v>2.8641253046360982</v>
      </c>
      <c r="I1052">
        <f t="shared" si="436"/>
        <v>2.611141516080091</v>
      </c>
      <c r="N1052">
        <f t="shared" si="419"/>
        <v>21.242544776812139</v>
      </c>
      <c r="O1052">
        <f t="shared" si="420"/>
        <v>13.736935761093804</v>
      </c>
      <c r="P1052">
        <f t="shared" si="421"/>
        <v>9.1753444334196175</v>
      </c>
      <c r="Q1052">
        <f t="shared" si="422"/>
        <v>3.6663151316074885</v>
      </c>
      <c r="R1052">
        <f t="shared" si="423"/>
        <v>2.0990310040984363</v>
      </c>
      <c r="S1052">
        <f t="shared" si="424"/>
        <v>-1.3703524388964574</v>
      </c>
      <c r="W1052" s="25">
        <f t="shared" si="425"/>
        <v>21.247298883347966</v>
      </c>
      <c r="X1052" s="25">
        <f t="shared" si="426"/>
        <v>14.162570270267606</v>
      </c>
      <c r="Y1052" s="25">
        <f t="shared" si="427"/>
        <v>9.9730230199016319</v>
      </c>
      <c r="Z1052" s="25">
        <f t="shared" si="428"/>
        <v>4.2925983351732047</v>
      </c>
      <c r="AA1052" s="25">
        <f t="shared" si="429"/>
        <v>2.8639400773563963</v>
      </c>
      <c r="AB1052" s="25">
        <f t="shared" si="430"/>
        <v>2.0497974385153892</v>
      </c>
    </row>
    <row r="1053" spans="1:28">
      <c r="A1053">
        <f t="shared" si="418"/>
        <v>4.1666666666666664E-2</v>
      </c>
      <c r="B1053">
        <f t="shared" si="416"/>
        <v>15</v>
      </c>
      <c r="C1053">
        <f t="shared" si="417"/>
        <v>0.26179938779914941</v>
      </c>
      <c r="D1053">
        <f t="shared" si="431"/>
        <v>23.49402608587161</v>
      </c>
      <c r="E1053">
        <f t="shared" si="432"/>
        <v>17.249939832410906</v>
      </c>
      <c r="F1053">
        <f t="shared" si="433"/>
        <v>10.727955423519759</v>
      </c>
      <c r="G1053">
        <f t="shared" si="434"/>
        <v>7.4886385545862328</v>
      </c>
      <c r="H1053">
        <f t="shared" si="435"/>
        <v>2.8910748919417406</v>
      </c>
      <c r="I1053">
        <f t="shared" si="436"/>
        <v>2.6097736593555068</v>
      </c>
      <c r="N1053">
        <f t="shared" si="419"/>
        <v>21.174380692739206</v>
      </c>
      <c r="O1053">
        <f t="shared" si="420"/>
        <v>13.769787097179934</v>
      </c>
      <c r="P1053">
        <f t="shared" si="421"/>
        <v>9.1246698114183786</v>
      </c>
      <c r="Q1053">
        <f t="shared" si="422"/>
        <v>3.6784631400664711</v>
      </c>
      <c r="R1053">
        <f t="shared" si="423"/>
        <v>2.0720814167927939</v>
      </c>
      <c r="S1053">
        <f t="shared" si="424"/>
        <v>-1.3689845821718734</v>
      </c>
      <c r="W1053" s="25">
        <f t="shared" si="425"/>
        <v>21.206684553615911</v>
      </c>
      <c r="X1053" s="25">
        <f t="shared" si="426"/>
        <v>14.544275160454232</v>
      </c>
      <c r="Y1053" s="25">
        <f t="shared" si="427"/>
        <v>9.8004063487623156</v>
      </c>
      <c r="Z1053" s="25">
        <f t="shared" si="428"/>
        <v>4.0868928504356745</v>
      </c>
      <c r="AA1053" s="25">
        <f t="shared" si="429"/>
        <v>2.8898023500102621</v>
      </c>
      <c r="AB1053" s="25">
        <f t="shared" si="430"/>
        <v>1.9705551249859159</v>
      </c>
    </row>
    <row r="1054" spans="1:28">
      <c r="A1054">
        <f t="shared" si="418"/>
        <v>4.4444444444444446E-2</v>
      </c>
      <c r="B1054">
        <f t="shared" si="416"/>
        <v>16</v>
      </c>
      <c r="C1054">
        <f t="shared" si="417"/>
        <v>0.27925268031909273</v>
      </c>
      <c r="D1054">
        <f t="shared" si="431"/>
        <v>23.560217768748267</v>
      </c>
      <c r="E1054">
        <f t="shared" si="432"/>
        <v>17.21503341846751</v>
      </c>
      <c r="F1054">
        <f t="shared" si="433"/>
        <v>10.778024096296745</v>
      </c>
      <c r="G1054">
        <f t="shared" si="434"/>
        <v>7.475680509223368</v>
      </c>
      <c r="H1054">
        <f t="shared" si="435"/>
        <v>2.9179470925508859</v>
      </c>
      <c r="I1054">
        <f t="shared" si="436"/>
        <v>2.6083118133005376</v>
      </c>
      <c r="N1054">
        <f t="shared" si="419"/>
        <v>21.108189009862549</v>
      </c>
      <c r="O1054">
        <f t="shared" si="420"/>
        <v>13.804693511123332</v>
      </c>
      <c r="P1054">
        <f t="shared" si="421"/>
        <v>9.074601138641393</v>
      </c>
      <c r="Q1054">
        <f t="shared" si="422"/>
        <v>3.6914211854293364</v>
      </c>
      <c r="R1054">
        <f t="shared" si="423"/>
        <v>2.0452092161836486</v>
      </c>
      <c r="S1054">
        <f t="shared" si="424"/>
        <v>-1.3675227361169038</v>
      </c>
      <c r="W1054" s="25">
        <f t="shared" si="425"/>
        <v>21.299711797803297</v>
      </c>
      <c r="X1054" s="25">
        <f t="shared" si="426"/>
        <v>14.984307353553771</v>
      </c>
      <c r="Y1054" s="25">
        <f t="shared" si="427"/>
        <v>9.6122415163251986</v>
      </c>
      <c r="Z1054" s="25">
        <f t="shared" si="428"/>
        <v>3.9250030986658131</v>
      </c>
      <c r="AA1054" s="25">
        <f t="shared" si="429"/>
        <v>2.910190140182829</v>
      </c>
      <c r="AB1054" s="25">
        <f t="shared" si="430"/>
        <v>1.887281849770541</v>
      </c>
    </row>
    <row r="1055" spans="1:28">
      <c r="A1055">
        <f t="shared" si="418"/>
        <v>4.7222222222222221E-2</v>
      </c>
      <c r="B1055">
        <f t="shared" si="416"/>
        <v>17</v>
      </c>
      <c r="C1055">
        <f t="shared" si="417"/>
        <v>0.29670597283903605</v>
      </c>
      <c r="D1055">
        <f t="shared" si="431"/>
        <v>23.624324484469316</v>
      </c>
      <c r="E1055">
        <f t="shared" si="432"/>
        <v>17.178113152097929</v>
      </c>
      <c r="F1055">
        <f t="shared" si="433"/>
        <v>10.827448973724993</v>
      </c>
      <c r="G1055">
        <f t="shared" si="434"/>
        <v>7.46191793667405</v>
      </c>
      <c r="H1055">
        <f t="shared" si="435"/>
        <v>2.944736828154864</v>
      </c>
      <c r="I1055">
        <f t="shared" si="436"/>
        <v>2.6067560469809177</v>
      </c>
      <c r="N1055">
        <f t="shared" si="419"/>
        <v>21.0440822941415</v>
      </c>
      <c r="O1055">
        <f t="shared" si="420"/>
        <v>13.841613777492912</v>
      </c>
      <c r="P1055">
        <f t="shared" si="421"/>
        <v>9.0251762612131454</v>
      </c>
      <c r="Q1055">
        <f t="shared" si="422"/>
        <v>3.705183757978654</v>
      </c>
      <c r="R1055">
        <f t="shared" si="423"/>
        <v>2.0184194805796705</v>
      </c>
      <c r="S1055">
        <f t="shared" si="424"/>
        <v>-1.3659669697972838</v>
      </c>
      <c r="W1055" s="25">
        <f t="shared" si="425"/>
        <v>21.528649750493191</v>
      </c>
      <c r="X1055" s="25">
        <f t="shared" si="426"/>
        <v>15.445864769591475</v>
      </c>
      <c r="Y1055" s="25">
        <f t="shared" si="427"/>
        <v>9.4192637201280167</v>
      </c>
      <c r="Z1055" s="25">
        <f t="shared" si="428"/>
        <v>3.8109536792710874</v>
      </c>
      <c r="AA1055" s="25">
        <f t="shared" si="429"/>
        <v>2.9242130481519819</v>
      </c>
      <c r="AB1055" s="25">
        <f t="shared" si="430"/>
        <v>1.8002468606895956</v>
      </c>
    </row>
    <row r="1056" spans="1:28">
      <c r="A1056">
        <f t="shared" si="418"/>
        <v>0.05</v>
      </c>
      <c r="B1056">
        <f t="shared" si="416"/>
        <v>18</v>
      </c>
      <c r="C1056">
        <f t="shared" si="417"/>
        <v>0.31415926535897931</v>
      </c>
      <c r="D1056">
        <f t="shared" si="431"/>
        <v>23.686237212782654</v>
      </c>
      <c r="E1056">
        <f t="shared" si="432"/>
        <v>17.13922263714813</v>
      </c>
      <c r="F1056">
        <f t="shared" si="433"/>
        <v>10.876192696314826</v>
      </c>
      <c r="G1056">
        <f t="shared" si="434"/>
        <v>7.4473566887379707</v>
      </c>
      <c r="H1056">
        <f t="shared" si="435"/>
        <v>2.971439036029242</v>
      </c>
      <c r="I1056">
        <f t="shared" si="436"/>
        <v>2.6051064338996981</v>
      </c>
      <c r="N1056">
        <f t="shared" si="419"/>
        <v>20.982169565828162</v>
      </c>
      <c r="O1056">
        <f t="shared" si="420"/>
        <v>13.880504292442712</v>
      </c>
      <c r="P1056">
        <f t="shared" si="421"/>
        <v>8.9764325386233121</v>
      </c>
      <c r="Q1056">
        <f t="shared" si="422"/>
        <v>3.7197450059147332</v>
      </c>
      <c r="R1056">
        <f t="shared" si="423"/>
        <v>1.9917172727052923</v>
      </c>
      <c r="S1056">
        <f t="shared" si="424"/>
        <v>-1.3643173567160645</v>
      </c>
      <c r="W1056" s="25">
        <f t="shared" si="425"/>
        <v>21.877669550859824</v>
      </c>
      <c r="X1056" s="25">
        <f t="shared" si="426"/>
        <v>15.891735582871792</v>
      </c>
      <c r="Y1056" s="25">
        <f t="shared" si="427"/>
        <v>9.2333855897665646</v>
      </c>
      <c r="Z1056" s="25">
        <f t="shared" si="428"/>
        <v>3.7473158774044277</v>
      </c>
      <c r="AA1056" s="25">
        <f t="shared" si="429"/>
        <v>2.9310762436234592</v>
      </c>
      <c r="AB1056" s="25">
        <f t="shared" si="430"/>
        <v>1.7097312853651214</v>
      </c>
    </row>
    <row r="1057" spans="1:28">
      <c r="A1057">
        <f t="shared" si="418"/>
        <v>5.2777777777777778E-2</v>
      </c>
      <c r="B1057">
        <f t="shared" si="416"/>
        <v>19</v>
      </c>
      <c r="C1057">
        <f t="shared" si="417"/>
        <v>0.33161255787892258</v>
      </c>
      <c r="D1057">
        <f t="shared" si="431"/>
        <v>23.74585066454387</v>
      </c>
      <c r="E1057">
        <f t="shared" si="432"/>
        <v>17.098407804381623</v>
      </c>
      <c r="F1057">
        <f t="shared" si="433"/>
        <v>10.924218419450829</v>
      </c>
      <c r="G1057">
        <f t="shared" si="434"/>
        <v>7.4320029568089181</v>
      </c>
      <c r="H1057">
        <f t="shared" si="435"/>
        <v>2.9980486699905784</v>
      </c>
      <c r="I1057">
        <f t="shared" si="436"/>
        <v>2.6033630519937727</v>
      </c>
      <c r="N1057">
        <f t="shared" si="419"/>
        <v>20.922556114066946</v>
      </c>
      <c r="O1057">
        <f t="shared" si="420"/>
        <v>13.921319125209221</v>
      </c>
      <c r="P1057">
        <f t="shared" si="421"/>
        <v>8.9284068154873086</v>
      </c>
      <c r="Q1057">
        <f t="shared" si="422"/>
        <v>3.7350987378437859</v>
      </c>
      <c r="R1057">
        <f t="shared" si="423"/>
        <v>1.9651076387439559</v>
      </c>
      <c r="S1057">
        <f t="shared" si="424"/>
        <v>-1.3625739748101391</v>
      </c>
      <c r="W1057" s="25">
        <f t="shared" si="425"/>
        <v>22.313729614023973</v>
      </c>
      <c r="X1057" s="25">
        <f t="shared" si="426"/>
        <v>16.287450189293693</v>
      </c>
      <c r="Y1057" s="25">
        <f t="shared" si="427"/>
        <v>9.0669656996358317</v>
      </c>
      <c r="Z1057" s="25">
        <f t="shared" si="428"/>
        <v>3.7351473438840719</v>
      </c>
      <c r="AA1057" s="25">
        <f t="shared" si="429"/>
        <v>2.9300979880651457</v>
      </c>
      <c r="AB1057" s="25">
        <f t="shared" si="430"/>
        <v>1.616027175705653</v>
      </c>
    </row>
    <row r="1058" spans="1:28">
      <c r="A1058">
        <f t="shared" si="418"/>
        <v>5.5555555555555552E-2</v>
      </c>
      <c r="B1058">
        <f t="shared" si="416"/>
        <v>20</v>
      </c>
      <c r="C1058">
        <f t="shared" si="417"/>
        <v>0.3490658503988659</v>
      </c>
      <c r="D1058">
        <f t="shared" si="431"/>
        <v>23.803063460771575</v>
      </c>
      <c r="E1058">
        <f t="shared" si="432"/>
        <v>17.055716857233971</v>
      </c>
      <c r="F1058">
        <f t="shared" si="433"/>
        <v>10.971489841242111</v>
      </c>
      <c r="G1058">
        <f t="shared" si="434"/>
        <v>7.4158632692422151</v>
      </c>
      <c r="H1058">
        <f t="shared" si="435"/>
        <v>3.0245607013500506</v>
      </c>
      <c r="I1058">
        <f t="shared" si="436"/>
        <v>2.6015259836301956</v>
      </c>
      <c r="N1058">
        <f t="shared" si="419"/>
        <v>20.86534331783924</v>
      </c>
      <c r="O1058">
        <f t="shared" si="420"/>
        <v>13.964010072356871</v>
      </c>
      <c r="P1058">
        <f t="shared" si="421"/>
        <v>8.8811353936960273</v>
      </c>
      <c r="Q1058">
        <f t="shared" si="422"/>
        <v>3.7512384254104889</v>
      </c>
      <c r="R1058">
        <f t="shared" si="423"/>
        <v>1.9385956073844839</v>
      </c>
      <c r="S1058">
        <f t="shared" si="424"/>
        <v>-1.3607369064465622</v>
      </c>
      <c r="W1058" s="25">
        <f t="shared" si="425"/>
        <v>22.789876209629554</v>
      </c>
      <c r="X1058" s="25">
        <f t="shared" si="426"/>
        <v>16.604100712214137</v>
      </c>
      <c r="Y1058" s="25">
        <f t="shared" si="427"/>
        <v>8.9320174773428693</v>
      </c>
      <c r="Z1058" s="25">
        <f t="shared" si="428"/>
        <v>3.7739792310574121</v>
      </c>
      <c r="AA1058" s="25">
        <f t="shared" si="429"/>
        <v>2.9207253944634006</v>
      </c>
      <c r="AB1058" s="25">
        <f t="shared" si="430"/>
        <v>1.5194365161331125</v>
      </c>
    </row>
    <row r="1059" spans="1:28">
      <c r="A1059">
        <f t="shared" si="418"/>
        <v>5.8333333333333334E-2</v>
      </c>
      <c r="B1059">
        <f t="shared" si="416"/>
        <v>21</v>
      </c>
      <c r="C1059">
        <f t="shared" si="417"/>
        <v>0.36651914291880922</v>
      </c>
      <c r="D1059">
        <f t="shared" si="431"/>
        <v>23.857778305053092</v>
      </c>
      <c r="E1059">
        <f t="shared" si="432"/>
        <v>17.011200214883221</v>
      </c>
      <c r="F1059">
        <f t="shared" si="433"/>
        <v>11.017971229962338</v>
      </c>
      <c r="G1059">
        <f t="shared" si="434"/>
        <v>7.3989444885788851</v>
      </c>
      <c r="H1059">
        <f t="shared" si="435"/>
        <v>3.0509701198637753</v>
      </c>
      <c r="I1059">
        <f t="shared" si="436"/>
        <v>2.5995953156022908</v>
      </c>
      <c r="N1059">
        <f t="shared" si="419"/>
        <v>20.810628473557724</v>
      </c>
      <c r="O1059">
        <f t="shared" si="420"/>
        <v>14.008526714707621</v>
      </c>
      <c r="P1059">
        <f t="shared" si="421"/>
        <v>8.8346540049757998</v>
      </c>
      <c r="Q1059">
        <f t="shared" si="422"/>
        <v>3.7681572060738189</v>
      </c>
      <c r="R1059">
        <f t="shared" si="423"/>
        <v>1.912186188870759</v>
      </c>
      <c r="S1059">
        <f t="shared" si="424"/>
        <v>-1.358806238418657</v>
      </c>
      <c r="W1059" s="25">
        <f t="shared" si="425"/>
        <v>23.250609103238915</v>
      </c>
      <c r="X1059" s="25">
        <f t="shared" si="426"/>
        <v>16.820586479934235</v>
      </c>
      <c r="Y1059" s="25">
        <f t="shared" si="427"/>
        <v>8.8394081115116272</v>
      </c>
      <c r="Z1059" s="25">
        <f t="shared" si="428"/>
        <v>3.8618507384740415</v>
      </c>
      <c r="AA1059" s="25">
        <f t="shared" si="429"/>
        <v>2.9025481341787711</v>
      </c>
      <c r="AB1059" s="25">
        <f t="shared" si="430"/>
        <v>1.4202701990554734</v>
      </c>
    </row>
    <row r="1060" spans="1:28">
      <c r="A1060">
        <f t="shared" si="418"/>
        <v>6.1111111111111109E-2</v>
      </c>
      <c r="B1060">
        <f t="shared" si="416"/>
        <v>22</v>
      </c>
      <c r="C1060">
        <f t="shared" si="417"/>
        <v>0.38397243543875248</v>
      </c>
      <c r="D1060">
        <f t="shared" si="431"/>
        <v>23.909902149007287</v>
      </c>
      <c r="E1060">
        <f t="shared" si="432"/>
        <v>16.964910452703464</v>
      </c>
      <c r="F1060">
        <f t="shared" si="433"/>
        <v>11.063627451058782</v>
      </c>
      <c r="G1060">
        <f t="shared" si="434"/>
        <v>7.3812538086277248</v>
      </c>
      <c r="H1060">
        <f t="shared" si="435"/>
        <v>3.0772719346796471</v>
      </c>
      <c r="I1060">
        <f t="shared" si="436"/>
        <v>2.5975711391255492</v>
      </c>
      <c r="N1060">
        <f t="shared" si="419"/>
        <v>20.758504629603529</v>
      </c>
      <c r="O1060">
        <f t="shared" si="420"/>
        <v>14.054816476887378</v>
      </c>
      <c r="P1060">
        <f t="shared" si="421"/>
        <v>8.7889977838793563</v>
      </c>
      <c r="Q1060">
        <f t="shared" si="422"/>
        <v>3.7858478860249791</v>
      </c>
      <c r="R1060">
        <f t="shared" si="423"/>
        <v>1.8858843740548874</v>
      </c>
      <c r="S1060">
        <f t="shared" si="424"/>
        <v>-1.3567820619419155</v>
      </c>
      <c r="W1060" s="25">
        <f t="shared" si="425"/>
        <v>23.638666671076777</v>
      </c>
      <c r="X1060" s="25">
        <f t="shared" si="426"/>
        <v>16.925101048473184</v>
      </c>
      <c r="Y1060" s="25">
        <f t="shared" si="427"/>
        <v>8.7980988176231101</v>
      </c>
      <c r="Z1060" s="25">
        <f t="shared" si="428"/>
        <v>3.9953894983342089</v>
      </c>
      <c r="AA1060" s="25">
        <f t="shared" si="429"/>
        <v>2.8753098327314506</v>
      </c>
      <c r="AB1060" s="25">
        <f t="shared" si="430"/>
        <v>1.3188469712020432</v>
      </c>
    </row>
    <row r="1061" spans="1:28">
      <c r="A1061">
        <f t="shared" si="418"/>
        <v>6.3888888888888884E-2</v>
      </c>
      <c r="B1061">
        <f t="shared" si="416"/>
        <v>23</v>
      </c>
      <c r="C1061">
        <f t="shared" si="417"/>
        <v>0.40142572795869574</v>
      </c>
      <c r="D1061">
        <f t="shared" si="431"/>
        <v>23.959346350523191</v>
      </c>
      <c r="E1061">
        <f t="shared" si="432"/>
        <v>16.916902240171883</v>
      </c>
      <c r="F1061">
        <f t="shared" si="433"/>
        <v>11.10842399370998</v>
      </c>
      <c r="G1061">
        <f t="shared" si="434"/>
        <v>7.362798751406519</v>
      </c>
      <c r="H1061">
        <f t="shared" si="435"/>
        <v>3.1034611752805068</v>
      </c>
      <c r="I1061">
        <f t="shared" si="436"/>
        <v>2.5954535498333224</v>
      </c>
      <c r="N1061">
        <f t="shared" si="419"/>
        <v>20.709060428087625</v>
      </c>
      <c r="O1061">
        <f t="shared" si="420"/>
        <v>14.102824689418959</v>
      </c>
      <c r="P1061">
        <f t="shared" si="421"/>
        <v>8.7442012412281578</v>
      </c>
      <c r="Q1061">
        <f t="shared" si="422"/>
        <v>3.8043029432461846</v>
      </c>
      <c r="R1061">
        <f t="shared" si="423"/>
        <v>1.8596951334540275</v>
      </c>
      <c r="S1061">
        <f t="shared" si="424"/>
        <v>-1.3546644726496888</v>
      </c>
      <c r="W1061" s="25">
        <f t="shared" si="425"/>
        <v>23.902370429275582</v>
      </c>
      <c r="X1061" s="25">
        <f t="shared" si="426"/>
        <v>16.915749335333786</v>
      </c>
      <c r="Y1061" s="25">
        <f t="shared" si="427"/>
        <v>8.8144763523292227</v>
      </c>
      <c r="Z1061" s="25">
        <f t="shared" si="428"/>
        <v>4.1699347686791226</v>
      </c>
      <c r="AA1061" s="25">
        <f t="shared" si="429"/>
        <v>2.8389169328966295</v>
      </c>
      <c r="AB1061" s="25">
        <f t="shared" si="430"/>
        <v>1.2154923545382286</v>
      </c>
    </row>
    <row r="1062" spans="1:28">
      <c r="A1062">
        <f t="shared" si="418"/>
        <v>6.6666666666666666E-2</v>
      </c>
      <c r="B1062">
        <f t="shared" si="416"/>
        <v>24</v>
      </c>
      <c r="C1062">
        <f t="shared" si="417"/>
        <v>0.41887902047863906</v>
      </c>
      <c r="D1062">
        <f t="shared" si="431"/>
        <v>24.006026824505295</v>
      </c>
      <c r="E1062">
        <f t="shared" si="432"/>
        <v>16.867232276302595</v>
      </c>
      <c r="F1062">
        <f t="shared" si="433"/>
        <v>11.152326996911926</v>
      </c>
      <c r="G1062">
        <f t="shared" si="434"/>
        <v>7.3435871639437043</v>
      </c>
      <c r="H1062">
        <f t="shared" si="435"/>
        <v>3.1295328924234727</v>
      </c>
      <c r="I1062">
        <f t="shared" si="436"/>
        <v>2.5932426477723021</v>
      </c>
      <c r="N1062">
        <f t="shared" si="419"/>
        <v>20.662379954105521</v>
      </c>
      <c r="O1062">
        <f t="shared" si="420"/>
        <v>14.152494653288246</v>
      </c>
      <c r="P1062">
        <f t="shared" si="421"/>
        <v>8.7002982380262122</v>
      </c>
      <c r="Q1062">
        <f t="shared" si="422"/>
        <v>3.8235145307089997</v>
      </c>
      <c r="R1062">
        <f t="shared" si="423"/>
        <v>1.8336234163110618</v>
      </c>
      <c r="S1062">
        <f t="shared" si="424"/>
        <v>-1.3524535705886684</v>
      </c>
      <c r="W1062" s="25">
        <f t="shared" si="425"/>
        <v>24.00256628464879</v>
      </c>
      <c r="X1062" s="25">
        <f t="shared" si="426"/>
        <v>16.800265287701261</v>
      </c>
      <c r="Y1062" s="25">
        <f t="shared" si="427"/>
        <v>8.8918210259669603</v>
      </c>
      <c r="Z1062" s="25">
        <f t="shared" si="428"/>
        <v>4.3796990500634658</v>
      </c>
      <c r="AA1062" s="25">
        <f t="shared" si="429"/>
        <v>2.7934448438664319</v>
      </c>
      <c r="AB1062" s="25">
        <f t="shared" si="430"/>
        <v>1.1105375455632021</v>
      </c>
    </row>
    <row r="1063" spans="1:28">
      <c r="A1063">
        <f t="shared" si="418"/>
        <v>6.9444444444444448E-2</v>
      </c>
      <c r="B1063">
        <f t="shared" si="416"/>
        <v>25</v>
      </c>
      <c r="C1063">
        <f t="shared" si="417"/>
        <v>0.43633231299858238</v>
      </c>
      <c r="D1063">
        <f t="shared" si="431"/>
        <v>24.04986418586914</v>
      </c>
      <c r="E1063">
        <f t="shared" si="432"/>
        <v>16.815959222683578</v>
      </c>
      <c r="F1063">
        <f t="shared" si="433"/>
        <v>11.195303275073067</v>
      </c>
      <c r="G1063">
        <f t="shared" si="434"/>
        <v>7.3236272149418387</v>
      </c>
      <c r="H1063">
        <f t="shared" si="435"/>
        <v>3.1554821590752451</v>
      </c>
      <c r="I1063">
        <f t="shared" si="436"/>
        <v>2.5909385373977933</v>
      </c>
      <c r="N1063">
        <f t="shared" si="419"/>
        <v>20.618542592741676</v>
      </c>
      <c r="O1063">
        <f t="shared" si="420"/>
        <v>14.203767706907263</v>
      </c>
      <c r="P1063">
        <f t="shared" si="421"/>
        <v>8.6573219598650706</v>
      </c>
      <c r="Q1063">
        <f t="shared" si="422"/>
        <v>3.8434744797108658</v>
      </c>
      <c r="R1063">
        <f t="shared" si="423"/>
        <v>1.8076741496592894</v>
      </c>
      <c r="S1063">
        <f t="shared" si="424"/>
        <v>-1.3501494602141599</v>
      </c>
      <c r="W1063" s="25">
        <f t="shared" si="425"/>
        <v>23.918225182024589</v>
      </c>
      <c r="X1063" s="25">
        <f t="shared" si="426"/>
        <v>16.594883503280371</v>
      </c>
      <c r="Y1063" s="25">
        <f t="shared" si="427"/>
        <v>9.0299488985877154</v>
      </c>
      <c r="Z1063" s="25">
        <f t="shared" si="428"/>
        <v>4.6179625429851647</v>
      </c>
      <c r="AA1063" s="25">
        <f t="shared" si="429"/>
        <v>2.7391412388057774</v>
      </c>
      <c r="AB1063" s="25">
        <f t="shared" si="430"/>
        <v>1.004318296866618</v>
      </c>
    </row>
    <row r="1064" spans="1:28">
      <c r="A1064">
        <f t="shared" si="418"/>
        <v>7.2222222222222215E-2</v>
      </c>
      <c r="B1064">
        <f t="shared" si="416"/>
        <v>26</v>
      </c>
      <c r="C1064">
        <f t="shared" si="417"/>
        <v>0.4537856055185257</v>
      </c>
      <c r="D1064">
        <f t="shared" si="431"/>
        <v>24.090783884544049</v>
      </c>
      <c r="E1064">
        <f t="shared" si="432"/>
        <v>16.763143634195714</v>
      </c>
      <c r="F1064">
        <f t="shared" si="433"/>
        <v>11.237320343098775</v>
      </c>
      <c r="G1064">
        <f t="shared" si="434"/>
        <v>7.3029273913042942</v>
      </c>
      <c r="H1064">
        <f t="shared" si="435"/>
        <v>3.181304071343221</v>
      </c>
      <c r="I1064">
        <f t="shared" si="436"/>
        <v>2.5885413275687821</v>
      </c>
      <c r="N1064">
        <f t="shared" si="419"/>
        <v>20.577622894066767</v>
      </c>
      <c r="O1064">
        <f t="shared" si="420"/>
        <v>14.256583295395128</v>
      </c>
      <c r="P1064">
        <f t="shared" si="421"/>
        <v>8.6153048918393633</v>
      </c>
      <c r="Q1064">
        <f t="shared" si="422"/>
        <v>3.8641743033484097</v>
      </c>
      <c r="R1064">
        <f t="shared" si="423"/>
        <v>1.7818522373913135</v>
      </c>
      <c r="S1064">
        <f t="shared" si="424"/>
        <v>-1.3477522503851485</v>
      </c>
      <c r="W1064" s="25">
        <f t="shared" si="425"/>
        <v>23.649918184531337</v>
      </c>
      <c r="X1064" s="25">
        <f t="shared" si="426"/>
        <v>16.322494613366995</v>
      </c>
      <c r="Y1064" s="25">
        <f t="shared" si="427"/>
        <v>9.2250557897913374</v>
      </c>
      <c r="Z1064" s="25">
        <f t="shared" si="428"/>
        <v>4.8772938572827806</v>
      </c>
      <c r="AA1064" s="25">
        <f t="shared" si="429"/>
        <v>2.6764264092089673</v>
      </c>
      <c r="AB1064" s="25">
        <f t="shared" si="430"/>
        <v>0.89717378487921562</v>
      </c>
    </row>
    <row r="1065" spans="1:28">
      <c r="A1065">
        <f t="shared" si="418"/>
        <v>7.4999999999999997E-2</v>
      </c>
      <c r="B1065">
        <f t="shared" si="416"/>
        <v>27</v>
      </c>
      <c r="C1065">
        <f t="shared" si="417"/>
        <v>0.47123889803846897</v>
      </c>
      <c r="D1065">
        <f t="shared" si="431"/>
        <v>24.128716332253425</v>
      </c>
      <c r="E1065">
        <f t="shared" si="432"/>
        <v>16.708847887495818</v>
      </c>
      <c r="F1065">
        <f t="shared" si="433"/>
        <v>11.278346440946315</v>
      </c>
      <c r="G1065">
        <f t="shared" si="434"/>
        <v>7.281496494526662</v>
      </c>
      <c r="H1065">
        <f t="shared" si="435"/>
        <v>3.2069937494022285</v>
      </c>
      <c r="I1065">
        <f t="shared" si="436"/>
        <v>2.5860511315427877</v>
      </c>
      <c r="N1065">
        <f t="shared" si="419"/>
        <v>20.53969044635739</v>
      </c>
      <c r="O1065">
        <f t="shared" si="420"/>
        <v>14.310879042095022</v>
      </c>
      <c r="P1065">
        <f t="shared" si="421"/>
        <v>8.574278793991823</v>
      </c>
      <c r="Q1065">
        <f t="shared" si="422"/>
        <v>3.8856052001260424</v>
      </c>
      <c r="R1065">
        <f t="shared" si="423"/>
        <v>1.756162559332306</v>
      </c>
      <c r="S1065">
        <f t="shared" si="424"/>
        <v>-1.345262054359154</v>
      </c>
      <c r="W1065" s="25">
        <f t="shared" si="425"/>
        <v>23.220642128430018</v>
      </c>
      <c r="X1065" s="25">
        <f t="shared" si="426"/>
        <v>16.010277000431266</v>
      </c>
      <c r="Y1065" s="25">
        <f t="shared" si="427"/>
        <v>9.4697787790234838</v>
      </c>
      <c r="Z1065" s="25">
        <f t="shared" si="428"/>
        <v>5.1497896030654173</v>
      </c>
      <c r="AA1065" s="25">
        <f t="shared" si="429"/>
        <v>2.6058906323245399</v>
      </c>
      <c r="AB1065" s="25">
        <f t="shared" si="430"/>
        <v>0.78944546779658564</v>
      </c>
    </row>
    <row r="1066" spans="1:28">
      <c r="A1066">
        <f t="shared" si="418"/>
        <v>7.7777777777777779E-2</v>
      </c>
      <c r="B1066">
        <f t="shared" si="416"/>
        <v>28</v>
      </c>
      <c r="C1066">
        <f t="shared" si="417"/>
        <v>0.48869219055841229</v>
      </c>
      <c r="D1066">
        <f t="shared" si="431"/>
        <v>24.163597020856958</v>
      </c>
      <c r="E1066">
        <f t="shared" si="432"/>
        <v>16.653136107348107</v>
      </c>
      <c r="F1066">
        <f t="shared" si="433"/>
        <v>11.318350557631774</v>
      </c>
      <c r="G1066">
        <f t="shared" si="434"/>
        <v>7.2593436369543749</v>
      </c>
      <c r="H1066">
        <f t="shared" si="435"/>
        <v>3.2325463384167179</v>
      </c>
      <c r="I1066">
        <f t="shared" si="436"/>
        <v>2.5834680669705161</v>
      </c>
      <c r="N1066">
        <f t="shared" si="419"/>
        <v>20.504809757753858</v>
      </c>
      <c r="O1066">
        <f t="shared" si="420"/>
        <v>14.366590822242735</v>
      </c>
      <c r="P1066">
        <f t="shared" si="421"/>
        <v>8.5342746773063638</v>
      </c>
      <c r="Q1066">
        <f t="shared" si="422"/>
        <v>3.9077580576983291</v>
      </c>
      <c r="R1066">
        <f t="shared" si="423"/>
        <v>1.7306099703178166</v>
      </c>
      <c r="S1066">
        <f t="shared" si="424"/>
        <v>-1.3426789897868827</v>
      </c>
      <c r="W1066" s="25">
        <f t="shared" si="425"/>
        <v>22.673808631366835</v>
      </c>
      <c r="X1066" s="25">
        <f t="shared" si="426"/>
        <v>15.687040900000246</v>
      </c>
      <c r="Y1066" s="25">
        <f t="shared" si="427"/>
        <v>9.7534777363804981</v>
      </c>
      <c r="Z1066" s="25">
        <f t="shared" si="428"/>
        <v>5.4273249598633715</v>
      </c>
      <c r="AA1066" s="25">
        <f t="shared" si="429"/>
        <v>2.5282885567998301</v>
      </c>
      <c r="AB1066" s="25">
        <f t="shared" si="430"/>
        <v>0.6814759376853804</v>
      </c>
    </row>
    <row r="1067" spans="1:28">
      <c r="A1067">
        <f t="shared" si="418"/>
        <v>8.0555555555555561E-2</v>
      </c>
      <c r="B1067">
        <f t="shared" si="416"/>
        <v>29</v>
      </c>
      <c r="C1067">
        <f t="shared" si="417"/>
        <v>0.50614548307835561</v>
      </c>
      <c r="D1067">
        <f t="shared" si="431"/>
        <v>24.195366632053563</v>
      </c>
      <c r="E1067">
        <f t="shared" si="432"/>
        <v>16.596074090891083</v>
      </c>
      <c r="F1067">
        <f t="shared" si="433"/>
        <v>11.357302454670767</v>
      </c>
      <c r="G1067">
        <f t="shared" si="434"/>
        <v>7.2364782379081785</v>
      </c>
      <c r="H1067">
        <f t="shared" si="435"/>
        <v>3.2579570094582282</v>
      </c>
      <c r="I1067">
        <f t="shared" si="436"/>
        <v>2.5807922558902994</v>
      </c>
      <c r="N1067">
        <f t="shared" si="419"/>
        <v>20.473040146557253</v>
      </c>
      <c r="O1067">
        <f t="shared" si="420"/>
        <v>14.423652838699757</v>
      </c>
      <c r="P1067">
        <f t="shared" si="421"/>
        <v>8.4953227802673705</v>
      </c>
      <c r="Q1067">
        <f t="shared" si="422"/>
        <v>3.9306234567445255</v>
      </c>
      <c r="R1067">
        <f t="shared" si="423"/>
        <v>1.7051992992763063</v>
      </c>
      <c r="S1067">
        <f t="shared" si="424"/>
        <v>-1.3400031787066657</v>
      </c>
      <c r="W1067" s="25">
        <f t="shared" si="425"/>
        <v>22.068577557051881</v>
      </c>
      <c r="X1067" s="25">
        <f t="shared" si="426"/>
        <v>15.380541360950463</v>
      </c>
      <c r="Y1067" s="25">
        <f t="shared" si="427"/>
        <v>10.062725900474856</v>
      </c>
      <c r="Z1067" s="25">
        <f t="shared" si="428"/>
        <v>5.7018070524768412</v>
      </c>
      <c r="AA1067" s="25">
        <f t="shared" si="429"/>
        <v>2.444530660826532</v>
      </c>
      <c r="AB1067" s="25">
        <f t="shared" si="430"/>
        <v>0.57360777079678482</v>
      </c>
    </row>
    <row r="1068" spans="1:28">
      <c r="A1068">
        <f t="shared" si="418"/>
        <v>8.3333333333333329E-2</v>
      </c>
      <c r="B1068">
        <f t="shared" si="416"/>
        <v>30</v>
      </c>
      <c r="C1068">
        <f t="shared" si="417"/>
        <v>0.52359877559829882</v>
      </c>
      <c r="D1068">
        <f t="shared" si="431"/>
        <v>24.223971138258403</v>
      </c>
      <c r="E1068">
        <f t="shared" si="432"/>
        <v>16.537729229929326</v>
      </c>
      <c r="F1068">
        <f t="shared" si="433"/>
        <v>11.395172688935238</v>
      </c>
      <c r="G1068">
        <f t="shared" si="434"/>
        <v>7.212910019679061</v>
      </c>
      <c r="H1068">
        <f t="shared" si="435"/>
        <v>3.2832209604179576</v>
      </c>
      <c r="I1068">
        <f t="shared" si="436"/>
        <v>2.5780238247223299</v>
      </c>
      <c r="N1068">
        <f t="shared" si="419"/>
        <v>20.444435640352413</v>
      </c>
      <c r="O1068">
        <f t="shared" si="420"/>
        <v>14.481997699661516</v>
      </c>
      <c r="P1068">
        <f t="shared" si="421"/>
        <v>8.4574525460028998</v>
      </c>
      <c r="Q1068">
        <f t="shared" si="422"/>
        <v>3.954191674973643</v>
      </c>
      <c r="R1068">
        <f t="shared" si="423"/>
        <v>1.6799353483165766</v>
      </c>
      <c r="S1068">
        <f t="shared" si="424"/>
        <v>-1.3372347475386963</v>
      </c>
      <c r="W1068" s="25">
        <f t="shared" si="425"/>
        <v>21.473067377393903</v>
      </c>
      <c r="X1068" s="25">
        <f t="shared" si="426"/>
        <v>15.115012366856964</v>
      </c>
      <c r="Y1068" s="25">
        <f t="shared" si="427"/>
        <v>10.381985437793213</v>
      </c>
      <c r="Z1068" s="25">
        <f t="shared" si="428"/>
        <v>5.9654229654027242</v>
      </c>
      <c r="AA1068" s="25">
        <f t="shared" si="429"/>
        <v>2.355671885660513</v>
      </c>
      <c r="AB1068" s="25">
        <f t="shared" si="430"/>
        <v>0.46618238011301943</v>
      </c>
    </row>
    <row r="1069" spans="1:28">
      <c r="A1069">
        <f t="shared" si="418"/>
        <v>8.611111111111111E-2</v>
      </c>
      <c r="B1069">
        <f t="shared" si="416"/>
        <v>31</v>
      </c>
      <c r="C1069">
        <f t="shared" si="417"/>
        <v>0.54105206811824214</v>
      </c>
      <c r="D1069">
        <f t="shared" si="431"/>
        <v>24.249361894482526</v>
      </c>
      <c r="E1069">
        <f t="shared" si="432"/>
        <v>16.478170431341908</v>
      </c>
      <c r="F1069">
        <f t="shared" si="433"/>
        <v>11.431932634909057</v>
      </c>
      <c r="G1069">
        <f t="shared" si="434"/>
        <v>7.1886490033943709</v>
      </c>
      <c r="H1069">
        <f t="shared" si="435"/>
        <v>3.3083334169142677</v>
      </c>
      <c r="I1069">
        <f t="shared" si="436"/>
        <v>2.5751629042626885</v>
      </c>
      <c r="N1069">
        <f t="shared" si="419"/>
        <v>20.41904488412829</v>
      </c>
      <c r="O1069">
        <f t="shared" si="420"/>
        <v>14.541556498248935</v>
      </c>
      <c r="P1069">
        <f t="shared" si="421"/>
        <v>8.4206926000290814</v>
      </c>
      <c r="Q1069">
        <f t="shared" si="422"/>
        <v>3.9784526912583331</v>
      </c>
      <c r="R1069">
        <f t="shared" si="423"/>
        <v>1.6548228918202668</v>
      </c>
      <c r="S1069">
        <f t="shared" si="424"/>
        <v>-1.3343738270790548</v>
      </c>
      <c r="W1069" s="25">
        <f t="shared" si="425"/>
        <v>20.956262229928544</v>
      </c>
      <c r="X1069" s="25">
        <f t="shared" si="426"/>
        <v>14.909146460225864</v>
      </c>
      <c r="Y1069" s="25">
        <f t="shared" si="427"/>
        <v>10.694432086996677</v>
      </c>
      <c r="Z1069" s="25">
        <f t="shared" si="428"/>
        <v>6.2108745005434773</v>
      </c>
      <c r="AA1069" s="25">
        <f t="shared" si="429"/>
        <v>2.2628975946647958</v>
      </c>
      <c r="AB1069" s="25">
        <f t="shared" si="430"/>
        <v>0.35953887413907115</v>
      </c>
    </row>
    <row r="1070" spans="1:28">
      <c r="A1070">
        <f t="shared" si="418"/>
        <v>8.8888888888888892E-2</v>
      </c>
      <c r="B1070">
        <f t="shared" si="416"/>
        <v>32</v>
      </c>
      <c r="C1070">
        <f t="shared" si="417"/>
        <v>0.55850536063818546</v>
      </c>
      <c r="D1070">
        <f t="shared" si="431"/>
        <v>24.27149572105882</v>
      </c>
      <c r="E1070">
        <f t="shared" si="432"/>
        <v>16.417468035701496</v>
      </c>
      <c r="F1070">
        <f t="shared" si="433"/>
        <v>11.467554506325598</v>
      </c>
      <c r="G1070">
        <f t="shared" si="434"/>
        <v>7.1637055047568658</v>
      </c>
      <c r="H1070">
        <f t="shared" si="435"/>
        <v>3.3332896331949433</v>
      </c>
      <c r="I1070">
        <f t="shared" si="436"/>
        <v>2.5722096296771637</v>
      </c>
      <c r="N1070">
        <f t="shared" si="419"/>
        <v>20.396911057551996</v>
      </c>
      <c r="O1070">
        <f t="shared" si="420"/>
        <v>14.602258893889346</v>
      </c>
      <c r="P1070">
        <f t="shared" si="421"/>
        <v>8.3850707286125399</v>
      </c>
      <c r="Q1070">
        <f t="shared" si="422"/>
        <v>4.0033961898958381</v>
      </c>
      <c r="R1070">
        <f t="shared" si="423"/>
        <v>1.6298666755395912</v>
      </c>
      <c r="S1070">
        <f t="shared" si="424"/>
        <v>-1.3314205524935301</v>
      </c>
      <c r="W1070" s="25">
        <f t="shared" si="425"/>
        <v>20.579619856407135</v>
      </c>
      <c r="X1070" s="25">
        <f t="shared" si="426"/>
        <v>14.774695516537447</v>
      </c>
      <c r="Y1070" s="25">
        <f t="shared" si="427"/>
        <v>10.982883153254944</v>
      </c>
      <c r="Z1070" s="25">
        <f t="shared" si="428"/>
        <v>6.4315923139324624</v>
      </c>
      <c r="AA1070" s="25">
        <f t="shared" si="429"/>
        <v>2.1675070532233969</v>
      </c>
      <c r="AB1070" s="25">
        <f t="shared" si="430"/>
        <v>0.25401292592382707</v>
      </c>
    </row>
    <row r="1071" spans="1:28">
      <c r="A1071">
        <f t="shared" si="418"/>
        <v>9.166666666666666E-2</v>
      </c>
      <c r="B1071">
        <f t="shared" si="416"/>
        <v>33</v>
      </c>
      <c r="C1071">
        <f t="shared" si="417"/>
        <v>0.57595865315812877</v>
      </c>
      <c r="D1071">
        <f t="shared" si="431"/>
        <v>24.290334977073595</v>
      </c>
      <c r="E1071">
        <f t="shared" si="432"/>
        <v>16.355693734200209</v>
      </c>
      <c r="F1071">
        <f t="shared" si="433"/>
        <v>11.502011377170948</v>
      </c>
      <c r="G1071">
        <f t="shared" si="434"/>
        <v>7.1380901296585133</v>
      </c>
      <c r="H1071">
        <f t="shared" si="435"/>
        <v>3.358084893034047</v>
      </c>
      <c r="I1071">
        <f t="shared" si="436"/>
        <v>2.5691641404948671</v>
      </c>
      <c r="N1071">
        <f t="shared" si="419"/>
        <v>20.378071801537221</v>
      </c>
      <c r="O1071">
        <f t="shared" si="420"/>
        <v>14.664033195390635</v>
      </c>
      <c r="P1071">
        <f t="shared" si="421"/>
        <v>8.3506138577671898</v>
      </c>
      <c r="Q1071">
        <f t="shared" si="422"/>
        <v>4.0290115649941907</v>
      </c>
      <c r="R1071">
        <f t="shared" si="423"/>
        <v>1.6050714157004875</v>
      </c>
      <c r="S1071">
        <f t="shared" si="424"/>
        <v>-1.3283750633112335</v>
      </c>
      <c r="W1071" s="25">
        <f t="shared" si="425"/>
        <v>20.389440345214823</v>
      </c>
      <c r="X1071" s="25">
        <f t="shared" si="426"/>
        <v>14.715803877059138</v>
      </c>
      <c r="Y1071" s="25">
        <f t="shared" si="427"/>
        <v>11.23077589924044</v>
      </c>
      <c r="Z1071" s="25">
        <f t="shared" si="428"/>
        <v>6.6219228366345817</v>
      </c>
      <c r="AA1071" s="25">
        <f t="shared" si="429"/>
        <v>2.0708946672646529</v>
      </c>
      <c r="AB1071" s="25">
        <f t="shared" si="430"/>
        <v>0.14993565625233973</v>
      </c>
    </row>
    <row r="1072" spans="1:28">
      <c r="A1072">
        <f t="shared" si="418"/>
        <v>9.4444444444444442E-2</v>
      </c>
      <c r="B1072">
        <f t="shared" si="416"/>
        <v>34</v>
      </c>
      <c r="C1072">
        <f t="shared" si="417"/>
        <v>0.59341194567807209</v>
      </c>
      <c r="D1072">
        <f t="shared" si="431"/>
        <v>24.305847624378941</v>
      </c>
      <c r="E1072">
        <f t="shared" si="432"/>
        <v>16.292920483980339</v>
      </c>
      <c r="F1072">
        <f t="shared" si="433"/>
        <v>11.535277202036848</v>
      </c>
      <c r="G1072">
        <f t="shared" si="434"/>
        <v>7.1118137696708938</v>
      </c>
      <c r="H1072">
        <f t="shared" si="435"/>
        <v>3.3827145106231908</v>
      </c>
      <c r="I1072">
        <f t="shared" si="436"/>
        <v>2.56602658060164</v>
      </c>
      <c r="N1072">
        <f t="shared" si="419"/>
        <v>20.362559154231874</v>
      </c>
      <c r="O1072">
        <f t="shared" si="420"/>
        <v>14.726806445610503</v>
      </c>
      <c r="P1072">
        <f t="shared" si="421"/>
        <v>8.3173480329012897</v>
      </c>
      <c r="Q1072">
        <f t="shared" si="422"/>
        <v>4.0552879249818101</v>
      </c>
      <c r="R1072">
        <f t="shared" si="423"/>
        <v>1.5804417981113437</v>
      </c>
      <c r="S1072">
        <f t="shared" si="424"/>
        <v>-1.3252375034180064</v>
      </c>
      <c r="W1072" s="25">
        <f t="shared" si="425"/>
        <v>20.410973853489264</v>
      </c>
      <c r="X1072" s="25">
        <f t="shared" si="426"/>
        <v>14.729111300127247</v>
      </c>
      <c r="Y1072" s="25">
        <f t="shared" si="427"/>
        <v>11.42313925463953</v>
      </c>
      <c r="Z1072" s="25">
        <f t="shared" si="428"/>
        <v>6.7772823651008434</v>
      </c>
      <c r="AA1072" s="25">
        <f t="shared" si="429"/>
        <v>1.974529257026215</v>
      </c>
      <c r="AB1072" s="25">
        <f t="shared" si="430"/>
        <v>4.763253489440078E-2</v>
      </c>
    </row>
    <row r="1073" spans="1:28">
      <c r="A1073">
        <f t="shared" si="418"/>
        <v>9.7222222222222224E-2</v>
      </c>
      <c r="B1073">
        <f t="shared" si="416"/>
        <v>35</v>
      </c>
      <c r="C1073">
        <f t="shared" si="417"/>
        <v>0.6108652381980153</v>
      </c>
      <c r="D1073">
        <f t="shared" si="431"/>
        <v>24.318007282076994</v>
      </c>
      <c r="E1073">
        <f t="shared" si="432"/>
        <v>16.229222421969993</v>
      </c>
      <c r="F1073">
        <f t="shared" si="433"/>
        <v>11.56732683580802</v>
      </c>
      <c r="G1073">
        <f t="shared" si="434"/>
        <v>7.0848875974141521</v>
      </c>
      <c r="H1073">
        <f t="shared" si="435"/>
        <v>3.4071738314570608</v>
      </c>
      <c r="I1073">
        <f t="shared" si="436"/>
        <v>2.5627970982332564</v>
      </c>
      <c r="N1073">
        <f t="shared" si="419"/>
        <v>20.350399496533822</v>
      </c>
      <c r="O1073">
        <f t="shared" si="420"/>
        <v>14.790504507620851</v>
      </c>
      <c r="P1073">
        <f t="shared" si="421"/>
        <v>8.2852983991301183</v>
      </c>
      <c r="Q1073">
        <f t="shared" si="422"/>
        <v>4.0822140972385519</v>
      </c>
      <c r="R1073">
        <f t="shared" si="423"/>
        <v>1.5559824772774737</v>
      </c>
      <c r="S1073">
        <f t="shared" si="424"/>
        <v>-1.3220080210496228</v>
      </c>
      <c r="W1073" s="25">
        <f t="shared" si="425"/>
        <v>20.64503557777503</v>
      </c>
      <c r="X1073" s="25">
        <f t="shared" si="426"/>
        <v>14.804587373933334</v>
      </c>
      <c r="Y1073" s="25">
        <f t="shared" si="427"/>
        <v>11.547501025186667</v>
      </c>
      <c r="Z1073" s="25">
        <f t="shared" si="428"/>
        <v>6.8942738624651643</v>
      </c>
      <c r="AA1073" s="25">
        <f t="shared" si="429"/>
        <v>1.8799316774525767</v>
      </c>
      <c r="AB1073" s="25">
        <f t="shared" si="430"/>
        <v>-5.2577696275993624E-2</v>
      </c>
    </row>
    <row r="1074" spans="1:28">
      <c r="A1074">
        <f t="shared" si="418"/>
        <v>0.1</v>
      </c>
      <c r="B1074">
        <f t="shared" si="416"/>
        <v>36</v>
      </c>
      <c r="C1074">
        <f t="shared" si="417"/>
        <v>0.62831853071795862</v>
      </c>
      <c r="D1074">
        <f t="shared" si="431"/>
        <v>24.32679327138343</v>
      </c>
      <c r="E1074">
        <f t="shared" si="432"/>
        <v>16.164674777325324</v>
      </c>
      <c r="F1074">
        <f t="shared" si="433"/>
        <v>11.598136052668956</v>
      </c>
      <c r="G1074">
        <f t="shared" si="434"/>
        <v>7.0573230618064251</v>
      </c>
      <c r="H1074">
        <f t="shared" si="435"/>
        <v>3.4314582332130246</v>
      </c>
      <c r="I1074">
        <f t="shared" si="436"/>
        <v>2.5594758459684188</v>
      </c>
      <c r="N1074">
        <f t="shared" si="419"/>
        <v>20.341613507227386</v>
      </c>
      <c r="O1074">
        <f t="shared" si="420"/>
        <v>14.855052152265516</v>
      </c>
      <c r="P1074">
        <f t="shared" si="421"/>
        <v>8.2544891822691824</v>
      </c>
      <c r="Q1074">
        <f t="shared" si="422"/>
        <v>4.1097786328462789</v>
      </c>
      <c r="R1074">
        <f t="shared" si="423"/>
        <v>1.5316980755215099</v>
      </c>
      <c r="S1074">
        <f t="shared" si="424"/>
        <v>-1.3186867687847854</v>
      </c>
      <c r="W1074" s="25">
        <f t="shared" si="425"/>
        <v>21.067584533892667</v>
      </c>
      <c r="X1074" s="25">
        <f t="shared" si="426"/>
        <v>14.926988504194155</v>
      </c>
      <c r="Y1074" s="25">
        <f t="shared" si="427"/>
        <v>11.594675512812449</v>
      </c>
      <c r="Z1074" s="25">
        <f t="shared" si="428"/>
        <v>6.9707633042663995</v>
      </c>
      <c r="AA1074" s="25">
        <f t="shared" si="429"/>
        <v>1.7886511266647624</v>
      </c>
      <c r="AB1074" s="25">
        <f t="shared" si="430"/>
        <v>-0.15038407455994052</v>
      </c>
    </row>
    <row r="1075" spans="1:28">
      <c r="A1075">
        <f t="shared" si="418"/>
        <v>0.10277777777777777</v>
      </c>
      <c r="B1075">
        <f t="shared" si="416"/>
        <v>37</v>
      </c>
      <c r="C1075">
        <f t="shared" si="417"/>
        <v>0.64577182323790194</v>
      </c>
      <c r="D1075">
        <f t="shared" si="431"/>
        <v>24.332190650793944</v>
      </c>
      <c r="E1075">
        <f t="shared" si="432"/>
        <v>16.099353782582863</v>
      </c>
      <c r="F1075">
        <f t="shared" si="433"/>
        <v>11.627681564415839</v>
      </c>
      <c r="G1075">
        <f t="shared" si="434"/>
        <v>7.0291318831958085</v>
      </c>
      <c r="H1075">
        <f t="shared" si="435"/>
        <v>3.4555631266246589</v>
      </c>
      <c r="I1075">
        <f t="shared" si="436"/>
        <v>2.55606298072155</v>
      </c>
      <c r="N1075">
        <f t="shared" si="419"/>
        <v>20.336216127816872</v>
      </c>
      <c r="O1075">
        <f t="shared" si="420"/>
        <v>14.920373147007979</v>
      </c>
      <c r="P1075">
        <f t="shared" si="421"/>
        <v>8.2249436705222987</v>
      </c>
      <c r="Q1075">
        <f t="shared" si="422"/>
        <v>4.1379698114568955</v>
      </c>
      <c r="R1075">
        <f t="shared" si="423"/>
        <v>1.5075931821098756</v>
      </c>
      <c r="S1075">
        <f t="shared" si="424"/>
        <v>-1.3152739035379166</v>
      </c>
      <c r="W1075" s="25">
        <f t="shared" si="425"/>
        <v>21.632349186820985</v>
      </c>
      <c r="X1075" s="25">
        <f t="shared" si="426"/>
        <v>15.077770105208113</v>
      </c>
      <c r="Y1075" s="25">
        <f t="shared" si="427"/>
        <v>11.559382538438179</v>
      </c>
      <c r="Z1075" s="25">
        <f t="shared" si="428"/>
        <v>7.0059137852500246</v>
      </c>
      <c r="AA1075" s="25">
        <f t="shared" si="429"/>
        <v>1.7022405087771149</v>
      </c>
      <c r="AB1075" s="25">
        <f t="shared" si="430"/>
        <v>-0.24548443847896517</v>
      </c>
    </row>
    <row r="1076" spans="1:28">
      <c r="A1076">
        <f t="shared" si="418"/>
        <v>0.10555555555555556</v>
      </c>
      <c r="B1076">
        <f t="shared" si="416"/>
        <v>38</v>
      </c>
      <c r="C1076">
        <f t="shared" si="417"/>
        <v>0.66322511575784515</v>
      </c>
      <c r="D1076">
        <f t="shared" si="431"/>
        <v>24.33419024149384</v>
      </c>
      <c r="E1076">
        <f t="shared" si="432"/>
        <v>16.033336583626777</v>
      </c>
      <c r="F1076">
        <f t="shared" si="433"/>
        <v>11.655941038059726</v>
      </c>
      <c r="G1076">
        <f t="shared" si="434"/>
        <v>7.000326048376901</v>
      </c>
      <c r="H1076">
        <f t="shared" si="435"/>
        <v>3.4794839563490276</v>
      </c>
      <c r="I1076">
        <f t="shared" si="436"/>
        <v>2.5525586637353799</v>
      </c>
      <c r="N1076">
        <f t="shared" si="419"/>
        <v>20.334216537116976</v>
      </c>
      <c r="O1076">
        <f t="shared" si="420"/>
        <v>14.986390345964063</v>
      </c>
      <c r="P1076">
        <f t="shared" si="421"/>
        <v>8.1966841968784117</v>
      </c>
      <c r="Q1076">
        <f t="shared" si="422"/>
        <v>4.166775646275803</v>
      </c>
      <c r="R1076">
        <f t="shared" si="423"/>
        <v>1.4836723523855069</v>
      </c>
      <c r="S1076">
        <f t="shared" si="424"/>
        <v>-1.3117695865517462</v>
      </c>
      <c r="W1076" s="25">
        <f t="shared" si="425"/>
        <v>22.276196017025704</v>
      </c>
      <c r="X1076" s="25">
        <f t="shared" si="426"/>
        <v>15.237245698785514</v>
      </c>
      <c r="Y1076" s="25">
        <f t="shared" si="427"/>
        <v>11.44065796237139</v>
      </c>
      <c r="Z1076" s="25">
        <f t="shared" si="428"/>
        <v>7.0001770308789846</v>
      </c>
      <c r="AA1076" s="25">
        <f t="shared" si="429"/>
        <v>1.622231236534029</v>
      </c>
      <c r="AB1076" s="25">
        <f t="shared" si="430"/>
        <v>-0.3375864170643067</v>
      </c>
    </row>
    <row r="1077" spans="1:28">
      <c r="A1077">
        <f t="shared" si="418"/>
        <v>0.10833333333333334</v>
      </c>
      <c r="B1077">
        <f t="shared" si="416"/>
        <v>39</v>
      </c>
      <c r="C1077">
        <f t="shared" si="417"/>
        <v>0.68067840827778847</v>
      </c>
      <c r="D1077">
        <f t="shared" si="431"/>
        <v>24.332788642967596</v>
      </c>
      <c r="E1077">
        <f t="shared" si="432"/>
        <v>15.966701148577494</v>
      </c>
      <c r="F1077">
        <f t="shared" si="433"/>
        <v>11.68289311270771</v>
      </c>
      <c r="G1077">
        <f t="shared" si="434"/>
        <v>6.970917805494059</v>
      </c>
      <c r="H1077">
        <f t="shared" si="435"/>
        <v>3.5032162018275534</v>
      </c>
      <c r="I1077">
        <f t="shared" si="436"/>
        <v>2.548963060573326</v>
      </c>
      <c r="N1077">
        <f t="shared" si="419"/>
        <v>20.33561813564322</v>
      </c>
      <c r="O1077">
        <f t="shared" si="420"/>
        <v>15.053025781013348</v>
      </c>
      <c r="P1077">
        <f t="shared" si="421"/>
        <v>8.1697321222304282</v>
      </c>
      <c r="Q1077">
        <f t="shared" si="422"/>
        <v>4.1961838891586449</v>
      </c>
      <c r="R1077">
        <f t="shared" si="423"/>
        <v>1.4599401069069811</v>
      </c>
      <c r="S1077">
        <f t="shared" si="424"/>
        <v>-1.3081739833896924</v>
      </c>
      <c r="W1077" s="25">
        <f t="shared" si="425"/>
        <v>22.926587103611318</v>
      </c>
      <c r="X1077" s="25">
        <f t="shared" si="426"/>
        <v>15.386765015232587</v>
      </c>
      <c r="Y1077" s="25">
        <f t="shared" si="427"/>
        <v>11.242027412694998</v>
      </c>
      <c r="Z1077" s="25">
        <f t="shared" si="428"/>
        <v>6.955243379446256</v>
      </c>
      <c r="AA1077" s="25">
        <f t="shared" si="429"/>
        <v>1.5501078724626902</v>
      </c>
      <c r="AB1077" s="25">
        <f t="shared" si="430"/>
        <v>-0.42640838299125172</v>
      </c>
    </row>
    <row r="1078" spans="1:28">
      <c r="A1078">
        <f t="shared" si="418"/>
        <v>0.1111111111111111</v>
      </c>
      <c r="B1078">
        <f t="shared" si="416"/>
        <v>40</v>
      </c>
      <c r="C1078">
        <f t="shared" si="417"/>
        <v>0.69813170079773179</v>
      </c>
      <c r="D1078">
        <f t="shared" si="431"/>
        <v>24.327988238781785</v>
      </c>
      <c r="E1078">
        <f t="shared" si="432"/>
        <v>15.899526175709193</v>
      </c>
      <c r="F1078">
        <f t="shared" si="433"/>
        <v>11.70851741570927</v>
      </c>
      <c r="G1078">
        <f t="shared" si="434"/>
        <v>6.9409196588335265</v>
      </c>
      <c r="H1078">
        <f t="shared" si="435"/>
        <v>3.5267553781403098</v>
      </c>
      <c r="I1078">
        <f t="shared" si="436"/>
        <v>2.5452763411116726</v>
      </c>
      <c r="N1078">
        <f t="shared" si="419"/>
        <v>20.340418539829031</v>
      </c>
      <c r="O1078">
        <f t="shared" si="420"/>
        <v>15.120200753881649</v>
      </c>
      <c r="P1078">
        <f t="shared" si="421"/>
        <v>8.1441078192288678</v>
      </c>
      <c r="Q1078">
        <f t="shared" si="422"/>
        <v>4.2261820358191775</v>
      </c>
      <c r="R1078">
        <f t="shared" si="423"/>
        <v>1.4364009305942247</v>
      </c>
      <c r="S1078">
        <f t="shared" si="424"/>
        <v>-1.3044872639280392</v>
      </c>
      <c r="W1078" s="25">
        <f t="shared" si="425"/>
        <v>23.510205465295254</v>
      </c>
      <c r="X1078" s="25">
        <f t="shared" si="426"/>
        <v>15.510686534960723</v>
      </c>
      <c r="Y1078" s="25">
        <f t="shared" si="427"/>
        <v>10.971428392011463</v>
      </c>
      <c r="Z1078" s="25">
        <f t="shared" si="428"/>
        <v>6.8739526702321943</v>
      </c>
      <c r="AA1078" s="25">
        <f t="shared" si="429"/>
        <v>1.4872830142410667</v>
      </c>
      <c r="AB1078" s="25">
        <f t="shared" si="430"/>
        <v>-0.51168036629491365</v>
      </c>
    </row>
    <row r="1079" spans="1:28">
      <c r="A1079">
        <f t="shared" si="418"/>
        <v>0.11388888888888889</v>
      </c>
      <c r="B1079">
        <f t="shared" si="416"/>
        <v>41</v>
      </c>
      <c r="C1079">
        <f t="shared" si="417"/>
        <v>0.715584993317675</v>
      </c>
      <c r="D1079">
        <f t="shared" si="431"/>
        <v>24.319797192531571</v>
      </c>
      <c r="E1079">
        <f t="shared" si="432"/>
        <v>15.831891000505005</v>
      </c>
      <c r="F1079">
        <f t="shared" si="433"/>
        <v>11.73279457805566</v>
      </c>
      <c r="G1079">
        <f t="shared" si="434"/>
        <v>6.9103443635066579</v>
      </c>
      <c r="H1079">
        <f t="shared" si="435"/>
        <v>3.5500970368535825</v>
      </c>
      <c r="I1079">
        <f t="shared" si="436"/>
        <v>2.5414986795315455</v>
      </c>
      <c r="N1079">
        <f t="shared" si="419"/>
        <v>20.348609586079245</v>
      </c>
      <c r="O1079">
        <f t="shared" si="420"/>
        <v>15.187835929085837</v>
      </c>
      <c r="P1079">
        <f t="shared" si="421"/>
        <v>8.1198306568824776</v>
      </c>
      <c r="Q1079">
        <f t="shared" si="422"/>
        <v>4.256757331146046</v>
      </c>
      <c r="R1079">
        <f t="shared" si="423"/>
        <v>1.413059271880952</v>
      </c>
      <c r="S1079">
        <f t="shared" si="424"/>
        <v>-1.3007096023479117</v>
      </c>
      <c r="W1079" s="25">
        <f t="shared" si="425"/>
        <v>23.961677216294454</v>
      </c>
      <c r="X1079" s="25">
        <f t="shared" si="426"/>
        <v>15.597945594451371</v>
      </c>
      <c r="Y1079" s="25">
        <f t="shared" si="427"/>
        <v>10.640880453076385</v>
      </c>
      <c r="Z1079" s="25">
        <f t="shared" si="428"/>
        <v>6.7601697441320372</v>
      </c>
      <c r="AA1079" s="25">
        <f t="shared" si="429"/>
        <v>1.4350728306145693</v>
      </c>
      <c r="AB1079" s="25">
        <f t="shared" si="430"/>
        <v>-0.59314492555078568</v>
      </c>
    </row>
    <row r="1080" spans="1:28">
      <c r="A1080">
        <f t="shared" si="418"/>
        <v>0.11666666666666667</v>
      </c>
      <c r="B1080">
        <f t="shared" si="416"/>
        <v>42</v>
      </c>
      <c r="C1080">
        <f t="shared" si="417"/>
        <v>0.73303828583761843</v>
      </c>
      <c r="D1080">
        <f t="shared" si="431"/>
        <v>24.308229433957653</v>
      </c>
      <c r="E1080">
        <f t="shared" si="432"/>
        <v>15.763875501959618</v>
      </c>
      <c r="F1080">
        <f t="shared" si="433"/>
        <v>11.755706249020621</v>
      </c>
      <c r="G1080">
        <f t="shared" si="434"/>
        <v>6.8792049200264822</v>
      </c>
      <c r="H1080">
        <f t="shared" si="435"/>
        <v>3.5732367668605356</v>
      </c>
      <c r="I1080">
        <f t="shared" si="436"/>
        <v>2.5376302543106801</v>
      </c>
      <c r="N1080">
        <f t="shared" si="419"/>
        <v>20.360177344653163</v>
      </c>
      <c r="O1080">
        <f t="shared" si="420"/>
        <v>15.255851427631224</v>
      </c>
      <c r="P1080">
        <f t="shared" si="421"/>
        <v>8.096918985917517</v>
      </c>
      <c r="Q1080">
        <f t="shared" si="422"/>
        <v>4.2878967746262218</v>
      </c>
      <c r="R1080">
        <f t="shared" si="423"/>
        <v>1.3899195418739987</v>
      </c>
      <c r="S1080">
        <f t="shared" si="424"/>
        <v>-1.2968411771270467</v>
      </c>
      <c r="W1080" s="25">
        <f t="shared" si="425"/>
        <v>24.231307177350104</v>
      </c>
      <c r="X1080" s="25">
        <f t="shared" si="426"/>
        <v>15.643064412729654</v>
      </c>
      <c r="Y1080" s="25">
        <f t="shared" si="427"/>
        <v>10.265917859530495</v>
      </c>
      <c r="Z1080" s="25">
        <f t="shared" si="428"/>
        <v>6.6186293934332507</v>
      </c>
      <c r="AA1080" s="25">
        <f t="shared" si="429"/>
        <v>1.3946736484098257</v>
      </c>
      <c r="AB1080" s="25">
        <f t="shared" si="430"/>
        <v>-0.67055797356133051</v>
      </c>
    </row>
    <row r="1081" spans="1:28">
      <c r="A1081">
        <f t="shared" si="418"/>
        <v>0.11944444444444445</v>
      </c>
      <c r="B1081">
        <f t="shared" si="416"/>
        <v>43</v>
      </c>
      <c r="C1081">
        <f t="shared" si="417"/>
        <v>0.75049157835756164</v>
      </c>
      <c r="D1081">
        <f t="shared" si="431"/>
        <v>24.293304635257275</v>
      </c>
      <c r="E1081">
        <f t="shared" si="432"/>
        <v>15.695560008240015</v>
      </c>
      <c r="F1081">
        <f t="shared" si="433"/>
        <v>11.777235110031411</v>
      </c>
      <c r="G1081">
        <f t="shared" si="434"/>
        <v>6.8475145687799337</v>
      </c>
      <c r="H1081">
        <f t="shared" si="435"/>
        <v>3.5961701952148211</v>
      </c>
      <c r="I1081">
        <f t="shared" si="436"/>
        <v>2.5336712482149935</v>
      </c>
      <c r="N1081">
        <f t="shared" si="419"/>
        <v>20.375102143353541</v>
      </c>
      <c r="O1081">
        <f t="shared" si="420"/>
        <v>15.324166921350827</v>
      </c>
      <c r="P1081">
        <f t="shared" si="421"/>
        <v>8.0753901249067273</v>
      </c>
      <c r="Q1081">
        <f t="shared" si="422"/>
        <v>4.3195871258727703</v>
      </c>
      <c r="R1081">
        <f t="shared" si="423"/>
        <v>1.3669861135197132</v>
      </c>
      <c r="S1081">
        <f t="shared" si="424"/>
        <v>-1.2928821710313596</v>
      </c>
      <c r="W1081" s="25">
        <f t="shared" si="425"/>
        <v>24.290871059774755</v>
      </c>
      <c r="X1081" s="25">
        <f t="shared" si="426"/>
        <v>15.646510486731495</v>
      </c>
      <c r="Y1081" s="25">
        <f t="shared" si="427"/>
        <v>9.8648132050012798</v>
      </c>
      <c r="Z1081" s="25">
        <f t="shared" si="428"/>
        <v>6.4547565499014059</v>
      </c>
      <c r="AA1081" s="25">
        <f t="shared" si="429"/>
        <v>1.3671399790398771</v>
      </c>
      <c r="AB1081" s="25">
        <f t="shared" si="430"/>
        <v>-0.74368955475826826</v>
      </c>
    </row>
    <row r="1082" spans="1:28">
      <c r="A1082">
        <f t="shared" si="418"/>
        <v>0.12222222222222222</v>
      </c>
      <c r="B1082">
        <f t="shared" si="416"/>
        <v>44</v>
      </c>
      <c r="C1082">
        <f t="shared" si="417"/>
        <v>0.76794487087750496</v>
      </c>
      <c r="D1082">
        <f t="shared" si="431"/>
        <v>24.275048177629557</v>
      </c>
      <c r="E1082">
        <f t="shared" si="432"/>
        <v>15.627025201815689</v>
      </c>
      <c r="F1082">
        <f t="shared" si="433"/>
        <v>11.797364887759649</v>
      </c>
      <c r="G1082">
        <f t="shared" si="434"/>
        <v>6.8152867843980776</v>
      </c>
      <c r="H1082">
        <f t="shared" si="435"/>
        <v>3.6188929879569791</v>
      </c>
      <c r="I1082">
        <f t="shared" si="436"/>
        <v>2.5296218482899433</v>
      </c>
      <c r="N1082">
        <f t="shared" si="419"/>
        <v>20.393358600981259</v>
      </c>
      <c r="O1082">
        <f t="shared" si="420"/>
        <v>15.392701727775153</v>
      </c>
      <c r="P1082">
        <f t="shared" si="421"/>
        <v>8.0552603471784892</v>
      </c>
      <c r="Q1082">
        <f t="shared" si="422"/>
        <v>4.3518149102546264</v>
      </c>
      <c r="R1082">
        <f t="shared" si="423"/>
        <v>1.3442633207775552</v>
      </c>
      <c r="S1082">
        <f t="shared" si="424"/>
        <v>-1.2888327711063097</v>
      </c>
      <c r="W1082" s="25">
        <f t="shared" si="425"/>
        <v>24.136756139582008</v>
      </c>
      <c r="X1082" s="25">
        <f t="shared" si="426"/>
        <v>15.614378642195803</v>
      </c>
      <c r="Y1082" s="25">
        <f t="shared" si="427"/>
        <v>9.4576330111724065</v>
      </c>
      <c r="Z1082" s="25">
        <f t="shared" si="428"/>
        <v>6.2744682443376583</v>
      </c>
      <c r="AA1082" s="25">
        <f t="shared" si="429"/>
        <v>1.3533643545213083</v>
      </c>
      <c r="AB1082" s="25">
        <f t="shared" si="430"/>
        <v>-0.81232457170849037</v>
      </c>
    </row>
    <row r="1083" spans="1:28">
      <c r="A1083">
        <f t="shared" si="418"/>
        <v>0.125</v>
      </c>
      <c r="B1083">
        <f t="shared" si="416"/>
        <v>45</v>
      </c>
      <c r="C1083">
        <f t="shared" si="417"/>
        <v>0.78539816339744828</v>
      </c>
      <c r="D1083">
        <f t="shared" si="431"/>
        <v>24.253491108112097</v>
      </c>
      <c r="E1083">
        <f t="shared" si="432"/>
        <v>15.558352024170452</v>
      </c>
      <c r="F1083">
        <f t="shared" si="433"/>
        <v>11.816080366422062</v>
      </c>
      <c r="G1083">
        <f t="shared" si="434"/>
        <v>6.7825352700267505</v>
      </c>
      <c r="H1083">
        <f t="shared" si="435"/>
        <v>3.6414008509334685</v>
      </c>
      <c r="I1083">
        <f t="shared" si="436"/>
        <v>2.5254822458516974</v>
      </c>
      <c r="N1083">
        <f t="shared" si="419"/>
        <v>20.414915670498718</v>
      </c>
      <c r="O1083">
        <f t="shared" si="420"/>
        <v>15.46137490542039</v>
      </c>
      <c r="P1083">
        <f t="shared" si="421"/>
        <v>8.0365448685160761</v>
      </c>
      <c r="Q1083">
        <f t="shared" si="422"/>
        <v>4.3845664246259535</v>
      </c>
      <c r="R1083">
        <f t="shared" si="423"/>
        <v>1.3217554578010657</v>
      </c>
      <c r="S1083">
        <f t="shared" si="424"/>
        <v>-1.2846931686680638</v>
      </c>
      <c r="W1083" s="25">
        <f t="shared" si="425"/>
        <v>23.790080889104122</v>
      </c>
      <c r="X1083" s="25">
        <f t="shared" si="426"/>
        <v>15.557442674747342</v>
      </c>
      <c r="Y1083" s="25">
        <f t="shared" si="427"/>
        <v>9.0651766055575642</v>
      </c>
      <c r="Z1083" s="25">
        <f t="shared" si="428"/>
        <v>6.0839643829621988</v>
      </c>
      <c r="AA1083" s="25">
        <f t="shared" si="429"/>
        <v>1.3540593186777705</v>
      </c>
      <c r="AB1083" s="25">
        <f t="shared" si="430"/>
        <v>-0.87626345829886065</v>
      </c>
    </row>
    <row r="1084" spans="1:28">
      <c r="A1084">
        <f t="shared" si="418"/>
        <v>0.12777777777777777</v>
      </c>
      <c r="B1084">
        <f t="shared" si="416"/>
        <v>46</v>
      </c>
      <c r="C1084">
        <f t="shared" si="417"/>
        <v>0.80285145591739149</v>
      </c>
      <c r="D1084">
        <f t="shared" si="431"/>
        <v>24.228670086782191</v>
      </c>
      <c r="E1084">
        <f t="shared" si="432"/>
        <v>15.489621580208311</v>
      </c>
      <c r="F1084">
        <f t="shared" si="433"/>
        <v>11.83336739928186</v>
      </c>
      <c r="G1084">
        <f t="shared" si="434"/>
        <v>6.7492739515000206</v>
      </c>
      <c r="H1084">
        <f t="shared" si="435"/>
        <v>3.663689530608178</v>
      </c>
      <c r="I1084">
        <f t="shared" si="436"/>
        <v>2.5212526364780907</v>
      </c>
      <c r="N1084">
        <f t="shared" si="419"/>
        <v>20.439736691828625</v>
      </c>
      <c r="O1084">
        <f t="shared" si="420"/>
        <v>15.530105349382531</v>
      </c>
      <c r="P1084">
        <f t="shared" si="421"/>
        <v>8.019257835656278</v>
      </c>
      <c r="Q1084">
        <f t="shared" si="422"/>
        <v>4.4178277431526833</v>
      </c>
      <c r="R1084">
        <f t="shared" si="423"/>
        <v>1.2994667781263565</v>
      </c>
      <c r="S1084">
        <f t="shared" si="424"/>
        <v>-1.2804635592944571</v>
      </c>
      <c r="W1084" s="25">
        <f t="shared" si="425"/>
        <v>23.293808094413215</v>
      </c>
      <c r="X1084" s="25">
        <f t="shared" si="426"/>
        <v>15.489687896520596</v>
      </c>
      <c r="Y1084" s="25">
        <f t="shared" si="427"/>
        <v>8.7078569647683075</v>
      </c>
      <c r="Z1084" s="25">
        <f t="shared" si="428"/>
        <v>5.8895146511332657</v>
      </c>
      <c r="AA1084" s="25">
        <f t="shared" si="429"/>
        <v>1.3697418892274218</v>
      </c>
      <c r="AB1084" s="25">
        <f t="shared" si="430"/>
        <v>-0.9353227973710454</v>
      </c>
    </row>
    <row r="1085" spans="1:28">
      <c r="A1085">
        <f t="shared" si="418"/>
        <v>0.13055555555555556</v>
      </c>
      <c r="B1085">
        <f t="shared" si="416"/>
        <v>47</v>
      </c>
      <c r="C1085">
        <f t="shared" si="417"/>
        <v>0.82030474843733492</v>
      </c>
      <c r="D1085">
        <f t="shared" si="431"/>
        <v>24.200627324412491</v>
      </c>
      <c r="E1085">
        <f t="shared" si="432"/>
        <v>15.420915042466367</v>
      </c>
      <c r="F1085">
        <f t="shared" si="433"/>
        <v>11.849212919342031</v>
      </c>
      <c r="G1085">
        <f t="shared" si="434"/>
        <v>6.7155169714189746</v>
      </c>
      <c r="H1085">
        <f t="shared" si="435"/>
        <v>3.6857548148662578</v>
      </c>
      <c r="I1085">
        <f t="shared" si="436"/>
        <v>2.5169332199993857</v>
      </c>
      <c r="N1085">
        <f t="shared" si="419"/>
        <v>20.467779454198325</v>
      </c>
      <c r="O1085">
        <f t="shared" si="420"/>
        <v>15.598811887124475</v>
      </c>
      <c r="P1085">
        <f t="shared" si="421"/>
        <v>8.0034123155961066</v>
      </c>
      <c r="Q1085">
        <f t="shared" si="422"/>
        <v>4.4515847232337293</v>
      </c>
      <c r="R1085">
        <f t="shared" si="423"/>
        <v>1.2774014938682767</v>
      </c>
      <c r="S1085">
        <f t="shared" si="424"/>
        <v>-1.2761441428157518</v>
      </c>
      <c r="W1085" s="25">
        <f t="shared" si="425"/>
        <v>22.70724551818547</v>
      </c>
      <c r="X1085" s="25">
        <f t="shared" si="426"/>
        <v>15.426489492083624</v>
      </c>
      <c r="Y1085" s="25">
        <f t="shared" si="427"/>
        <v>8.4045862390056083</v>
      </c>
      <c r="Z1085" s="25">
        <f t="shared" si="428"/>
        <v>5.6972488663977758</v>
      </c>
      <c r="AA1085" s="25">
        <f t="shared" si="429"/>
        <v>1.4007207712748928</v>
      </c>
      <c r="AB1085" s="25">
        <f t="shared" si="430"/>
        <v>-0.98933588078105594</v>
      </c>
    </row>
    <row r="1086" spans="1:28">
      <c r="A1086">
        <f t="shared" si="418"/>
        <v>0.13333333333333333</v>
      </c>
      <c r="B1086">
        <f t="shared" si="416"/>
        <v>48</v>
      </c>
      <c r="C1086">
        <f t="shared" si="417"/>
        <v>0.83775804095727813</v>
      </c>
      <c r="D1086">
        <f t="shared" si="431"/>
        <v>24.169410510687126</v>
      </c>
      <c r="E1086">
        <f t="shared" si="432"/>
        <v>15.352313555247822</v>
      </c>
      <c r="F1086">
        <f t="shared" si="433"/>
        <v>11.863604949222481</v>
      </c>
      <c r="G1086">
        <f t="shared" si="434"/>
        <v>6.6812786831383297</v>
      </c>
      <c r="H1086">
        <f t="shared" si="435"/>
        <v>3.7075925338101245</v>
      </c>
      <c r="I1086">
        <f t="shared" si="436"/>
        <v>2.5125242004888326</v>
      </c>
      <c r="N1086">
        <f t="shared" si="419"/>
        <v>20.49899626792369</v>
      </c>
      <c r="O1086">
        <f t="shared" si="420"/>
        <v>15.66741337434302</v>
      </c>
      <c r="P1086">
        <f t="shared" si="421"/>
        <v>7.9890202857156565</v>
      </c>
      <c r="Q1086">
        <f t="shared" si="422"/>
        <v>4.4858230115143742</v>
      </c>
      <c r="R1086">
        <f t="shared" si="423"/>
        <v>1.25556377492441</v>
      </c>
      <c r="S1086">
        <f t="shared" si="424"/>
        <v>-1.2717351233051988</v>
      </c>
      <c r="W1086" s="25">
        <f t="shared" si="425"/>
        <v>22.098653957261718</v>
      </c>
      <c r="X1086" s="25">
        <f t="shared" si="426"/>
        <v>15.382638048536302</v>
      </c>
      <c r="Y1086" s="25">
        <f t="shared" si="427"/>
        <v>8.1717290845707939</v>
      </c>
      <c r="Z1086" s="25">
        <f t="shared" si="428"/>
        <v>5.5129578628200608</v>
      </c>
      <c r="AA1086" s="25">
        <f t="shared" si="429"/>
        <v>1.4470865628651581</v>
      </c>
      <c r="AB1086" s="25">
        <f t="shared" si="430"/>
        <v>-1.0381532100687221</v>
      </c>
    </row>
    <row r="1087" spans="1:28">
      <c r="A1087">
        <f t="shared" si="418"/>
        <v>0.1361111111111111</v>
      </c>
      <c r="B1087">
        <f t="shared" si="416"/>
        <v>49</v>
      </c>
      <c r="C1087">
        <f t="shared" si="417"/>
        <v>0.85521133347722145</v>
      </c>
      <c r="D1087">
        <f t="shared" si="431"/>
        <v>24.135072733100348</v>
      </c>
      <c r="E1087">
        <f t="shared" si="432"/>
        <v>15.283898138788324</v>
      </c>
      <c r="F1087">
        <f t="shared" si="433"/>
        <v>11.876532610213545</v>
      </c>
      <c r="G1087">
        <f t="shared" si="434"/>
        <v>6.6465736446634347</v>
      </c>
      <c r="H1087">
        <f t="shared" si="435"/>
        <v>3.7291985605474913</v>
      </c>
      <c r="I1087">
        <f t="shared" si="436"/>
        <v>2.5080257862530262</v>
      </c>
      <c r="N1087">
        <f t="shared" si="419"/>
        <v>20.533334045510468</v>
      </c>
      <c r="O1087">
        <f t="shared" si="420"/>
        <v>15.735828790802518</v>
      </c>
      <c r="P1087">
        <f t="shared" si="421"/>
        <v>7.9760926247245925</v>
      </c>
      <c r="Q1087">
        <f t="shared" si="422"/>
        <v>4.5205280499892693</v>
      </c>
      <c r="R1087">
        <f t="shared" si="423"/>
        <v>1.2339577481870432</v>
      </c>
      <c r="S1087">
        <f t="shared" si="424"/>
        <v>-1.2672367090693926</v>
      </c>
      <c r="W1087" s="25">
        <f t="shared" si="425"/>
        <v>21.536912705294618</v>
      </c>
      <c r="X1087" s="25">
        <f t="shared" si="426"/>
        <v>15.370429334060487</v>
      </c>
      <c r="Y1087" s="25">
        <f t="shared" si="427"/>
        <v>8.0221836726322948</v>
      </c>
      <c r="Z1087" s="25">
        <f t="shared" si="428"/>
        <v>5.3419115077226076</v>
      </c>
      <c r="AA1087" s="25">
        <f t="shared" si="429"/>
        <v>1.508705149296278</v>
      </c>
      <c r="AB1087" s="25">
        <f t="shared" si="430"/>
        <v>-1.0816429361390389</v>
      </c>
    </row>
    <row r="1088" spans="1:28">
      <c r="A1088">
        <f t="shared" si="418"/>
        <v>0.1388888888888889</v>
      </c>
      <c r="B1088">
        <f t="shared" si="416"/>
        <v>50</v>
      </c>
      <c r="C1088">
        <f t="shared" si="417"/>
        <v>0.87266462599716477</v>
      </c>
      <c r="D1088">
        <f t="shared" si="431"/>
        <v>24.097672386675629</v>
      </c>
      <c r="E1088">
        <f t="shared" si="432"/>
        <v>15.215749593568862</v>
      </c>
      <c r="F1088">
        <f t="shared" si="433"/>
        <v>11.887986130499035</v>
      </c>
      <c r="G1088">
        <f t="shared" si="434"/>
        <v>6.6114166124602569</v>
      </c>
      <c r="H1088">
        <f t="shared" si="435"/>
        <v>3.7505688119712657</v>
      </c>
      <c r="I1088">
        <f t="shared" si="436"/>
        <v>2.5034381898220666</v>
      </c>
      <c r="N1088">
        <f t="shared" si="419"/>
        <v>20.570734391935186</v>
      </c>
      <c r="O1088">
        <f t="shared" si="420"/>
        <v>15.80397733602198</v>
      </c>
      <c r="P1088">
        <f t="shared" si="421"/>
        <v>7.9646391044391027</v>
      </c>
      <c r="Q1088">
        <f t="shared" si="422"/>
        <v>4.5556850821924471</v>
      </c>
      <c r="R1088">
        <f t="shared" si="423"/>
        <v>1.212587496763269</v>
      </c>
      <c r="S1088">
        <f t="shared" si="424"/>
        <v>-1.2626491126384327</v>
      </c>
      <c r="W1088" s="25">
        <f t="shared" si="425"/>
        <v>21.083297901278183</v>
      </c>
      <c r="X1088" s="25">
        <f t="shared" si="426"/>
        <v>15.398028796507337</v>
      </c>
      <c r="Y1088" s="25">
        <f t="shared" si="427"/>
        <v>7.9646434805995945</v>
      </c>
      <c r="Z1088" s="25">
        <f t="shared" si="428"/>
        <v>5.1886997493878937</v>
      </c>
      <c r="AA1088" s="25">
        <f t="shared" si="429"/>
        <v>1.5852144354859141</v>
      </c>
      <c r="AB1088" s="25">
        <f t="shared" si="430"/>
        <v>-1.1196912365794069</v>
      </c>
    </row>
    <row r="1089" spans="1:28">
      <c r="A1089">
        <f t="shared" si="418"/>
        <v>0.14166666666666666</v>
      </c>
      <c r="B1089">
        <f t="shared" si="416"/>
        <v>51</v>
      </c>
      <c r="C1089">
        <f t="shared" si="417"/>
        <v>0.89011791851710798</v>
      </c>
      <c r="D1089">
        <f t="shared" si="431"/>
        <v>24.057273074658749</v>
      </c>
      <c r="E1089">
        <f t="shared" si="432"/>
        <v>15.147948404888187</v>
      </c>
      <c r="F1089">
        <f t="shared" si="433"/>
        <v>11.897956852542602</v>
      </c>
      <c r="G1089">
        <f t="shared" si="434"/>
        <v>6.5758225351809791</v>
      </c>
      <c r="H1089">
        <f t="shared" si="435"/>
        <v>3.7716992495311743</v>
      </c>
      <c r="I1089">
        <f t="shared" si="436"/>
        <v>2.4987616279395146</v>
      </c>
      <c r="N1089">
        <f t="shared" si="419"/>
        <v>20.611133703952067</v>
      </c>
      <c r="O1089">
        <f t="shared" si="420"/>
        <v>15.871778524702655</v>
      </c>
      <c r="P1089">
        <f t="shared" si="421"/>
        <v>7.9546683823955346</v>
      </c>
      <c r="Q1089">
        <f t="shared" si="422"/>
        <v>4.5912791594717248</v>
      </c>
      <c r="R1089">
        <f t="shared" si="423"/>
        <v>1.19145705920336</v>
      </c>
      <c r="S1089">
        <f t="shared" si="424"/>
        <v>-1.257972550755881</v>
      </c>
      <c r="W1089" s="25">
        <f t="shared" si="425"/>
        <v>20.784397555734714</v>
      </c>
      <c r="X1089" s="25">
        <f t="shared" si="426"/>
        <v>15.468292994566827</v>
      </c>
      <c r="Y1089" s="25">
        <f t="shared" si="427"/>
        <v>8.003083081652921</v>
      </c>
      <c r="Z1089" s="25">
        <f t="shared" si="428"/>
        <v>5.0571016964175772</v>
      </c>
      <c r="AA1089" s="25">
        <f t="shared" si="429"/>
        <v>1.6760245155550479</v>
      </c>
      <c r="AB1089" s="25">
        <f t="shared" si="430"/>
        <v>-1.1522026294634471</v>
      </c>
    </row>
    <row r="1090" spans="1:28">
      <c r="A1090">
        <f t="shared" si="418"/>
        <v>0.14444444444444443</v>
      </c>
      <c r="B1090">
        <f t="shared" si="416"/>
        <v>52</v>
      </c>
      <c r="C1090">
        <f t="shared" si="417"/>
        <v>0.90757121103705141</v>
      </c>
      <c r="D1090">
        <f t="shared" si="431"/>
        <v>24.013943500353744</v>
      </c>
      <c r="E1090">
        <f t="shared" si="432"/>
        <v>15.080574647807449</v>
      </c>
      <c r="F1090">
        <f t="shared" si="433"/>
        <v>11.906437239631835</v>
      </c>
      <c r="G1090">
        <f t="shared" si="434"/>
        <v>6.5398065473078857</v>
      </c>
      <c r="H1090">
        <f t="shared" si="435"/>
        <v>3.7925858799969721</v>
      </c>
      <c r="I1090">
        <f t="shared" si="436"/>
        <v>2.4939963215521557</v>
      </c>
      <c r="N1090">
        <f t="shared" si="419"/>
        <v>20.654463278257072</v>
      </c>
      <c r="O1090">
        <f t="shared" si="420"/>
        <v>15.939152281783393</v>
      </c>
      <c r="P1090">
        <f t="shared" si="421"/>
        <v>7.9461879953063024</v>
      </c>
      <c r="Q1090">
        <f t="shared" si="422"/>
        <v>4.6272951473448183</v>
      </c>
      <c r="R1090">
        <f t="shared" si="423"/>
        <v>1.1705704287375622</v>
      </c>
      <c r="S1090">
        <f t="shared" si="424"/>
        <v>-1.253207244368522</v>
      </c>
      <c r="W1090" s="25">
        <f t="shared" si="425"/>
        <v>20.667023864015363</v>
      </c>
      <c r="X1090" s="25">
        <f t="shared" si="426"/>
        <v>15.578183066641703</v>
      </c>
      <c r="Y1090" s="25">
        <f t="shared" si="427"/>
        <v>8.1364986893516296</v>
      </c>
      <c r="Z1090" s="25">
        <f t="shared" si="428"/>
        <v>4.9499866693831507</v>
      </c>
      <c r="AA1090" s="25">
        <f t="shared" si="429"/>
        <v>1.7803213266895364</v>
      </c>
      <c r="AB1090" s="25">
        <f t="shared" si="430"/>
        <v>-1.1791002227224425</v>
      </c>
    </row>
    <row r="1091" spans="1:28">
      <c r="A1091">
        <f t="shared" si="418"/>
        <v>0.14722222222222223</v>
      </c>
      <c r="B1091">
        <f t="shared" si="416"/>
        <v>53</v>
      </c>
      <c r="C1091">
        <f t="shared" si="417"/>
        <v>0.92502450355699462</v>
      </c>
      <c r="D1091">
        <f t="shared" si="431"/>
        <v>23.96775735028567</v>
      </c>
      <c r="E1091">
        <f t="shared" si="432"/>
        <v>15.013707892579379</v>
      </c>
      <c r="F1091">
        <f t="shared" si="433"/>
        <v>11.913420881575135</v>
      </c>
      <c r="G1091">
        <f t="shared" si="434"/>
        <v>6.5033839627182317</v>
      </c>
      <c r="H1091">
        <f t="shared" si="435"/>
        <v>3.8132247562130788</v>
      </c>
      <c r="I1091">
        <f t="shared" si="436"/>
        <v>2.4891424957995576</v>
      </c>
      <c r="N1091">
        <f t="shared" si="419"/>
        <v>20.700649428325146</v>
      </c>
      <c r="O1091">
        <f t="shared" si="420"/>
        <v>16.006019037011463</v>
      </c>
      <c r="P1091">
        <f t="shared" si="421"/>
        <v>7.9392043533630021</v>
      </c>
      <c r="Q1091">
        <f t="shared" si="422"/>
        <v>4.6637177319344723</v>
      </c>
      <c r="R1091">
        <f t="shared" si="423"/>
        <v>1.149931552521456</v>
      </c>
      <c r="S1091">
        <f t="shared" si="424"/>
        <v>-1.248353418615924</v>
      </c>
      <c r="W1091" s="25">
        <f t="shared" si="425"/>
        <v>20.735711658055521</v>
      </c>
      <c r="X1091" s="25">
        <f t="shared" si="426"/>
        <v>15.718844073167267</v>
      </c>
      <c r="Y1091" s="25">
        <f t="shared" si="427"/>
        <v>8.358919902925102</v>
      </c>
      <c r="Z1091" s="25">
        <f t="shared" si="428"/>
        <v>4.8692499815619028</v>
      </c>
      <c r="AA1091" s="25">
        <f t="shared" si="429"/>
        <v>1.8970737810583747</v>
      </c>
      <c r="AB1091" s="25">
        <f t="shared" si="430"/>
        <v>-1.2003258983986647</v>
      </c>
    </row>
    <row r="1092" spans="1:28">
      <c r="A1092">
        <f t="shared" si="418"/>
        <v>0.15</v>
      </c>
      <c r="B1092">
        <f t="shared" si="416"/>
        <v>54</v>
      </c>
      <c r="C1092">
        <f t="shared" si="417"/>
        <v>0.94247779607693793</v>
      </c>
      <c r="D1092">
        <f t="shared" si="431"/>
        <v>23.918793168888875</v>
      </c>
      <c r="E1092">
        <f t="shared" si="432"/>
        <v>14.947427110673628</v>
      </c>
      <c r="F1092">
        <f t="shared" si="433"/>
        <v>11.918902499547091</v>
      </c>
      <c r="G1092">
        <f t="shared" si="434"/>
        <v>6.4665702681728305</v>
      </c>
      <c r="H1092">
        <f t="shared" si="435"/>
        <v>3.8336119778445132</v>
      </c>
      <c r="I1092">
        <f t="shared" si="436"/>
        <v>2.4842003800034358</v>
      </c>
      <c r="N1092">
        <f t="shared" si="419"/>
        <v>20.749613609721941</v>
      </c>
      <c r="O1092">
        <f t="shared" si="420"/>
        <v>16.072299818917212</v>
      </c>
      <c r="P1092">
        <f t="shared" si="421"/>
        <v>7.9337227353910471</v>
      </c>
      <c r="Q1092">
        <f t="shared" si="422"/>
        <v>4.7005314264798734</v>
      </c>
      <c r="R1092">
        <f t="shared" si="423"/>
        <v>1.129544330890021</v>
      </c>
      <c r="S1092">
        <f t="shared" si="424"/>
        <v>-1.2434113028198022</v>
      </c>
      <c r="W1092" s="25">
        <f t="shared" si="425"/>
        <v>20.973048504304007</v>
      </c>
      <c r="X1092" s="25">
        <f t="shared" si="426"/>
        <v>15.876354724461319</v>
      </c>
      <c r="Y1092" s="25">
        <f t="shared" si="427"/>
        <v>8.6596937620563281</v>
      </c>
      <c r="Z1092" s="25">
        <f t="shared" si="428"/>
        <v>4.815784940375134</v>
      </c>
      <c r="AA1092" s="25">
        <f t="shared" si="429"/>
        <v>2.025044315921682</v>
      </c>
      <c r="AB1092" s="25">
        <f t="shared" si="430"/>
        <v>-1.2158404313301072</v>
      </c>
    </row>
    <row r="1093" spans="1:28">
      <c r="A1093">
        <f t="shared" si="418"/>
        <v>0.15277777777777779</v>
      </c>
      <c r="B1093">
        <f t="shared" si="416"/>
        <v>55</v>
      </c>
      <c r="C1093">
        <f t="shared" si="417"/>
        <v>0.95993108859688125</v>
      </c>
      <c r="D1093">
        <f t="shared" si="431"/>
        <v>23.867134224933878</v>
      </c>
      <c r="E1093">
        <f t="shared" si="432"/>
        <v>14.881810581509303</v>
      </c>
      <c r="F1093">
        <f t="shared" si="433"/>
        <v>11.922877950078647</v>
      </c>
      <c r="G1093">
        <f t="shared" si="434"/>
        <v>6.4293811167311379</v>
      </c>
      <c r="H1093">
        <f t="shared" si="435"/>
        <v>3.8537436921139818</v>
      </c>
      <c r="I1093">
        <f t="shared" si="436"/>
        <v>2.4791702076568178</v>
      </c>
      <c r="N1093">
        <f t="shared" si="419"/>
        <v>20.801272553676938</v>
      </c>
      <c r="O1093">
        <f t="shared" si="420"/>
        <v>16.137916348081539</v>
      </c>
      <c r="P1093">
        <f t="shared" si="421"/>
        <v>7.9297472848594914</v>
      </c>
      <c r="Q1093">
        <f t="shared" si="422"/>
        <v>4.7377205779215661</v>
      </c>
      <c r="R1093">
        <f t="shared" si="423"/>
        <v>1.1094126166205525</v>
      </c>
      <c r="S1093">
        <f t="shared" si="424"/>
        <v>-1.2383811304731844</v>
      </c>
      <c r="W1093" s="25">
        <f t="shared" si="425"/>
        <v>21.342713053417278</v>
      </c>
      <c r="X1093" s="25">
        <f t="shared" si="426"/>
        <v>16.033081560653361</v>
      </c>
      <c r="Y1093" s="25">
        <f t="shared" si="427"/>
        <v>9.0240267482615408</v>
      </c>
      <c r="Z1093" s="25">
        <f t="shared" si="428"/>
        <v>4.7894912595900676</v>
      </c>
      <c r="AA1093" s="25">
        <f t="shared" si="429"/>
        <v>2.1628027488757149</v>
      </c>
      <c r="AB1093" s="25">
        <f t="shared" si="430"/>
        <v>-1.2256235420524859</v>
      </c>
    </row>
    <row r="1094" spans="1:28">
      <c r="A1094">
        <f t="shared" si="418"/>
        <v>0.15555555555555556</v>
      </c>
      <c r="B1094">
        <f t="shared" si="416"/>
        <v>56</v>
      </c>
      <c r="C1094">
        <f t="shared" si="417"/>
        <v>0.97738438111682457</v>
      </c>
      <c r="D1094">
        <f t="shared" si="431"/>
        <v>23.812868369920015</v>
      </c>
      <c r="E1094">
        <f t="shared" si="432"/>
        <v>14.816935800004824</v>
      </c>
      <c r="F1094">
        <f t="shared" si="433"/>
        <v>11.925344228189099</v>
      </c>
      <c r="G1094">
        <f t="shared" si="434"/>
        <v>6.3918323210956238</v>
      </c>
      <c r="H1094">
        <f t="shared" si="435"/>
        <v>3.8736160945299725</v>
      </c>
      <c r="I1094">
        <f t="shared" si="436"/>
        <v>2.4740522164130132</v>
      </c>
      <c r="N1094">
        <f t="shared" si="419"/>
        <v>20.855538408690801</v>
      </c>
      <c r="O1094">
        <f t="shared" si="420"/>
        <v>16.202791129586018</v>
      </c>
      <c r="P1094">
        <f t="shared" si="421"/>
        <v>7.9272810067490402</v>
      </c>
      <c r="Q1094">
        <f t="shared" si="422"/>
        <v>4.7752693735570801</v>
      </c>
      <c r="R1094">
        <f t="shared" si="423"/>
        <v>1.0895402142045618</v>
      </c>
      <c r="S1094">
        <f t="shared" si="424"/>
        <v>-1.2332631392293796</v>
      </c>
      <c r="W1094" s="25">
        <f t="shared" si="425"/>
        <v>21.794752642561704</v>
      </c>
      <c r="X1094" s="25">
        <f t="shared" si="426"/>
        <v>16.169507161659102</v>
      </c>
      <c r="Y1094" s="25">
        <f t="shared" si="427"/>
        <v>9.4337556646180225</v>
      </c>
      <c r="Z1094" s="25">
        <f t="shared" si="428"/>
        <v>4.7893187803105377</v>
      </c>
      <c r="AA1094" s="25">
        <f t="shared" si="429"/>
        <v>2.3087432732786972</v>
      </c>
      <c r="AB1094" s="25">
        <f t="shared" si="430"/>
        <v>-1.2296738839410113</v>
      </c>
    </row>
    <row r="1095" spans="1:28">
      <c r="A1095">
        <f t="shared" si="418"/>
        <v>0.15833333333333333</v>
      </c>
      <c r="B1095">
        <f t="shared" si="416"/>
        <v>57</v>
      </c>
      <c r="C1095">
        <f t="shared" si="417"/>
        <v>0.99483767363676778</v>
      </c>
      <c r="D1095">
        <f t="shared" si="431"/>
        <v>23.756087888674667</v>
      </c>
      <c r="E1095">
        <f t="shared" si="432"/>
        <v>14.752879385054309</v>
      </c>
      <c r="F1095">
        <f t="shared" si="433"/>
        <v>11.926299469657502</v>
      </c>
      <c r="G1095">
        <f t="shared" si="434"/>
        <v>6.3539398468882604</v>
      </c>
      <c r="H1095">
        <f t="shared" si="435"/>
        <v>3.8932254296057298</v>
      </c>
      <c r="I1095">
        <f t="shared" si="436"/>
        <v>2.4688466480743831</v>
      </c>
      <c r="N1095">
        <f t="shared" si="419"/>
        <v>20.912318889936149</v>
      </c>
      <c r="O1095">
        <f t="shared" si="420"/>
        <v>16.266847544536532</v>
      </c>
      <c r="P1095">
        <f t="shared" si="421"/>
        <v>7.9263257652806356</v>
      </c>
      <c r="Q1095">
        <f t="shared" si="422"/>
        <v>4.8131618477644436</v>
      </c>
      <c r="R1095">
        <f t="shared" si="423"/>
        <v>1.0699308791288047</v>
      </c>
      <c r="S1095">
        <f t="shared" si="424"/>
        <v>-1.2280575708907495</v>
      </c>
      <c r="W1095" s="25">
        <f t="shared" si="425"/>
        <v>22.27235398942948</v>
      </c>
      <c r="X1095" s="25">
        <f t="shared" si="426"/>
        <v>16.266349964310379</v>
      </c>
      <c r="Y1095" s="25">
        <f t="shared" si="427"/>
        <v>9.8683052451893669</v>
      </c>
      <c r="Z1095" s="25">
        <f t="shared" si="428"/>
        <v>4.8133441615021395</v>
      </c>
      <c r="AA1095" s="25">
        <f t="shared" si="429"/>
        <v>2.4611043790858336</v>
      </c>
      <c r="AB1095" s="25">
        <f t="shared" si="430"/>
        <v>-1.2280089648504633</v>
      </c>
    </row>
    <row r="1096" spans="1:28">
      <c r="A1096">
        <f t="shared" si="418"/>
        <v>0.16111111111111112</v>
      </c>
      <c r="B1096">
        <f t="shared" si="416"/>
        <v>58</v>
      </c>
      <c r="C1096">
        <f t="shared" si="417"/>
        <v>1.0122909661567112</v>
      </c>
      <c r="D1096">
        <f t="shared" si="431"/>
        <v>23.696889342413151</v>
      </c>
      <c r="E1096">
        <f t="shared" si="432"/>
        <v>14.689716989038555</v>
      </c>
      <c r="F1096">
        <f t="shared" si="433"/>
        <v>11.925742952431815</v>
      </c>
      <c r="G1096">
        <f t="shared" si="434"/>
        <v>6.3157198058619981</v>
      </c>
      <c r="H1096">
        <f t="shared" si="435"/>
        <v>3.9125679915689657</v>
      </c>
      <c r="I1096">
        <f t="shared" si="436"/>
        <v>2.4635537485809182</v>
      </c>
      <c r="N1096">
        <f t="shared" si="419"/>
        <v>20.971517436197665</v>
      </c>
      <c r="O1096">
        <f t="shared" si="420"/>
        <v>16.330009940552287</v>
      </c>
      <c r="P1096">
        <f t="shared" si="421"/>
        <v>7.9268822825063241</v>
      </c>
      <c r="Q1096">
        <f t="shared" si="422"/>
        <v>4.8513818887907059</v>
      </c>
      <c r="R1096">
        <f t="shared" si="423"/>
        <v>1.0505883171655686</v>
      </c>
      <c r="S1096">
        <f t="shared" si="424"/>
        <v>-1.2227646713972846</v>
      </c>
      <c r="W1096" s="25">
        <f t="shared" si="425"/>
        <v>22.719187544367127</v>
      </c>
      <c r="X1096" s="25">
        <f t="shared" si="426"/>
        <v>16.306759089876095</v>
      </c>
      <c r="Y1096" s="25">
        <f t="shared" si="427"/>
        <v>10.305779655032923</v>
      </c>
      <c r="Z1096" s="25">
        <f t="shared" si="428"/>
        <v>4.8588770612800642</v>
      </c>
      <c r="AA1096" s="25">
        <f t="shared" si="429"/>
        <v>2.6179914373730537</v>
      </c>
      <c r="AB1096" s="25">
        <f t="shared" si="430"/>
        <v>-1.2206650037466382</v>
      </c>
    </row>
    <row r="1097" spans="1:28">
      <c r="A1097">
        <f t="shared" si="418"/>
        <v>0.16388888888888889</v>
      </c>
      <c r="B1097">
        <f t="shared" si="416"/>
        <v>59</v>
      </c>
      <c r="C1097">
        <f t="shared" si="417"/>
        <v>1.0297442586766543</v>
      </c>
      <c r="D1097">
        <f t="shared" si="431"/>
        <v>23.635373404526156</v>
      </c>
      <c r="E1097">
        <f t="shared" si="432"/>
        <v>14.627523208477507</v>
      </c>
      <c r="F1097">
        <f t="shared" si="433"/>
        <v>11.923675097174677</v>
      </c>
      <c r="G1097">
        <f t="shared" si="434"/>
        <v>6.2771884490501</v>
      </c>
      <c r="H1097">
        <f t="shared" si="435"/>
        <v>3.9316401250621773</v>
      </c>
      <c r="I1097">
        <f t="shared" si="436"/>
        <v>2.4581737679986189</v>
      </c>
      <c r="N1097">
        <f t="shared" si="419"/>
        <v>21.03303337408466</v>
      </c>
      <c r="O1097">
        <f t="shared" si="420"/>
        <v>16.392203721113333</v>
      </c>
      <c r="P1097">
        <f t="shared" si="421"/>
        <v>7.9289501377634615</v>
      </c>
      <c r="Q1097">
        <f t="shared" si="422"/>
        <v>4.889913245602604</v>
      </c>
      <c r="R1097">
        <f t="shared" si="423"/>
        <v>1.031516183672357</v>
      </c>
      <c r="S1097">
        <f t="shared" si="424"/>
        <v>-1.2173846908149852</v>
      </c>
      <c r="W1097" s="25">
        <f t="shared" si="425"/>
        <v>23.086357792713947</v>
      </c>
      <c r="X1097" s="25">
        <f t="shared" si="426"/>
        <v>16.278354856034834</v>
      </c>
      <c r="Y1097" s="25">
        <f t="shared" si="427"/>
        <v>10.724127367107236</v>
      </c>
      <c r="Z1097" s="25">
        <f t="shared" si="428"/>
        <v>4.9225913277177824</v>
      </c>
      <c r="AA1097" s="25">
        <f t="shared" si="429"/>
        <v>2.7774016434850903</v>
      </c>
      <c r="AB1097" s="25">
        <f t="shared" si="430"/>
        <v>-1.2076967230544675</v>
      </c>
    </row>
    <row r="1098" spans="1:28">
      <c r="A1098">
        <f t="shared" si="418"/>
        <v>0.16666666666666666</v>
      </c>
      <c r="B1098">
        <f t="shared" si="416"/>
        <v>60</v>
      </c>
      <c r="C1098">
        <f t="shared" si="417"/>
        <v>1.0471975511965976</v>
      </c>
      <c r="D1098">
        <f t="shared" si="431"/>
        <v>23.571644689374001</v>
      </c>
      <c r="E1098">
        <f t="shared" si="432"/>
        <v>14.566371495929729</v>
      </c>
      <c r="F1098">
        <f t="shared" si="433"/>
        <v>11.920097466945446</v>
      </c>
      <c r="G1098">
        <f t="shared" si="434"/>
        <v>6.2383621598562566</v>
      </c>
      <c r="H1098">
        <f t="shared" si="435"/>
        <v>3.9504382258334365</v>
      </c>
      <c r="I1098">
        <f t="shared" si="436"/>
        <v>2.4527069605076797</v>
      </c>
      <c r="N1098">
        <f t="shared" si="419"/>
        <v>21.096762089236815</v>
      </c>
      <c r="O1098">
        <f t="shared" si="420"/>
        <v>16.453355433661113</v>
      </c>
      <c r="P1098">
        <f t="shared" si="421"/>
        <v>7.9325277679926911</v>
      </c>
      <c r="Q1098">
        <f t="shared" si="422"/>
        <v>4.9287395347964473</v>
      </c>
      <c r="R1098">
        <f t="shared" si="423"/>
        <v>1.012718082901098</v>
      </c>
      <c r="S1098">
        <f t="shared" si="424"/>
        <v>-1.211917883324046</v>
      </c>
      <c r="W1098" s="25">
        <f t="shared" si="425"/>
        <v>23.338072627335912</v>
      </c>
      <c r="X1098" s="25">
        <f t="shared" si="426"/>
        <v>16.174895894147912</v>
      </c>
      <c r="Y1098" s="25">
        <f t="shared" si="427"/>
        <v>11.102314693458915</v>
      </c>
      <c r="Z1098" s="25">
        <f t="shared" si="428"/>
        <v>5.0006758867250847</v>
      </c>
      <c r="AA1098" s="25">
        <f t="shared" si="429"/>
        <v>2.9372509746914126</v>
      </c>
      <c r="AB1098" s="25">
        <f t="shared" si="430"/>
        <v>-1.1891770776771233</v>
      </c>
    </row>
    <row r="1099" spans="1:28">
      <c r="A1099">
        <f t="shared" si="418"/>
        <v>0.16944444444444445</v>
      </c>
      <c r="B1099">
        <f t="shared" si="416"/>
        <v>61</v>
      </c>
      <c r="C1099">
        <f t="shared" si="417"/>
        <v>1.064650843716541</v>
      </c>
      <c r="D1099">
        <f t="shared" si="431"/>
        <v>23.505811574378832</v>
      </c>
      <c r="E1099">
        <f t="shared" si="432"/>
        <v>14.506334073242906</v>
      </c>
      <c r="F1099">
        <f t="shared" si="433"/>
        <v>11.915012766018705</v>
      </c>
      <c r="G1099">
        <f t="shared" si="434"/>
        <v>6.199257447088419</v>
      </c>
      <c r="H1099">
        <f t="shared" si="435"/>
        <v>3.9689587414175196</v>
      </c>
      <c r="I1099">
        <f t="shared" si="436"/>
        <v>2.447153584390481</v>
      </c>
      <c r="N1099">
        <f t="shared" si="419"/>
        <v>21.162595204231984</v>
      </c>
      <c r="O1099">
        <f t="shared" si="420"/>
        <v>16.513392856347938</v>
      </c>
      <c r="P1099">
        <f t="shared" si="421"/>
        <v>7.9376124689194336</v>
      </c>
      <c r="Q1099">
        <f t="shared" si="422"/>
        <v>4.967844247564285</v>
      </c>
      <c r="R1099">
        <f t="shared" si="423"/>
        <v>0.99419756731701492</v>
      </c>
      <c r="S1099">
        <f t="shared" si="424"/>
        <v>-1.2063645072068476</v>
      </c>
      <c r="W1099" s="25">
        <f t="shared" si="425"/>
        <v>23.455341585203684</v>
      </c>
      <c r="X1099" s="25">
        <f t="shared" si="426"/>
        <v>15.997386296295225</v>
      </c>
      <c r="Y1099" s="25">
        <f t="shared" si="427"/>
        <v>11.42144275151994</v>
      </c>
      <c r="Z1099" s="25">
        <f t="shared" si="428"/>
        <v>5.0889993825651754</v>
      </c>
      <c r="AA1099" s="25">
        <f t="shared" si="429"/>
        <v>3.0954027840977627</v>
      </c>
      <c r="AB1099" s="25">
        <f t="shared" si="430"/>
        <v>-1.1651969218654596</v>
      </c>
    </row>
    <row r="1100" spans="1:28">
      <c r="A1100">
        <f t="shared" si="418"/>
        <v>0.17222222222222222</v>
      </c>
      <c r="B1100">
        <f t="shared" si="416"/>
        <v>62</v>
      </c>
      <c r="C1100">
        <f t="shared" si="417"/>
        <v>1.0821041362364843</v>
      </c>
      <c r="D1100">
        <f t="shared" si="431"/>
        <v>23.437986015717357</v>
      </c>
      <c r="E1100">
        <f t="shared" si="432"/>
        <v>14.44748184625788</v>
      </c>
      <c r="F1100">
        <f t="shared" si="433"/>
        <v>11.908424837840132</v>
      </c>
      <c r="G1100">
        <f t="shared" si="434"/>
        <v>6.1598909379393065</v>
      </c>
      <c r="H1100">
        <f t="shared" si="435"/>
        <v>3.9871981718072549</v>
      </c>
      <c r="I1100">
        <f t="shared" si="436"/>
        <v>2.4415139020193877</v>
      </c>
      <c r="N1100">
        <f t="shared" si="419"/>
        <v>21.230420762893459</v>
      </c>
      <c r="O1100">
        <f t="shared" si="420"/>
        <v>16.572245083332962</v>
      </c>
      <c r="P1100">
        <f t="shared" si="421"/>
        <v>7.9442003970980064</v>
      </c>
      <c r="Q1100">
        <f t="shared" si="422"/>
        <v>5.0072107567133974</v>
      </c>
      <c r="R1100">
        <f t="shared" si="423"/>
        <v>0.97595813692727962</v>
      </c>
      <c r="S1100">
        <f t="shared" si="424"/>
        <v>-1.2007248248357538</v>
      </c>
      <c r="W1100" s="25">
        <f t="shared" si="425"/>
        <v>23.437296636955693</v>
      </c>
      <c r="X1100" s="25">
        <f t="shared" si="426"/>
        <v>15.75448806109682</v>
      </c>
      <c r="Y1100" s="25">
        <f t="shared" si="427"/>
        <v>11.665745891306155</v>
      </c>
      <c r="Z1100" s="25">
        <f t="shared" si="428"/>
        <v>5.1832822146116104</v>
      </c>
      <c r="AA1100" s="25">
        <f t="shared" si="429"/>
        <v>3.2496976238948765</v>
      </c>
      <c r="AB1100" s="25">
        <f t="shared" si="430"/>
        <v>-1.1358646153372831</v>
      </c>
    </row>
    <row r="1101" spans="1:28">
      <c r="A1101">
        <f t="shared" si="418"/>
        <v>0.17499999999999999</v>
      </c>
      <c r="B1101">
        <f t="shared" si="416"/>
        <v>63</v>
      </c>
      <c r="C1101">
        <f t="shared" si="417"/>
        <v>1.0995574287564276</v>
      </c>
      <c r="D1101">
        <f t="shared" si="431"/>
        <v>23.368283357927535</v>
      </c>
      <c r="E1101">
        <f t="shared" si="432"/>
        <v>14.389884321066898</v>
      </c>
      <c r="F1101">
        <f t="shared" si="433"/>
        <v>11.900338662121316</v>
      </c>
      <c r="G1101">
        <f t="shared" si="434"/>
        <v>6.1202793709165828</v>
      </c>
      <c r="H1101">
        <f t="shared" si="435"/>
        <v>4.005153070114952</v>
      </c>
      <c r="I1101">
        <f t="shared" si="436"/>
        <v>2.4357881798443497</v>
      </c>
      <c r="N1101">
        <f t="shared" si="419"/>
        <v>21.300123420683281</v>
      </c>
      <c r="O1101">
        <f t="shared" si="420"/>
        <v>16.629842608523944</v>
      </c>
      <c r="P1101">
        <f t="shared" si="421"/>
        <v>7.9522865728168233</v>
      </c>
      <c r="Q1101">
        <f t="shared" si="422"/>
        <v>5.0468223237361212</v>
      </c>
      <c r="R1101">
        <f t="shared" si="423"/>
        <v>0.95800323861958203</v>
      </c>
      <c r="S1101">
        <f t="shared" si="424"/>
        <v>-1.1949991026607161</v>
      </c>
      <c r="W1101" s="25">
        <f t="shared" si="425"/>
        <v>23.300060392148271</v>
      </c>
      <c r="X1101" s="25">
        <f t="shared" si="426"/>
        <v>15.462170447242762</v>
      </c>
      <c r="Y1101" s="25">
        <f t="shared" si="427"/>
        <v>11.823416405513765</v>
      </c>
      <c r="Z1101" s="25">
        <f t="shared" si="428"/>
        <v>5.2792694348800788</v>
      </c>
      <c r="AA1101" s="25">
        <f t="shared" si="429"/>
        <v>3.3979838683007735</v>
      </c>
      <c r="AB1101" s="25">
        <f t="shared" si="430"/>
        <v>-1.1013055702604939</v>
      </c>
    </row>
    <row r="1102" spans="1:28">
      <c r="A1102">
        <f t="shared" si="418"/>
        <v>0.17777777777777778</v>
      </c>
      <c r="B1102">
        <f t="shared" si="416"/>
        <v>64</v>
      </c>
      <c r="C1102">
        <f t="shared" si="417"/>
        <v>1.1170107212763709</v>
      </c>
      <c r="D1102">
        <f t="shared" si="431"/>
        <v>23.296822137752965</v>
      </c>
      <c r="E1102">
        <f t="shared" si="432"/>
        <v>14.333609521925021</v>
      </c>
      <c r="F1102">
        <f t="shared" si="433"/>
        <v>11.890760351075658</v>
      </c>
      <c r="G1102">
        <f t="shared" si="434"/>
        <v>6.0804395887256977</v>
      </c>
      <c r="H1102">
        <f t="shared" si="435"/>
        <v>4.0228200432237964</v>
      </c>
      <c r="I1102">
        <f t="shared" si="436"/>
        <v>2.429976688380318</v>
      </c>
      <c r="N1102">
        <f t="shared" si="419"/>
        <v>21.371584640857851</v>
      </c>
      <c r="O1102">
        <f t="shared" si="420"/>
        <v>16.686117407665819</v>
      </c>
      <c r="P1102">
        <f t="shared" si="421"/>
        <v>7.9618648838624804</v>
      </c>
      <c r="Q1102">
        <f t="shared" si="422"/>
        <v>5.0866621059270063</v>
      </c>
      <c r="R1102">
        <f t="shared" si="423"/>
        <v>0.9403362655107379</v>
      </c>
      <c r="S1102">
        <f t="shared" si="424"/>
        <v>-1.1891876111966844</v>
      </c>
      <c r="W1102" s="25">
        <f t="shared" si="425"/>
        <v>23.073419320646469</v>
      </c>
      <c r="X1102" s="25">
        <f t="shared" si="426"/>
        <v>15.142602359138609</v>
      </c>
      <c r="Y1102" s="25">
        <f t="shared" si="427"/>
        <v>11.887210293643784</v>
      </c>
      <c r="Z1102" s="25">
        <f t="shared" si="428"/>
        <v>5.3728980292983604</v>
      </c>
      <c r="AA1102" s="25">
        <f t="shared" si="429"/>
        <v>3.5381486901531414</v>
      </c>
      <c r="AB1102" s="25">
        <f t="shared" si="430"/>
        <v>-1.0616617409222271</v>
      </c>
    </row>
    <row r="1103" spans="1:28">
      <c r="A1103">
        <f t="shared" si="418"/>
        <v>0.18055555555555555</v>
      </c>
      <c r="B1103">
        <f t="shared" si="416"/>
        <v>65</v>
      </c>
      <c r="C1103">
        <f t="shared" si="417"/>
        <v>1.1344640137963142</v>
      </c>
      <c r="D1103">
        <f t="shared" si="431"/>
        <v>23.22372388255863</v>
      </c>
      <c r="E1103">
        <f t="shared" si="432"/>
        <v>14.278723910911612</v>
      </c>
      <c r="F1103">
        <f t="shared" si="433"/>
        <v>11.879697144798255</v>
      </c>
      <c r="G1103">
        <f t="shared" si="434"/>
        <v>6.0403885311084258</v>
      </c>
      <c r="H1103">
        <f t="shared" si="435"/>
        <v>4.0401957524290797</v>
      </c>
      <c r="I1103">
        <f t="shared" si="436"/>
        <v>2.4240797021944598</v>
      </c>
      <c r="N1103">
        <f t="shared" si="419"/>
        <v>21.444682896052186</v>
      </c>
      <c r="O1103">
        <f t="shared" si="420"/>
        <v>16.74100301867923</v>
      </c>
      <c r="P1103">
        <f t="shared" si="421"/>
        <v>7.9729280901398827</v>
      </c>
      <c r="Q1103">
        <f t="shared" si="422"/>
        <v>5.1267131635442782</v>
      </c>
      <c r="R1103">
        <f t="shared" si="423"/>
        <v>0.92296055630545526</v>
      </c>
      <c r="S1103">
        <f t="shared" si="424"/>
        <v>-1.1832906250108264</v>
      </c>
      <c r="W1103" s="25">
        <f t="shared" si="425"/>
        <v>22.795848682170195</v>
      </c>
      <c r="X1103" s="25">
        <f t="shared" si="426"/>
        <v>14.822369387407884</v>
      </c>
      <c r="Y1103" s="25">
        <f t="shared" si="427"/>
        <v>11.854801370647866</v>
      </c>
      <c r="Z1103" s="25">
        <f t="shared" si="428"/>
        <v>5.4604523977635173</v>
      </c>
      <c r="AA1103" s="25">
        <f t="shared" si="429"/>
        <v>3.6681489353228445</v>
      </c>
      <c r="AB1103" s="25">
        <f t="shared" si="430"/>
        <v>-1.0170910581070522</v>
      </c>
    </row>
    <row r="1104" spans="1:28">
      <c r="A1104">
        <f t="shared" si="418"/>
        <v>0.18333333333333332</v>
      </c>
      <c r="B1104">
        <f t="shared" ref="B1104:B1167" si="437">B1103+1</f>
        <v>66</v>
      </c>
      <c r="C1104">
        <f t="shared" ref="C1104:C1167" si="438">B1104*PI()/180</f>
        <v>1.1519173063162575</v>
      </c>
      <c r="D1104">
        <f t="shared" si="431"/>
        <v>23.14911290366075</v>
      </c>
      <c r="E1104">
        <f t="shared" si="432"/>
        <v>14.225292309436794</v>
      </c>
      <c r="F1104">
        <f t="shared" si="433"/>
        <v>11.867157405793218</v>
      </c>
      <c r="G1104">
        <f t="shared" si="434"/>
        <v>6.0001432276401419</v>
      </c>
      <c r="H1104">
        <f t="shared" si="435"/>
        <v>4.0572769140691456</v>
      </c>
      <c r="I1104">
        <f t="shared" si="436"/>
        <v>2.4180974998931895</v>
      </c>
      <c r="N1104">
        <f t="shared" si="419"/>
        <v>21.519293874950066</v>
      </c>
      <c r="O1104">
        <f t="shared" si="420"/>
        <v>16.794434620154046</v>
      </c>
      <c r="P1104">
        <f t="shared" si="421"/>
        <v>7.9854678291449197</v>
      </c>
      <c r="Q1104">
        <f t="shared" si="422"/>
        <v>5.1669584670125621</v>
      </c>
      <c r="R1104">
        <f t="shared" si="423"/>
        <v>0.90587939466538869</v>
      </c>
      <c r="S1104">
        <f t="shared" si="424"/>
        <v>-1.177308422709556</v>
      </c>
      <c r="W1104" s="25">
        <f t="shared" si="425"/>
        <v>22.508642744227945</v>
      </c>
      <c r="X1104" s="25">
        <f t="shared" si="426"/>
        <v>14.530166232065355</v>
      </c>
      <c r="Y1104" s="25">
        <f t="shared" si="427"/>
        <v>11.728865367745668</v>
      </c>
      <c r="Z1104" s="25">
        <f t="shared" si="428"/>
        <v>5.5387023616836943</v>
      </c>
      <c r="AA1104" s="25">
        <f t="shared" si="429"/>
        <v>3.7860414361386372</v>
      </c>
      <c r="AB1104" s="25">
        <f t="shared" si="430"/>
        <v>-0.96776681040032564</v>
      </c>
    </row>
    <row r="1105" spans="1:28">
      <c r="A1105">
        <f t="shared" si="418"/>
        <v>0.18611111111111112</v>
      </c>
      <c r="B1105">
        <f t="shared" si="437"/>
        <v>67</v>
      </c>
      <c r="C1105">
        <f t="shared" si="438"/>
        <v>1.1693705988362006</v>
      </c>
      <c r="D1105">
        <f t="shared" si="431"/>
        <v>23.073116084922237</v>
      </c>
      <c r="E1105">
        <f t="shared" si="432"/>
        <v>14.1733778216856</v>
      </c>
      <c r="F1105">
        <f t="shared" si="433"/>
        <v>11.853150612652589</v>
      </c>
      <c r="G1105">
        <f t="shared" si="434"/>
        <v>5.959720790488908</v>
      </c>
      <c r="H1105">
        <f t="shared" si="435"/>
        <v>4.074060300145943</v>
      </c>
      <c r="I1105">
        <f t="shared" si="436"/>
        <v>2.4120303641090048</v>
      </c>
      <c r="N1105">
        <f t="shared" si="419"/>
        <v>21.595290693688579</v>
      </c>
      <c r="O1105">
        <f t="shared" si="420"/>
        <v>16.846349107905244</v>
      </c>
      <c r="P1105">
        <f t="shared" si="421"/>
        <v>7.9994746222855486</v>
      </c>
      <c r="Q1105">
        <f t="shared" si="422"/>
        <v>5.207380904163796</v>
      </c>
      <c r="R1105">
        <f t="shared" si="423"/>
        <v>0.88909600858859172</v>
      </c>
      <c r="S1105">
        <f t="shared" si="424"/>
        <v>-1.171241286925371</v>
      </c>
      <c r="W1105" s="25">
        <f t="shared" si="425"/>
        <v>22.250001833187788</v>
      </c>
      <c r="X1105" s="25">
        <f t="shared" si="426"/>
        <v>14.294171100702711</v>
      </c>
      <c r="Y1105" s="25">
        <f t="shared" si="427"/>
        <v>11.516891029337504</v>
      </c>
      <c r="Z1105" s="25">
        <f t="shared" si="428"/>
        <v>5.6050187430190208</v>
      </c>
      <c r="AA1105" s="25">
        <f t="shared" si="429"/>
        <v>3.8900123089244936</v>
      </c>
      <c r="AB1105" s="25">
        <f t="shared" si="430"/>
        <v>-0.91387697481719066</v>
      </c>
    </row>
    <row r="1106" spans="1:28">
      <c r="A1106">
        <f t="shared" si="418"/>
        <v>0.18888888888888888</v>
      </c>
      <c r="B1106">
        <f t="shared" si="437"/>
        <v>68</v>
      </c>
      <c r="C1106">
        <f t="shared" si="438"/>
        <v>1.1868238913561442</v>
      </c>
      <c r="D1106">
        <f t="shared" si="431"/>
        <v>22.995862666973263</v>
      </c>
      <c r="E1106">
        <f t="shared" si="432"/>
        <v>14.123041760090191</v>
      </c>
      <c r="F1106">
        <f t="shared" si="433"/>
        <v>11.837687352891624</v>
      </c>
      <c r="G1106">
        <f t="shared" si="434"/>
        <v>5.9191384071394317</v>
      </c>
      <c r="H1106">
        <f t="shared" si="435"/>
        <v>4.0905427389350466</v>
      </c>
      <c r="I1106">
        <f t="shared" si="436"/>
        <v>2.4058785814871313</v>
      </c>
      <c r="N1106">
        <f t="shared" si="419"/>
        <v>21.672544111637553</v>
      </c>
      <c r="O1106">
        <f t="shared" si="420"/>
        <v>16.896685169500653</v>
      </c>
      <c r="P1106">
        <f t="shared" si="421"/>
        <v>8.0149378820465138</v>
      </c>
      <c r="Q1106">
        <f t="shared" si="422"/>
        <v>5.2479632875132722</v>
      </c>
      <c r="R1106">
        <f t="shared" si="423"/>
        <v>0.87261356979948812</v>
      </c>
      <c r="S1106">
        <f t="shared" si="424"/>
        <v>-1.1650895043034977</v>
      </c>
      <c r="W1106" s="25">
        <f t="shared" si="425"/>
        <v>22.049905439094562</v>
      </c>
      <c r="X1106" s="25">
        <f t="shared" si="426"/>
        <v>14.139345646055064</v>
      </c>
      <c r="Y1106" s="25">
        <f t="shared" si="427"/>
        <v>11.23073067017541</v>
      </c>
      <c r="Z1106" s="25">
        <f t="shared" si="428"/>
        <v>5.6574624488581478</v>
      </c>
      <c r="AA1106" s="25">
        <f t="shared" si="429"/>
        <v>3.9784047915377281</v>
      </c>
      <c r="AB1106" s="25">
        <f t="shared" si="430"/>
        <v>-0.85562349933289883</v>
      </c>
    </row>
    <row r="1107" spans="1:28">
      <c r="A1107">
        <f t="shared" si="418"/>
        <v>0.19166666666666668</v>
      </c>
      <c r="B1107">
        <f t="shared" si="437"/>
        <v>69</v>
      </c>
      <c r="C1107">
        <f t="shared" si="438"/>
        <v>1.2042771838760873</v>
      </c>
      <c r="D1107">
        <f t="shared" si="431"/>
        <v>22.917484027423896</v>
      </c>
      <c r="E1107">
        <f t="shared" si="432"/>
        <v>14.074343572918202</v>
      </c>
      <c r="F1107">
        <f t="shared" si="433"/>
        <v>11.820779314945852</v>
      </c>
      <c r="G1107">
        <f t="shared" si="434"/>
        <v>5.8784133330850112</v>
      </c>
      <c r="H1107">
        <f t="shared" si="435"/>
        <v>4.1067211155850512</v>
      </c>
      <c r="I1107">
        <f t="shared" si="436"/>
        <v>2.3996424426719845</v>
      </c>
      <c r="N1107">
        <f t="shared" si="419"/>
        <v>21.75092275118692</v>
      </c>
      <c r="O1107">
        <f t="shared" si="420"/>
        <v>16.94538335667264</v>
      </c>
      <c r="P1107">
        <f t="shared" si="421"/>
        <v>8.0318459199922856</v>
      </c>
      <c r="Q1107">
        <f t="shared" si="422"/>
        <v>5.2886883615676927</v>
      </c>
      <c r="R1107">
        <f t="shared" si="423"/>
        <v>0.8564351931494838</v>
      </c>
      <c r="S1107">
        <f t="shared" si="424"/>
        <v>-1.1588533654883506</v>
      </c>
      <c r="W1107" s="25">
        <f t="shared" si="425"/>
        <v>21.926463356679793</v>
      </c>
      <c r="X1107" s="25">
        <f t="shared" si="426"/>
        <v>14.084918186797633</v>
      </c>
      <c r="Y1107" s="25">
        <f t="shared" si="427"/>
        <v>10.885917322576876</v>
      </c>
      <c r="Z1107" s="25">
        <f t="shared" si="428"/>
        <v>5.6948440272369769</v>
      </c>
      <c r="AA1107" s="25">
        <f t="shared" si="429"/>
        <v>4.0497451943374418</v>
      </c>
      <c r="AB1107" s="25">
        <f t="shared" si="430"/>
        <v>-0.79322154005541279</v>
      </c>
    </row>
    <row r="1108" spans="1:28">
      <c r="A1108">
        <f t="shared" si="418"/>
        <v>0.19444444444444445</v>
      </c>
      <c r="B1108">
        <f t="shared" si="437"/>
        <v>70</v>
      </c>
      <c r="C1108">
        <f t="shared" si="438"/>
        <v>1.2217304763960306</v>
      </c>
      <c r="D1108">
        <f t="shared" si="431"/>
        <v>22.838113457442581</v>
      </c>
      <c r="E1108">
        <f t="shared" si="432"/>
        <v>14.027340774062708</v>
      </c>
      <c r="F1108">
        <f t="shared" si="433"/>
        <v>11.802439279335973</v>
      </c>
      <c r="G1108">
        <f t="shared" si="434"/>
        <v>5.8375628844905494</v>
      </c>
      <c r="H1108">
        <f t="shared" si="435"/>
        <v>4.1225923727062179</v>
      </c>
      <c r="I1108">
        <f t="shared" si="436"/>
        <v>2.3933222422934333</v>
      </c>
      <c r="N1108">
        <f t="shared" si="419"/>
        <v>21.830293321168234</v>
      </c>
      <c r="O1108">
        <f t="shared" si="420"/>
        <v>16.992386155528134</v>
      </c>
      <c r="P1108">
        <f t="shared" si="421"/>
        <v>8.0501859556021653</v>
      </c>
      <c r="Q1108">
        <f t="shared" si="422"/>
        <v>5.3295388101621546</v>
      </c>
      <c r="R1108">
        <f t="shared" si="423"/>
        <v>0.84056393602831658</v>
      </c>
      <c r="S1108">
        <f t="shared" si="424"/>
        <v>-1.1525331651097996</v>
      </c>
      <c r="W1108" s="25">
        <f t="shared" si="425"/>
        <v>21.884205881873729</v>
      </c>
      <c r="X1108" s="25">
        <f t="shared" si="426"/>
        <v>14.142297586902323</v>
      </c>
      <c r="Y1108" s="25">
        <f t="shared" si="427"/>
        <v>10.500788625595465</v>
      </c>
      <c r="Z1108" s="25">
        <f t="shared" si="428"/>
        <v>5.716751795260584</v>
      </c>
      <c r="AA1108" s="25">
        <f t="shared" si="429"/>
        <v>4.1027665620848648</v>
      </c>
      <c r="AB1108" s="25">
        <f t="shared" si="430"/>
        <v>-0.72689865593599867</v>
      </c>
    </row>
    <row r="1109" spans="1:28">
      <c r="A1109">
        <f t="shared" si="418"/>
        <v>0.19722222222222222</v>
      </c>
      <c r="B1109">
        <f t="shared" si="437"/>
        <v>71</v>
      </c>
      <c r="C1109">
        <f t="shared" si="438"/>
        <v>1.2391837689159739</v>
      </c>
      <c r="D1109">
        <f t="shared" si="431"/>
        <v>22.757885935080399</v>
      </c>
      <c r="E1109">
        <f t="shared" si="432"/>
        <v>13.982088875116736</v>
      </c>
      <c r="F1109">
        <f t="shared" si="433"/>
        <v>11.782681109007262</v>
      </c>
      <c r="G1109">
        <f t="shared" si="434"/>
        <v>5.7966044308297855</v>
      </c>
      <c r="H1109">
        <f t="shared" si="435"/>
        <v>4.1381535109482588</v>
      </c>
      <c r="I1109">
        <f t="shared" si="436"/>
        <v>2.3869182789528836</v>
      </c>
      <c r="N1109">
        <f t="shared" si="419"/>
        <v>21.910520843530417</v>
      </c>
      <c r="O1109">
        <f t="shared" si="420"/>
        <v>17.037638054474105</v>
      </c>
      <c r="P1109">
        <f t="shared" si="421"/>
        <v>8.069944125930876</v>
      </c>
      <c r="Q1109">
        <f t="shared" si="422"/>
        <v>5.3704972638229185</v>
      </c>
      <c r="R1109">
        <f t="shared" si="423"/>
        <v>0.8250027977862755</v>
      </c>
      <c r="S1109">
        <f t="shared" si="424"/>
        <v>-1.1461292017692501</v>
      </c>
      <c r="W1109" s="25">
        <f t="shared" si="425"/>
        <v>21.914483305904277</v>
      </c>
      <c r="X1109" s="25">
        <f t="shared" si="426"/>
        <v>14.313630831708631</v>
      </c>
      <c r="Y1109" s="25">
        <f t="shared" si="427"/>
        <v>10.095468237608072</v>
      </c>
      <c r="Z1109" s="25">
        <f t="shared" si="428"/>
        <v>5.7235478381144524</v>
      </c>
      <c r="AA1109" s="25">
        <f t="shared" si="429"/>
        <v>4.1364296745556759</v>
      </c>
      <c r="AB1109" s="25">
        <f t="shared" si="430"/>
        <v>-0.65689396405736611</v>
      </c>
    </row>
    <row r="1110" spans="1:28">
      <c r="A1110">
        <f t="shared" si="418"/>
        <v>0.2</v>
      </c>
      <c r="B1110">
        <f t="shared" si="437"/>
        <v>72</v>
      </c>
      <c r="C1110">
        <f t="shared" si="438"/>
        <v>1.2566370614359172</v>
      </c>
      <c r="D1110">
        <f t="shared" si="431"/>
        <v>22.676937895726603</v>
      </c>
      <c r="E1110">
        <f t="shared" si="432"/>
        <v>13.938641319812557</v>
      </c>
      <c r="F1110">
        <f t="shared" si="433"/>
        <v>11.761519738850787</v>
      </c>
      <c r="G1110">
        <f t="shared" si="434"/>
        <v>5.7555553874998502</v>
      </c>
      <c r="H1110">
        <f t="shared" si="435"/>
        <v>4.1534015895671548</v>
      </c>
      <c r="I1110">
        <f t="shared" si="436"/>
        <v>2.3804308552091693</v>
      </c>
      <c r="N1110">
        <f t="shared" si="419"/>
        <v>21.991468882884213</v>
      </c>
      <c r="O1110">
        <f t="shared" si="420"/>
        <v>17.081085609778285</v>
      </c>
      <c r="P1110">
        <f t="shared" si="421"/>
        <v>8.0911054960873514</v>
      </c>
      <c r="Q1110">
        <f t="shared" si="422"/>
        <v>5.4115463071528538</v>
      </c>
      <c r="R1110">
        <f t="shared" si="423"/>
        <v>0.80975471916737995</v>
      </c>
      <c r="S1110">
        <f t="shared" si="424"/>
        <v>-1.1396417780255357</v>
      </c>
      <c r="W1110" s="25">
        <f t="shared" si="425"/>
        <v>21.997836168826591</v>
      </c>
      <c r="X1110" s="25">
        <f t="shared" si="426"/>
        <v>14.591161915502202</v>
      </c>
      <c r="Y1110" s="25">
        <f t="shared" si="427"/>
        <v>9.6907631854253768</v>
      </c>
      <c r="Z1110" s="25">
        <f t="shared" si="428"/>
        <v>5.7163323936618538</v>
      </c>
      <c r="AA1110" s="25">
        <f t="shared" si="429"/>
        <v>4.1499410497106473</v>
      </c>
      <c r="AB1110" s="25">
        <f t="shared" si="430"/>
        <v>-0.58345725867106957</v>
      </c>
    </row>
    <row r="1111" spans="1:28">
      <c r="A1111">
        <f t="shared" si="418"/>
        <v>0.20277777777777778</v>
      </c>
      <c r="B1111">
        <f t="shared" si="437"/>
        <v>73</v>
      </c>
      <c r="C1111">
        <f t="shared" si="438"/>
        <v>1.2740903539558606</v>
      </c>
      <c r="D1111">
        <f t="shared" si="431"/>
        <v>22.595407000085835</v>
      </c>
      <c r="E1111">
        <f t="shared" si="432"/>
        <v>13.897049420903176</v>
      </c>
      <c r="F1111">
        <f t="shared" si="433"/>
        <v>11.738971164414359</v>
      </c>
      <c r="G1111">
        <f t="shared" si="434"/>
        <v>5.7144332084162999</v>
      </c>
      <c r="H1111">
        <f t="shared" si="435"/>
        <v>4.1683337269808938</v>
      </c>
      <c r="I1111">
        <f t="shared" si="436"/>
        <v>2.373860277564257</v>
      </c>
      <c r="N1111">
        <f t="shared" si="419"/>
        <v>22.072999778524981</v>
      </c>
      <c r="O1111">
        <f t="shared" si="420"/>
        <v>17.122677508687666</v>
      </c>
      <c r="P1111">
        <f t="shared" si="421"/>
        <v>8.1136540705237792</v>
      </c>
      <c r="Q1111">
        <f t="shared" si="422"/>
        <v>5.4526684862364041</v>
      </c>
      <c r="R1111">
        <f t="shared" si="423"/>
        <v>0.79482258175364073</v>
      </c>
      <c r="S1111">
        <f t="shared" si="424"/>
        <v>-1.1330712003806234</v>
      </c>
      <c r="W1111" s="25">
        <f t="shared" si="425"/>
        <v>22.107914785082915</v>
      </c>
      <c r="X1111" s="25">
        <f t="shared" si="426"/>
        <v>14.957478079549544</v>
      </c>
      <c r="Y1111" s="25">
        <f t="shared" si="427"/>
        <v>9.3070397705645043</v>
      </c>
      <c r="Z1111" s="25">
        <f t="shared" si="428"/>
        <v>5.6968783279110191</v>
      </c>
      <c r="AA1111" s="25">
        <f t="shared" si="429"/>
        <v>4.1427676546157937</v>
      </c>
      <c r="AB1111" s="25">
        <f t="shared" si="430"/>
        <v>-0.50684809727619373</v>
      </c>
    </row>
    <row r="1112" spans="1:28">
      <c r="A1112">
        <f t="shared" si="418"/>
        <v>0.20555555555555555</v>
      </c>
      <c r="B1112">
        <f t="shared" si="437"/>
        <v>74</v>
      </c>
      <c r="C1112">
        <f t="shared" si="438"/>
        <v>1.2915436464758039</v>
      </c>
      <c r="D1112">
        <f t="shared" si="431"/>
        <v>22.513431900071502</v>
      </c>
      <c r="E1112">
        <f t="shared" si="432"/>
        <v>13.857362299560561</v>
      </c>
      <c r="F1112">
        <f t="shared" si="433"/>
        <v>11.715052429811744</v>
      </c>
      <c r="G1112">
        <f t="shared" si="434"/>
        <v>5.6732553785917634</v>
      </c>
      <c r="H1112">
        <f t="shared" si="435"/>
        <v>4.1829471013140385</v>
      </c>
      <c r="I1112">
        <f t="shared" si="436"/>
        <v>2.3672068564487665</v>
      </c>
      <c r="N1112">
        <f t="shared" si="419"/>
        <v>22.154974878539313</v>
      </c>
      <c r="O1112">
        <f t="shared" si="420"/>
        <v>17.162364630030282</v>
      </c>
      <c r="P1112">
        <f t="shared" si="421"/>
        <v>8.1375728051263945</v>
      </c>
      <c r="Q1112">
        <f t="shared" si="422"/>
        <v>5.4938463160609405</v>
      </c>
      <c r="R1112">
        <f t="shared" si="423"/>
        <v>0.78020920742049649</v>
      </c>
      <c r="S1112">
        <f t="shared" si="424"/>
        <v>-1.1264177792651326</v>
      </c>
      <c r="W1112" s="25">
        <f t="shared" si="425"/>
        <v>22.216309175146382</v>
      </c>
      <c r="X1112" s="25">
        <f t="shared" si="426"/>
        <v>15.386648246688166</v>
      </c>
      <c r="Y1112" s="25">
        <f t="shared" si="427"/>
        <v>8.963141214154847</v>
      </c>
      <c r="Z1112" s="25">
        <f t="shared" si="428"/>
        <v>5.6675385286294659</v>
      </c>
      <c r="AA1112" s="25">
        <f t="shared" si="429"/>
        <v>4.114648075336377</v>
      </c>
      <c r="AB1112" s="25">
        <f t="shared" si="430"/>
        <v>-0.4273348571391371</v>
      </c>
    </row>
    <row r="1113" spans="1:28">
      <c r="A1113">
        <f t="shared" si="418"/>
        <v>0.20833333333333334</v>
      </c>
      <c r="B1113">
        <f t="shared" si="437"/>
        <v>75</v>
      </c>
      <c r="C1113">
        <f t="shared" si="438"/>
        <v>1.3089969389957472</v>
      </c>
      <c r="D1113">
        <f t="shared" si="431"/>
        <v>22.431152003013541</v>
      </c>
      <c r="E1113">
        <f t="shared" si="432"/>
        <v>13.819626827362193</v>
      </c>
      <c r="F1113">
        <f t="shared" si="433"/>
        <v>11.689781614839291</v>
      </c>
      <c r="G1113">
        <f t="shared" si="434"/>
        <v>5.6320394067013835</v>
      </c>
      <c r="H1113">
        <f t="shared" si="435"/>
        <v>4.1972389509309975</v>
      </c>
      <c r="I1113">
        <f t="shared" si="436"/>
        <v>2.3604709062073033</v>
      </c>
      <c r="N1113">
        <f t="shared" si="419"/>
        <v>22.237254775597275</v>
      </c>
      <c r="O1113">
        <f t="shared" si="420"/>
        <v>17.200100102228649</v>
      </c>
      <c r="P1113">
        <f t="shared" si="421"/>
        <v>8.1628436200988475</v>
      </c>
      <c r="Q1113">
        <f t="shared" si="422"/>
        <v>5.5350622879513205</v>
      </c>
      <c r="R1113">
        <f t="shared" si="423"/>
        <v>0.76591735780353698</v>
      </c>
      <c r="S1113">
        <f t="shared" si="424"/>
        <v>-1.1196818290236694</v>
      </c>
      <c r="W1113" s="25">
        <f t="shared" si="425"/>
        <v>22.297528862910344</v>
      </c>
      <c r="X1113" s="25">
        <f t="shared" si="426"/>
        <v>15.846175220533882</v>
      </c>
      <c r="Y1113" s="25">
        <f t="shared" si="427"/>
        <v>8.6754071294418438</v>
      </c>
      <c r="Z1113" s="25">
        <f t="shared" si="428"/>
        <v>5.6311300572782725</v>
      </c>
      <c r="AA1113" s="25">
        <f t="shared" si="429"/>
        <v>4.0655999470864472</v>
      </c>
      <c r="AB1113" s="25">
        <f t="shared" si="430"/>
        <v>-0.34519376574937055</v>
      </c>
    </row>
    <row r="1114" spans="1:28">
      <c r="A1114">
        <f t="shared" ref="A1114:A1177" si="439">$B$214*B1114/360</f>
        <v>0.21111111111111111</v>
      </c>
      <c r="B1114">
        <f t="shared" si="437"/>
        <v>76</v>
      </c>
      <c r="C1114">
        <f t="shared" si="438"/>
        <v>1.3264502315156903</v>
      </c>
      <c r="D1114">
        <f t="shared" si="431"/>
        <v>22.348707234581518</v>
      </c>
      <c r="E1114">
        <f t="shared" si="432"/>
        <v>13.78388757093445</v>
      </c>
      <c r="F1114">
        <f t="shared" si="433"/>
        <v>11.663177821309697</v>
      </c>
      <c r="G1114">
        <f t="shared" si="434"/>
        <v>5.5908028176381759</v>
      </c>
      <c r="H1114">
        <f t="shared" si="435"/>
        <v>4.2112065749579255</v>
      </c>
      <c r="I1114">
        <f t="shared" si="436"/>
        <v>2.3536527450836076</v>
      </c>
      <c r="N1114">
        <f t="shared" ref="N1114:N1177" si="440">$D$215-$D$213*SIN($C1114*$D$212/(2*$F$10))</f>
        <v>22.319699544029298</v>
      </c>
      <c r="O1114">
        <f t="shared" ref="O1114:O1177" si="441">$E$215-$E$213*COS($C1114*$E$212/(2*$F$10))</f>
        <v>17.235839358656392</v>
      </c>
      <c r="P1114">
        <f t="shared" ref="P1114:P1177" si="442">$F$215-$F$213*SIN($C1114*$F$212/(2*$F$10))</f>
        <v>8.1894474136284412</v>
      </c>
      <c r="Q1114">
        <f t="shared" ref="Q1114:Q1177" si="443">$G$215-$G$213*COS($C1114*$G$212/(2*$F$10))</f>
        <v>5.5762988770145281</v>
      </c>
      <c r="R1114">
        <f t="shared" ref="R1114:R1177" si="444">$H$215-$H$213*SIN($C1114*$H$212/(2*$F$10))</f>
        <v>0.75194973377660901</v>
      </c>
      <c r="S1114">
        <f t="shared" ref="S1114:S1177" si="445">$I$215-$I$213*COS($C1114*$I$212/(2*$F$10))</f>
        <v>-1.1128636678999739</v>
      </c>
      <c r="W1114" s="25">
        <f t="shared" ref="W1114:W1177" si="446">$D$215+$D$213*SIN($C1114*$D$212/(2*$F$10))*SIN(C1114*$W$705*$W$693/$F$10)</f>
        <v>22.33336240777275</v>
      </c>
      <c r="X1114" s="25">
        <f t="shared" ref="X1114:X1177" si="447">$E$215+$E$213*COS($C1114*$E$212/(2*$F$10))*COS(C1114*$W$705*$X$693/$F$10)</f>
        <v>16.299605677477619</v>
      </c>
      <c r="Y1114" s="25">
        <f t="shared" ref="Y1114:Y1177" si="448">$F$215+$F$213*SIN($C1114*$F$212/(2*$F$10))*SIN(C1114*$W$705*$Y$693/$F$10)</f>
        <v>8.4568483737034459</v>
      </c>
      <c r="Z1114" s="25">
        <f t="shared" ref="Z1114:Z1177" si="449">$G$215+$G$213*COS($C1114*$G$212/(2*$F$10))*COS(C1114*$W$705*$Z$693/$F$10)</f>
        <v>5.5907997667275247</v>
      </c>
      <c r="AA1114" s="25">
        <f t="shared" ref="AA1114:AA1177" si="450">$H$215+$H$213*SIN($C1114*$H$212/(2*$F$10))*SIN(C1114*$W$705*$AA$693/$F$10)</f>
        <v>3.9959234992695887</v>
      </c>
      <c r="AB1114" s="25">
        <f t="shared" ref="AB1114:AB1177" si="451">$I$215+$I$213*COS($C1114*$I$212/(2*$F$10))*COS(C1114*$W$705*$AB$693/$F$10)</f>
        <v>-0.26070790878799099</v>
      </c>
    </row>
    <row r="1115" spans="1:28">
      <c r="A1115">
        <f t="shared" si="439"/>
        <v>0.21388888888888888</v>
      </c>
      <c r="B1115">
        <f t="shared" si="437"/>
        <v>77</v>
      </c>
      <c r="C1115">
        <f t="shared" si="438"/>
        <v>1.3439035240356338</v>
      </c>
      <c r="D1115">
        <f t="shared" ref="D1115:D1178" si="452">D$215+D$213*SIN($C1115*D$212/(2*$F$10))</f>
        <v>22.266237800826197</v>
      </c>
      <c r="E1115">
        <f t="shared" ref="E1115:E1178" si="453">E$215+E$213*COS($C1115*E$212/(2*$F$10))</f>
        <v>13.750186739318206</v>
      </c>
      <c r="F1115">
        <f t="shared" ref="F1115:F1178" si="454">F$215+F$213*SIN($C1115*F$212/(2*$F$10))</f>
        <v>11.635261158613236</v>
      </c>
      <c r="G1115">
        <f t="shared" ref="G1115:G1178" si="455">G$215+G$213*COS($C1115*G$212/(2*$F$10))</f>
        <v>5.549563145061513</v>
      </c>
      <c r="H1115">
        <f t="shared" ref="H1115:H1178" si="456">H$215+H$213*SIN($C1115*H$212/(2*$F$10))</f>
        <v>4.2248473337931314</v>
      </c>
      <c r="I1115">
        <f t="shared" ref="I1115:I1178" si="457">I$215+I$213*COS($C1115*I$212/(2*$F$10))</f>
        <v>2.3467526952055198</v>
      </c>
      <c r="N1115">
        <f t="shared" si="440"/>
        <v>22.402168977784619</v>
      </c>
      <c r="O1115">
        <f t="shared" si="441"/>
        <v>17.269540190272636</v>
      </c>
      <c r="P1115">
        <f t="shared" si="442"/>
        <v>8.2173640763249018</v>
      </c>
      <c r="Q1115">
        <f t="shared" si="443"/>
        <v>5.6175385495911909</v>
      </c>
      <c r="R1115">
        <f t="shared" si="444"/>
        <v>0.73830897494140335</v>
      </c>
      <c r="S1115">
        <f t="shared" si="445"/>
        <v>-1.1059636180218861</v>
      </c>
      <c r="W1115" s="25">
        <f t="shared" si="446"/>
        <v>22.315949444012908</v>
      </c>
      <c r="X1115" s="25">
        <f t="shared" si="447"/>
        <v>16.70957755487872</v>
      </c>
      <c r="Y1115" s="25">
        <f t="shared" si="448"/>
        <v>8.3165212601668728</v>
      </c>
      <c r="Z1115" s="25">
        <f t="shared" si="449"/>
        <v>5.5498767826729338</v>
      </c>
      <c r="AA1115" s="25">
        <f t="shared" si="450"/>
        <v>3.9062011259168754</v>
      </c>
      <c r="AB1115" s="25">
        <f t="shared" si="451"/>
        <v>-0.17416621925443865</v>
      </c>
    </row>
    <row r="1116" spans="1:28">
      <c r="A1116">
        <f t="shared" si="439"/>
        <v>0.21666666666666667</v>
      </c>
      <c r="B1116">
        <f t="shared" si="437"/>
        <v>78</v>
      </c>
      <c r="C1116">
        <f t="shared" si="438"/>
        <v>1.3613568165555769</v>
      </c>
      <c r="D1116">
        <f t="shared" si="452"/>
        <v>22.183883949744352</v>
      </c>
      <c r="E1116">
        <f t="shared" si="453"/>
        <v>13.718564134118791</v>
      </c>
      <c r="F1116">
        <f t="shared" si="454"/>
        <v>11.606052728517405</v>
      </c>
      <c r="G1116">
        <f t="shared" si="455"/>
        <v>5.5083379239418671</v>
      </c>
      <c r="H1116">
        <f t="shared" si="456"/>
        <v>4.2381586496059072</v>
      </c>
      <c r="I1116">
        <f t="shared" si="457"/>
        <v>2.3397710825697593</v>
      </c>
      <c r="N1116">
        <f t="shared" si="440"/>
        <v>22.484522828866464</v>
      </c>
      <c r="O1116">
        <f t="shared" si="441"/>
        <v>17.301162795472052</v>
      </c>
      <c r="P1116">
        <f t="shared" si="442"/>
        <v>8.2465725064207334</v>
      </c>
      <c r="Q1116">
        <f t="shared" si="443"/>
        <v>5.6587637707108369</v>
      </c>
      <c r="R1116">
        <f t="shared" si="444"/>
        <v>0.7249976591286269</v>
      </c>
      <c r="S1116">
        <f t="shared" si="445"/>
        <v>-1.0989820053861257</v>
      </c>
      <c r="W1116" s="25">
        <f t="shared" si="446"/>
        <v>22.249097858080276</v>
      </c>
      <c r="X1116" s="25">
        <f t="shared" si="447"/>
        <v>17.041039358665557</v>
      </c>
      <c r="Y1116" s="25">
        <f t="shared" si="448"/>
        <v>8.2591330921790238</v>
      </c>
      <c r="Z1116" s="25">
        <f t="shared" si="449"/>
        <v>5.5117177354684008</v>
      </c>
      <c r="AA1116" s="25">
        <f t="shared" si="450"/>
        <v>3.7972929495931966</v>
      </c>
      <c r="AB1116" s="25">
        <f t="shared" si="451"/>
        <v>-8.586245145175575E-2</v>
      </c>
    </row>
    <row r="1117" spans="1:28">
      <c r="A1117">
        <f t="shared" si="439"/>
        <v>0.21944444444444444</v>
      </c>
      <c r="B1117">
        <f t="shared" si="437"/>
        <v>79</v>
      </c>
      <c r="C1117">
        <f t="shared" si="438"/>
        <v>1.3788101090755203</v>
      </c>
      <c r="D1117">
        <f t="shared" si="452"/>
        <v>22.101785732772179</v>
      </c>
      <c r="E1117">
        <f t="shared" si="453"/>
        <v>13.689057102499202</v>
      </c>
      <c r="F1117">
        <f t="shared" si="454"/>
        <v>11.575574609216408</v>
      </c>
      <c r="G1117">
        <f t="shared" si="455"/>
        <v>5.4671446831049959</v>
      </c>
      <c r="H1117">
        <f t="shared" si="456"/>
        <v>4.2511380068236946</v>
      </c>
      <c r="I1117">
        <f t="shared" si="457"/>
        <v>2.332708237026524</v>
      </c>
      <c r="N1117">
        <f t="shared" si="440"/>
        <v>22.566621045838637</v>
      </c>
      <c r="O1117">
        <f t="shared" si="441"/>
        <v>17.33066982709164</v>
      </c>
      <c r="P1117">
        <f t="shared" si="442"/>
        <v>8.2770506257217296</v>
      </c>
      <c r="Q1117">
        <f t="shared" si="443"/>
        <v>5.6999570115477081</v>
      </c>
      <c r="R1117">
        <f t="shared" si="444"/>
        <v>0.71201830191083992</v>
      </c>
      <c r="S1117">
        <f t="shared" si="445"/>
        <v>-1.0919191598428906</v>
      </c>
      <c r="W1117" s="25">
        <f t="shared" si="446"/>
        <v>22.147646298844329</v>
      </c>
      <c r="X1117" s="25">
        <f t="shared" si="447"/>
        <v>17.264354661979706</v>
      </c>
      <c r="Y1117" s="25">
        <f t="shared" si="448"/>
        <v>8.2848972439156903</v>
      </c>
      <c r="Z1117" s="25">
        <f t="shared" si="449"/>
        <v>5.4795508986499222</v>
      </c>
      <c r="AA1117" s="25">
        <f t="shared" si="450"/>
        <v>3.6703284052524858</v>
      </c>
      <c r="AB1117" s="25">
        <f t="shared" si="451"/>
        <v>3.9058564281282404E-3</v>
      </c>
    </row>
    <row r="1118" spans="1:28">
      <c r="A1118">
        <f t="shared" si="439"/>
        <v>0.22222222222222221</v>
      </c>
      <c r="B1118">
        <f t="shared" si="437"/>
        <v>80</v>
      </c>
      <c r="C1118">
        <f t="shared" si="438"/>
        <v>1.3962634015954636</v>
      </c>
      <c r="D1118">
        <f t="shared" si="452"/>
        <v>22.020082766613029</v>
      </c>
      <c r="E1118">
        <f t="shared" si="453"/>
        <v>13.661700493072091</v>
      </c>
      <c r="F1118">
        <f t="shared" si="454"/>
        <v>11.543849838642616</v>
      </c>
      <c r="G1118">
        <f t="shared" si="455"/>
        <v>5.4260009377787526</v>
      </c>
      <c r="H1118">
        <f t="shared" si="456"/>
        <v>4.2637829526074693</v>
      </c>
      <c r="I1118">
        <f t="shared" si="457"/>
        <v>2.325564492263906</v>
      </c>
      <c r="N1118">
        <f t="shared" si="440"/>
        <v>22.648324011997786</v>
      </c>
      <c r="O1118">
        <f t="shared" si="441"/>
        <v>17.358026436518752</v>
      </c>
      <c r="P1118">
        <f t="shared" si="442"/>
        <v>8.3087753962955215</v>
      </c>
      <c r="Q1118">
        <f t="shared" si="443"/>
        <v>5.7411007568739514</v>
      </c>
      <c r="R1118">
        <f t="shared" si="444"/>
        <v>0.69937335612706542</v>
      </c>
      <c r="S1118">
        <f t="shared" si="445"/>
        <v>-1.0847754150802726</v>
      </c>
      <c r="W1118" s="25">
        <f t="shared" si="446"/>
        <v>22.034968682026616</v>
      </c>
      <c r="X1118" s="25">
        <f t="shared" si="447"/>
        <v>17.358009944786147</v>
      </c>
      <c r="Y1118" s="25">
        <f t="shared" si="448"/>
        <v>8.3896413781443187</v>
      </c>
      <c r="Z1118" s="25">
        <f t="shared" si="449"/>
        <v>5.4563254310672331</v>
      </c>
      <c r="AA1118" s="25">
        <f t="shared" si="450"/>
        <v>3.526693928909661</v>
      </c>
      <c r="AB1118" s="25">
        <f t="shared" si="451"/>
        <v>9.4838427350167231E-2</v>
      </c>
    </row>
    <row r="1119" spans="1:28">
      <c r="A1119">
        <f t="shared" si="439"/>
        <v>0.22500000000000001</v>
      </c>
      <c r="B1119">
        <f t="shared" si="437"/>
        <v>81</v>
      </c>
      <c r="C1119">
        <f t="shared" si="438"/>
        <v>1.4137166941154069</v>
      </c>
      <c r="D1119">
        <f t="shared" si="452"/>
        <v>21.938913995804434</v>
      </c>
      <c r="E1119">
        <f t="shared" si="453"/>
        <v>13.636526614742589</v>
      </c>
      <c r="F1119">
        <f t="shared" si="454"/>
        <v>11.510902397052536</v>
      </c>
      <c r="G1119">
        <f t="shared" si="455"/>
        <v>5.3849241821456593</v>
      </c>
      <c r="H1119">
        <f t="shared" si="456"/>
        <v>4.276091097315283</v>
      </c>
      <c r="I1119">
        <f t="shared" si="457"/>
        <v>2.3183401857921266</v>
      </c>
      <c r="N1119">
        <f t="shared" si="440"/>
        <v>22.729492782806382</v>
      </c>
      <c r="O1119">
        <f t="shared" si="441"/>
        <v>17.383200314848253</v>
      </c>
      <c r="P1119">
        <f t="shared" si="442"/>
        <v>8.3417228378856016</v>
      </c>
      <c r="Q1119">
        <f t="shared" si="443"/>
        <v>5.7821775125070447</v>
      </c>
      <c r="R1119">
        <f t="shared" si="444"/>
        <v>0.68706521141925125</v>
      </c>
      <c r="S1119">
        <f t="shared" si="445"/>
        <v>-1.0775511086084928</v>
      </c>
      <c r="W1119" s="25">
        <f t="shared" si="446"/>
        <v>21.938999837209678</v>
      </c>
      <c r="X1119" s="25">
        <f t="shared" si="447"/>
        <v>17.310674816159729</v>
      </c>
      <c r="Y1119" s="25">
        <f t="shared" si="448"/>
        <v>8.565157732467668</v>
      </c>
      <c r="Z1119" s="25">
        <f t="shared" si="449"/>
        <v>5.4445717298004643</v>
      </c>
      <c r="AA1119" s="25">
        <f t="shared" si="450"/>
        <v>3.3680168934918773</v>
      </c>
      <c r="AB1119" s="25">
        <f t="shared" si="451"/>
        <v>0.18663329433088216</v>
      </c>
    </row>
    <row r="1120" spans="1:28">
      <c r="A1120">
        <f t="shared" si="439"/>
        <v>0.22777777777777777</v>
      </c>
      <c r="B1120">
        <f t="shared" si="437"/>
        <v>82</v>
      </c>
      <c r="C1120">
        <f t="shared" si="438"/>
        <v>1.43116998663535</v>
      </c>
      <c r="D1120">
        <f t="shared" si="452"/>
        <v>21.858417456428217</v>
      </c>
      <c r="E1120">
        <f t="shared" si="453"/>
        <v>13.613565198550608</v>
      </c>
      <c r="F1120">
        <f t="shared" si="454"/>
        <v>11.476757188900525</v>
      </c>
      <c r="G1120">
        <f t="shared" si="455"/>
        <v>5.3439318819044521</v>
      </c>
      <c r="H1120">
        <f t="shared" si="456"/>
        <v>4.2880601149538586</v>
      </c>
      <c r="I1120">
        <f t="shared" si="457"/>
        <v>2.3110356589275893</v>
      </c>
      <c r="N1120">
        <f t="shared" si="440"/>
        <v>22.809989322182599</v>
      </c>
      <c r="O1120">
        <f t="shared" si="441"/>
        <v>17.406161731040235</v>
      </c>
      <c r="P1120">
        <f t="shared" si="442"/>
        <v>8.3758680460376134</v>
      </c>
      <c r="Q1120">
        <f t="shared" si="443"/>
        <v>5.8231698127482519</v>
      </c>
      <c r="R1120">
        <f t="shared" si="444"/>
        <v>0.67509619378067565</v>
      </c>
      <c r="S1120">
        <f t="shared" si="445"/>
        <v>-1.0702465817439557</v>
      </c>
      <c r="W1120" s="25">
        <f t="shared" si="446"/>
        <v>21.88738904450539</v>
      </c>
      <c r="X1120" s="25">
        <f t="shared" si="447"/>
        <v>17.122418023366993</v>
      </c>
      <c r="Y1120" s="25">
        <f t="shared" si="448"/>
        <v>8.799770585957555</v>
      </c>
      <c r="Z1120" s="25">
        <f t="shared" si="449"/>
        <v>5.4462784877374251</v>
      </c>
      <c r="AA1120" s="25">
        <f t="shared" si="450"/>
        <v>3.1961459899745828</v>
      </c>
      <c r="AB1120" s="25">
        <f t="shared" si="451"/>
        <v>0.27898784940034504</v>
      </c>
    </row>
    <row r="1121" spans="1:28">
      <c r="A1121">
        <f t="shared" si="439"/>
        <v>0.23055555555555557</v>
      </c>
      <c r="B1121">
        <f t="shared" si="437"/>
        <v>83</v>
      </c>
      <c r="C1121">
        <f t="shared" si="438"/>
        <v>1.4486232791552935</v>
      </c>
      <c r="D1121">
        <f t="shared" si="452"/>
        <v>21.778730041365534</v>
      </c>
      <c r="E1121">
        <f t="shared" si="453"/>
        <v>13.592843362557668</v>
      </c>
      <c r="F1121">
        <f t="shared" si="454"/>
        <v>11.441440024013895</v>
      </c>
      <c r="G1121">
        <f t="shared" si="455"/>
        <v>5.3030414668437116</v>
      </c>
      <c r="H1121">
        <f t="shared" si="456"/>
        <v>4.2996877436181542</v>
      </c>
      <c r="I1121">
        <f t="shared" si="457"/>
        <v>2.3036512567767558</v>
      </c>
      <c r="N1121">
        <f t="shared" si="440"/>
        <v>22.889676737245281</v>
      </c>
      <c r="O1121">
        <f t="shared" si="441"/>
        <v>17.426883567033173</v>
      </c>
      <c r="P1121">
        <f t="shared" si="442"/>
        <v>8.4111852109242431</v>
      </c>
      <c r="Q1121">
        <f t="shared" si="443"/>
        <v>5.8640602278089924</v>
      </c>
      <c r="R1121">
        <f t="shared" si="444"/>
        <v>0.66346856511637986</v>
      </c>
      <c r="S1121">
        <f t="shared" si="445"/>
        <v>-1.0628621795931221</v>
      </c>
      <c r="W1121" s="25">
        <f t="shared" si="446"/>
        <v>21.902527753211228</v>
      </c>
      <c r="X1121" s="25">
        <f t="shared" si="447"/>
        <v>16.804955734428937</v>
      </c>
      <c r="Y1121" s="25">
        <f t="shared" si="448"/>
        <v>9.0790838457758056</v>
      </c>
      <c r="Z1121" s="25">
        <f t="shared" si="449"/>
        <v>5.4627914276764331</v>
      </c>
      <c r="AA1121" s="25">
        <f t="shared" si="450"/>
        <v>3.0131283050612918</v>
      </c>
      <c r="AB1121" s="25">
        <f t="shared" si="451"/>
        <v>0.37159988886445405</v>
      </c>
    </row>
    <row r="1122" spans="1:28">
      <c r="A1122">
        <f t="shared" si="439"/>
        <v>0.23333333333333334</v>
      </c>
      <c r="B1122">
        <f t="shared" si="437"/>
        <v>84</v>
      </c>
      <c r="C1122">
        <f t="shared" si="438"/>
        <v>1.4660765716752369</v>
      </c>
      <c r="D1122">
        <f t="shared" si="452"/>
        <v>21.699987267496041</v>
      </c>
      <c r="E1122">
        <f t="shared" si="453"/>
        <v>13.574385579819726</v>
      </c>
      <c r="F1122">
        <f t="shared" si="454"/>
        <v>11.404977598083677</v>
      </c>
      <c r="G1122">
        <f t="shared" si="455"/>
        <v>5.2622703234307862</v>
      </c>
      <c r="H1122">
        <f t="shared" si="456"/>
        <v>4.3109717859188184</v>
      </c>
      <c r="I1122">
        <f t="shared" si="457"/>
        <v>2.29618732821984</v>
      </c>
      <c r="N1122">
        <f t="shared" si="440"/>
        <v>22.968419511114774</v>
      </c>
      <c r="O1122">
        <f t="shared" si="441"/>
        <v>17.445341349771116</v>
      </c>
      <c r="P1122">
        <f t="shared" si="442"/>
        <v>8.4476476368544606</v>
      </c>
      <c r="Q1122">
        <f t="shared" si="443"/>
        <v>5.9048313712219178</v>
      </c>
      <c r="R1122">
        <f t="shared" si="444"/>
        <v>0.65218452281571571</v>
      </c>
      <c r="S1122">
        <f t="shared" si="445"/>
        <v>-1.0553982510362063</v>
      </c>
      <c r="W1122" s="25">
        <f t="shared" si="446"/>
        <v>21.997228542416238</v>
      </c>
      <c r="X1122" s="25">
        <f t="shared" si="447"/>
        <v>16.380893852836323</v>
      </c>
      <c r="Y1122" s="25">
        <f t="shared" si="448"/>
        <v>9.3868618707253635</v>
      </c>
      <c r="Z1122" s="25">
        <f t="shared" si="449"/>
        <v>5.4947378764671031</v>
      </c>
      <c r="AA1122" s="25">
        <f t="shared" si="450"/>
        <v>2.8211833964286934</v>
      </c>
      <c r="AB1122" s="25">
        <f t="shared" si="451"/>
        <v>0.46416865112883676</v>
      </c>
    </row>
    <row r="1123" spans="1:28">
      <c r="A1123">
        <f t="shared" si="439"/>
        <v>0.2361111111111111</v>
      </c>
      <c r="B1123">
        <f t="shared" si="437"/>
        <v>85</v>
      </c>
      <c r="C1123">
        <f t="shared" si="438"/>
        <v>1.4835298641951802</v>
      </c>
      <c r="D1123">
        <f t="shared" si="452"/>
        <v>21.62232304523712</v>
      </c>
      <c r="E1123">
        <f t="shared" si="453"/>
        <v>13.558213649483822</v>
      </c>
      <c r="F1123">
        <f t="shared" si="454"/>
        <v>11.367397472485759</v>
      </c>
      <c r="G1123">
        <f t="shared" si="455"/>
        <v>5.2216357874191175</v>
      </c>
      <c r="H1123">
        <f t="shared" si="456"/>
        <v>4.3219101093974546</v>
      </c>
      <c r="I1123">
        <f t="shared" si="457"/>
        <v>2.2886442258943256</v>
      </c>
      <c r="N1123">
        <f t="shared" si="440"/>
        <v>23.046083733373695</v>
      </c>
      <c r="O1123">
        <f t="shared" si="441"/>
        <v>17.46151328010702</v>
      </c>
      <c r="P1123">
        <f t="shared" si="442"/>
        <v>8.4852277624523786</v>
      </c>
      <c r="Q1123">
        <f t="shared" si="443"/>
        <v>5.9454659072335865</v>
      </c>
      <c r="R1123">
        <f t="shared" si="444"/>
        <v>0.64124619933708016</v>
      </c>
      <c r="S1123">
        <f t="shared" si="445"/>
        <v>-1.047855148710692</v>
      </c>
      <c r="W1123" s="25">
        <f t="shared" si="446"/>
        <v>22.171749054927467</v>
      </c>
      <c r="X1123" s="25">
        <f t="shared" si="447"/>
        <v>15.882015869962292</v>
      </c>
      <c r="Y1123" s="25">
        <f t="shared" si="448"/>
        <v>9.7059897315955546</v>
      </c>
      <c r="Z1123" s="25">
        <f t="shared" si="449"/>
        <v>5.5419803770977589</v>
      </c>
      <c r="AA1123" s="25">
        <f t="shared" si="450"/>
        <v>2.6226747121764626</v>
      </c>
      <c r="AB1123" s="25">
        <f t="shared" si="451"/>
        <v>0.55639584338787185</v>
      </c>
    </row>
    <row r="1124" spans="1:28">
      <c r="A1124">
        <f t="shared" si="439"/>
        <v>0.2388888888888889</v>
      </c>
      <c r="B1124">
        <f t="shared" si="437"/>
        <v>86</v>
      </c>
      <c r="C1124">
        <f t="shared" si="438"/>
        <v>1.5009831567151233</v>
      </c>
      <c r="D1124">
        <f t="shared" si="452"/>
        <v>21.545869450815026</v>
      </c>
      <c r="E1124">
        <f t="shared" si="453"/>
        <v>13.544346671042691</v>
      </c>
      <c r="F1124">
        <f t="shared" si="454"/>
        <v>11.328728053447684</v>
      </c>
      <c r="G1124">
        <f t="shared" si="455"/>
        <v>5.1811551364771384</v>
      </c>
      <c r="H1124">
        <f t="shared" si="456"/>
        <v>4.332500646929609</v>
      </c>
      <c r="I1124">
        <f t="shared" si="457"/>
        <v>2.281022306178305</v>
      </c>
      <c r="N1124">
        <f t="shared" si="440"/>
        <v>23.12253732779579</v>
      </c>
      <c r="O1124">
        <f t="shared" si="441"/>
        <v>17.475380258548149</v>
      </c>
      <c r="P1124">
        <f t="shared" si="442"/>
        <v>8.5238971814904545</v>
      </c>
      <c r="Q1124">
        <f t="shared" si="443"/>
        <v>5.9859465581755655</v>
      </c>
      <c r="R1124">
        <f t="shared" si="444"/>
        <v>0.63065566180492549</v>
      </c>
      <c r="S1124">
        <f t="shared" si="445"/>
        <v>-1.0402332289946716</v>
      </c>
      <c r="W1124" s="25">
        <f t="shared" si="446"/>
        <v>22.41266811576422</v>
      </c>
      <c r="X1124" s="25">
        <f t="shared" si="447"/>
        <v>15.346753794535577</v>
      </c>
      <c r="Y1124" s="25">
        <f t="shared" si="448"/>
        <v>10.019455473746053</v>
      </c>
      <c r="Z1124" s="25">
        <f t="shared" si="449"/>
        <v>5.6036014485712711</v>
      </c>
      <c r="AA1124" s="25">
        <f t="shared" si="450"/>
        <v>2.4200787418994789</v>
      </c>
      <c r="AB1124" s="25">
        <f t="shared" si="451"/>
        <v>0.647986653537862</v>
      </c>
    </row>
    <row r="1125" spans="1:28">
      <c r="A1125">
        <f t="shared" si="439"/>
        <v>0.24166666666666667</v>
      </c>
      <c r="B1125">
        <f t="shared" si="437"/>
        <v>87</v>
      </c>
      <c r="C1125">
        <f t="shared" si="438"/>
        <v>1.5184364492350666</v>
      </c>
      <c r="D1125">
        <f t="shared" si="452"/>
        <v>21.470756501655302</v>
      </c>
      <c r="E1125">
        <f t="shared" si="453"/>
        <v>13.53280102177774</v>
      </c>
      <c r="F1125">
        <f t="shared" si="454"/>
        <v>11.288998570576812</v>
      </c>
      <c r="G1125">
        <f t="shared" si="455"/>
        <v>5.1408455828418642</v>
      </c>
      <c r="H1125">
        <f t="shared" si="456"/>
        <v>4.3427413971154216</v>
      </c>
      <c r="I1125">
        <f t="shared" si="457"/>
        <v>2.2733219291736431</v>
      </c>
      <c r="N1125">
        <f t="shared" si="440"/>
        <v>23.197650276955514</v>
      </c>
      <c r="O1125">
        <f t="shared" si="441"/>
        <v>17.486925907813102</v>
      </c>
      <c r="P1125">
        <f t="shared" si="442"/>
        <v>8.5636266643613261</v>
      </c>
      <c r="Q1125">
        <f t="shared" si="443"/>
        <v>6.0262561118108398</v>
      </c>
      <c r="R1125">
        <f t="shared" si="444"/>
        <v>0.62041491161911244</v>
      </c>
      <c r="S1125">
        <f t="shared" si="445"/>
        <v>-1.0325328519900097</v>
      </c>
      <c r="W1125" s="25">
        <f t="shared" si="446"/>
        <v>22.693857214411768</v>
      </c>
      <c r="X1125" s="25">
        <f t="shared" si="447"/>
        <v>14.81705411607026</v>
      </c>
      <c r="Y1125" s="25">
        <f t="shared" si="448"/>
        <v>10.311296772530785</v>
      </c>
      <c r="Z1125" s="25">
        <f t="shared" si="449"/>
        <v>5.6779204321375918</v>
      </c>
      <c r="AA1125" s="25">
        <f t="shared" si="450"/>
        <v>2.2159523221137434</v>
      </c>
      <c r="AB1125" s="25">
        <f t="shared" si="451"/>
        <v>0.73865074374230411</v>
      </c>
    </row>
    <row r="1126" spans="1:28">
      <c r="A1126">
        <f t="shared" si="439"/>
        <v>0.24444444444444444</v>
      </c>
      <c r="B1126">
        <f t="shared" si="437"/>
        <v>88</v>
      </c>
      <c r="C1126">
        <f t="shared" si="438"/>
        <v>1.5358897417550099</v>
      </c>
      <c r="D1126">
        <f t="shared" si="452"/>
        <v>21.397111935274403</v>
      </c>
      <c r="E1126">
        <f t="shared" si="453"/>
        <v>13.523590337417028</v>
      </c>
      <c r="F1126">
        <f t="shared" si="454"/>
        <v>11.248239054766136</v>
      </c>
      <c r="G1126">
        <f t="shared" si="455"/>
        <v>5.1007242660003147</v>
      </c>
      <c r="H1126">
        <f t="shared" si="456"/>
        <v>4.3526304246578471</v>
      </c>
      <c r="I1126">
        <f t="shared" si="457"/>
        <v>2.2655434586889629</v>
      </c>
      <c r="N1126">
        <f t="shared" si="440"/>
        <v>23.271294843336413</v>
      </c>
      <c r="O1126">
        <f t="shared" si="441"/>
        <v>17.496136592173816</v>
      </c>
      <c r="P1126">
        <f t="shared" si="442"/>
        <v>8.6043861801720016</v>
      </c>
      <c r="Q1126">
        <f t="shared" si="443"/>
        <v>6.0663774286523893</v>
      </c>
      <c r="R1126">
        <f t="shared" si="444"/>
        <v>0.61052588407668718</v>
      </c>
      <c r="S1126">
        <f t="shared" si="445"/>
        <v>-1.0247543815053293</v>
      </c>
      <c r="W1126" s="25">
        <f t="shared" si="446"/>
        <v>22.979485920239192</v>
      </c>
      <c r="X1126" s="25">
        <f t="shared" si="447"/>
        <v>14.334906676874041</v>
      </c>
      <c r="Y1126" s="25">
        <f t="shared" si="448"/>
        <v>10.567457624508696</v>
      </c>
      <c r="Z1126" s="25">
        <f t="shared" si="449"/>
        <v>5.7625421503089598</v>
      </c>
      <c r="AA1126" s="25">
        <f t="shared" si="450"/>
        <v>2.0128985480706052</v>
      </c>
      <c r="AB1126" s="25">
        <f t="shared" si="451"/>
        <v>0.82810322215899768</v>
      </c>
    </row>
    <row r="1127" spans="1:28">
      <c r="A1127">
        <f t="shared" si="439"/>
        <v>0.24722222222222223</v>
      </c>
      <c r="B1127">
        <f t="shared" si="437"/>
        <v>89</v>
      </c>
      <c r="C1127">
        <f t="shared" si="438"/>
        <v>1.5533430342749535</v>
      </c>
      <c r="D1127">
        <f t="shared" si="452"/>
        <v>21.325060992048506</v>
      </c>
      <c r="E1127">
        <f t="shared" si="453"/>
        <v>13.5167254960311</v>
      </c>
      <c r="F1127">
        <f t="shared" si="454"/>
        <v>11.206480315494394</v>
      </c>
      <c r="G1127">
        <f t="shared" si="455"/>
        <v>5.0608082454018488</v>
      </c>
      <c r="H1127">
        <f t="shared" si="456"/>
        <v>4.3621658607283864</v>
      </c>
      <c r="I1127">
        <f t="shared" si="457"/>
        <v>2.2576872622224569</v>
      </c>
      <c r="N1127">
        <f t="shared" si="440"/>
        <v>23.34334578656231</v>
      </c>
      <c r="O1127">
        <f t="shared" si="441"/>
        <v>17.503001433559742</v>
      </c>
      <c r="P1127">
        <f t="shared" si="442"/>
        <v>8.6461449194437439</v>
      </c>
      <c r="Q1127">
        <f t="shared" si="443"/>
        <v>6.1062934492508552</v>
      </c>
      <c r="R1127">
        <f t="shared" si="444"/>
        <v>0.60099044800614787</v>
      </c>
      <c r="S1127">
        <f t="shared" si="445"/>
        <v>-1.016898185038823</v>
      </c>
      <c r="W1127" s="25">
        <f t="shared" si="446"/>
        <v>23.228697690886921</v>
      </c>
      <c r="X1127" s="25">
        <f t="shared" si="447"/>
        <v>13.938836524349608</v>
      </c>
      <c r="Y1127" s="25">
        <f t="shared" si="448"/>
        <v>10.776507158796143</v>
      </c>
      <c r="Z1127" s="25">
        <f t="shared" si="449"/>
        <v>5.8544358959934417</v>
      </c>
      <c r="AA1127" s="25">
        <f t="shared" si="450"/>
        <v>1.8135317668286337</v>
      </c>
      <c r="AB1127" s="25">
        <f t="shared" si="451"/>
        <v>0.91606558943326188</v>
      </c>
    </row>
    <row r="1128" spans="1:28">
      <c r="A1128">
        <f t="shared" si="439"/>
        <v>0.25</v>
      </c>
      <c r="B1128">
        <f t="shared" si="437"/>
        <v>90</v>
      </c>
      <c r="C1128">
        <f t="shared" si="438"/>
        <v>1.5707963267948966</v>
      </c>
      <c r="D1128">
        <f t="shared" si="452"/>
        <v>21.25472620222904</v>
      </c>
      <c r="E1128">
        <f t="shared" si="453"/>
        <v>13.512214605185687</v>
      </c>
      <c r="F1128">
        <f t="shared" si="454"/>
        <v>11.163753917537662</v>
      </c>
      <c r="G1128">
        <f t="shared" si="455"/>
        <v>5.0211144932045597</v>
      </c>
      <c r="H1128">
        <f t="shared" si="456"/>
        <v>4.3713459033202611</v>
      </c>
      <c r="I1128">
        <f t="shared" si="457"/>
        <v>2.2497537109445256</v>
      </c>
      <c r="N1128">
        <f t="shared" si="440"/>
        <v>23.413680576381775</v>
      </c>
      <c r="O1128">
        <f t="shared" si="441"/>
        <v>17.507512324405155</v>
      </c>
      <c r="P1128">
        <f t="shared" si="442"/>
        <v>8.6888713174004764</v>
      </c>
      <c r="Q1128">
        <f t="shared" si="443"/>
        <v>6.1459872014481443</v>
      </c>
      <c r="R1128">
        <f t="shared" si="444"/>
        <v>0.59181040541427388</v>
      </c>
      <c r="S1128">
        <f t="shared" si="445"/>
        <v>-1.0089646337608922</v>
      </c>
      <c r="W1128" s="25">
        <f t="shared" si="446"/>
        <v>23.401336146946345</v>
      </c>
      <c r="X1128" s="25">
        <f t="shared" si="447"/>
        <v>13.660664224172224</v>
      </c>
      <c r="Y1128" s="25">
        <f t="shared" si="448"/>
        <v>10.930181855499571</v>
      </c>
      <c r="Z1128" s="25">
        <f t="shared" si="449"/>
        <v>5.9500421069922496</v>
      </c>
      <c r="AA1128" s="25">
        <f t="shared" si="450"/>
        <v>1.6204421424557616</v>
      </c>
      <c r="AB1128" s="25">
        <f t="shared" si="451"/>
        <v>1.0022666566681888</v>
      </c>
    </row>
    <row r="1129" spans="1:28">
      <c r="A1129">
        <f t="shared" si="439"/>
        <v>0.25277777777777777</v>
      </c>
      <c r="B1129">
        <f t="shared" si="437"/>
        <v>91</v>
      </c>
      <c r="C1129">
        <f t="shared" si="438"/>
        <v>1.5882496193148399</v>
      </c>
      <c r="D1129">
        <f t="shared" si="452"/>
        <v>21.186227177566998</v>
      </c>
      <c r="E1129">
        <f t="shared" si="453"/>
        <v>13.510062992366446</v>
      </c>
      <c r="F1129">
        <f t="shared" si="454"/>
        <v>11.120092157110042</v>
      </c>
      <c r="G1129">
        <f t="shared" si="455"/>
        <v>4.9816598870587541</v>
      </c>
      <c r="H1129">
        <f t="shared" si="456"/>
        <v>4.3801688175889524</v>
      </c>
      <c r="I1129">
        <f t="shared" si="457"/>
        <v>2.2417431796802418</v>
      </c>
      <c r="N1129">
        <f t="shared" si="440"/>
        <v>23.482179601043818</v>
      </c>
      <c r="O1129">
        <f t="shared" si="441"/>
        <v>17.509663937224396</v>
      </c>
      <c r="P1129">
        <f t="shared" si="442"/>
        <v>8.7325330778280961</v>
      </c>
      <c r="Q1129">
        <f t="shared" si="443"/>
        <v>6.1854418075939499</v>
      </c>
      <c r="R1129">
        <f t="shared" si="444"/>
        <v>0.5829874911455819</v>
      </c>
      <c r="S1129">
        <f t="shared" si="445"/>
        <v>-1.0009541024966082</v>
      </c>
      <c r="W1129" s="25">
        <f t="shared" si="446"/>
        <v>23.463928532182493</v>
      </c>
      <c r="X1129" s="25">
        <f t="shared" si="447"/>
        <v>13.522818113042399</v>
      </c>
      <c r="Y1129" s="25">
        <f t="shared" si="448"/>
        <v>11.023723831662549</v>
      </c>
      <c r="Z1129" s="25">
        <f t="shared" si="449"/>
        <v>6.0454030084316814</v>
      </c>
      <c r="AA1129" s="25">
        <f t="shared" si="450"/>
        <v>1.4361602931428914</v>
      </c>
      <c r="AB1129" s="25">
        <f t="shared" si="451"/>
        <v>1.0864434317014622</v>
      </c>
    </row>
    <row r="1130" spans="1:28">
      <c r="A1130">
        <f t="shared" si="439"/>
        <v>0.25555555555555554</v>
      </c>
      <c r="B1130">
        <f t="shared" si="437"/>
        <v>92</v>
      </c>
      <c r="C1130">
        <f t="shared" si="438"/>
        <v>1.605702911834783</v>
      </c>
      <c r="D1130">
        <f t="shared" si="452"/>
        <v>21.11968040790051</v>
      </c>
      <c r="E1130">
        <f t="shared" si="453"/>
        <v>13.510273198687059</v>
      </c>
      <c r="F1130">
        <f t="shared" si="454"/>
        <v>11.075528037451456</v>
      </c>
      <c r="G1130">
        <f t="shared" si="455"/>
        <v>4.9424612029306463</v>
      </c>
      <c r="H1130">
        <f t="shared" si="456"/>
        <v>4.3886329361800591</v>
      </c>
      <c r="I1130">
        <f t="shared" si="457"/>
        <v>2.2336560468916398</v>
      </c>
      <c r="N1130">
        <f t="shared" si="440"/>
        <v>23.548726370710305</v>
      </c>
      <c r="O1130">
        <f t="shared" si="441"/>
        <v>17.509453730903783</v>
      </c>
      <c r="P1130">
        <f t="shared" si="442"/>
        <v>8.7770971974866825</v>
      </c>
      <c r="Q1130">
        <f t="shared" si="443"/>
        <v>6.2246404917220577</v>
      </c>
      <c r="R1130">
        <f t="shared" si="444"/>
        <v>0.57452337255447583</v>
      </c>
      <c r="S1130">
        <f t="shared" si="445"/>
        <v>-0.99286696970800614</v>
      </c>
      <c r="W1130" s="25">
        <f t="shared" si="446"/>
        <v>23.395068873359257</v>
      </c>
      <c r="X1130" s="25">
        <f t="shared" si="447"/>
        <v>13.536434444979605</v>
      </c>
      <c r="Y1130" s="25">
        <f t="shared" si="448"/>
        <v>11.056000683973199</v>
      </c>
      <c r="Z1130" s="25">
        <f t="shared" si="449"/>
        <v>6.136312561815167</v>
      </c>
      <c r="AA1130" s="25">
        <f t="shared" si="450"/>
        <v>1.2631225016665064</v>
      </c>
      <c r="AB1130" s="25">
        <f t="shared" si="451"/>
        <v>1.168341970648058</v>
      </c>
    </row>
    <row r="1131" spans="1:28">
      <c r="A1131">
        <f t="shared" si="439"/>
        <v>0.25833333333333336</v>
      </c>
      <c r="B1131">
        <f t="shared" si="437"/>
        <v>93</v>
      </c>
      <c r="C1131">
        <f t="shared" si="438"/>
        <v>1.6231562043547263</v>
      </c>
      <c r="D1131">
        <f t="shared" si="452"/>
        <v>21.05519906305156</v>
      </c>
      <c r="E1131">
        <f t="shared" si="453"/>
        <v>13.5128449758881</v>
      </c>
      <c r="F1131">
        <f t="shared" si="454"/>
        <v>11.03009524388102</v>
      </c>
      <c r="G1131">
        <f t="shared" si="455"/>
        <v>4.9035351079692617</v>
      </c>
      <c r="H1131">
        <f t="shared" si="456"/>
        <v>4.3967366595443851</v>
      </c>
      <c r="I1131">
        <f t="shared" si="457"/>
        <v>2.2254926946598355</v>
      </c>
      <c r="N1131">
        <f t="shared" si="440"/>
        <v>23.613207715559255</v>
      </c>
      <c r="O1131">
        <f t="shared" si="441"/>
        <v>17.506881953702742</v>
      </c>
      <c r="P1131">
        <f t="shared" si="442"/>
        <v>8.8225299910571184</v>
      </c>
      <c r="Q1131">
        <f t="shared" si="443"/>
        <v>6.2635665866834422</v>
      </c>
      <c r="R1131">
        <f t="shared" si="444"/>
        <v>0.56641964919014964</v>
      </c>
      <c r="S1131">
        <f t="shared" si="445"/>
        <v>-0.98470361747620205</v>
      </c>
      <c r="W1131" s="25">
        <f t="shared" si="446"/>
        <v>23.1893994566861</v>
      </c>
      <c r="X1131" s="25">
        <f t="shared" si="447"/>
        <v>13.70041256823556</v>
      </c>
      <c r="Y1131" s="25">
        <f t="shared" si="448"/>
        <v>11.029405865119353</v>
      </c>
      <c r="Z1131" s="25">
        <f t="shared" si="449"/>
        <v>6.2184802792130585</v>
      </c>
      <c r="AA1131" s="25">
        <f t="shared" si="450"/>
        <v>1.1036369949904046</v>
      </c>
      <c r="AB1131" s="25">
        <f t="shared" si="451"/>
        <v>1.2477181918089419</v>
      </c>
    </row>
    <row r="1132" spans="1:28">
      <c r="A1132">
        <f t="shared" si="439"/>
        <v>0.26111111111111113</v>
      </c>
      <c r="B1132">
        <f t="shared" si="437"/>
        <v>94</v>
      </c>
      <c r="C1132">
        <f t="shared" si="438"/>
        <v>1.6406094968746698</v>
      </c>
      <c r="D1132">
        <f t="shared" si="452"/>
        <v>20.992892800368711</v>
      </c>
      <c r="E1132">
        <f t="shared" si="453"/>
        <v>13.517775286630249</v>
      </c>
      <c r="F1132">
        <f t="shared" si="454"/>
        <v>10.983828118334827</v>
      </c>
      <c r="G1132">
        <f t="shared" si="455"/>
        <v>4.8648981534196274</v>
      </c>
      <c r="H1132">
        <f t="shared" si="456"/>
        <v>4.4044784562402306</v>
      </c>
      <c r="I1132">
        <f t="shared" si="457"/>
        <v>2.2172535086669765</v>
      </c>
      <c r="N1132">
        <f t="shared" si="440"/>
        <v>23.675513978242105</v>
      </c>
      <c r="O1132">
        <f t="shared" si="441"/>
        <v>17.501951642960591</v>
      </c>
      <c r="P1132">
        <f t="shared" si="442"/>
        <v>8.8687971166033108</v>
      </c>
      <c r="Q1132">
        <f t="shared" si="443"/>
        <v>6.3022035412330766</v>
      </c>
      <c r="R1132">
        <f t="shared" si="444"/>
        <v>0.55867785249430435</v>
      </c>
      <c r="S1132">
        <f t="shared" si="445"/>
        <v>-0.97646443148334261</v>
      </c>
      <c r="W1132" s="25">
        <f t="shared" si="446"/>
        <v>22.859560131391586</v>
      </c>
      <c r="X1132" s="25">
        <f t="shared" si="447"/>
        <v>14.001508348927089</v>
      </c>
      <c r="Y1132" s="25">
        <f t="shared" si="448"/>
        <v>10.949551888838521</v>
      </c>
      <c r="Z1132" s="25">
        <f t="shared" si="449"/>
        <v>6.2877028738861824</v>
      </c>
      <c r="AA1132" s="25">
        <f t="shared" si="450"/>
        <v>0.95985177590380721</v>
      </c>
      <c r="AB1132" s="25">
        <f t="shared" si="451"/>
        <v>1.3243386491967435</v>
      </c>
    </row>
    <row r="1133" spans="1:28">
      <c r="A1133">
        <f t="shared" si="439"/>
        <v>0.2638888888888889</v>
      </c>
      <c r="B1133">
        <f t="shared" si="437"/>
        <v>95</v>
      </c>
      <c r="C1133">
        <f t="shared" si="438"/>
        <v>1.6580627893946132</v>
      </c>
      <c r="D1133">
        <f t="shared" si="452"/>
        <v>20.932867578243211</v>
      </c>
      <c r="E1133">
        <f t="shared" si="453"/>
        <v>13.525058308081455</v>
      </c>
      <c r="F1133">
        <f t="shared" si="454"/>
        <v>10.936761633407439</v>
      </c>
      <c r="G1133">
        <f t="shared" si="455"/>
        <v>4.8265667675852395</v>
      </c>
      <c r="H1133">
        <f t="shared" si="456"/>
        <v>4.4118568632227966</v>
      </c>
      <c r="I1133">
        <f t="shared" si="457"/>
        <v>2.2089388781780173</v>
      </c>
      <c r="N1133">
        <f t="shared" si="440"/>
        <v>23.735539200367604</v>
      </c>
      <c r="O1133">
        <f t="shared" si="441"/>
        <v>17.494668621509387</v>
      </c>
      <c r="P1133">
        <f t="shared" si="442"/>
        <v>8.9158636015306989</v>
      </c>
      <c r="Q1133">
        <f t="shared" si="443"/>
        <v>6.3405349270674645</v>
      </c>
      <c r="R1133">
        <f t="shared" si="444"/>
        <v>0.55129944551173748</v>
      </c>
      <c r="S1133">
        <f t="shared" si="445"/>
        <v>-0.96814980099438364</v>
      </c>
      <c r="W1133" s="25">
        <f t="shared" si="446"/>
        <v>22.435739016163094</v>
      </c>
      <c r="X1133" s="25">
        <f t="shared" si="447"/>
        <v>14.415457610313705</v>
      </c>
      <c r="Y1133" s="25">
        <f t="shared" si="448"/>
        <v>10.824780997963524</v>
      </c>
      <c r="Z1133" s="25">
        <f t="shared" si="449"/>
        <v>6.3400373468413118</v>
      </c>
      <c r="AA1133" s="25">
        <f t="shared" si="450"/>
        <v>0.83372446961914504</v>
      </c>
      <c r="AB1133" s="25">
        <f t="shared" si="451"/>
        <v>1.3979812630900876</v>
      </c>
    </row>
    <row r="1134" spans="1:28">
      <c r="A1134">
        <f t="shared" si="439"/>
        <v>0.26666666666666666</v>
      </c>
      <c r="B1134">
        <f t="shared" si="437"/>
        <v>96</v>
      </c>
      <c r="C1134">
        <f t="shared" si="438"/>
        <v>1.6755160819145563</v>
      </c>
      <c r="D1134">
        <f t="shared" si="452"/>
        <v>20.875225475915517</v>
      </c>
      <c r="E1134">
        <f t="shared" si="453"/>
        <v>13.534685438793877</v>
      </c>
      <c r="F1134">
        <f t="shared" si="454"/>
        <v>10.888931365916626</v>
      </c>
      <c r="G1134">
        <f t="shared" si="455"/>
        <v>4.7885572488428005</v>
      </c>
      <c r="H1134">
        <f t="shared" si="456"/>
        <v>4.4188704861206798</v>
      </c>
      <c r="I1134">
        <f t="shared" si="457"/>
        <v>2.2005491960223313</v>
      </c>
      <c r="N1134">
        <f t="shared" si="440"/>
        <v>23.793181302695299</v>
      </c>
      <c r="O1134">
        <f t="shared" si="441"/>
        <v>17.485041490796963</v>
      </c>
      <c r="P1134">
        <f t="shared" si="442"/>
        <v>8.9636938690215118</v>
      </c>
      <c r="Q1134">
        <f t="shared" si="443"/>
        <v>6.3785444458099034</v>
      </c>
      <c r="R1134">
        <f t="shared" si="444"/>
        <v>0.54428582261385472</v>
      </c>
      <c r="S1134">
        <f t="shared" si="445"/>
        <v>-0.9597601188386975</v>
      </c>
      <c r="W1134" s="25">
        <f t="shared" si="446"/>
        <v>21.962780508538053</v>
      </c>
      <c r="X1134" s="25">
        <f t="shared" si="447"/>
        <v>14.909030654070156</v>
      </c>
      <c r="Y1134" s="25">
        <f t="shared" si="448"/>
        <v>10.66552854881013</v>
      </c>
      <c r="Z1134" s="25">
        <f t="shared" si="449"/>
        <v>6.3719689673464037</v>
      </c>
      <c r="AA1134" s="25">
        <f t="shared" si="450"/>
        <v>0.72699462146899219</v>
      </c>
      <c r="AB1134" s="25">
        <f t="shared" si="451"/>
        <v>1.4684360051979268</v>
      </c>
    </row>
    <row r="1135" spans="1:28">
      <c r="A1135">
        <f t="shared" si="439"/>
        <v>0.26944444444444443</v>
      </c>
      <c r="B1135">
        <f t="shared" si="437"/>
        <v>97</v>
      </c>
      <c r="C1135">
        <f t="shared" si="438"/>
        <v>1.6929693744344996</v>
      </c>
      <c r="D1135">
        <f t="shared" si="452"/>
        <v>20.820064519878738</v>
      </c>
      <c r="E1135">
        <f t="shared" si="453"/>
        <v>13.546645308862423</v>
      </c>
      <c r="F1135">
        <f t="shared" si="454"/>
        <v>10.840373470011421</v>
      </c>
      <c r="G1135">
        <f t="shared" si="455"/>
        <v>4.7508857587122026</v>
      </c>
      <c r="H1135">
        <f t="shared" si="456"/>
        <v>4.4255179994993714</v>
      </c>
      <c r="I1135">
        <f t="shared" si="457"/>
        <v>2.1920848585751482</v>
      </c>
      <c r="N1135">
        <f t="shared" si="440"/>
        <v>23.848342258732078</v>
      </c>
      <c r="O1135">
        <f t="shared" si="441"/>
        <v>17.473081620728419</v>
      </c>
      <c r="P1135">
        <f t="shared" si="442"/>
        <v>9.0122517649267166</v>
      </c>
      <c r="Q1135">
        <f t="shared" si="443"/>
        <v>6.4162159359405013</v>
      </c>
      <c r="R1135">
        <f t="shared" si="444"/>
        <v>0.53763830923516331</v>
      </c>
      <c r="S1135">
        <f t="shared" si="445"/>
        <v>-0.95129578139151461</v>
      </c>
      <c r="W1135" s="25">
        <f t="shared" si="446"/>
        <v>21.495143542169323</v>
      </c>
      <c r="X1135" s="25">
        <f t="shared" si="447"/>
        <v>15.442837174162159</v>
      </c>
      <c r="Y1135" s="25">
        <f t="shared" si="448"/>
        <v>10.483582635687375</v>
      </c>
      <c r="Z1135" s="25">
        <f t="shared" si="449"/>
        <v>6.3805677010661617</v>
      </c>
      <c r="AA1135" s="25">
        <f t="shared" si="450"/>
        <v>0.64115884861998795</v>
      </c>
      <c r="AB1135" s="25">
        <f t="shared" si="451"/>
        <v>1.5355055361932322</v>
      </c>
    </row>
    <row r="1136" spans="1:28">
      <c r="A1136">
        <f t="shared" si="439"/>
        <v>0.2722222222222222</v>
      </c>
      <c r="B1136">
        <f t="shared" si="437"/>
        <v>98</v>
      </c>
      <c r="C1136">
        <f t="shared" si="438"/>
        <v>1.7104226669544429</v>
      </c>
      <c r="D1136">
        <f t="shared" si="452"/>
        <v>20.767478517174251</v>
      </c>
      <c r="E1136">
        <f t="shared" si="453"/>
        <v>13.560923793352915</v>
      </c>
      <c r="F1136">
        <f t="shared" si="454"/>
        <v>10.791124649843765</v>
      </c>
      <c r="G1136">
        <f t="shared" si="455"/>
        <v>4.713568314984709</v>
      </c>
      <c r="H1136">
        <f t="shared" si="456"/>
        <v>4.4317981471117438</v>
      </c>
      <c r="I1136">
        <f t="shared" si="457"/>
        <v>2.1835462657388307</v>
      </c>
      <c r="N1136">
        <f t="shared" si="440"/>
        <v>23.900928261436565</v>
      </c>
      <c r="O1136">
        <f t="shared" si="441"/>
        <v>17.458803136237925</v>
      </c>
      <c r="P1136">
        <f t="shared" si="442"/>
        <v>9.0615005850943735</v>
      </c>
      <c r="Q1136">
        <f t="shared" si="443"/>
        <v>6.453533379667995</v>
      </c>
      <c r="R1136">
        <f t="shared" si="444"/>
        <v>0.53135816162279093</v>
      </c>
      <c r="S1136">
        <f t="shared" si="445"/>
        <v>-0.9427571885551973</v>
      </c>
      <c r="W1136" s="25">
        <f t="shared" si="446"/>
        <v>21.090308537513629</v>
      </c>
      <c r="X1136" s="25">
        <f t="shared" si="447"/>
        <v>15.974635443620743</v>
      </c>
      <c r="Y1136" s="25">
        <f t="shared" si="448"/>
        <v>10.291288923228782</v>
      </c>
      <c r="Z1136" s="25">
        <f t="shared" si="449"/>
        <v>6.3636269705881556</v>
      </c>
      <c r="AA1136" s="25">
        <f t="shared" si="450"/>
        <v>0.57744920953049261</v>
      </c>
      <c r="AB1136" s="25">
        <f t="shared" si="451"/>
        <v>1.5990057935612323</v>
      </c>
    </row>
    <row r="1137" spans="1:28">
      <c r="A1137">
        <f t="shared" si="439"/>
        <v>0.27500000000000002</v>
      </c>
      <c r="B1137">
        <f t="shared" si="437"/>
        <v>99</v>
      </c>
      <c r="C1137">
        <f t="shared" si="438"/>
        <v>1.7278759594743864</v>
      </c>
      <c r="D1137">
        <f t="shared" si="452"/>
        <v>20.717556895862867</v>
      </c>
      <c r="E1137">
        <f t="shared" si="453"/>
        <v>13.577504028984031</v>
      </c>
      <c r="F1137">
        <f t="shared" si="454"/>
        <v>10.741222131824411</v>
      </c>
      <c r="G1137">
        <f t="shared" si="455"/>
        <v>4.6766207849122363</v>
      </c>
      <c r="H1137">
        <f t="shared" si="456"/>
        <v>4.4377097421354552</v>
      </c>
      <c r="I1137">
        <f t="shared" si="457"/>
        <v>2.1749338209239779</v>
      </c>
      <c r="N1137">
        <f t="shared" si="440"/>
        <v>23.950849882747949</v>
      </c>
      <c r="O1137">
        <f t="shared" si="441"/>
        <v>17.442222900606811</v>
      </c>
      <c r="P1137">
        <f t="shared" si="442"/>
        <v>9.1114031031137266</v>
      </c>
      <c r="Q1137">
        <f t="shared" si="443"/>
        <v>6.4904809097404677</v>
      </c>
      <c r="R1137">
        <f t="shared" si="444"/>
        <v>0.52544656659907951</v>
      </c>
      <c r="S1137">
        <f t="shared" si="445"/>
        <v>-0.93414474374034406</v>
      </c>
      <c r="W1137" s="25">
        <f t="shared" si="446"/>
        <v>20.801462787996787</v>
      </c>
      <c r="X1137" s="25">
        <f t="shared" si="447"/>
        <v>16.462856426211239</v>
      </c>
      <c r="Y1137" s="25">
        <f t="shared" si="448"/>
        <v>10.100751972391603</v>
      </c>
      <c r="Z1137" s="25">
        <f t="shared" si="449"/>
        <v>6.3197791896900961</v>
      </c>
      <c r="AA1137" s="25">
        <f t="shared" si="450"/>
        <v>0.53681511027668116</v>
      </c>
      <c r="AB1137" s="25">
        <f t="shared" si="451"/>
        <v>1.6587665279000481</v>
      </c>
    </row>
    <row r="1138" spans="1:28">
      <c r="A1138">
        <f t="shared" si="439"/>
        <v>0.27777777777777779</v>
      </c>
      <c r="B1138">
        <f t="shared" si="437"/>
        <v>100</v>
      </c>
      <c r="C1138">
        <f t="shared" si="438"/>
        <v>1.7453292519943295</v>
      </c>
      <c r="D1138">
        <f t="shared" si="452"/>
        <v>20.670384552942966</v>
      </c>
      <c r="E1138">
        <f t="shared" si="453"/>
        <v>13.596366434043293</v>
      </c>
      <c r="F1138">
        <f t="shared" si="454"/>
        <v>10.690703636484068</v>
      </c>
      <c r="G1138">
        <f t="shared" si="455"/>
        <v>4.6400588784606587</v>
      </c>
      <c r="H1138">
        <f t="shared" si="456"/>
        <v>4.4432516673972335</v>
      </c>
      <c r="I1138">
        <f t="shared" si="457"/>
        <v>2.1662479310303664</v>
      </c>
      <c r="N1138">
        <f t="shared" si="440"/>
        <v>23.998022225667849</v>
      </c>
      <c r="O1138">
        <f t="shared" si="441"/>
        <v>17.423360495547549</v>
      </c>
      <c r="P1138">
        <f t="shared" si="442"/>
        <v>9.1619215984540698</v>
      </c>
      <c r="Q1138">
        <f t="shared" si="443"/>
        <v>6.5270428161920453</v>
      </c>
      <c r="R1138">
        <f t="shared" si="444"/>
        <v>0.51990464133730074</v>
      </c>
      <c r="S1138">
        <f t="shared" si="445"/>
        <v>-0.92545885384673277</v>
      </c>
      <c r="W1138" s="25">
        <f t="shared" si="446"/>
        <v>20.670417958119192</v>
      </c>
      <c r="X1138" s="25">
        <f t="shared" si="447"/>
        <v>16.870036274731916</v>
      </c>
      <c r="Y1138" s="25">
        <f t="shared" si="448"/>
        <v>9.923083434787566</v>
      </c>
      <c r="Z1138" s="25">
        <f t="shared" si="449"/>
        <v>6.2485832766788425</v>
      </c>
      <c r="AA1138" s="25">
        <f t="shared" si="450"/>
        <v>0.5199090174977925</v>
      </c>
      <c r="AB1138" s="25">
        <f t="shared" si="451"/>
        <v>1.7146317860105347</v>
      </c>
    </row>
    <row r="1139" spans="1:28">
      <c r="A1139">
        <f t="shared" si="439"/>
        <v>0.28055555555555556</v>
      </c>
      <c r="B1139">
        <f t="shared" si="437"/>
        <v>101</v>
      </c>
      <c r="C1139">
        <f t="shared" si="438"/>
        <v>1.7627825445142729</v>
      </c>
      <c r="D1139">
        <f t="shared" si="452"/>
        <v>20.626041709974178</v>
      </c>
      <c r="E1139">
        <f t="shared" si="453"/>
        <v>13.617488731513619</v>
      </c>
      <c r="F1139">
        <f t="shared" si="454"/>
        <v>10.639607349961041</v>
      </c>
      <c r="G1139">
        <f t="shared" si="455"/>
        <v>4.6038981416299798</v>
      </c>
      <c r="H1139">
        <f t="shared" si="456"/>
        <v>4.4484228755840025</v>
      </c>
      <c r="I1139">
        <f t="shared" si="457"/>
        <v>2.1574890064277277</v>
      </c>
      <c r="N1139">
        <f t="shared" si="440"/>
        <v>24.042365068636638</v>
      </c>
      <c r="O1139">
        <f t="shared" si="441"/>
        <v>17.402238198077221</v>
      </c>
      <c r="P1139">
        <f t="shared" si="442"/>
        <v>9.2130178849770967</v>
      </c>
      <c r="Q1139">
        <f t="shared" si="443"/>
        <v>6.5632035530227242</v>
      </c>
      <c r="R1139">
        <f t="shared" si="444"/>
        <v>0.51473343315053155</v>
      </c>
      <c r="S1139">
        <f t="shared" si="445"/>
        <v>-0.91669992924409427</v>
      </c>
      <c r="W1139" s="25">
        <f t="shared" si="446"/>
        <v>20.721710939274647</v>
      </c>
      <c r="X1139" s="25">
        <f t="shared" si="447"/>
        <v>17.165860972206215</v>
      </c>
      <c r="Y1139" s="25">
        <f t="shared" si="448"/>
        <v>9.7677434465345456</v>
      </c>
      <c r="Z1139" s="25">
        <f t="shared" si="449"/>
        <v>6.150580297974436</v>
      </c>
      <c r="AA1139" s="25">
        <f t="shared" si="450"/>
        <v>0.52707619427683228</v>
      </c>
      <c r="AB1139" s="25">
        <f t="shared" si="451"/>
        <v>1.7664603393166038</v>
      </c>
    </row>
    <row r="1140" spans="1:28">
      <c r="A1140">
        <f t="shared" si="439"/>
        <v>0.28333333333333333</v>
      </c>
      <c r="B1140">
        <f t="shared" si="437"/>
        <v>102</v>
      </c>
      <c r="C1140">
        <f t="shared" si="438"/>
        <v>1.780235837034216</v>
      </c>
      <c r="D1140">
        <f t="shared" si="452"/>
        <v>20.584603776652113</v>
      </c>
      <c r="E1140">
        <f t="shared" si="453"/>
        <v>13.640845975383078</v>
      </c>
      <c r="F1140">
        <f t="shared" si="454"/>
        <v>10.587971895136924</v>
      </c>
      <c r="G1140">
        <f t="shared" si="455"/>
        <v>4.5681539498442216</v>
      </c>
      <c r="H1140">
        <f t="shared" si="456"/>
        <v>4.4532223894408016</v>
      </c>
      <c r="I1140">
        <f t="shared" si="457"/>
        <v>2.1486574609363593</v>
      </c>
      <c r="N1140">
        <f t="shared" si="440"/>
        <v>24.083803001958703</v>
      </c>
      <c r="O1140">
        <f t="shared" si="441"/>
        <v>17.378880954207766</v>
      </c>
      <c r="P1140">
        <f t="shared" si="442"/>
        <v>9.2646533398012139</v>
      </c>
      <c r="Q1140">
        <f t="shared" si="443"/>
        <v>6.5989477448084823</v>
      </c>
      <c r="R1140">
        <f t="shared" si="444"/>
        <v>0.50993391929373311</v>
      </c>
      <c r="S1140">
        <f t="shared" si="445"/>
        <v>-0.90786838375272549</v>
      </c>
      <c r="W1140" s="25">
        <f t="shared" si="446"/>
        <v>20.958708429120598</v>
      </c>
      <c r="X1140" s="25">
        <f t="shared" si="447"/>
        <v>17.329563582358091</v>
      </c>
      <c r="Y1140" s="25">
        <f t="shared" si="448"/>
        <v>9.6420146672582252</v>
      </c>
      <c r="Z1140" s="25">
        <f t="shared" si="449"/>
        <v>6.0273144886773853</v>
      </c>
      <c r="AA1140" s="25">
        <f t="shared" si="450"/>
        <v>0.55834861855112017</v>
      </c>
      <c r="AB1140" s="25">
        <f t="shared" si="451"/>
        <v>1.8141260563663069</v>
      </c>
    </row>
    <row r="1141" spans="1:28">
      <c r="A1141">
        <f t="shared" si="439"/>
        <v>0.28611111111111109</v>
      </c>
      <c r="B1141">
        <f t="shared" si="437"/>
        <v>103</v>
      </c>
      <c r="C1141">
        <f t="shared" si="438"/>
        <v>1.7976891295541593</v>
      </c>
      <c r="D1141">
        <f t="shared" si="452"/>
        <v>20.546141222566224</v>
      </c>
      <c r="E1141">
        <f t="shared" si="453"/>
        <v>13.666410580106819</v>
      </c>
      <c r="F1141">
        <f t="shared" si="454"/>
        <v>10.535836302442178</v>
      </c>
      <c r="G1141">
        <f t="shared" si="455"/>
        <v>4.5328415014138574</v>
      </c>
      <c r="H1141">
        <f t="shared" si="456"/>
        <v>4.457649301955465</v>
      </c>
      <c r="I1141">
        <f t="shared" si="457"/>
        <v>2.1397537118075718</v>
      </c>
      <c r="N1141">
        <f t="shared" si="440"/>
        <v>24.122265556044592</v>
      </c>
      <c r="O1141">
        <f t="shared" si="441"/>
        <v>17.353316349484025</v>
      </c>
      <c r="P1141">
        <f t="shared" si="442"/>
        <v>9.3167889324959603</v>
      </c>
      <c r="Q1141">
        <f t="shared" si="443"/>
        <v>6.6342601932388465</v>
      </c>
      <c r="R1141">
        <f t="shared" si="444"/>
        <v>0.50550700677906946</v>
      </c>
      <c r="S1141">
        <f t="shared" si="445"/>
        <v>-0.89896463462393794</v>
      </c>
      <c r="W1141" s="25">
        <f t="shared" si="446"/>
        <v>21.362291589599266</v>
      </c>
      <c r="X1141" s="25">
        <f t="shared" si="447"/>
        <v>17.351474223132385</v>
      </c>
      <c r="Y1141" s="25">
        <f t="shared" si="448"/>
        <v>9.5506391462906901</v>
      </c>
      <c r="Z1141" s="25">
        <f t="shared" si="449"/>
        <v>5.8813181044973613</v>
      </c>
      <c r="AA1141" s="25">
        <f t="shared" si="450"/>
        <v>0.61344318446040003</v>
      </c>
      <c r="AB1141" s="25">
        <f t="shared" si="451"/>
        <v>1.857518218377034</v>
      </c>
    </row>
    <row r="1142" spans="1:28">
      <c r="A1142">
        <f t="shared" si="439"/>
        <v>0.28888888888888886</v>
      </c>
      <c r="B1142">
        <f t="shared" si="437"/>
        <v>104</v>
      </c>
      <c r="C1142">
        <f t="shared" si="438"/>
        <v>1.8151424220741028</v>
      </c>
      <c r="D1142">
        <f t="shared" si="452"/>
        <v>20.510719457358782</v>
      </c>
      <c r="E1142">
        <f t="shared" si="453"/>
        <v>13.694152353186354</v>
      </c>
      <c r="F1142">
        <f t="shared" si="454"/>
        <v>10.483239980353632</v>
      </c>
      <c r="G1142">
        <f t="shared" si="455"/>
        <v>4.4979758110735251</v>
      </c>
      <c r="H1142">
        <f t="shared" si="456"/>
        <v>4.4617027765300339</v>
      </c>
      <c r="I1142">
        <f t="shared" si="457"/>
        <v>2.1307781797039773</v>
      </c>
      <c r="N1142">
        <f t="shared" si="440"/>
        <v>24.157687321252034</v>
      </c>
      <c r="O1142">
        <f t="shared" si="441"/>
        <v>17.325574576404488</v>
      </c>
      <c r="P1142">
        <f t="shared" si="442"/>
        <v>9.3693852545845058</v>
      </c>
      <c r="Q1142">
        <f t="shared" si="443"/>
        <v>6.6691258835791789</v>
      </c>
      <c r="R1142">
        <f t="shared" si="444"/>
        <v>0.50145353220450084</v>
      </c>
      <c r="S1142">
        <f t="shared" si="445"/>
        <v>-0.88998910252034369</v>
      </c>
      <c r="W1142" s="25">
        <f t="shared" si="446"/>
        <v>21.892370839384903</v>
      </c>
      <c r="X1142" s="25">
        <f t="shared" si="447"/>
        <v>17.233599903928969</v>
      </c>
      <c r="Y1142" s="25">
        <f t="shared" si="448"/>
        <v>9.495637164519465</v>
      </c>
      <c r="Z1142" s="25">
        <f t="shared" si="449"/>
        <v>5.7160598372756013</v>
      </c>
      <c r="AA1142" s="25">
        <f t="shared" si="450"/>
        <v>0.69176422624982736</v>
      </c>
      <c r="AB1142" s="25">
        <f t="shared" si="451"/>
        <v>1.8965417770041362</v>
      </c>
    </row>
    <row r="1143" spans="1:28">
      <c r="A1143">
        <f t="shared" si="439"/>
        <v>0.29166666666666669</v>
      </c>
      <c r="B1143">
        <f t="shared" si="437"/>
        <v>105</v>
      </c>
      <c r="C1143">
        <f t="shared" si="438"/>
        <v>1.8325957145940461</v>
      </c>
      <c r="D1143">
        <f t="shared" si="452"/>
        <v>20.478398719488894</v>
      </c>
      <c r="E1143">
        <f t="shared" si="453"/>
        <v>13.724038530827727</v>
      </c>
      <c r="F1143">
        <f t="shared" si="454"/>
        <v>10.430222685606243</v>
      </c>
      <c r="G1143">
        <f t="shared" si="455"/>
        <v>4.4635717035978288</v>
      </c>
      <c r="H1143">
        <f t="shared" si="456"/>
        <v>4.4653820471388528</v>
      </c>
      <c r="I1143">
        <f t="shared" si="457"/>
        <v>2.1217312886796167</v>
      </c>
      <c r="N1143">
        <f t="shared" si="440"/>
        <v>24.190008059121922</v>
      </c>
      <c r="O1143">
        <f t="shared" si="441"/>
        <v>17.295688398763115</v>
      </c>
      <c r="P1143">
        <f t="shared" si="442"/>
        <v>9.4224025493318955</v>
      </c>
      <c r="Q1143">
        <f t="shared" si="443"/>
        <v>6.7035299910548751</v>
      </c>
      <c r="R1143">
        <f t="shared" si="444"/>
        <v>0.49777426159568217</v>
      </c>
      <c r="S1143">
        <f t="shared" si="445"/>
        <v>-0.88094221149598306</v>
      </c>
      <c r="W1143" s="25">
        <f t="shared" si="446"/>
        <v>22.492114611934344</v>
      </c>
      <c r="X1143" s="25">
        <f t="shared" si="447"/>
        <v>16.989198658122763</v>
      </c>
      <c r="Y1143" s="25">
        <f t="shared" si="448"/>
        <v>9.4763151100373904</v>
      </c>
      <c r="Z1143" s="25">
        <f t="shared" si="449"/>
        <v>5.5358578297736889</v>
      </c>
      <c r="AA1143" s="25">
        <f t="shared" si="450"/>
        <v>0.79241034283689071</v>
      </c>
      <c r="AB1143" s="25">
        <f t="shared" si="451"/>
        <v>1.9311175537306295</v>
      </c>
    </row>
    <row r="1144" spans="1:28">
      <c r="A1144">
        <f t="shared" si="439"/>
        <v>0.29444444444444445</v>
      </c>
      <c r="B1144">
        <f t="shared" si="437"/>
        <v>106</v>
      </c>
      <c r="C1144">
        <f t="shared" si="438"/>
        <v>1.8500490071139892</v>
      </c>
      <c r="D1144">
        <f t="shared" si="452"/>
        <v>20.449233973790605</v>
      </c>
      <c r="E1144">
        <f t="shared" si="453"/>
        <v>13.75603381663645</v>
      </c>
      <c r="F1144">
        <f t="shared" si="454"/>
        <v>10.376824493141596</v>
      </c>
      <c r="G1144">
        <f t="shared" si="455"/>
        <v>4.4296438074978832</v>
      </c>
      <c r="H1144">
        <f t="shared" si="456"/>
        <v>4.4686864184733341</v>
      </c>
      <c r="I1144">
        <f t="shared" si="457"/>
        <v>2.112613466159921</v>
      </c>
      <c r="N1144">
        <f t="shared" si="440"/>
        <v>24.219172804820211</v>
      </c>
      <c r="O1144">
        <f t="shared" si="441"/>
        <v>17.263693112954392</v>
      </c>
      <c r="P1144">
        <f t="shared" si="442"/>
        <v>9.475800741796542</v>
      </c>
      <c r="Q1144">
        <f t="shared" si="443"/>
        <v>6.7374578871548207</v>
      </c>
      <c r="R1144">
        <f t="shared" si="444"/>
        <v>0.49446989026120036</v>
      </c>
      <c r="S1144">
        <f t="shared" si="445"/>
        <v>-0.87182438897628756</v>
      </c>
      <c r="W1144" s="25">
        <f t="shared" si="446"/>
        <v>23.094418047107563</v>
      </c>
      <c r="X1144" s="25">
        <f t="shared" si="447"/>
        <v>16.641401948076659</v>
      </c>
      <c r="Y1144" s="25">
        <f t="shared" si="448"/>
        <v>9.4894570723522058</v>
      </c>
      <c r="Z1144" s="25">
        <f t="shared" si="449"/>
        <v>5.3457596085791454</v>
      </c>
      <c r="AA1144" s="25">
        <f t="shared" si="450"/>
        <v>0.91418543982329981</v>
      </c>
      <c r="AB1144" s="25">
        <f t="shared" si="451"/>
        <v>1.9611823804953099</v>
      </c>
    </row>
    <row r="1145" spans="1:28">
      <c r="A1145">
        <f t="shared" si="439"/>
        <v>0.29722222222222222</v>
      </c>
      <c r="B1145">
        <f t="shared" si="437"/>
        <v>107</v>
      </c>
      <c r="C1145">
        <f t="shared" si="438"/>
        <v>1.8675022996339325</v>
      </c>
      <c r="D1145">
        <f t="shared" si="452"/>
        <v>20.423274817999388</v>
      </c>
      <c r="E1145">
        <f t="shared" si="453"/>
        <v>13.790100423303514</v>
      </c>
      <c r="F1145">
        <f t="shared" si="454"/>
        <v>10.323085765815884</v>
      </c>
      <c r="G1145">
        <f t="shared" si="455"/>
        <v>4.396206548801322</v>
      </c>
      <c r="H1145">
        <f t="shared" si="456"/>
        <v>4.4716152660733606</v>
      </c>
      <c r="I1145">
        <f t="shared" si="457"/>
        <v>2.1034251429215205</v>
      </c>
      <c r="N1145">
        <f t="shared" si="440"/>
        <v>24.245131960611428</v>
      </c>
      <c r="O1145">
        <f t="shared" si="441"/>
        <v>17.229626506287328</v>
      </c>
      <c r="P1145">
        <f t="shared" si="442"/>
        <v>9.5295394691222537</v>
      </c>
      <c r="Q1145">
        <f t="shared" si="443"/>
        <v>6.770895145851382</v>
      </c>
      <c r="R1145">
        <f t="shared" si="444"/>
        <v>0.49154104266117438</v>
      </c>
      <c r="S1145">
        <f t="shared" si="445"/>
        <v>-0.86263606573788665</v>
      </c>
      <c r="W1145" s="25">
        <f t="shared" si="446"/>
        <v>23.629835847816477</v>
      </c>
      <c r="X1145" s="25">
        <f t="shared" si="447"/>
        <v>16.221022961532242</v>
      </c>
      <c r="Y1145" s="25">
        <f t="shared" si="448"/>
        <v>9.5296829688775144</v>
      </c>
      <c r="Z1145" s="25">
        <f t="shared" si="449"/>
        <v>5.1513924714241002</v>
      </c>
      <c r="AA1145" s="25">
        <f t="shared" si="450"/>
        <v>1.055613845481665</v>
      </c>
      <c r="AB1145" s="25">
        <f t="shared" si="451"/>
        <v>1.9866891813968957</v>
      </c>
    </row>
    <row r="1146" spans="1:28">
      <c r="A1146">
        <f t="shared" si="439"/>
        <v>0.3</v>
      </c>
      <c r="B1146">
        <f t="shared" si="437"/>
        <v>108</v>
      </c>
      <c r="C1146">
        <f t="shared" si="438"/>
        <v>1.8849555921538759</v>
      </c>
      <c r="D1146">
        <f t="shared" si="452"/>
        <v>20.400565398405956</v>
      </c>
      <c r="E1146">
        <f t="shared" si="453"/>
        <v>13.826198117233236</v>
      </c>
      <c r="F1146">
        <f t="shared" si="454"/>
        <v>10.269047123890266</v>
      </c>
      <c r="G1146">
        <f t="shared" si="455"/>
        <v>4.3632741449184023</v>
      </c>
      <c r="H1146">
        <f t="shared" si="456"/>
        <v>4.4741680364452883</v>
      </c>
      <c r="I1146">
        <f t="shared" si="457"/>
        <v>2.0941667530718897</v>
      </c>
      <c r="N1146">
        <f t="shared" si="440"/>
        <v>24.26784138020486</v>
      </c>
      <c r="O1146">
        <f t="shared" si="441"/>
        <v>17.193528812357606</v>
      </c>
      <c r="P1146">
        <f t="shared" si="442"/>
        <v>9.5835781110478724</v>
      </c>
      <c r="Q1146">
        <f t="shared" si="443"/>
        <v>6.8038275497343017</v>
      </c>
      <c r="R1146">
        <f t="shared" si="444"/>
        <v>0.4889882722892458</v>
      </c>
      <c r="S1146">
        <f t="shared" si="445"/>
        <v>-0.8533776758882563</v>
      </c>
      <c r="W1146" s="25">
        <f t="shared" si="446"/>
        <v>24.034998742555565</v>
      </c>
      <c r="X1146" s="25">
        <f t="shared" si="447"/>
        <v>15.763758602627068</v>
      </c>
      <c r="Y1146" s="25">
        <f t="shared" si="448"/>
        <v>9.5899453969902542</v>
      </c>
      <c r="Z1146" s="25">
        <f t="shared" si="449"/>
        <v>4.9587889734238075</v>
      </c>
      <c r="AA1146" s="25">
        <f t="shared" si="450"/>
        <v>1.2149592989545255</v>
      </c>
      <c r="AB1146" s="25">
        <f t="shared" si="451"/>
        <v>2.0076069955318641</v>
      </c>
    </row>
    <row r="1147" spans="1:28">
      <c r="A1147">
        <f t="shared" si="439"/>
        <v>0.30277777777777776</v>
      </c>
      <c r="B1147">
        <f t="shared" si="437"/>
        <v>109</v>
      </c>
      <c r="C1147">
        <f t="shared" si="438"/>
        <v>1.902408884673819</v>
      </c>
      <c r="D1147">
        <f t="shared" si="452"/>
        <v>20.381144334780817</v>
      </c>
      <c r="E1147">
        <f t="shared" si="453"/>
        <v>13.864284266060235</v>
      </c>
      <c r="F1147">
        <f t="shared" si="454"/>
        <v>10.214749414326636</v>
      </c>
      <c r="G1147">
        <f t="shared" si="455"/>
        <v>4.3308605985968081</v>
      </c>
      <c r="H1147">
        <f t="shared" si="456"/>
        <v>4.4763442471665567</v>
      </c>
      <c r="I1147">
        <f t="shared" si="457"/>
        <v>2.0848387340288426</v>
      </c>
      <c r="N1147">
        <f t="shared" si="440"/>
        <v>24.287262443829999</v>
      </c>
      <c r="O1147">
        <f t="shared" si="441"/>
        <v>17.155442663530607</v>
      </c>
      <c r="P1147">
        <f t="shared" si="442"/>
        <v>9.6378758206115016</v>
      </c>
      <c r="Q1147">
        <f t="shared" si="443"/>
        <v>6.8362410960558959</v>
      </c>
      <c r="R1147">
        <f t="shared" si="444"/>
        <v>0.48681206156797807</v>
      </c>
      <c r="S1147">
        <f t="shared" si="445"/>
        <v>-0.84404965684520894</v>
      </c>
      <c r="W1147" s="25">
        <f t="shared" si="446"/>
        <v>24.2604534865104</v>
      </c>
      <c r="X1147" s="25">
        <f t="shared" si="447"/>
        <v>15.307043454530476</v>
      </c>
      <c r="Y1147" s="25">
        <f t="shared" si="448"/>
        <v>9.6621286996458391</v>
      </c>
      <c r="Z1147" s="25">
        <f t="shared" si="449"/>
        <v>4.774193115712948</v>
      </c>
      <c r="AA1147" s="25">
        <f t="shared" si="450"/>
        <v>1.3902475534242063</v>
      </c>
      <c r="AB1147" s="25">
        <f t="shared" si="451"/>
        <v>2.0239209412426069</v>
      </c>
    </row>
    <row r="1148" spans="1:28">
      <c r="A1148">
        <f t="shared" si="439"/>
        <v>0.30555555555555558</v>
      </c>
      <c r="B1148">
        <f t="shared" si="437"/>
        <v>110</v>
      </c>
      <c r="C1148">
        <f t="shared" si="438"/>
        <v>1.9198621771937625</v>
      </c>
      <c r="D1148">
        <f t="shared" si="452"/>
        <v>20.365044654697279</v>
      </c>
      <c r="E1148">
        <f t="shared" si="453"/>
        <v>13.904313888999427</v>
      </c>
      <c r="F1148">
        <f t="shared" si="454"/>
        <v>10.160233679912057</v>
      </c>
      <c r="G1148">
        <f t="shared" si="455"/>
        <v>4.298979691967725</v>
      </c>
      <c r="H1148">
        <f t="shared" si="456"/>
        <v>4.4781434869768448</v>
      </c>
      <c r="I1148">
        <f t="shared" si="457"/>
        <v>2.0754415264998598</v>
      </c>
      <c r="N1148">
        <f t="shared" si="440"/>
        <v>24.303362123913537</v>
      </c>
      <c r="O1148">
        <f t="shared" si="441"/>
        <v>17.115413040591413</v>
      </c>
      <c r="P1148">
        <f t="shared" si="442"/>
        <v>9.6923915550260809</v>
      </c>
      <c r="Q1148">
        <f t="shared" si="443"/>
        <v>6.868122002684979</v>
      </c>
      <c r="R1148">
        <f t="shared" si="444"/>
        <v>0.48501282175768967</v>
      </c>
      <c r="S1148">
        <f t="shared" si="445"/>
        <v>-0.83465244931622617</v>
      </c>
      <c r="W1148" s="25">
        <f t="shared" si="446"/>
        <v>24.276924066001822</v>
      </c>
      <c r="X1148" s="25">
        <f t="shared" si="447"/>
        <v>14.886840370567901</v>
      </c>
      <c r="Y1148" s="25">
        <f t="shared" si="448"/>
        <v>9.7377074820969032</v>
      </c>
      <c r="Z1148" s="25">
        <f t="shared" si="449"/>
        <v>4.6038536145962858</v>
      </c>
      <c r="AA1148" s="25">
        <f t="shared" si="450"/>
        <v>1.5792922851597384</v>
      </c>
      <c r="AB1148" s="25">
        <f t="shared" si="451"/>
        <v>2.0356321222695817</v>
      </c>
    </row>
    <row r="1149" spans="1:28">
      <c r="A1149">
        <f t="shared" si="439"/>
        <v>0.30833333333333335</v>
      </c>
      <c r="B1149">
        <f t="shared" si="437"/>
        <v>111</v>
      </c>
      <c r="C1149">
        <f t="shared" si="438"/>
        <v>1.9373154697137058</v>
      </c>
      <c r="D1149">
        <f t="shared" si="452"/>
        <v>20.352293737364544</v>
      </c>
      <c r="E1149">
        <f t="shared" si="453"/>
        <v>13.946239709969563</v>
      </c>
      <c r="F1149">
        <f t="shared" si="454"/>
        <v>10.105541128235162</v>
      </c>
      <c r="G1149">
        <f t="shared" si="455"/>
        <v>4.2676449806857333</v>
      </c>
      <c r="H1149">
        <f t="shared" si="456"/>
        <v>4.4795654158558014</v>
      </c>
      <c r="I1149">
        <f t="shared" si="457"/>
        <v>2.0659755744612736</v>
      </c>
      <c r="N1149">
        <f t="shared" si="440"/>
        <v>24.316113041246272</v>
      </c>
      <c r="O1149">
        <f t="shared" si="441"/>
        <v>17.073487219621281</v>
      </c>
      <c r="P1149">
        <f t="shared" si="442"/>
        <v>9.7470841067029763</v>
      </c>
      <c r="Q1149">
        <f t="shared" si="443"/>
        <v>6.8994567139669707</v>
      </c>
      <c r="R1149">
        <f t="shared" si="444"/>
        <v>0.48359089287873291</v>
      </c>
      <c r="S1149">
        <f t="shared" si="445"/>
        <v>-0.82518649727763993</v>
      </c>
      <c r="W1149" s="25">
        <f t="shared" si="446"/>
        <v>24.079180600261903</v>
      </c>
      <c r="X1149" s="25">
        <f t="shared" si="447"/>
        <v>14.534652516097502</v>
      </c>
      <c r="Y1149" s="25">
        <f t="shared" si="448"/>
        <v>9.8084184033100446</v>
      </c>
      <c r="Z1149" s="25">
        <f t="shared" si="449"/>
        <v>4.4538111907054994</v>
      </c>
      <c r="AA1149" s="25">
        <f t="shared" si="450"/>
        <v>1.7797239518828456</v>
      </c>
      <c r="AB1149" s="25">
        <f t="shared" si="451"/>
        <v>2.0427574765154892</v>
      </c>
    </row>
    <row r="1150" spans="1:28">
      <c r="A1150">
        <f t="shared" si="439"/>
        <v>0.31111111111111112</v>
      </c>
      <c r="B1150">
        <f t="shared" si="437"/>
        <v>112</v>
      </c>
      <c r="C1150">
        <f t="shared" si="438"/>
        <v>1.9547687622336491</v>
      </c>
      <c r="D1150">
        <f t="shared" si="452"/>
        <v>20.342913267066496</v>
      </c>
      <c r="E1150">
        <f t="shared" si="453"/>
        <v>13.990012213427571</v>
      </c>
      <c r="F1150">
        <f t="shared" si="454"/>
        <v>10.050713100537969</v>
      </c>
      <c r="G1150">
        <f t="shared" si="455"/>
        <v>4.2368697881649773</v>
      </c>
      <c r="H1150">
        <f t="shared" si="456"/>
        <v>4.480609765087296</v>
      </c>
      <c r="I1150">
        <f t="shared" si="457"/>
        <v>2.0564413251372873</v>
      </c>
      <c r="N1150">
        <f t="shared" si="440"/>
        <v>24.32549351154432</v>
      </c>
      <c r="O1150">
        <f t="shared" si="441"/>
        <v>17.029714716163269</v>
      </c>
      <c r="P1150">
        <f t="shared" si="442"/>
        <v>9.801912134400169</v>
      </c>
      <c r="Q1150">
        <f t="shared" si="443"/>
        <v>6.9302319064877267</v>
      </c>
      <c r="R1150">
        <f t="shared" si="444"/>
        <v>0.48254654364723826</v>
      </c>
      <c r="S1150">
        <f t="shared" si="445"/>
        <v>-0.81565224795365365</v>
      </c>
      <c r="W1150" s="25">
        <f t="shared" si="446"/>
        <v>23.686998811412689</v>
      </c>
      <c r="X1150" s="25">
        <f t="shared" si="447"/>
        <v>14.275015955520242</v>
      </c>
      <c r="Y1150" s="25">
        <f t="shared" si="448"/>
        <v>9.8668986885201022</v>
      </c>
      <c r="Z1150" s="25">
        <f t="shared" si="449"/>
        <v>4.3296871440381643</v>
      </c>
      <c r="AA1150" s="25">
        <f t="shared" si="450"/>
        <v>1.9890212015162203</v>
      </c>
      <c r="AB1150" s="25">
        <f t="shared" si="451"/>
        <v>2.0453295683403359</v>
      </c>
    </row>
    <row r="1151" spans="1:28">
      <c r="A1151">
        <f t="shared" si="439"/>
        <v>0.31388888888888888</v>
      </c>
      <c r="B1151">
        <f t="shared" si="437"/>
        <v>113</v>
      </c>
      <c r="C1151">
        <f t="shared" si="438"/>
        <v>1.9722220547535922</v>
      </c>
      <c r="D1151">
        <f t="shared" si="452"/>
        <v>20.336919196285258</v>
      </c>
      <c r="E1151">
        <f t="shared" si="453"/>
        <v>14.035579702847778</v>
      </c>
      <c r="F1151">
        <f t="shared" si="454"/>
        <v>9.9957910404667007</v>
      </c>
      <c r="G1151">
        <f t="shared" si="455"/>
        <v>4.2066671999141061</v>
      </c>
      <c r="H1151">
        <f t="shared" si="456"/>
        <v>4.481276337310204</v>
      </c>
      <c r="I1151">
        <f t="shared" si="457"/>
        <v>2.0468392289788486</v>
      </c>
      <c r="N1151">
        <f t="shared" si="440"/>
        <v>24.331487582325558</v>
      </c>
      <c r="O1151">
        <f t="shared" si="441"/>
        <v>16.984147226743062</v>
      </c>
      <c r="P1151">
        <f t="shared" si="442"/>
        <v>9.8568341944714373</v>
      </c>
      <c r="Q1151">
        <f t="shared" si="443"/>
        <v>6.9604344947385979</v>
      </c>
      <c r="R1151">
        <f t="shared" si="444"/>
        <v>0.4818799714243307</v>
      </c>
      <c r="S1151">
        <f t="shared" si="445"/>
        <v>-0.80605015179521478</v>
      </c>
      <c r="W1151" s="25">
        <f t="shared" si="446"/>
        <v>23.143058929874087</v>
      </c>
      <c r="X1151" s="25">
        <f t="shared" si="447"/>
        <v>14.123682970794231</v>
      </c>
      <c r="Y1151" s="25">
        <f t="shared" si="448"/>
        <v>9.9072474760440663</v>
      </c>
      <c r="Z1151" s="25">
        <f t="shared" si="449"/>
        <v>4.2364805584229597</v>
      </c>
      <c r="AA1151" s="25">
        <f t="shared" si="450"/>
        <v>2.2045443957060806</v>
      </c>
      <c r="AB1151" s="25">
        <f t="shared" si="451"/>
        <v>2.0433963255127567</v>
      </c>
    </row>
    <row r="1152" spans="1:28">
      <c r="A1152">
        <f t="shared" si="439"/>
        <v>0.31666666666666665</v>
      </c>
      <c r="B1152">
        <f t="shared" si="437"/>
        <v>114</v>
      </c>
      <c r="C1152">
        <f t="shared" si="438"/>
        <v>1.9896753472735356</v>
      </c>
      <c r="D1152">
        <f t="shared" si="452"/>
        <v>20.334321718572326</v>
      </c>
      <c r="E1152">
        <f t="shared" si="453"/>
        <v>14.08288836177692</v>
      </c>
      <c r="F1152">
        <f t="shared" si="454"/>
        <v>9.9408164627451789</v>
      </c>
      <c r="G1152">
        <f t="shared" si="455"/>
        <v>4.17705005797235</v>
      </c>
      <c r="H1152">
        <f t="shared" si="456"/>
        <v>4.4815650065556998</v>
      </c>
      <c r="I1152">
        <f t="shared" si="457"/>
        <v>2.037169739642366</v>
      </c>
      <c r="N1152">
        <f t="shared" si="440"/>
        <v>24.33408506003849</v>
      </c>
      <c r="O1152">
        <f t="shared" si="441"/>
        <v>16.936838567813922</v>
      </c>
      <c r="P1152">
        <f t="shared" si="442"/>
        <v>9.9118087721929591</v>
      </c>
      <c r="Q1152">
        <f t="shared" si="443"/>
        <v>6.990051636680354</v>
      </c>
      <c r="R1152">
        <f t="shared" si="444"/>
        <v>0.48159130217883428</v>
      </c>
      <c r="S1152">
        <f t="shared" si="445"/>
        <v>-0.7963806624587324</v>
      </c>
      <c r="W1152" s="25">
        <f t="shared" si="446"/>
        <v>22.508021175422986</v>
      </c>
      <c r="X1152" s="25">
        <f t="shared" si="447"/>
        <v>14.086639041632722</v>
      </c>
      <c r="Y1152" s="25">
        <f t="shared" si="448"/>
        <v>9.925471635936411</v>
      </c>
      <c r="Z1152" s="25">
        <f t="shared" si="449"/>
        <v>4.1783813027046035</v>
      </c>
      <c r="AA1152" s="25">
        <f t="shared" si="450"/>
        <v>2.4235707820875647</v>
      </c>
      <c r="AB1152" s="25">
        <f t="shared" si="451"/>
        <v>2.0370207221444496</v>
      </c>
    </row>
    <row r="1153" spans="1:28">
      <c r="A1153">
        <f t="shared" si="439"/>
        <v>0.31944444444444442</v>
      </c>
      <c r="B1153">
        <f t="shared" si="437"/>
        <v>115</v>
      </c>
      <c r="C1153">
        <f t="shared" si="438"/>
        <v>2.0071286397934789</v>
      </c>
      <c r="D1153">
        <f t="shared" si="452"/>
        <v>20.335125251213341</v>
      </c>
      <c r="E1153">
        <f t="shared" si="453"/>
        <v>14.131882317392838</v>
      </c>
      <c r="F1153">
        <f t="shared" si="454"/>
        <v>9.8858309217944864</v>
      </c>
      <c r="G1153">
        <f t="shared" si="455"/>
        <v>4.1480309554491326</v>
      </c>
      <c r="H1153">
        <f t="shared" si="456"/>
        <v>4.4814757182710689</v>
      </c>
      <c r="I1153">
        <f t="shared" si="457"/>
        <v>2.0274333139682774</v>
      </c>
      <c r="N1153">
        <f t="shared" si="440"/>
        <v>24.333281527397475</v>
      </c>
      <c r="O1153">
        <f t="shared" si="441"/>
        <v>16.887844612198002</v>
      </c>
      <c r="P1153">
        <f t="shared" si="442"/>
        <v>9.9667943131436516</v>
      </c>
      <c r="Q1153">
        <f t="shared" si="443"/>
        <v>7.0190707392035714</v>
      </c>
      <c r="R1153">
        <f t="shared" si="444"/>
        <v>0.48168059046346512</v>
      </c>
      <c r="S1153">
        <f t="shared" si="445"/>
        <v>-0.78664423678464401</v>
      </c>
      <c r="W1153" s="25">
        <f t="shared" si="446"/>
        <v>21.853374986830765</v>
      </c>
      <c r="X1153" s="25">
        <f t="shared" si="447"/>
        <v>14.160017294393079</v>
      </c>
      <c r="Y1153" s="25">
        <f t="shared" si="448"/>
        <v>9.9197857133476237</v>
      </c>
      <c r="Z1153" s="25">
        <f t="shared" si="449"/>
        <v>4.1586055693285644</v>
      </c>
      <c r="AA1153" s="25">
        <f t="shared" si="450"/>
        <v>2.6433308255321393</v>
      </c>
      <c r="AB1153" s="25">
        <f t="shared" si="451"/>
        <v>2.0262804091301816</v>
      </c>
    </row>
    <row r="1154" spans="1:28">
      <c r="A1154">
        <f t="shared" si="439"/>
        <v>0.32222222222222224</v>
      </c>
      <c r="B1154">
        <f t="shared" si="437"/>
        <v>116</v>
      </c>
      <c r="C1154">
        <f t="shared" si="438"/>
        <v>2.0245819323134224</v>
      </c>
      <c r="D1154">
        <f t="shared" si="452"/>
        <v>20.339328427716044</v>
      </c>
      <c r="E1154">
        <f t="shared" si="453"/>
        <v>14.182503706491829</v>
      </c>
      <c r="F1154">
        <f t="shared" si="454"/>
        <v>9.8308759803226469</v>
      </c>
      <c r="G1154">
        <f t="shared" si="455"/>
        <v>4.1196222311695241</v>
      </c>
      <c r="H1154">
        <f t="shared" si="456"/>
        <v>4.4810084893300122</v>
      </c>
      <c r="I1154">
        <f t="shared" si="457"/>
        <v>2.0176304119594652</v>
      </c>
      <c r="N1154">
        <f t="shared" si="440"/>
        <v>24.329078350894772</v>
      </c>
      <c r="O1154">
        <f t="shared" si="441"/>
        <v>16.837223223099013</v>
      </c>
      <c r="P1154">
        <f t="shared" si="442"/>
        <v>10.021749254615491</v>
      </c>
      <c r="Q1154">
        <f t="shared" si="443"/>
        <v>7.0474794634831799</v>
      </c>
      <c r="R1154">
        <f t="shared" si="444"/>
        <v>0.48214781940452234</v>
      </c>
      <c r="S1154">
        <f t="shared" si="445"/>
        <v>-0.77684133477583184</v>
      </c>
      <c r="W1154" s="25">
        <f t="shared" si="446"/>
        <v>21.252943958894324</v>
      </c>
      <c r="X1154" s="25">
        <f t="shared" si="447"/>
        <v>14.330890746181158</v>
      </c>
      <c r="Y1154" s="25">
        <f t="shared" si="448"/>
        <v>9.8907456311740383</v>
      </c>
      <c r="Z1154" s="25">
        <f t="shared" si="449"/>
        <v>4.1792600262693913</v>
      </c>
      <c r="AA1154" s="25">
        <f t="shared" si="450"/>
        <v>2.8610451919311211</v>
      </c>
      <c r="AB1154" s="25">
        <f t="shared" si="451"/>
        <v>2.0112672938049494</v>
      </c>
    </row>
    <row r="1155" spans="1:28">
      <c r="A1155">
        <f t="shared" si="439"/>
        <v>0.32500000000000001</v>
      </c>
      <c r="B1155">
        <f t="shared" si="437"/>
        <v>117</v>
      </c>
      <c r="C1155">
        <f t="shared" si="438"/>
        <v>2.0420352248333655</v>
      </c>
      <c r="D1155">
        <f t="shared" si="452"/>
        <v>20.346924100134121</v>
      </c>
      <c r="E1155">
        <f t="shared" si="453"/>
        <v>14.234692743826658</v>
      </c>
      <c r="F1155">
        <f t="shared" si="454"/>
        <v>9.7759931779080134</v>
      </c>
      <c r="G1155">
        <f t="shared" si="455"/>
        <v>4.0918359644278119</v>
      </c>
      <c r="H1155">
        <f t="shared" si="456"/>
        <v>4.4801634080294566</v>
      </c>
      <c r="I1155">
        <f t="shared" si="457"/>
        <v>2.0077614967595236</v>
      </c>
      <c r="N1155">
        <f t="shared" si="440"/>
        <v>24.321482678476695</v>
      </c>
      <c r="O1155">
        <f t="shared" si="441"/>
        <v>16.785034185764186</v>
      </c>
      <c r="P1155">
        <f t="shared" si="442"/>
        <v>10.076632057030125</v>
      </c>
      <c r="Q1155">
        <f t="shared" si="443"/>
        <v>7.075265730224892</v>
      </c>
      <c r="R1155">
        <f t="shared" si="444"/>
        <v>0.4829929007050775</v>
      </c>
      <c r="S1155">
        <f t="shared" si="445"/>
        <v>-0.76697241957589002</v>
      </c>
      <c r="W1155" s="25">
        <f t="shared" si="446"/>
        <v>20.774100722804349</v>
      </c>
      <c r="X1155" s="25">
        <f t="shared" si="447"/>
        <v>14.578842658292171</v>
      </c>
      <c r="Y1155" s="25">
        <f t="shared" si="448"/>
        <v>9.8412070862439389</v>
      </c>
      <c r="Z1155" s="25">
        <f t="shared" si="449"/>
        <v>4.2412397759443348</v>
      </c>
      <c r="AA1155" s="25">
        <f t="shared" si="450"/>
        <v>3.0739618686731789</v>
      </c>
      <c r="AB1155" s="25">
        <f t="shared" si="451"/>
        <v>1.9920870707117209</v>
      </c>
    </row>
    <row r="1156" spans="1:28">
      <c r="A1156">
        <f t="shared" si="439"/>
        <v>0.32777777777777778</v>
      </c>
      <c r="B1156">
        <f t="shared" si="437"/>
        <v>118</v>
      </c>
      <c r="C1156">
        <f t="shared" si="438"/>
        <v>2.0594885173533086</v>
      </c>
      <c r="D1156">
        <f t="shared" si="452"/>
        <v>20.357899351223065</v>
      </c>
      <c r="E1156">
        <f t="shared" si="453"/>
        <v>14.288387792714582</v>
      </c>
      <c r="F1156">
        <f t="shared" si="454"/>
        <v>9.7212239996001593</v>
      </c>
      <c r="G1156">
        <f t="shared" si="455"/>
        <v>4.0646839698514254</v>
      </c>
      <c r="H1156">
        <f t="shared" si="456"/>
        <v>4.4789406340728748</v>
      </c>
      <c r="I1156">
        <f t="shared" si="457"/>
        <v>1.9978270346308762</v>
      </c>
      <c r="N1156">
        <f t="shared" si="440"/>
        <v>24.310507427387751</v>
      </c>
      <c r="O1156">
        <f t="shared" si="441"/>
        <v>16.731339136876262</v>
      </c>
      <c r="P1156">
        <f t="shared" si="442"/>
        <v>10.131401235337979</v>
      </c>
      <c r="Q1156">
        <f t="shared" si="443"/>
        <v>7.1024177248012785</v>
      </c>
      <c r="R1156">
        <f t="shared" si="444"/>
        <v>0.48421567466165971</v>
      </c>
      <c r="S1156">
        <f t="shared" si="445"/>
        <v>-0.75703795744724256</v>
      </c>
      <c r="W1156" s="25">
        <f t="shared" si="446"/>
        <v>20.469783205515217</v>
      </c>
      <c r="X1156" s="25">
        <f t="shared" si="447"/>
        <v>14.878146172807481</v>
      </c>
      <c r="Y1156" s="25">
        <f t="shared" si="448"/>
        <v>9.7761114592165779</v>
      </c>
      <c r="Z1156" s="25">
        <f t="shared" si="449"/>
        <v>4.344164243099085</v>
      </c>
      <c r="AA1156" s="25">
        <f t="shared" si="450"/>
        <v>3.2793929040054355</v>
      </c>
      <c r="AB1156" s="25">
        <f t="shared" si="451"/>
        <v>1.9688587055471445</v>
      </c>
    </row>
    <row r="1157" spans="1:28">
      <c r="A1157">
        <f t="shared" si="439"/>
        <v>0.33055555555555555</v>
      </c>
      <c r="B1157">
        <f t="shared" si="437"/>
        <v>119</v>
      </c>
      <c r="C1157">
        <f t="shared" si="438"/>
        <v>2.0769418098732522</v>
      </c>
      <c r="D1157">
        <f t="shared" si="452"/>
        <v>20.372235516407294</v>
      </c>
      <c r="E1157">
        <f t="shared" si="453"/>
        <v>14.343525437831961</v>
      </c>
      <c r="F1157">
        <f t="shared" si="454"/>
        <v>9.6666098445619717</v>
      </c>
      <c r="G1157">
        <f t="shared" si="455"/>
        <v>4.0381777923773949</v>
      </c>
      <c r="H1157">
        <f t="shared" si="456"/>
        <v>4.4773403985400968</v>
      </c>
      <c r="I1157">
        <f t="shared" si="457"/>
        <v>1.9878274949327481</v>
      </c>
      <c r="N1157">
        <f t="shared" si="440"/>
        <v>24.296171262203522</v>
      </c>
      <c r="O1157">
        <f t="shared" si="441"/>
        <v>16.676201491758881</v>
      </c>
      <c r="P1157">
        <f t="shared" si="442"/>
        <v>10.186015390376166</v>
      </c>
      <c r="Q1157">
        <f t="shared" si="443"/>
        <v>7.128923902275309</v>
      </c>
      <c r="R1157">
        <f t="shared" si="444"/>
        <v>0.48581591019443793</v>
      </c>
      <c r="S1157">
        <f t="shared" si="445"/>
        <v>-0.7470384177491145</v>
      </c>
      <c r="W1157" s="25">
        <f t="shared" si="446"/>
        <v>20.372300950421806</v>
      </c>
      <c r="X1157" s="25">
        <f t="shared" si="447"/>
        <v>15.200332428841694</v>
      </c>
      <c r="Y1157" s="25">
        <f t="shared" si="448"/>
        <v>9.7021137619497999</v>
      </c>
      <c r="Z1157" s="25">
        <f t="shared" si="449"/>
        <v>4.4863538875901297</v>
      </c>
      <c r="AA1157" s="25">
        <f t="shared" si="450"/>
        <v>3.4747502529556629</v>
      </c>
      <c r="AB1157" s="25">
        <f t="shared" si="451"/>
        <v>1.9417138745180258</v>
      </c>
    </row>
    <row r="1158" spans="1:28">
      <c r="A1158">
        <f t="shared" si="439"/>
        <v>0.33333333333333331</v>
      </c>
      <c r="B1158">
        <f t="shared" si="437"/>
        <v>120</v>
      </c>
      <c r="C1158">
        <f t="shared" si="438"/>
        <v>2.0943951023931953</v>
      </c>
      <c r="D1158">
        <f t="shared" si="452"/>
        <v>20.389908215521249</v>
      </c>
      <c r="E1158">
        <f t="shared" si="453"/>
        <v>14.400040560109481</v>
      </c>
      <c r="F1158">
        <f t="shared" si="454"/>
        <v>9.6121919947766905</v>
      </c>
      <c r="G1158">
        <f t="shared" si="455"/>
        <v>4.0123287023434884</v>
      </c>
      <c r="H1158">
        <f t="shared" si="456"/>
        <v>4.4753630038436452</v>
      </c>
      <c r="I1158">
        <f t="shared" si="457"/>
        <v>1.9777633500989915</v>
      </c>
      <c r="N1158">
        <f t="shared" si="440"/>
        <v>24.278498563089567</v>
      </c>
      <c r="O1158">
        <f t="shared" si="441"/>
        <v>16.619686369481361</v>
      </c>
      <c r="P1158">
        <f t="shared" si="442"/>
        <v>10.240433240161448</v>
      </c>
      <c r="Q1158">
        <f t="shared" si="443"/>
        <v>7.1547729923092156</v>
      </c>
      <c r="R1158">
        <f t="shared" si="444"/>
        <v>0.48779330489088935</v>
      </c>
      <c r="S1158">
        <f t="shared" si="445"/>
        <v>-0.73697427291535789</v>
      </c>
      <c r="W1158" s="25">
        <f t="shared" si="446"/>
        <v>20.489690940772558</v>
      </c>
      <c r="X1158" s="25">
        <f t="shared" si="447"/>
        <v>15.516896136862519</v>
      </c>
      <c r="Y1158" s="25">
        <f t="shared" si="448"/>
        <v>9.6270779101902768</v>
      </c>
      <c r="Z1158" s="25">
        <f t="shared" si="449"/>
        <v>4.6648492980331335</v>
      </c>
      <c r="AA1158" s="25">
        <f t="shared" si="450"/>
        <v>3.6575802303571141</v>
      </c>
      <c r="AB1158" s="25">
        <f t="shared" si="451"/>
        <v>1.9107963614976589</v>
      </c>
    </row>
    <row r="1159" spans="1:28">
      <c r="A1159">
        <f t="shared" si="439"/>
        <v>0.33611111111111114</v>
      </c>
      <c r="B1159">
        <f t="shared" si="437"/>
        <v>121</v>
      </c>
      <c r="C1159">
        <f t="shared" si="438"/>
        <v>2.1118483949131388</v>
      </c>
      <c r="D1159">
        <f t="shared" si="452"/>
        <v>20.41088739427045</v>
      </c>
      <c r="E1159">
        <f t="shared" si="453"/>
        <v>14.457866413639586</v>
      </c>
      <c r="F1159">
        <f t="shared" si="454"/>
        <v>9.5580115838434825</v>
      </c>
      <c r="G1159">
        <f t="shared" si="455"/>
        <v>3.9871476906960961</v>
      </c>
      <c r="H1159">
        <f t="shared" si="456"/>
        <v>4.4730088236715853</v>
      </c>
      <c r="I1159">
        <f t="shared" si="457"/>
        <v>1.9676350756157637</v>
      </c>
      <c r="N1159">
        <f t="shared" si="440"/>
        <v>24.257519384340366</v>
      </c>
      <c r="O1159">
        <f t="shared" si="441"/>
        <v>16.561860515951256</v>
      </c>
      <c r="P1159">
        <f t="shared" si="442"/>
        <v>10.294613651094656</v>
      </c>
      <c r="Q1159">
        <f t="shared" si="443"/>
        <v>7.1799540039566079</v>
      </c>
      <c r="R1159">
        <f t="shared" si="444"/>
        <v>0.49014748506294947</v>
      </c>
      <c r="S1159">
        <f t="shared" si="445"/>
        <v>-0.72684599843213005</v>
      </c>
      <c r="W1159" s="25">
        <f t="shared" si="446"/>
        <v>20.805056655486929</v>
      </c>
      <c r="X1159" s="25">
        <f t="shared" si="447"/>
        <v>15.801881615533748</v>
      </c>
      <c r="Y1159" s="25">
        <f t="shared" si="448"/>
        <v>9.5594737361813387</v>
      </c>
      <c r="Z1159" s="25">
        <f t="shared" si="449"/>
        <v>4.8754728131661782</v>
      </c>
      <c r="AA1159" s="25">
        <f t="shared" si="450"/>
        <v>3.8255960915678653</v>
      </c>
      <c r="AB1159" s="25">
        <f t="shared" si="451"/>
        <v>1.8762614155176414</v>
      </c>
    </row>
    <row r="1160" spans="1:28">
      <c r="A1160">
        <f t="shared" si="439"/>
        <v>0.33888888888888891</v>
      </c>
      <c r="B1160">
        <f t="shared" si="437"/>
        <v>122</v>
      </c>
      <c r="C1160">
        <f t="shared" si="438"/>
        <v>2.1293016874330819</v>
      </c>
      <c r="D1160">
        <f t="shared" si="452"/>
        <v>20.435137375341984</v>
      </c>
      <c r="E1160">
        <f t="shared" si="453"/>
        <v>14.516934704505184</v>
      </c>
      <c r="F1160">
        <f t="shared" si="454"/>
        <v>9.5041095658852175</v>
      </c>
      <c r="G1160">
        <f t="shared" si="455"/>
        <v>3.9626454643169176</v>
      </c>
      <c r="H1160">
        <f t="shared" si="456"/>
        <v>4.4702783029169026</v>
      </c>
      <c r="I1160">
        <f t="shared" si="457"/>
        <v>1.9574431499990634</v>
      </c>
      <c r="N1160">
        <f t="shared" si="440"/>
        <v>24.233269403268832</v>
      </c>
      <c r="O1160">
        <f t="shared" si="441"/>
        <v>16.50279222508566</v>
      </c>
      <c r="P1160">
        <f t="shared" si="442"/>
        <v>10.348515669052921</v>
      </c>
      <c r="Q1160">
        <f t="shared" si="443"/>
        <v>7.2044562303357864</v>
      </c>
      <c r="R1160">
        <f t="shared" si="444"/>
        <v>0.49287800581763186</v>
      </c>
      <c r="S1160">
        <f t="shared" si="445"/>
        <v>-0.71665407281542981</v>
      </c>
      <c r="W1160" s="25">
        <f t="shared" si="446"/>
        <v>21.278944483714298</v>
      </c>
      <c r="X1160" s="25">
        <f t="shared" si="447"/>
        <v>16.034110725304551</v>
      </c>
      <c r="Y1160" s="25">
        <f t="shared" si="448"/>
        <v>9.5077170506130688</v>
      </c>
      <c r="Z1160" s="25">
        <f t="shared" si="449"/>
        <v>5.1129313869191462</v>
      </c>
      <c r="AA1160" s="25">
        <f t="shared" si="450"/>
        <v>3.9767082884181395</v>
      </c>
      <c r="AB1160" s="25">
        <f t="shared" si="451"/>
        <v>1.8382750712671845</v>
      </c>
    </row>
    <row r="1161" spans="1:28">
      <c r="A1161">
        <f t="shared" si="439"/>
        <v>0.34166666666666667</v>
      </c>
      <c r="B1161">
        <f t="shared" si="437"/>
        <v>123</v>
      </c>
      <c r="C1161">
        <f t="shared" si="438"/>
        <v>2.1467549799530254</v>
      </c>
      <c r="D1161">
        <f t="shared" si="452"/>
        <v>20.462616919077572</v>
      </c>
      <c r="E1161">
        <f t="shared" si="453"/>
        <v>14.577175671436668</v>
      </c>
      <c r="F1161">
        <f t="shared" si="454"/>
        <v>9.4505266845918783</v>
      </c>
      <c r="G1161">
        <f t="shared" si="455"/>
        <v>3.938832441470435</v>
      </c>
      <c r="H1161">
        <f t="shared" si="456"/>
        <v>4.4671719575934299</v>
      </c>
      <c r="I1161">
        <f t="shared" si="457"/>
        <v>1.9471880547721225</v>
      </c>
      <c r="N1161">
        <f t="shared" si="440"/>
        <v>24.205789859533244</v>
      </c>
      <c r="O1161">
        <f t="shared" si="441"/>
        <v>16.442551258154175</v>
      </c>
      <c r="P1161">
        <f t="shared" si="442"/>
        <v>10.40209855034626</v>
      </c>
      <c r="Q1161">
        <f t="shared" si="443"/>
        <v>7.228269253182269</v>
      </c>
      <c r="R1161">
        <f t="shared" si="444"/>
        <v>0.4959843511411044</v>
      </c>
      <c r="S1161">
        <f t="shared" si="445"/>
        <v>-0.70639897758848891</v>
      </c>
      <c r="W1161" s="25">
        <f t="shared" si="446"/>
        <v>21.854427619892206</v>
      </c>
      <c r="X1161" s="25">
        <f t="shared" si="447"/>
        <v>16.198854809244509</v>
      </c>
      <c r="Y1161" s="25">
        <f t="shared" si="448"/>
        <v>9.4794982726690531</v>
      </c>
      <c r="Z1161" s="25">
        <f t="shared" si="449"/>
        <v>5.3709580091099012</v>
      </c>
      <c r="AA1161" s="25">
        <f t="shared" si="450"/>
        <v>4.1090519813563198</v>
      </c>
      <c r="AB1161" s="25">
        <f t="shared" si="451"/>
        <v>1.7970134353975002</v>
      </c>
    </row>
    <row r="1162" spans="1:28">
      <c r="A1162">
        <f t="shared" si="439"/>
        <v>0.34444444444444444</v>
      </c>
      <c r="B1162">
        <f t="shared" si="437"/>
        <v>124</v>
      </c>
      <c r="C1162">
        <f t="shared" si="438"/>
        <v>2.1642082724729685</v>
      </c>
      <c r="D1162">
        <f t="shared" si="452"/>
        <v>20.493279293605955</v>
      </c>
      <c r="E1162">
        <f t="shared" si="453"/>
        <v>14.63851816820187</v>
      </c>
      <c r="F1162">
        <f t="shared" si="454"/>
        <v>9.3973034424230502</v>
      </c>
      <c r="G1162">
        <f t="shared" si="455"/>
        <v>3.9157187473741004</v>
      </c>
      <c r="H1162">
        <f t="shared" si="456"/>
        <v>4.4636903747383299</v>
      </c>
      <c r="I1162">
        <f t="shared" si="457"/>
        <v>1.9368702744426569</v>
      </c>
      <c r="N1162">
        <f t="shared" si="440"/>
        <v>24.175127485004861</v>
      </c>
      <c r="O1162">
        <f t="shared" si="441"/>
        <v>16.381208761388972</v>
      </c>
      <c r="P1162">
        <f t="shared" si="442"/>
        <v>10.455321792515088</v>
      </c>
      <c r="Q1162">
        <f t="shared" si="443"/>
        <v>7.2513829472786036</v>
      </c>
      <c r="R1162">
        <f t="shared" si="444"/>
        <v>0.49946593399620465</v>
      </c>
      <c r="S1162">
        <f t="shared" si="445"/>
        <v>-0.69608119725902329</v>
      </c>
      <c r="W1162" s="25">
        <f t="shared" si="446"/>
        <v>22.464228999135457</v>
      </c>
      <c r="X1162" s="25">
        <f t="shared" si="447"/>
        <v>16.288811428517423</v>
      </c>
      <c r="Y1162" s="25">
        <f t="shared" si="448"/>
        <v>9.4811463870029051</v>
      </c>
      <c r="Z1162" s="25">
        <f t="shared" si="449"/>
        <v>5.6424876643665334</v>
      </c>
      <c r="AA1162" s="25">
        <f t="shared" si="450"/>
        <v>4.2210114282043545</v>
      </c>
      <c r="AB1162" s="25">
        <f t="shared" si="451"/>
        <v>1.7526619415433604</v>
      </c>
    </row>
    <row r="1163" spans="1:28">
      <c r="A1163">
        <f t="shared" si="439"/>
        <v>0.34722222222222221</v>
      </c>
      <c r="B1163">
        <f t="shared" si="437"/>
        <v>125</v>
      </c>
      <c r="C1163">
        <f t="shared" si="438"/>
        <v>2.1816615649929116</v>
      </c>
      <c r="D1163">
        <f t="shared" si="452"/>
        <v>20.52707235431539</v>
      </c>
      <c r="E1163">
        <f t="shared" si="453"/>
        <v>14.700889747631708</v>
      </c>
      <c r="F1163">
        <f t="shared" si="454"/>
        <v>9.3444800699927448</v>
      </c>
      <c r="G1163">
        <f t="shared" si="455"/>
        <v>3.893314209893123</v>
      </c>
      <c r="H1163">
        <f t="shared" si="456"/>
        <v>4.4598342123011552</v>
      </c>
      <c r="I1163">
        <f t="shared" si="457"/>
        <v>1.9264902964799751</v>
      </c>
      <c r="N1163">
        <f t="shared" si="440"/>
        <v>24.141334424295426</v>
      </c>
      <c r="O1163">
        <f t="shared" si="441"/>
        <v>16.318837181959132</v>
      </c>
      <c r="P1163">
        <f t="shared" si="442"/>
        <v>10.508145164945393</v>
      </c>
      <c r="Q1163">
        <f t="shared" si="443"/>
        <v>7.2737874847595805</v>
      </c>
      <c r="R1163">
        <f t="shared" si="444"/>
        <v>0.50332209643337888</v>
      </c>
      <c r="S1163">
        <f t="shared" si="445"/>
        <v>-0.68570121929634142</v>
      </c>
      <c r="W1163" s="25">
        <f t="shared" si="446"/>
        <v>23.038965325753693</v>
      </c>
      <c r="X1163" s="25">
        <f t="shared" si="447"/>
        <v>16.304317448051993</v>
      </c>
      <c r="Y1163" s="25">
        <f t="shared" si="448"/>
        <v>9.5170731616855022</v>
      </c>
      <c r="Z1163" s="25">
        <f t="shared" si="449"/>
        <v>5.9198626030648072</v>
      </c>
      <c r="AA1163" s="25">
        <f t="shared" si="450"/>
        <v>4.3112409147975566</v>
      </c>
      <c r="AB1163" s="25">
        <f t="shared" si="451"/>
        <v>1.7054145770767684</v>
      </c>
    </row>
    <row r="1164" spans="1:28">
      <c r="A1164">
        <f t="shared" si="439"/>
        <v>0.35</v>
      </c>
      <c r="B1164">
        <f t="shared" si="437"/>
        <v>126</v>
      </c>
      <c r="C1164">
        <f t="shared" si="438"/>
        <v>2.1991148575128552</v>
      </c>
      <c r="D1164">
        <f t="shared" si="452"/>
        <v>20.563938632531087</v>
      </c>
      <c r="E1164">
        <f t="shared" si="453"/>
        <v>14.764216747182296</v>
      </c>
      <c r="F1164">
        <f t="shared" si="454"/>
        <v>9.2920964956597043</v>
      </c>
      <c r="G1164">
        <f t="shared" si="455"/>
        <v>3.8716283553617004</v>
      </c>
      <c r="H1164">
        <f t="shared" si="456"/>
        <v>4.455604199019513</v>
      </c>
      <c r="I1164">
        <f t="shared" si="457"/>
        <v>1.916048611291947</v>
      </c>
      <c r="N1164">
        <f t="shared" si="440"/>
        <v>24.104468146079729</v>
      </c>
      <c r="O1164">
        <f t="shared" si="441"/>
        <v>16.255510182408546</v>
      </c>
      <c r="P1164">
        <f t="shared" si="442"/>
        <v>10.560528739278434</v>
      </c>
      <c r="Q1164">
        <f t="shared" si="443"/>
        <v>7.2954733392910036</v>
      </c>
      <c r="R1164">
        <f t="shared" si="444"/>
        <v>0.50755210971502129</v>
      </c>
      <c r="S1164">
        <f t="shared" si="445"/>
        <v>-0.67525953410831341</v>
      </c>
      <c r="W1164" s="25">
        <f t="shared" si="446"/>
        <v>23.515465443136463</v>
      </c>
      <c r="X1164" s="25">
        <f t="shared" si="447"/>
        <v>16.252805895050251</v>
      </c>
      <c r="Y1164" s="25">
        <f t="shared" si="448"/>
        <v>9.589337770579899</v>
      </c>
      <c r="Z1164" s="25">
        <f t="shared" si="449"/>
        <v>6.1950606517560862</v>
      </c>
      <c r="AA1164" s="25">
        <f t="shared" si="450"/>
        <v>4.3786819424119638</v>
      </c>
      <c r="AB1164" s="25">
        <f t="shared" si="451"/>
        <v>1.6554730846987158</v>
      </c>
    </row>
    <row r="1165" spans="1:28">
      <c r="A1165">
        <f t="shared" si="439"/>
        <v>0.3527777777777778</v>
      </c>
      <c r="B1165">
        <f t="shared" si="437"/>
        <v>127</v>
      </c>
      <c r="C1165">
        <f t="shared" si="438"/>
        <v>2.2165681500327987</v>
      </c>
      <c r="D1165">
        <f t="shared" si="452"/>
        <v>20.603815433246755</v>
      </c>
      <c r="E1165">
        <f t="shared" si="453"/>
        <v>14.8284243759324</v>
      </c>
      <c r="F1165">
        <f t="shared" si="454"/>
        <v>9.240192315346194</v>
      </c>
      <c r="G1165">
        <f t="shared" si="455"/>
        <v>3.8506704045324511</v>
      </c>
      <c r="H1165">
        <f t="shared" si="456"/>
        <v>4.451001134281344</v>
      </c>
      <c r="I1165">
        <f t="shared" si="457"/>
        <v>1.905545712201836</v>
      </c>
      <c r="N1165">
        <f t="shared" si="440"/>
        <v>24.064591345364061</v>
      </c>
      <c r="O1165">
        <f t="shared" si="441"/>
        <v>16.191302553658442</v>
      </c>
      <c r="P1165">
        <f t="shared" si="442"/>
        <v>10.612432919591944</v>
      </c>
      <c r="Q1165">
        <f t="shared" si="443"/>
        <v>7.3164312901202528</v>
      </c>
      <c r="R1165">
        <f t="shared" si="444"/>
        <v>0.5121551744531907</v>
      </c>
      <c r="S1165">
        <f t="shared" si="445"/>
        <v>-0.66475663501820237</v>
      </c>
      <c r="W1165" s="25">
        <f t="shared" si="446"/>
        <v>23.844123757034652</v>
      </c>
      <c r="X1165" s="25">
        <f t="shared" si="447"/>
        <v>16.147587583156479</v>
      </c>
      <c r="Y1165" s="25">
        <f t="shared" si="448"/>
        <v>9.6973644954122555</v>
      </c>
      <c r="Z1165" s="25">
        <f t="shared" si="449"/>
        <v>6.4599394435028827</v>
      </c>
      <c r="AA1165" s="25">
        <f t="shared" si="450"/>
        <v>4.42257644054681</v>
      </c>
      <c r="AB1165" s="25">
        <f t="shared" si="451"/>
        <v>1.6030461420537276</v>
      </c>
    </row>
    <row r="1166" spans="1:28">
      <c r="A1166">
        <f t="shared" si="439"/>
        <v>0.35555555555555557</v>
      </c>
      <c r="B1166">
        <f t="shared" si="437"/>
        <v>128</v>
      </c>
      <c r="C1166">
        <f t="shared" si="438"/>
        <v>2.2340214425527418</v>
      </c>
      <c r="D1166">
        <f t="shared" si="452"/>
        <v>20.646634941744104</v>
      </c>
      <c r="E1166">
        <f t="shared" si="453"/>
        <v>14.89343680291358</v>
      </c>
      <c r="F1166">
        <f t="shared" si="454"/>
        <v>9.1888067626080581</v>
      </c>
      <c r="G1166">
        <f t="shared" si="455"/>
        <v>3.8304492686557778</v>
      </c>
      <c r="H1166">
        <f t="shared" si="456"/>
        <v>4.4460258879738559</v>
      </c>
      <c r="I1166">
        <f t="shared" si="457"/>
        <v>1.8949820954249901</v>
      </c>
      <c r="N1166">
        <f t="shared" si="440"/>
        <v>24.021771836866712</v>
      </c>
      <c r="O1166">
        <f t="shared" si="441"/>
        <v>16.126290126677262</v>
      </c>
      <c r="P1166">
        <f t="shared" si="442"/>
        <v>10.66381847233008</v>
      </c>
      <c r="Q1166">
        <f t="shared" si="443"/>
        <v>7.3366524259969257</v>
      </c>
      <c r="R1166">
        <f t="shared" si="444"/>
        <v>0.51713042076067839</v>
      </c>
      <c r="S1166">
        <f t="shared" si="445"/>
        <v>-0.65419301824135645</v>
      </c>
      <c r="W1166" s="25">
        <f t="shared" si="446"/>
        <v>23.994390684165737</v>
      </c>
      <c r="X1166" s="25">
        <f t="shared" si="447"/>
        <v>16.006102682291552</v>
      </c>
      <c r="Y1166" s="25">
        <f t="shared" si="448"/>
        <v>9.8378364968889738</v>
      </c>
      <c r="Z1166" s="25">
        <f t="shared" si="449"/>
        <v>6.7064888309872783</v>
      </c>
      <c r="AA1166" s="25">
        <f t="shared" si="450"/>
        <v>4.4424758305419818</v>
      </c>
      <c r="AB1166" s="25">
        <f t="shared" si="451"/>
        <v>1.5483485226181668</v>
      </c>
    </row>
    <row r="1167" spans="1:28">
      <c r="A1167">
        <f t="shared" si="439"/>
        <v>0.35833333333333334</v>
      </c>
      <c r="B1167">
        <f t="shared" si="437"/>
        <v>129</v>
      </c>
      <c r="C1167">
        <f t="shared" si="438"/>
        <v>2.2514747350726849</v>
      </c>
      <c r="D1167">
        <f t="shared" si="452"/>
        <v>20.69232433891894</v>
      </c>
      <c r="E1167">
        <f t="shared" si="453"/>
        <v>14.959177246668645</v>
      </c>
      <c r="F1167">
        <f t="shared" si="454"/>
        <v>9.137978678978687</v>
      </c>
      <c r="G1167">
        <f t="shared" si="455"/>
        <v>3.8109735456908393</v>
      </c>
      <c r="H1167">
        <f t="shared" si="456"/>
        <v>4.4406794003191337</v>
      </c>
      <c r="I1167">
        <f t="shared" si="457"/>
        <v>1.8843582600453981</v>
      </c>
      <c r="N1167">
        <f t="shared" si="440"/>
        <v>23.976082439691876</v>
      </c>
      <c r="O1167">
        <f t="shared" si="441"/>
        <v>16.060549682922197</v>
      </c>
      <c r="P1167">
        <f t="shared" si="442"/>
        <v>10.714646555959451</v>
      </c>
      <c r="Q1167">
        <f t="shared" si="443"/>
        <v>7.3561281489618651</v>
      </c>
      <c r="R1167">
        <f t="shared" si="444"/>
        <v>0.52247690841540062</v>
      </c>
      <c r="S1167">
        <f t="shared" si="445"/>
        <v>-0.64356918286176445</v>
      </c>
      <c r="W1167" s="25">
        <f t="shared" si="446"/>
        <v>23.957757100922123</v>
      </c>
      <c r="X1167" s="25">
        <f t="shared" si="447"/>
        <v>15.847836120477476</v>
      </c>
      <c r="Y1167" s="25">
        <f t="shared" si="448"/>
        <v>10.004777343927879</v>
      </c>
      <c r="Z1167" s="25">
        <f t="shared" si="449"/>
        <v>6.9270833798939417</v>
      </c>
      <c r="AA1167" s="25">
        <f t="shared" si="450"/>
        <v>4.4382458248366135</v>
      </c>
      <c r="AB1167" s="25">
        <f t="shared" si="451"/>
        <v>1.491600241166871</v>
      </c>
    </row>
    <row r="1168" spans="1:28">
      <c r="A1168">
        <f t="shared" si="439"/>
        <v>0.3611111111111111</v>
      </c>
      <c r="B1168">
        <f t="shared" ref="B1168:B1218" si="458">B1167+1</f>
        <v>130</v>
      </c>
      <c r="C1168">
        <f t="shared" ref="C1168:C1218" si="459">B1168*PI()/180</f>
        <v>2.2689280275926285</v>
      </c>
      <c r="D1168">
        <f t="shared" si="452"/>
        <v>20.740805925117765</v>
      </c>
      <c r="E1168">
        <f t="shared" si="453"/>
        <v>15.025568065932646</v>
      </c>
      <c r="F1168">
        <f t="shared" si="454"/>
        <v>9.0877464846093137</v>
      </c>
      <c r="G1168">
        <f t="shared" si="455"/>
        <v>3.7922515166497215</v>
      </c>
      <c r="H1168">
        <f t="shared" si="456"/>
        <v>4.4349626816964536</v>
      </c>
      <c r="I1168">
        <f t="shared" si="457"/>
        <v>1.8736747079921101</v>
      </c>
      <c r="N1168">
        <f t="shared" si="440"/>
        <v>23.92760085349305</v>
      </c>
      <c r="O1168">
        <f t="shared" si="441"/>
        <v>15.994158863658196</v>
      </c>
      <c r="P1168">
        <f t="shared" si="442"/>
        <v>10.764878750328824</v>
      </c>
      <c r="Q1168">
        <f t="shared" si="443"/>
        <v>7.3748501780029825</v>
      </c>
      <c r="R1168">
        <f t="shared" si="444"/>
        <v>0.52819362703808115</v>
      </c>
      <c r="S1168">
        <f t="shared" si="445"/>
        <v>-0.63288563080847648</v>
      </c>
      <c r="W1168" s="25">
        <f t="shared" si="446"/>
        <v>23.747923677211769</v>
      </c>
      <c r="X1168" s="25">
        <f t="shared" si="447"/>
        <v>15.692119398897349</v>
      </c>
      <c r="Y1168" s="25">
        <f t="shared" si="448"/>
        <v>10.189819785033484</v>
      </c>
      <c r="Z1168" s="25">
        <f t="shared" si="449"/>
        <v>7.1147267411964874</v>
      </c>
      <c r="AA1168" s="25">
        <f t="shared" si="450"/>
        <v>4.4100669075460646</v>
      </c>
      <c r="AB1168" s="25">
        <f t="shared" si="451"/>
        <v>1.4330256871633895</v>
      </c>
    </row>
    <row r="1169" spans="1:28">
      <c r="A1169">
        <f t="shared" si="439"/>
        <v>0.36388888888888887</v>
      </c>
      <c r="B1169">
        <f t="shared" si="458"/>
        <v>131</v>
      </c>
      <c r="C1169">
        <f t="shared" si="459"/>
        <v>2.286381320112572</v>
      </c>
      <c r="D1169">
        <f t="shared" si="452"/>
        <v>20.79199725227425</v>
      </c>
      <c r="E1169">
        <f t="shared" si="453"/>
        <v>15.092530851329339</v>
      </c>
      <c r="F1169">
        <f t="shared" si="454"/>
        <v>9.0381481492278315</v>
      </c>
      <c r="G1169">
        <f t="shared" si="455"/>
        <v>3.7742911420763838</v>
      </c>
      <c r="H1169">
        <f t="shared" si="456"/>
        <v>4.4288768124513425</v>
      </c>
      <c r="I1169">
        <f t="shared" si="457"/>
        <v>1.8629319440155252</v>
      </c>
      <c r="N1169">
        <f t="shared" si="440"/>
        <v>23.876409526336566</v>
      </c>
      <c r="O1169">
        <f t="shared" si="441"/>
        <v>15.927196078261503</v>
      </c>
      <c r="P1169">
        <f t="shared" si="442"/>
        <v>10.814477085710307</v>
      </c>
      <c r="Q1169">
        <f t="shared" si="443"/>
        <v>7.3928105525763197</v>
      </c>
      <c r="R1169">
        <f t="shared" si="444"/>
        <v>0.53427949628319205</v>
      </c>
      <c r="S1169">
        <f t="shared" si="445"/>
        <v>-0.62214286683189157</v>
      </c>
      <c r="W1169" s="25">
        <f t="shared" si="446"/>
        <v>23.398213933300958</v>
      </c>
      <c r="X1169" s="25">
        <f t="shared" si="447"/>
        <v>15.556047546433382</v>
      </c>
      <c r="Y1169" s="25">
        <f t="shared" si="448"/>
        <v>10.382648907892621</v>
      </c>
      <c r="Z1169" s="25">
        <f t="shared" si="449"/>
        <v>7.2632798739875986</v>
      </c>
      <c r="AA1169" s="25">
        <f t="shared" si="450"/>
        <v>4.3584305035598794</v>
      </c>
      <c r="AB1169" s="25">
        <f t="shared" si="451"/>
        <v>1.3728527494468459</v>
      </c>
    </row>
    <row r="1170" spans="1:28">
      <c r="A1170">
        <f t="shared" si="439"/>
        <v>0.36666666666666664</v>
      </c>
      <c r="B1170">
        <f t="shared" si="458"/>
        <v>132</v>
      </c>
      <c r="C1170">
        <f t="shared" si="459"/>
        <v>2.3038346126325151</v>
      </c>
      <c r="D1170">
        <f t="shared" si="452"/>
        <v>20.845811264120897</v>
      </c>
      <c r="E1170">
        <f t="shared" si="453"/>
        <v>15.159986517974817</v>
      </c>
      <c r="F1170">
        <f t="shared" si="454"/>
        <v>8.9892211634380619</v>
      </c>
      <c r="G1170">
        <f t="shared" si="455"/>
        <v>3.7571000586618615</v>
      </c>
      <c r="H1170">
        <f t="shared" si="456"/>
        <v>4.4224229426914166</v>
      </c>
      <c r="I1170">
        <f t="shared" si="457"/>
        <v>1.8521304756635424</v>
      </c>
      <c r="N1170">
        <f t="shared" si="440"/>
        <v>23.822595514489919</v>
      </c>
      <c r="O1170">
        <f t="shared" si="441"/>
        <v>15.859740411616025</v>
      </c>
      <c r="P1170">
        <f t="shared" si="442"/>
        <v>10.863404071500076</v>
      </c>
      <c r="Q1170">
        <f t="shared" si="443"/>
        <v>7.4100016359908425</v>
      </c>
      <c r="R1170">
        <f t="shared" si="444"/>
        <v>0.54073336604311817</v>
      </c>
      <c r="S1170">
        <f t="shared" si="445"/>
        <v>-0.61134139847990876</v>
      </c>
      <c r="W1170" s="25">
        <f t="shared" si="446"/>
        <v>22.956643018588338</v>
      </c>
      <c r="X1170" s="25">
        <f t="shared" si="447"/>
        <v>15.452723218773931</v>
      </c>
      <c r="Y1170" s="25">
        <f t="shared" si="448"/>
        <v>10.571595148402858</v>
      </c>
      <c r="Z1170" s="25">
        <f t="shared" si="449"/>
        <v>7.3676655316512729</v>
      </c>
      <c r="AA1170" s="25">
        <f t="shared" si="450"/>
        <v>4.2841309046438658</v>
      </c>
      <c r="AB1170" s="25">
        <f t="shared" si="451"/>
        <v>1.3113119356031215</v>
      </c>
    </row>
    <row r="1171" spans="1:28">
      <c r="A1171">
        <f t="shared" si="439"/>
        <v>0.36944444444444446</v>
      </c>
      <c r="B1171">
        <f t="shared" si="458"/>
        <v>133</v>
      </c>
      <c r="C1171">
        <f t="shared" si="459"/>
        <v>2.3212879051524582</v>
      </c>
      <c r="D1171">
        <f t="shared" si="452"/>
        <v>20.902156444237431</v>
      </c>
      <c r="E1171">
        <f t="shared" si="453"/>
        <v>15.227855398878912</v>
      </c>
      <c r="F1171">
        <f t="shared" si="454"/>
        <v>8.9410025103812014</v>
      </c>
      <c r="G1171">
        <f t="shared" si="455"/>
        <v>3.7406855759971642</v>
      </c>
      <c r="H1171">
        <f t="shared" si="456"/>
        <v>4.4156022920690301</v>
      </c>
      <c r="I1171">
        <f t="shared" si="457"/>
        <v>1.841270813257581</v>
      </c>
      <c r="N1171">
        <f t="shared" si="440"/>
        <v>23.766250334373385</v>
      </c>
      <c r="O1171">
        <f t="shared" si="441"/>
        <v>15.79187153071193</v>
      </c>
      <c r="P1171">
        <f t="shared" si="442"/>
        <v>10.911622724556937</v>
      </c>
      <c r="Q1171">
        <f t="shared" si="443"/>
        <v>7.4264161186555402</v>
      </c>
      <c r="R1171">
        <f t="shared" si="444"/>
        <v>0.54755401666550485</v>
      </c>
      <c r="S1171">
        <f t="shared" si="445"/>
        <v>-0.60048173607394739</v>
      </c>
      <c r="W1171" s="25">
        <f t="shared" si="446"/>
        <v>22.479346321708732</v>
      </c>
      <c r="X1171" s="25">
        <f t="shared" si="447"/>
        <v>15.390002280584209</v>
      </c>
      <c r="Y1171" s="25">
        <f t="shared" si="448"/>
        <v>10.744342329590765</v>
      </c>
      <c r="Z1171" s="25">
        <f t="shared" si="449"/>
        <v>7.4240421206880569</v>
      </c>
      <c r="AA1171" s="25">
        <f t="shared" si="450"/>
        <v>4.1882530811713004</v>
      </c>
      <c r="AB1171" s="25">
        <f t="shared" si="451"/>
        <v>1.2486354894097527</v>
      </c>
    </row>
    <row r="1172" spans="1:28">
      <c r="A1172">
        <f t="shared" si="439"/>
        <v>0.37222222222222223</v>
      </c>
      <c r="B1172">
        <f t="shared" si="458"/>
        <v>134</v>
      </c>
      <c r="C1172">
        <f t="shared" si="459"/>
        <v>2.3387411976724013</v>
      </c>
      <c r="D1172">
        <f t="shared" si="452"/>
        <v>20.960936971684156</v>
      </c>
      <c r="E1172">
        <f t="shared" si="453"/>
        <v>15.296057339034094</v>
      </c>
      <c r="F1172">
        <f t="shared" si="454"/>
        <v>8.8935286377808396</v>
      </c>
      <c r="G1172">
        <f t="shared" si="455"/>
        <v>3.725054673465273</v>
      </c>
      <c r="H1172">
        <f t="shared" si="456"/>
        <v>4.4084161495507876</v>
      </c>
      <c r="I1172">
        <f t="shared" si="457"/>
        <v>1.8303534698684718</v>
      </c>
      <c r="N1172">
        <f t="shared" si="440"/>
        <v>23.70746980692666</v>
      </c>
      <c r="O1172">
        <f t="shared" si="441"/>
        <v>15.723669590556748</v>
      </c>
      <c r="P1172">
        <f t="shared" si="442"/>
        <v>10.959096597157298</v>
      </c>
      <c r="Q1172">
        <f t="shared" si="443"/>
        <v>7.442047021187431</v>
      </c>
      <c r="R1172">
        <f t="shared" si="444"/>
        <v>0.55474015918374664</v>
      </c>
      <c r="S1172">
        <f t="shared" si="445"/>
        <v>-0.58956439268483818</v>
      </c>
      <c r="W1172" s="25">
        <f t="shared" si="446"/>
        <v>22.023265545923472</v>
      </c>
      <c r="X1172" s="25">
        <f t="shared" si="447"/>
        <v>15.369860553314005</v>
      </c>
      <c r="Y1172" s="25">
        <f t="shared" si="448"/>
        <v>10.888707703064615</v>
      </c>
      <c r="Z1172" s="25">
        <f t="shared" si="449"/>
        <v>7.42994097191972</v>
      </c>
      <c r="AA1172" s="25">
        <f t="shared" si="450"/>
        <v>4.0721565662357033</v>
      </c>
      <c r="AB1172" s="25">
        <f t="shared" si="451"/>
        <v>1.1850565097325516</v>
      </c>
    </row>
    <row r="1173" spans="1:28">
      <c r="A1173">
        <f t="shared" si="439"/>
        <v>0.375</v>
      </c>
      <c r="B1173">
        <f t="shared" si="458"/>
        <v>135</v>
      </c>
      <c r="C1173">
        <f t="shared" si="459"/>
        <v>2.3561944901923448</v>
      </c>
      <c r="D1173">
        <f t="shared" si="452"/>
        <v>21.022052883955599</v>
      </c>
      <c r="E1173">
        <f t="shared" si="453"/>
        <v>15.364511790080739</v>
      </c>
      <c r="F1173">
        <f t="shared" si="454"/>
        <v>8.8468354303927033</v>
      </c>
      <c r="G1173">
        <f t="shared" si="455"/>
        <v>3.7102139972735193</v>
      </c>
      <c r="H1173">
        <f t="shared" si="456"/>
        <v>4.4008658731739567</v>
      </c>
      <c r="I1173">
        <f t="shared" si="457"/>
        <v>1.8193789612922151</v>
      </c>
      <c r="N1173">
        <f t="shared" si="440"/>
        <v>23.646353894655217</v>
      </c>
      <c r="O1173">
        <f t="shared" si="441"/>
        <v>15.655215139510103</v>
      </c>
      <c r="P1173">
        <f t="shared" si="442"/>
        <v>11.005789804545435</v>
      </c>
      <c r="Q1173">
        <f t="shared" si="443"/>
        <v>7.4568876973791847</v>
      </c>
      <c r="R1173">
        <f t="shared" si="444"/>
        <v>0.56229043556057778</v>
      </c>
      <c r="S1173">
        <f t="shared" si="445"/>
        <v>-0.57858988410858148</v>
      </c>
      <c r="W1173" s="25">
        <f t="shared" si="446"/>
        <v>21.63906093656265</v>
      </c>
      <c r="X1173" s="25">
        <f t="shared" si="447"/>
        <v>15.388435360069682</v>
      </c>
      <c r="Y1173" s="25">
        <f t="shared" si="448"/>
        <v>10.993445375110005</v>
      </c>
      <c r="Z1173" s="25">
        <f t="shared" si="449"/>
        <v>7.384362198690658</v>
      </c>
      <c r="AA1173" s="25">
        <f t="shared" si="450"/>
        <v>3.9374556541659795</v>
      </c>
      <c r="AB1173" s="25">
        <f t="shared" si="451"/>
        <v>1.1208080742276636</v>
      </c>
    </row>
    <row r="1174" spans="1:28">
      <c r="A1174">
        <f t="shared" si="439"/>
        <v>0.37777777777777777</v>
      </c>
      <c r="B1174">
        <f t="shared" si="458"/>
        <v>136</v>
      </c>
      <c r="C1174">
        <f t="shared" si="459"/>
        <v>2.3736477827122884</v>
      </c>
      <c r="D1174">
        <f t="shared" si="452"/>
        <v>21.085400246977326</v>
      </c>
      <c r="E1174">
        <f t="shared" si="453"/>
        <v>15.433137905436944</v>
      </c>
      <c r="F1174">
        <f t="shared" si="454"/>
        <v>8.8009581828799277</v>
      </c>
      <c r="G1174">
        <f t="shared" si="455"/>
        <v>3.6961698576276492</v>
      </c>
      <c r="H1174">
        <f t="shared" si="456"/>
        <v>4.3929528897898216</v>
      </c>
      <c r="I1174">
        <f t="shared" si="457"/>
        <v>1.8083478060256137</v>
      </c>
      <c r="N1174">
        <f t="shared" si="440"/>
        <v>23.58300653163349</v>
      </c>
      <c r="O1174">
        <f t="shared" si="441"/>
        <v>15.586589024153898</v>
      </c>
      <c r="P1174">
        <f t="shared" si="442"/>
        <v>11.05166705205821</v>
      </c>
      <c r="Q1174">
        <f t="shared" si="443"/>
        <v>7.4709318370250548</v>
      </c>
      <c r="R1174">
        <f t="shared" si="444"/>
        <v>0.57020341894471249</v>
      </c>
      <c r="S1174">
        <f t="shared" si="445"/>
        <v>-0.56755872884198011</v>
      </c>
      <c r="W1174" s="25">
        <f t="shared" si="446"/>
        <v>21.365159740596827</v>
      </c>
      <c r="X1174" s="25">
        <f t="shared" si="447"/>
        <v>15.436724730319879</v>
      </c>
      <c r="Y1174" s="25">
        <f t="shared" si="448"/>
        <v>11.049021911313364</v>
      </c>
      <c r="Z1174" s="25">
        <f t="shared" si="449"/>
        <v>7.287825619602935</v>
      </c>
      <c r="AA1174" s="25">
        <f t="shared" si="450"/>
        <v>3.785996207073608</v>
      </c>
      <c r="AB1174" s="25">
        <f t="shared" si="451"/>
        <v>1.0561223711657206</v>
      </c>
    </row>
    <row r="1175" spans="1:28">
      <c r="A1175">
        <f t="shared" si="439"/>
        <v>0.38055555555555554</v>
      </c>
      <c r="B1175">
        <f t="shared" si="458"/>
        <v>137</v>
      </c>
      <c r="C1175">
        <f t="shared" si="459"/>
        <v>2.3911010752322315</v>
      </c>
      <c r="D1175">
        <f t="shared" si="452"/>
        <v>21.150871331856827</v>
      </c>
      <c r="E1175">
        <f t="shared" si="453"/>
        <v>15.501854635780544</v>
      </c>
      <c r="F1175">
        <f t="shared" si="454"/>
        <v>8.7559315731343794</v>
      </c>
      <c r="G1175">
        <f t="shared" si="455"/>
        <v>3.6829282260487397</v>
      </c>
      <c r="H1175">
        <f t="shared" si="456"/>
        <v>4.3846786947940428</v>
      </c>
      <c r="I1175">
        <f t="shared" si="457"/>
        <v>1.7972605252417746</v>
      </c>
      <c r="N1175">
        <f t="shared" si="440"/>
        <v>23.517535446753989</v>
      </c>
      <c r="O1175">
        <f t="shared" si="441"/>
        <v>15.517872293810298</v>
      </c>
      <c r="P1175">
        <f t="shared" si="442"/>
        <v>11.096693661803759</v>
      </c>
      <c r="Q1175">
        <f t="shared" si="443"/>
        <v>7.4841734686039647</v>
      </c>
      <c r="R1175">
        <f t="shared" si="444"/>
        <v>0.57847761394049191</v>
      </c>
      <c r="S1175">
        <f t="shared" si="445"/>
        <v>-0.55647144805814097</v>
      </c>
      <c r="W1175" s="25">
        <f t="shared" si="446"/>
        <v>21.223672995466323</v>
      </c>
      <c r="X1175" s="25">
        <f t="shared" si="447"/>
        <v>15.5018587450274</v>
      </c>
      <c r="Y1175" s="25">
        <f t="shared" si="448"/>
        <v>11.048313528328638</v>
      </c>
      <c r="Z1175" s="25">
        <f t="shared" si="449"/>
        <v>7.1423746520066738</v>
      </c>
      <c r="AA1175" s="25">
        <f t="shared" si="450"/>
        <v>3.6198294102652953</v>
      </c>
      <c r="AB1175" s="25">
        <f t="shared" si="451"/>
        <v>0.99122984264503256</v>
      </c>
    </row>
    <row r="1176" spans="1:28">
      <c r="A1176">
        <f t="shared" si="439"/>
        <v>0.38333333333333336</v>
      </c>
      <c r="B1176">
        <f t="shared" si="458"/>
        <v>138</v>
      </c>
      <c r="C1176">
        <f t="shared" si="459"/>
        <v>2.4085543677521746</v>
      </c>
      <c r="D1176">
        <f t="shared" si="452"/>
        <v>21.218354798087905</v>
      </c>
      <c r="E1176">
        <f t="shared" si="453"/>
        <v>15.570580824770603</v>
      </c>
      <c r="F1176">
        <f t="shared" si="454"/>
        <v>8.7117896360641716</v>
      </c>
      <c r="G1176">
        <f t="shared" si="455"/>
        <v>3.6704947328341273</v>
      </c>
      <c r="H1176">
        <f t="shared" si="456"/>
        <v>4.3760448518440498</v>
      </c>
      <c r="I1176">
        <f t="shared" si="457"/>
        <v>1.7861176427654855</v>
      </c>
      <c r="N1176">
        <f t="shared" si="440"/>
        <v>23.450051980522911</v>
      </c>
      <c r="O1176">
        <f t="shared" si="441"/>
        <v>15.449146104820239</v>
      </c>
      <c r="P1176">
        <f t="shared" si="442"/>
        <v>11.140835598873966</v>
      </c>
      <c r="Q1176">
        <f t="shared" si="443"/>
        <v>7.4966069618185767</v>
      </c>
      <c r="R1176">
        <f t="shared" si="444"/>
        <v>0.58711145689048472</v>
      </c>
      <c r="S1176">
        <f t="shared" si="445"/>
        <v>-0.54532856558185183</v>
      </c>
      <c r="W1176" s="25">
        <f t="shared" si="446"/>
        <v>21.218641548336894</v>
      </c>
      <c r="X1176" s="25">
        <f t="shared" si="447"/>
        <v>15.568798340818981</v>
      </c>
      <c r="Y1176" s="25">
        <f t="shared" si="448"/>
        <v>10.98717810152292</v>
      </c>
      <c r="Z1176" s="25">
        <f t="shared" si="449"/>
        <v>6.9515325902336285</v>
      </c>
      <c r="AA1176" s="25">
        <f t="shared" si="450"/>
        <v>3.4411828594750746</v>
      </c>
      <c r="AB1176" s="25">
        <f t="shared" si="451"/>
        <v>0.92635834239873083</v>
      </c>
    </row>
    <row r="1177" spans="1:28">
      <c r="A1177">
        <f t="shared" si="439"/>
        <v>0.38611111111111113</v>
      </c>
      <c r="B1177">
        <f t="shared" si="458"/>
        <v>139</v>
      </c>
      <c r="C1177">
        <f t="shared" si="459"/>
        <v>2.4260076602721181</v>
      </c>
      <c r="D1177">
        <f t="shared" si="452"/>
        <v>21.287735882896975</v>
      </c>
      <c r="E1177">
        <f t="shared" si="453"/>
        <v>15.63923530489526</v>
      </c>
      <c r="F1177">
        <f t="shared" si="454"/>
        <v>8.668565737867219</v>
      </c>
      <c r="G1177">
        <f t="shared" si="455"/>
        <v>3.6588746646634283</v>
      </c>
      <c r="H1177">
        <f t="shared" si="456"/>
        <v>4.367052992563548</v>
      </c>
      <c r="I1177">
        <f t="shared" si="457"/>
        <v>1.7749196850484676</v>
      </c>
      <c r="N1177">
        <f t="shared" si="440"/>
        <v>23.380670895713841</v>
      </c>
      <c r="O1177">
        <f t="shared" si="441"/>
        <v>15.380491624695582</v>
      </c>
      <c r="P1177">
        <f t="shared" si="442"/>
        <v>11.184059497070919</v>
      </c>
      <c r="Q1177">
        <f t="shared" si="443"/>
        <v>7.5082270299892757</v>
      </c>
      <c r="R1177">
        <f t="shared" si="444"/>
        <v>0.59610331617098655</v>
      </c>
      <c r="S1177">
        <f t="shared" si="445"/>
        <v>-0.53413060786483402</v>
      </c>
      <c r="W1177" s="25">
        <f t="shared" si="446"/>
        <v>21.336746118793769</v>
      </c>
      <c r="X1177" s="25">
        <f t="shared" si="447"/>
        <v>15.622272845074685</v>
      </c>
      <c r="Y1177" s="25">
        <f t="shared" si="448"/>
        <v>10.86486204535775</v>
      </c>
      <c r="Z1177" s="25">
        <f t="shared" si="449"/>
        <v>6.7202122198611125</v>
      </c>
      <c r="AA1177" s="25">
        <f t="shared" si="450"/>
        <v>3.2524293993046758</v>
      </c>
      <c r="AB1177" s="25">
        <f t="shared" si="451"/>
        <v>0.86173231132663064</v>
      </c>
    </row>
    <row r="1178" spans="1:28">
      <c r="A1178">
        <f t="shared" ref="A1178:A1218" si="460">$B$214*B1178/360</f>
        <v>0.3888888888888889</v>
      </c>
      <c r="B1178">
        <f t="shared" si="458"/>
        <v>140</v>
      </c>
      <c r="C1178">
        <f t="shared" si="459"/>
        <v>2.4434609527920612</v>
      </c>
      <c r="D1178">
        <f t="shared" si="452"/>
        <v>21.358896596409309</v>
      </c>
      <c r="E1178">
        <f t="shared" si="453"/>
        <v>15.707736993332786</v>
      </c>
      <c r="F1178">
        <f t="shared" si="454"/>
        <v>8.6262925508102573</v>
      </c>
      <c r="G1178">
        <f t="shared" si="455"/>
        <v>3.6480729623506578</v>
      </c>
      <c r="H1178">
        <f t="shared" si="456"/>
        <v>4.3577048162341709</v>
      </c>
      <c r="I1178">
        <f t="shared" si="457"/>
        <v>1.7636671811445035</v>
      </c>
      <c r="N1178">
        <f t="shared" ref="N1178:N1218" si="461">$D$215-$D$213*SIN($C1178*$D$212/(2*$F$10))</f>
        <v>23.309510182201507</v>
      </c>
      <c r="O1178">
        <f t="shared" ref="O1178:O1218" si="462">$E$215-$E$213*COS($C1178*$E$212/(2*$F$10))</f>
        <v>15.311989936258056</v>
      </c>
      <c r="P1178">
        <f t="shared" ref="P1178:P1218" si="463">$F$215-$F$213*SIN($C1178*$F$212/(2*$F$10))</f>
        <v>11.226332684127881</v>
      </c>
      <c r="Q1178">
        <f t="shared" ref="Q1178:Q1218" si="464">$G$215-$G$213*COS($C1178*$G$212/(2*$F$10))</f>
        <v>7.5190287323020462</v>
      </c>
      <c r="R1178">
        <f t="shared" ref="R1178:R1218" si="465">$H$215-$H$213*SIN($C1178*$H$212/(2*$F$10))</f>
        <v>0.60545149250036379</v>
      </c>
      <c r="S1178">
        <f t="shared" ref="S1178:S1218" si="466">$I$215-$I$213*COS($C1178*$I$212/(2*$F$10))</f>
        <v>-0.52287810396086987</v>
      </c>
      <c r="W1178" s="25">
        <f t="shared" ref="W1178:W1218" si="467">$D$215+$D$213*SIN($C1178*$D$212/(2*$F$10))*SIN(C1178*$W$705*$W$693/$F$10)</f>
        <v>21.550280382274099</v>
      </c>
      <c r="X1178" s="25">
        <f t="shared" ref="X1178:X1218" si="468">$E$215+$E$213*COS($C1178*$E$212/(2*$F$10))*COS(C1178*$W$705*$X$693/$F$10)</f>
        <v>15.648742963102325</v>
      </c>
      <c r="Y1178" s="25">
        <f t="shared" ref="Y1178:Y1218" si="469">$F$215+$F$213*SIN($C1178*$F$212/(2*$F$10))*SIN(C1178*$W$705*$Y$693/$F$10)</f>
        <v>10.684211572989039</v>
      </c>
      <c r="Z1178" s="25">
        <f t="shared" ref="Z1178:Z1218" si="470">$G$215+$G$213*COS($C1178*$G$212/(2*$F$10))*COS(C1178*$W$705*$Z$693/$F$10)</f>
        <v>6.4545812353672583</v>
      </c>
      <c r="AA1178" s="25">
        <f t="shared" ref="AA1178:AA1218" si="471">$H$215+$H$213*SIN($C1178*$H$212/(2*$F$10))*SIN(C1178*$W$705*$AA$693/$F$10)</f>
        <v>3.0560541624936635</v>
      </c>
      <c r="AB1178" s="25">
        <f t="shared" ref="AB1178:AB1218" si="472">$I$215+$I$213*COS($C1178*$I$212/(2*$F$10))*COS(C1178*$W$705*$AB$693/$F$10)</f>
        <v>0.7975719737966418</v>
      </c>
    </row>
    <row r="1179" spans="1:28">
      <c r="A1179">
        <f t="shared" si="460"/>
        <v>0.39166666666666666</v>
      </c>
      <c r="B1179">
        <f t="shared" si="458"/>
        <v>141</v>
      </c>
      <c r="C1179">
        <f t="shared" si="459"/>
        <v>2.4609142453120043</v>
      </c>
      <c r="D1179">
        <f t="shared" ref="D1179:D1218" si="473">D$215+D$213*SIN($C1179*D$212/(2*$F$10))</f>
        <v>21.431715922303297</v>
      </c>
      <c r="E1179">
        <f t="shared" ref="E1179:E1218" si="474">E$215+E$213*COS($C1179*E$212/(2*$F$10))</f>
        <v>15.776004987712621</v>
      </c>
      <c r="F1179">
        <f t="shared" ref="F1179:F1218" si="475">F$215+F$213*SIN($C1179*F$212/(2*$F$10))</f>
        <v>8.585002028532374</v>
      </c>
      <c r="G1179">
        <f t="shared" ref="G1179:G1218" si="476">G$215+G$213*COS($C1179*G$212/(2*$F$10))</f>
        <v>3.6380942187434115</v>
      </c>
      <c r="H1179">
        <f t="shared" ref="H1179:H1218" si="477">H$215+H$213*SIN($C1179*H$212/(2*$F$10))</f>
        <v>4.3480020894743499</v>
      </c>
      <c r="I1179">
        <f t="shared" ref="I1179:I1218" si="478">I$215+I$213*COS($C1179*I$212/(2*$F$10))</f>
        <v>1.7523606626844397</v>
      </c>
      <c r="N1179">
        <f t="shared" si="461"/>
        <v>23.236690856307519</v>
      </c>
      <c r="O1179">
        <f t="shared" si="462"/>
        <v>15.243721941878221</v>
      </c>
      <c r="P1179">
        <f t="shared" si="463"/>
        <v>11.267623206405764</v>
      </c>
      <c r="Q1179">
        <f t="shared" si="464"/>
        <v>7.5290074759092924</v>
      </c>
      <c r="R1179">
        <f t="shared" si="465"/>
        <v>0.61515421926018465</v>
      </c>
      <c r="S1179">
        <f t="shared" si="466"/>
        <v>-0.51157158550080606</v>
      </c>
      <c r="W1179" s="25">
        <f t="shared" si="467"/>
        <v>21.821886227608484</v>
      </c>
      <c r="X1179" s="25">
        <f t="shared" si="468"/>
        <v>15.638173323011108</v>
      </c>
      <c r="Y1179" s="25">
        <f t="shared" si="469"/>
        <v>10.451669359555252</v>
      </c>
      <c r="Z1179" s="25">
        <f t="shared" si="470"/>
        <v>6.1618873731198791</v>
      </c>
      <c r="AA1179" s="25">
        <f t="shared" si="471"/>
        <v>2.8546202832473329</v>
      </c>
      <c r="AB1179" s="25">
        <f t="shared" si="472"/>
        <v>0.73409255766324211</v>
      </c>
    </row>
    <row r="1180" spans="1:28">
      <c r="A1180">
        <f t="shared" si="460"/>
        <v>0.39444444444444443</v>
      </c>
      <c r="B1180">
        <f t="shared" si="458"/>
        <v>142</v>
      </c>
      <c r="C1180">
        <f t="shared" si="459"/>
        <v>2.4783675378319479</v>
      </c>
      <c r="D1180">
        <f t="shared" si="473"/>
        <v>21.5060700236115</v>
      </c>
      <c r="E1180">
        <f t="shared" si="474"/>
        <v>15.843958661663295</v>
      </c>
      <c r="F1180">
        <f t="shared" si="475"/>
        <v>8.5447253818917641</v>
      </c>
      <c r="G1180">
        <f t="shared" si="476"/>
        <v>3.6289426767700066</v>
      </c>
      <c r="H1180">
        <f t="shared" si="477"/>
        <v>4.3379466459054603</v>
      </c>
      <c r="I1180">
        <f t="shared" si="478"/>
        <v>1.7410006638510713</v>
      </c>
      <c r="N1180">
        <f t="shared" si="461"/>
        <v>23.162336754999316</v>
      </c>
      <c r="O1180">
        <f t="shared" si="462"/>
        <v>15.175768267927547</v>
      </c>
      <c r="P1180">
        <f t="shared" si="463"/>
        <v>11.307899853046374</v>
      </c>
      <c r="Q1180">
        <f t="shared" si="464"/>
        <v>7.5381590178826974</v>
      </c>
      <c r="R1180">
        <f t="shared" si="465"/>
        <v>0.6252096628290742</v>
      </c>
      <c r="S1180">
        <f t="shared" si="466"/>
        <v>-0.5002115866674377</v>
      </c>
      <c r="W1180" s="25">
        <f t="shared" si="467"/>
        <v>22.110326670078251</v>
      </c>
      <c r="X1180" s="25">
        <f t="shared" si="468"/>
        <v>15.585418263270466</v>
      </c>
      <c r="Y1180" s="25">
        <f t="shared" si="469"/>
        <v>10.177050533043346</v>
      </c>
      <c r="Z1180" s="25">
        <f t="shared" si="470"/>
        <v>5.8502484966418304</v>
      </c>
      <c r="AA1180" s="25">
        <f t="shared" si="471"/>
        <v>2.6507337745062696</v>
      </c>
      <c r="AB1180" s="25">
        <f t="shared" si="472"/>
        <v>0.6715035408422857</v>
      </c>
    </row>
    <row r="1181" spans="1:28">
      <c r="A1181">
        <f t="shared" si="460"/>
        <v>0.3972222222222222</v>
      </c>
      <c r="B1181">
        <f t="shared" si="458"/>
        <v>143</v>
      </c>
      <c r="C1181">
        <f t="shared" si="459"/>
        <v>2.4958208303518914</v>
      </c>
      <c r="D1181">
        <f t="shared" si="473"/>
        <v>21.581832453318526</v>
      </c>
      <c r="E1181">
        <f t="shared" si="474"/>
        <v>15.911517760034371</v>
      </c>
      <c r="F1181">
        <f t="shared" si="475"/>
        <v>8.5054930553739307</v>
      </c>
      <c r="G1181">
        <f t="shared" si="476"/>
        <v>3.6206222276353963</v>
      </c>
      <c r="H1181">
        <f t="shared" si="477"/>
        <v>4.3275403858053014</v>
      </c>
      <c r="I1181">
        <f t="shared" si="478"/>
        <v>1.7295877213539033</v>
      </c>
      <c r="N1181">
        <f t="shared" si="461"/>
        <v>23.08657432529229</v>
      </c>
      <c r="O1181">
        <f t="shared" si="462"/>
        <v>15.108209169556471</v>
      </c>
      <c r="P1181">
        <f t="shared" si="463"/>
        <v>11.347132179564207</v>
      </c>
      <c r="Q1181">
        <f t="shared" si="464"/>
        <v>7.5464794670173081</v>
      </c>
      <c r="R1181">
        <f t="shared" si="465"/>
        <v>0.63561592292923264</v>
      </c>
      <c r="S1181">
        <f t="shared" si="466"/>
        <v>-0.48879864417026964</v>
      </c>
      <c r="W1181" s="25">
        <f t="shared" si="467"/>
        <v>22.376453493014232</v>
      </c>
      <c r="X1181" s="25">
        <f t="shared" si="468"/>
        <v>15.491064377282315</v>
      </c>
      <c r="Y1181" s="25">
        <f t="shared" si="469"/>
        <v>9.873105418065494</v>
      </c>
      <c r="Z1181" s="25">
        <f t="shared" si="470"/>
        <v>5.5284140322280697</v>
      </c>
      <c r="AA1181" s="25">
        <f t="shared" si="471"/>
        <v>2.4470080685248989</v>
      </c>
      <c r="AB1181" s="25">
        <f t="shared" si="472"/>
        <v>0.61000792716254004</v>
      </c>
    </row>
    <row r="1182" spans="1:28">
      <c r="A1182">
        <f t="shared" si="460"/>
        <v>0.4</v>
      </c>
      <c r="B1182">
        <f t="shared" si="458"/>
        <v>144</v>
      </c>
      <c r="C1182">
        <f t="shared" si="459"/>
        <v>2.5132741228718345</v>
      </c>
      <c r="D1182">
        <f t="shared" si="473"/>
        <v>21.658874369397545</v>
      </c>
      <c r="E1182">
        <f t="shared" si="474"/>
        <v>15.978602493679972</v>
      </c>
      <c r="F1182">
        <f t="shared" si="475"/>
        <v>8.4673347040791764</v>
      </c>
      <c r="G1182">
        <f t="shared" si="476"/>
        <v>3.6131364091666489</v>
      </c>
      <c r="H1182">
        <f t="shared" si="477"/>
        <v>4.3167852757489857</v>
      </c>
      <c r="I1182">
        <f t="shared" si="478"/>
        <v>1.7181223744037946</v>
      </c>
      <c r="N1182">
        <f t="shared" si="461"/>
        <v>23.009532409213271</v>
      </c>
      <c r="O1182">
        <f t="shared" si="462"/>
        <v>15.04112443591087</v>
      </c>
      <c r="P1182">
        <f t="shared" si="463"/>
        <v>11.385290530858962</v>
      </c>
      <c r="Q1182">
        <f t="shared" si="464"/>
        <v>7.5539652854860551</v>
      </c>
      <c r="R1182">
        <f t="shared" si="465"/>
        <v>0.64637103298554877</v>
      </c>
      <c r="S1182">
        <f t="shared" si="466"/>
        <v>-0.47733329722016093</v>
      </c>
      <c r="W1182" s="25">
        <f t="shared" si="467"/>
        <v>22.588527776213962</v>
      </c>
      <c r="X1182" s="25">
        <f t="shared" si="468"/>
        <v>15.361629448533122</v>
      </c>
      <c r="Y1182" s="25">
        <f t="shared" si="469"/>
        <v>9.5548897367017123</v>
      </c>
      <c r="Z1182" s="25">
        <f t="shared" si="470"/>
        <v>5.2055051112606829</v>
      </c>
      <c r="AA1182" s="25">
        <f t="shared" si="471"/>
        <v>2.246028722323576</v>
      </c>
      <c r="AB1182" s="25">
        <f t="shared" si="472"/>
        <v>0.549801554085526</v>
      </c>
    </row>
    <row r="1183" spans="1:28">
      <c r="A1183">
        <f t="shared" si="460"/>
        <v>0.40277777777777779</v>
      </c>
      <c r="B1183">
        <f t="shared" si="458"/>
        <v>145</v>
      </c>
      <c r="C1183">
        <f t="shared" si="459"/>
        <v>2.5307274153917776</v>
      </c>
      <c r="D1183">
        <f t="shared" si="473"/>
        <v>21.737064753919789</v>
      </c>
      <c r="E1183">
        <f t="shared" si="474"/>
        <v>16.045133633691968</v>
      </c>
      <c r="F1183">
        <f t="shared" si="475"/>
        <v>8.4302791713067755</v>
      </c>
      <c r="G1183">
        <f t="shared" si="476"/>
        <v>3.6064884043086707</v>
      </c>
      <c r="H1183">
        <f t="shared" si="477"/>
        <v>4.3056833482372898</v>
      </c>
      <c r="I1183">
        <f t="shared" si="478"/>
        <v>1.7066051646874807</v>
      </c>
      <c r="N1183">
        <f t="shared" si="461"/>
        <v>22.931342024691027</v>
      </c>
      <c r="O1183">
        <f t="shared" si="462"/>
        <v>14.974593295898876</v>
      </c>
      <c r="P1183">
        <f t="shared" si="463"/>
        <v>11.422346063631363</v>
      </c>
      <c r="Q1183">
        <f t="shared" si="464"/>
        <v>7.5606132903440333</v>
      </c>
      <c r="R1183">
        <f t="shared" si="465"/>
        <v>0.65747296049724469</v>
      </c>
      <c r="S1183">
        <f t="shared" si="466"/>
        <v>-0.46581608750384706</v>
      </c>
      <c r="W1183" s="25">
        <f t="shared" si="467"/>
        <v>22.726169615730292</v>
      </c>
      <c r="X1183" s="25">
        <f t="shared" si="468"/>
        <v>15.20908423004561</v>
      </c>
      <c r="Y1183" s="25">
        <f t="shared" si="469"/>
        <v>9.2389752071973597</v>
      </c>
      <c r="Z1183" s="25">
        <f t="shared" si="470"/>
        <v>4.8907414986011899</v>
      </c>
      <c r="AA1183" s="25">
        <f t="shared" si="471"/>
        <v>2.0503187844829571</v>
      </c>
      <c r="AB1183" s="25">
        <f t="shared" si="472"/>
        <v>0.49107243474686102</v>
      </c>
    </row>
    <row r="1184" spans="1:28">
      <c r="A1184">
        <f t="shared" si="460"/>
        <v>0.40555555555555556</v>
      </c>
      <c r="B1184">
        <f t="shared" si="458"/>
        <v>146</v>
      </c>
      <c r="C1184">
        <f t="shared" si="459"/>
        <v>2.5481807079117211</v>
      </c>
      <c r="D1184">
        <f t="shared" si="473"/>
        <v>21.816270635864417</v>
      </c>
      <c r="E1184">
        <f t="shared" si="474"/>
        <v>16.111032604971474</v>
      </c>
      <c r="F1184">
        <f t="shared" si="475"/>
        <v>8.394354466752775</v>
      </c>
      <c r="G1184">
        <f t="shared" si="476"/>
        <v>3.6006810397708313</v>
      </c>
      <c r="H1184">
        <f t="shared" si="477"/>
        <v>4.2942367013125571</v>
      </c>
      <c r="I1184">
        <f t="shared" si="478"/>
        <v>1.6950366363419826</v>
      </c>
      <c r="N1184">
        <f t="shared" si="461"/>
        <v>22.852136142746399</v>
      </c>
      <c r="O1184">
        <f t="shared" si="462"/>
        <v>14.908694324619368</v>
      </c>
      <c r="P1184">
        <f t="shared" si="463"/>
        <v>11.458270768185363</v>
      </c>
      <c r="Q1184">
        <f t="shared" si="464"/>
        <v>7.5664206548818722</v>
      </c>
      <c r="R1184">
        <f t="shared" si="465"/>
        <v>0.66891960742197742</v>
      </c>
      <c r="S1184">
        <f t="shared" si="466"/>
        <v>-0.45424755915834902</v>
      </c>
      <c r="W1184" s="25">
        <f t="shared" si="467"/>
        <v>22.782429972027877</v>
      </c>
      <c r="X1184" s="25">
        <f t="shared" si="468"/>
        <v>15.049734370618038</v>
      </c>
      <c r="Y1184" s="25">
        <f t="shared" si="469"/>
        <v>8.9425439115825576</v>
      </c>
      <c r="Z1184" s="25">
        <f t="shared" si="470"/>
        <v>4.5931638495751113</v>
      </c>
      <c r="AA1184" s="25">
        <f t="shared" si="471"/>
        <v>1.8623053074627018</v>
      </c>
      <c r="AB1184" s="25">
        <f t="shared" si="472"/>
        <v>0.43400013662505815</v>
      </c>
    </row>
    <row r="1185" spans="1:28">
      <c r="A1185">
        <f t="shared" si="460"/>
        <v>0.40833333333333333</v>
      </c>
      <c r="B1185">
        <f t="shared" si="458"/>
        <v>147</v>
      </c>
      <c r="C1185">
        <f t="shared" si="459"/>
        <v>2.5656340004316647</v>
      </c>
      <c r="D1185">
        <f t="shared" si="473"/>
        <v>21.89635731724977</v>
      </c>
      <c r="E1185">
        <f t="shared" si="474"/>
        <v>16.176221579028191</v>
      </c>
      <c r="F1185">
        <f t="shared" si="475"/>
        <v>8.3595877453379117</v>
      </c>
      <c r="G1185">
        <f t="shared" si="476"/>
        <v>3.595716784825056</v>
      </c>
      <c r="H1185">
        <f t="shared" si="477"/>
        <v>4.2824474981622078</v>
      </c>
      <c r="I1185">
        <f t="shared" si="478"/>
        <v>1.6834173359288995</v>
      </c>
      <c r="N1185">
        <f t="shared" si="461"/>
        <v>22.772049461361046</v>
      </c>
      <c r="O1185">
        <f t="shared" si="462"/>
        <v>14.84350535056265</v>
      </c>
      <c r="P1185">
        <f t="shared" si="463"/>
        <v>11.493037489600226</v>
      </c>
      <c r="Q1185">
        <f t="shared" si="464"/>
        <v>7.571384909827648</v>
      </c>
      <c r="R1185">
        <f t="shared" si="465"/>
        <v>0.68070881057232646</v>
      </c>
      <c r="S1185">
        <f t="shared" si="466"/>
        <v>-0.4426282587452659</v>
      </c>
      <c r="W1185" s="25">
        <f t="shared" si="467"/>
        <v>22.763760720384425</v>
      </c>
      <c r="X1185" s="25">
        <f t="shared" si="468"/>
        <v>14.902567564405006</v>
      </c>
      <c r="Y1185" s="25">
        <f t="shared" si="469"/>
        <v>8.6824177656772825</v>
      </c>
      <c r="Z1185" s="25">
        <f t="shared" si="470"/>
        <v>4.3213600252019511</v>
      </c>
      <c r="AA1185" s="25">
        <f t="shared" si="471"/>
        <v>1.6842874703564716</v>
      </c>
      <c r="AB1185" s="25">
        <f t="shared" si="472"/>
        <v>0.37875519898807097</v>
      </c>
    </row>
    <row r="1186" spans="1:28">
      <c r="A1186">
        <f t="shared" si="460"/>
        <v>0.41111111111111109</v>
      </c>
      <c r="B1186">
        <f t="shared" si="458"/>
        <v>148</v>
      </c>
      <c r="C1186">
        <f t="shared" si="459"/>
        <v>2.5830872929516078</v>
      </c>
      <c r="D1186">
        <f t="shared" si="473"/>
        <v>21.977188602201565</v>
      </c>
      <c r="E1186">
        <f t="shared" si="474"/>
        <v>16.240623565897991</v>
      </c>
      <c r="F1186">
        <f t="shared" si="475"/>
        <v>8.3260052866816281</v>
      </c>
      <c r="G1186">
        <f t="shared" si="476"/>
        <v>3.5915977502558993</v>
      </c>
      <c r="H1186">
        <f t="shared" si="477"/>
        <v>4.2703179667099427</v>
      </c>
      <c r="I1186">
        <f t="shared" si="478"/>
        <v>1.6717478124085852</v>
      </c>
      <c r="N1186">
        <f t="shared" si="461"/>
        <v>22.691218176409251</v>
      </c>
      <c r="O1186">
        <f t="shared" si="462"/>
        <v>14.779103363692849</v>
      </c>
      <c r="P1186">
        <f t="shared" si="463"/>
        <v>11.52661994825651</v>
      </c>
      <c r="Q1186">
        <f t="shared" si="464"/>
        <v>7.5755039443968046</v>
      </c>
      <c r="R1186">
        <f t="shared" si="465"/>
        <v>0.69283834202459227</v>
      </c>
      <c r="S1186">
        <f t="shared" si="466"/>
        <v>-0.43095873522495154</v>
      </c>
      <c r="W1186" s="25">
        <f t="shared" si="467"/>
        <v>22.68796779091171</v>
      </c>
      <c r="X1186" s="25">
        <f t="shared" si="468"/>
        <v>14.787228861442204</v>
      </c>
      <c r="Y1186" s="25">
        <f t="shared" si="469"/>
        <v>8.4740794018426531</v>
      </c>
      <c r="Z1186" s="25">
        <f t="shared" si="470"/>
        <v>4.0832040994820691</v>
      </c>
      <c r="AA1186" s="25">
        <f t="shared" si="471"/>
        <v>1.5184067510530452</v>
      </c>
      <c r="AB1186" s="25">
        <f t="shared" si="472"/>
        <v>0.32549859110456864</v>
      </c>
    </row>
    <row r="1187" spans="1:28">
      <c r="A1187">
        <f t="shared" si="460"/>
        <v>0.41388888888888886</v>
      </c>
      <c r="B1187">
        <f t="shared" si="458"/>
        <v>149</v>
      </c>
      <c r="C1187">
        <f t="shared" si="459"/>
        <v>2.6005405854715509</v>
      </c>
      <c r="D1187">
        <f t="shared" si="473"/>
        <v>22.058627028568388</v>
      </c>
      <c r="E1187">
        <f t="shared" si="474"/>
        <v>16.304162505070174</v>
      </c>
      <c r="F1187">
        <f t="shared" si="475"/>
        <v>8.2936324752377217</v>
      </c>
      <c r="G1187">
        <f t="shared" si="476"/>
        <v>3.5883256874630445</v>
      </c>
      <c r="H1187">
        <f t="shared" si="477"/>
        <v>4.2578503991947025</v>
      </c>
      <c r="I1187">
        <f t="shared" si="478"/>
        <v>1.6600286171142113</v>
      </c>
      <c r="N1187">
        <f t="shared" si="461"/>
        <v>22.609779750042428</v>
      </c>
      <c r="O1187">
        <f t="shared" si="462"/>
        <v>14.715564424520668</v>
      </c>
      <c r="P1187">
        <f t="shared" si="463"/>
        <v>11.558992759700416</v>
      </c>
      <c r="Q1187">
        <f t="shared" si="464"/>
        <v>7.5787760071896599</v>
      </c>
      <c r="R1187">
        <f t="shared" si="465"/>
        <v>0.70530590953983219</v>
      </c>
      <c r="S1187">
        <f t="shared" si="466"/>
        <v>-0.41923953993057772</v>
      </c>
      <c r="W1187" s="25">
        <f t="shared" si="467"/>
        <v>22.580522849854088</v>
      </c>
      <c r="X1187" s="25">
        <f t="shared" si="468"/>
        <v>14.72182912384185</v>
      </c>
      <c r="Y1187" s="25">
        <f t="shared" si="469"/>
        <v>8.3307424252587126</v>
      </c>
      <c r="Z1187" s="25">
        <f t="shared" si="470"/>
        <v>3.8856163161170834</v>
      </c>
      <c r="AA1187" s="25">
        <f t="shared" si="471"/>
        <v>1.3666195545677773</v>
      </c>
      <c r="AB1187" s="25">
        <f t="shared" si="472"/>
        <v>0.27438121303657137</v>
      </c>
    </row>
    <row r="1188" spans="1:28">
      <c r="A1188">
        <f t="shared" si="460"/>
        <v>0.41666666666666669</v>
      </c>
      <c r="B1188">
        <f t="shared" si="458"/>
        <v>150</v>
      </c>
      <c r="C1188">
        <f t="shared" si="459"/>
        <v>2.6179938779914944</v>
      </c>
      <c r="D1188">
        <f t="shared" si="473"/>
        <v>22.140534101690609</v>
      </c>
      <c r="E1188">
        <f t="shared" si="474"/>
        <v>16.366763355317012</v>
      </c>
      <c r="F1188">
        <f t="shared" si="475"/>
        <v>8.2624937811066275</v>
      </c>
      <c r="G1188">
        <f t="shared" si="476"/>
        <v>3.5859019877166176</v>
      </c>
      <c r="H1188">
        <f t="shared" si="477"/>
        <v>4.2450471517374897</v>
      </c>
      <c r="I1188">
        <f t="shared" si="478"/>
        <v>1.6482603037257213</v>
      </c>
      <c r="N1188">
        <f t="shared" si="461"/>
        <v>22.527872676920207</v>
      </c>
      <c r="O1188">
        <f t="shared" si="462"/>
        <v>14.65296357427383</v>
      </c>
      <c r="P1188">
        <f t="shared" si="463"/>
        <v>11.590131453831511</v>
      </c>
      <c r="Q1188">
        <f t="shared" si="464"/>
        <v>7.5811997069360864</v>
      </c>
      <c r="R1188">
        <f t="shared" si="465"/>
        <v>0.71810915699704481</v>
      </c>
      <c r="S1188">
        <f t="shared" si="466"/>
        <v>-0.40747122654208767</v>
      </c>
      <c r="W1188" s="25">
        <f t="shared" si="467"/>
        <v>22.469840402025348</v>
      </c>
      <c r="X1188" s="25">
        <f t="shared" si="468"/>
        <v>14.720813465723838</v>
      </c>
      <c r="Y1188" s="25">
        <f t="shared" si="469"/>
        <v>8.2625271862828527</v>
      </c>
      <c r="Z1188" s="25">
        <f t="shared" si="470"/>
        <v>3.7343516067031555</v>
      </c>
      <c r="AA1188" s="25">
        <f t="shared" si="471"/>
        <v>1.2306726663400418</v>
      </c>
      <c r="AB1188" s="25">
        <f t="shared" si="472"/>
        <v>0.2255434406533588</v>
      </c>
    </row>
    <row r="1189" spans="1:28">
      <c r="A1189">
        <f t="shared" si="460"/>
        <v>0.41944444444444445</v>
      </c>
      <c r="B1189">
        <f t="shared" si="458"/>
        <v>151</v>
      </c>
      <c r="C1189">
        <f t="shared" si="459"/>
        <v>2.6354471705114375</v>
      </c>
      <c r="D1189">
        <f t="shared" si="473"/>
        <v>22.222770529925217</v>
      </c>
      <c r="E1189">
        <f t="shared" si="474"/>
        <v>16.42835218331949</v>
      </c>
      <c r="F1189">
        <f t="shared" si="475"/>
        <v>8.2326127415388708</v>
      </c>
      <c r="G1189">
        <f t="shared" si="476"/>
        <v>3.5843276815656231</v>
      </c>
      <c r="H1189">
        <f t="shared" si="477"/>
        <v>4.2319106438961045</v>
      </c>
      <c r="I1189">
        <f t="shared" si="478"/>
        <v>1.6364434282436702</v>
      </c>
      <c r="N1189">
        <f t="shared" si="461"/>
        <v>22.445636248685599</v>
      </c>
      <c r="O1189">
        <f t="shared" si="462"/>
        <v>14.591374746271352</v>
      </c>
      <c r="P1189">
        <f t="shared" si="463"/>
        <v>11.620012493399267</v>
      </c>
      <c r="Q1189">
        <f t="shared" si="464"/>
        <v>7.5827740130870804</v>
      </c>
      <c r="R1189">
        <f t="shared" si="465"/>
        <v>0.73124566483843023</v>
      </c>
      <c r="S1189">
        <f t="shared" si="466"/>
        <v>-0.39565435106003655</v>
      </c>
      <c r="W1189" s="25">
        <f t="shared" si="467"/>
        <v>22.382267315751019</v>
      </c>
      <c r="X1189" s="25">
        <f t="shared" si="468"/>
        <v>14.793115753797137</v>
      </c>
      <c r="Y1189" s="25">
        <f t="shared" si="469"/>
        <v>8.2757929914094035</v>
      </c>
      <c r="Z1189" s="25">
        <f t="shared" si="470"/>
        <v>3.6338233888179619</v>
      </c>
      <c r="AA1189" s="25">
        <f t="shared" si="471"/>
        <v>1.1120818561450263</v>
      </c>
      <c r="AB1189" s="25">
        <f t="shared" si="472"/>
        <v>0.17911471632417902</v>
      </c>
    </row>
    <row r="1190" spans="1:28">
      <c r="A1190">
        <f t="shared" si="460"/>
        <v>0.42222222222222222</v>
      </c>
      <c r="B1190">
        <f t="shared" si="458"/>
        <v>152</v>
      </c>
      <c r="C1190">
        <f t="shared" si="459"/>
        <v>2.6529004630313806</v>
      </c>
      <c r="D1190">
        <f t="shared" si="473"/>
        <v>22.305196461525981</v>
      </c>
      <c r="E1190">
        <f t="shared" si="474"/>
        <v>16.4888562509846</v>
      </c>
      <c r="F1190">
        <f t="shared" si="475"/>
        <v>8.2040119431436072</v>
      </c>
      <c r="G1190">
        <f t="shared" si="476"/>
        <v>3.5836034383997557</v>
      </c>
      <c r="H1190">
        <f t="shared" si="477"/>
        <v>4.2184433582078942</v>
      </c>
      <c r="I1190">
        <f t="shared" si="478"/>
        <v>1.6245785489629563</v>
      </c>
      <c r="N1190">
        <f t="shared" si="461"/>
        <v>22.363210317084835</v>
      </c>
      <c r="O1190">
        <f t="shared" si="462"/>
        <v>14.530870678606243</v>
      </c>
      <c r="P1190">
        <f t="shared" si="463"/>
        <v>11.648613291794531</v>
      </c>
      <c r="Q1190">
        <f t="shared" si="464"/>
        <v>7.5834982562529483</v>
      </c>
      <c r="R1190">
        <f t="shared" si="465"/>
        <v>0.74471295052664011</v>
      </c>
      <c r="S1190">
        <f t="shared" si="466"/>
        <v>-0.38378947177932266</v>
      </c>
      <c r="W1190" s="25">
        <f t="shared" si="467"/>
        <v>22.337561567491981</v>
      </c>
      <c r="X1190" s="25">
        <f t="shared" si="468"/>
        <v>14.94080165803592</v>
      </c>
      <c r="Y1190" s="25">
        <f t="shared" si="469"/>
        <v>8.3726693269054024</v>
      </c>
      <c r="Z1190" s="25">
        <f t="shared" si="470"/>
        <v>3.5869682493976325</v>
      </c>
      <c r="AA1190" s="25">
        <f t="shared" si="471"/>
        <v>1.0121139106016444</v>
      </c>
      <c r="AB1190" s="25">
        <f t="shared" si="472"/>
        <v>0.13521318655998993</v>
      </c>
    </row>
    <row r="1191" spans="1:28">
      <c r="A1191">
        <f t="shared" si="460"/>
        <v>0.42499999999999999</v>
      </c>
      <c r="B1191">
        <f t="shared" si="458"/>
        <v>153</v>
      </c>
      <c r="C1191">
        <f t="shared" si="459"/>
        <v>2.6703537555513241</v>
      </c>
      <c r="D1191">
        <f t="shared" si="473"/>
        <v>22.387671722476156</v>
      </c>
      <c r="E1191">
        <f t="shared" si="474"/>
        <v>16.548204101350994</v>
      </c>
      <c r="F1191">
        <f t="shared" si="475"/>
        <v>8.1767130048157757</v>
      </c>
      <c r="G1191">
        <f t="shared" si="476"/>
        <v>3.5837295661647808</v>
      </c>
      <c r="H1191">
        <f t="shared" si="477"/>
        <v>4.2046478397206091</v>
      </c>
      <c r="I1191">
        <f t="shared" si="478"/>
        <v>1.6126662264464435</v>
      </c>
      <c r="N1191">
        <f t="shared" si="461"/>
        <v>22.28073505613466</v>
      </c>
      <c r="O1191">
        <f t="shared" si="462"/>
        <v>14.471522828239848</v>
      </c>
      <c r="P1191">
        <f t="shared" si="463"/>
        <v>11.675912230122362</v>
      </c>
      <c r="Q1191">
        <f t="shared" si="464"/>
        <v>7.5833721284879232</v>
      </c>
      <c r="R1191">
        <f t="shared" si="465"/>
        <v>0.75850846901392543</v>
      </c>
      <c r="S1191">
        <f t="shared" si="466"/>
        <v>-0.3718771492628099</v>
      </c>
      <c r="W1191" s="25">
        <f t="shared" si="467"/>
        <v>22.345553190968815</v>
      </c>
      <c r="X1191" s="25">
        <f t="shared" si="468"/>
        <v>15.158358361614683</v>
      </c>
      <c r="Y1191" s="25">
        <f t="shared" si="469"/>
        <v>8.5508176572842594</v>
      </c>
      <c r="Z1191" s="25">
        <f t="shared" si="470"/>
        <v>3.595155822542468</v>
      </c>
      <c r="AA1191" s="25">
        <f t="shared" si="471"/>
        <v>0.93177232079657135</v>
      </c>
      <c r="AB1191" s="25">
        <f t="shared" si="472"/>
        <v>9.3945387683041615E-2</v>
      </c>
    </row>
    <row r="1192" spans="1:28">
      <c r="A1192">
        <f t="shared" si="460"/>
        <v>0.42777777777777776</v>
      </c>
      <c r="B1192">
        <f t="shared" si="458"/>
        <v>154</v>
      </c>
      <c r="C1192">
        <f t="shared" si="459"/>
        <v>2.6878070480712677</v>
      </c>
      <c r="D1192">
        <f t="shared" si="473"/>
        <v>22.470056054869218</v>
      </c>
      <c r="E1192">
        <f t="shared" si="474"/>
        <v>16.606325642981634</v>
      </c>
      <c r="F1192">
        <f t="shared" si="475"/>
        <v>8.1507365613947051</v>
      </c>
      <c r="G1192">
        <f t="shared" si="476"/>
        <v>3.5847060112315954</v>
      </c>
      <c r="H1192">
        <f t="shared" si="477"/>
        <v>4.1905266955114344</v>
      </c>
      <c r="I1192">
        <f t="shared" si="478"/>
        <v>1.6007070234984793</v>
      </c>
      <c r="N1192">
        <f t="shared" si="461"/>
        <v>22.198350723741598</v>
      </c>
      <c r="O1192">
        <f t="shared" si="462"/>
        <v>14.413401286609208</v>
      </c>
      <c r="P1192">
        <f t="shared" si="463"/>
        <v>11.701888673543433</v>
      </c>
      <c r="Q1192">
        <f t="shared" si="464"/>
        <v>7.5823956834211081</v>
      </c>
      <c r="R1192">
        <f t="shared" si="465"/>
        <v>0.77262961322310031</v>
      </c>
      <c r="S1192">
        <f t="shared" si="466"/>
        <v>-0.35991794631484564</v>
      </c>
      <c r="W1192" s="25">
        <f t="shared" si="467"/>
        <v>22.404495832018505</v>
      </c>
      <c r="X1192" s="25">
        <f t="shared" si="468"/>
        <v>15.432727963842016</v>
      </c>
      <c r="Y1192" s="25">
        <f t="shared" si="469"/>
        <v>8.8034423151790442</v>
      </c>
      <c r="Z1192" s="25">
        <f t="shared" si="470"/>
        <v>3.6581467336747444</v>
      </c>
      <c r="AA1192" s="25">
        <f t="shared" si="471"/>
        <v>0.87178679706507034</v>
      </c>
      <c r="AB1192" s="25">
        <f t="shared" si="472"/>
        <v>5.5405980408182121E-2</v>
      </c>
    </row>
    <row r="1193" spans="1:28">
      <c r="A1193">
        <f t="shared" si="460"/>
        <v>0.43055555555555558</v>
      </c>
      <c r="B1193">
        <f t="shared" si="458"/>
        <v>155</v>
      </c>
      <c r="C1193">
        <f t="shared" si="459"/>
        <v>2.7052603405912108</v>
      </c>
      <c r="D1193">
        <f t="shared" si="473"/>
        <v>22.552209355432264</v>
      </c>
      <c r="E1193">
        <f t="shared" si="474"/>
        <v>16.663152232743691</v>
      </c>
      <c r="F1193">
        <f t="shared" si="475"/>
        <v>8.1261022480665659</v>
      </c>
      <c r="G1193">
        <f t="shared" si="476"/>
        <v>3.5865323584190323</v>
      </c>
      <c r="H1193">
        <f t="shared" si="477"/>
        <v>4.1760825941943072</v>
      </c>
      <c r="I1193">
        <f t="shared" si="478"/>
        <v>1.5887015051383029</v>
      </c>
      <c r="N1193">
        <f t="shared" si="461"/>
        <v>22.116197423178551</v>
      </c>
      <c r="O1193">
        <f t="shared" si="462"/>
        <v>14.356574696847153</v>
      </c>
      <c r="P1193">
        <f t="shared" si="463"/>
        <v>11.726522986871572</v>
      </c>
      <c r="Q1193">
        <f t="shared" si="464"/>
        <v>7.5805693362336717</v>
      </c>
      <c r="R1193">
        <f t="shared" si="465"/>
        <v>0.7870737145402269</v>
      </c>
      <c r="S1193">
        <f t="shared" si="466"/>
        <v>-0.34791242795466926</v>
      </c>
      <c r="W1193" s="25">
        <f t="shared" si="467"/>
        <v>22.501359045906426</v>
      </c>
      <c r="X1193" s="25">
        <f t="shared" si="468"/>
        <v>15.744109618764467</v>
      </c>
      <c r="Y1193" s="25">
        <f t="shared" si="469"/>
        <v>9.1195546776584901</v>
      </c>
      <c r="Z1193" s="25">
        <f t="shared" si="470"/>
        <v>3.774099950766491</v>
      </c>
      <c r="AA1193" s="25">
        <f t="shared" si="471"/>
        <v>0.83260672629266952</v>
      </c>
      <c r="AB1193" s="25">
        <f t="shared" si="472"/>
        <v>1.9677534022260135E-2</v>
      </c>
    </row>
    <row r="1194" spans="1:28">
      <c r="A1194">
        <f t="shared" si="460"/>
        <v>0.43333333333333335</v>
      </c>
      <c r="B1194">
        <f t="shared" si="458"/>
        <v>156</v>
      </c>
      <c r="C1194">
        <f t="shared" si="459"/>
        <v>2.7227136331111539</v>
      </c>
      <c r="D1194">
        <f t="shared" si="473"/>
        <v>22.633991913786474</v>
      </c>
      <c r="E1194">
        <f t="shared" si="474"/>
        <v>16.718616756877964</v>
      </c>
      <c r="F1194">
        <f t="shared" si="475"/>
        <v>8.1028286855224447</v>
      </c>
      <c r="G1194">
        <f t="shared" si="476"/>
        <v>3.5892078311703921</v>
      </c>
      <c r="H1194">
        <f t="shared" si="477"/>
        <v>4.1613182654156029</v>
      </c>
      <c r="I1194">
        <f t="shared" si="478"/>
        <v>1.5766502385733507</v>
      </c>
      <c r="N1194">
        <f t="shared" si="461"/>
        <v>22.034414864824342</v>
      </c>
      <c r="O1194">
        <f t="shared" si="462"/>
        <v>14.301110172712878</v>
      </c>
      <c r="P1194">
        <f t="shared" si="463"/>
        <v>11.749796549415693</v>
      </c>
      <c r="Q1194">
        <f t="shared" si="464"/>
        <v>7.5778938634823119</v>
      </c>
      <c r="R1194">
        <f t="shared" si="465"/>
        <v>0.80183804331893183</v>
      </c>
      <c r="S1194">
        <f t="shared" si="466"/>
        <v>-0.33586116138971711</v>
      </c>
      <c r="W1194" s="25">
        <f t="shared" si="467"/>
        <v>22.614017021054689</v>
      </c>
      <c r="X1194" s="25">
        <f t="shared" si="468"/>
        <v>16.067479459188643</v>
      </c>
      <c r="Y1194" s="25">
        <f t="shared" si="469"/>
        <v>9.4844800675485512</v>
      </c>
      <c r="Z1194" s="25">
        <f t="shared" si="470"/>
        <v>3.9396293082604168</v>
      </c>
      <c r="AA1194" s="25">
        <f t="shared" si="471"/>
        <v>0.81439862907722227</v>
      </c>
      <c r="AB1194" s="25">
        <f t="shared" si="472"/>
        <v>-1.3169639351383822E-2</v>
      </c>
    </row>
    <row r="1195" spans="1:28">
      <c r="A1195">
        <f t="shared" si="460"/>
        <v>0.43611111111111112</v>
      </c>
      <c r="B1195">
        <f t="shared" si="458"/>
        <v>157</v>
      </c>
      <c r="C1195">
        <f t="shared" si="459"/>
        <v>2.740166925631097</v>
      </c>
      <c r="D1195">
        <f t="shared" si="473"/>
        <v>22.715264650039369</v>
      </c>
      <c r="E1195">
        <f t="shared" si="474"/>
        <v>16.772653710262077</v>
      </c>
      <c r="F1195">
        <f t="shared" si="475"/>
        <v>8.0809334658832483</v>
      </c>
      <c r="G1195">
        <f t="shared" si="476"/>
        <v>3.5927312918836347</v>
      </c>
      <c r="H1195">
        <f t="shared" si="477"/>
        <v>4.146236499338281</v>
      </c>
      <c r="I1195">
        <f t="shared" si="478"/>
        <v>1.5645537931724589</v>
      </c>
      <c r="N1195">
        <f t="shared" si="461"/>
        <v>21.953142128571447</v>
      </c>
      <c r="O1195">
        <f t="shared" si="462"/>
        <v>14.247073219328765</v>
      </c>
      <c r="P1195">
        <f t="shared" si="463"/>
        <v>11.77169176905489</v>
      </c>
      <c r="Q1195">
        <f t="shared" si="464"/>
        <v>7.5743704027690697</v>
      </c>
      <c r="R1195">
        <f t="shared" si="465"/>
        <v>0.81691980939625353</v>
      </c>
      <c r="S1195">
        <f t="shared" si="466"/>
        <v>-0.32376471598882528</v>
      </c>
      <c r="W1195" s="25">
        <f t="shared" si="467"/>
        <v>22.715001368977422</v>
      </c>
      <c r="X1195" s="25">
        <f t="shared" si="468"/>
        <v>16.374704748300609</v>
      </c>
      <c r="Y1195" s="25">
        <f t="shared" si="469"/>
        <v>9.8805825009596226</v>
      </c>
      <c r="Z1195" s="25">
        <f t="shared" si="470"/>
        <v>4.1499074018852031</v>
      </c>
      <c r="AA1195" s="25">
        <f t="shared" si="471"/>
        <v>0.81704761558466088</v>
      </c>
      <c r="AB1195" s="25">
        <f t="shared" si="472"/>
        <v>-4.3077600116812165E-2</v>
      </c>
    </row>
    <row r="1196" spans="1:28">
      <c r="A1196">
        <f t="shared" si="460"/>
        <v>0.43888888888888888</v>
      </c>
      <c r="B1196">
        <f t="shared" si="458"/>
        <v>158</v>
      </c>
      <c r="C1196">
        <f t="shared" si="459"/>
        <v>2.7576202181510405</v>
      </c>
      <c r="D1196">
        <f t="shared" si="473"/>
        <v>22.795889351304893</v>
      </c>
      <c r="E1196">
        <f t="shared" si="474"/>
        <v>16.825199273773809</v>
      </c>
      <c r="F1196">
        <f t="shared" si="475"/>
        <v>8.0604331394021003</v>
      </c>
      <c r="G1196">
        <f t="shared" si="476"/>
        <v>3.5971012423950812</v>
      </c>
      <c r="H1196">
        <f t="shared" si="477"/>
        <v>4.1308401461146076</v>
      </c>
      <c r="I1196">
        <f t="shared" si="478"/>
        <v>1.5524127404389625</v>
      </c>
      <c r="N1196">
        <f t="shared" si="461"/>
        <v>21.872517427305922</v>
      </c>
      <c r="O1196">
        <f t="shared" si="462"/>
        <v>14.194527655817033</v>
      </c>
      <c r="P1196">
        <f t="shared" si="463"/>
        <v>11.792192095536038</v>
      </c>
      <c r="Q1196">
        <f t="shared" si="464"/>
        <v>7.5700004522576227</v>
      </c>
      <c r="R1196">
        <f t="shared" si="465"/>
        <v>0.83231616261992714</v>
      </c>
      <c r="S1196">
        <f t="shared" si="466"/>
        <v>-0.31162366325532898</v>
      </c>
      <c r="W1196" s="25">
        <f t="shared" si="467"/>
        <v>22.776245677797395</v>
      </c>
      <c r="X1196" s="25">
        <f t="shared" si="468"/>
        <v>16.637066628286284</v>
      </c>
      <c r="Y1196" s="25">
        <f t="shared" si="469"/>
        <v>10.288169378846581</v>
      </c>
      <c r="Z1196" s="25">
        <f t="shared" si="470"/>
        <v>4.39881354412476</v>
      </c>
      <c r="AA1196" s="25">
        <f t="shared" si="471"/>
        <v>0.84016278081388784</v>
      </c>
      <c r="AB1196" s="25">
        <f t="shared" si="472"/>
        <v>-7.0000846112025616E-2</v>
      </c>
    </row>
    <row r="1197" spans="1:28">
      <c r="A1197">
        <f t="shared" si="460"/>
        <v>0.44166666666666665</v>
      </c>
      <c r="B1197">
        <f t="shared" si="458"/>
        <v>159</v>
      </c>
      <c r="C1197">
        <f t="shared" si="459"/>
        <v>2.7750735106709841</v>
      </c>
      <c r="D1197">
        <f t="shared" si="473"/>
        <v>22.875728906749032</v>
      </c>
      <c r="E1197">
        <f t="shared" si="474"/>
        <v>16.876191389663237</v>
      </c>
      <c r="F1197">
        <f t="shared" si="475"/>
        <v>8.0413432019542661</v>
      </c>
      <c r="G1197">
        <f t="shared" si="476"/>
        <v>3.6023158246164302</v>
      </c>
      <c r="H1197">
        <f t="shared" si="477"/>
        <v>4.115132115347528</v>
      </c>
      <c r="I1197">
        <f t="shared" si="478"/>
        <v>1.5402276539836963</v>
      </c>
      <c r="N1197">
        <f t="shared" si="461"/>
        <v>21.792677871861784</v>
      </c>
      <c r="O1197">
        <f t="shared" si="462"/>
        <v>14.143535539927605</v>
      </c>
      <c r="P1197">
        <f t="shared" si="463"/>
        <v>11.811282032983872</v>
      </c>
      <c r="Q1197">
        <f t="shared" si="464"/>
        <v>7.5647858700362738</v>
      </c>
      <c r="R1197">
        <f t="shared" si="465"/>
        <v>0.84802419338700652</v>
      </c>
      <c r="S1197">
        <f t="shared" si="466"/>
        <v>-0.29943857680006269</v>
      </c>
      <c r="W1197" s="25">
        <f t="shared" si="467"/>
        <v>22.774092593300036</v>
      </c>
      <c r="X1197" s="25">
        <f t="shared" si="468"/>
        <v>16.827960515610485</v>
      </c>
      <c r="Y1197" s="25">
        <f t="shared" si="469"/>
        <v>10.686527275271237</v>
      </c>
      <c r="Z1197" s="25">
        <f t="shared" si="470"/>
        <v>4.6791210699805621</v>
      </c>
      <c r="AA1197" s="25">
        <f t="shared" si="471"/>
        <v>0.88308642311738317</v>
      </c>
      <c r="AB1197" s="25">
        <f t="shared" si="472"/>
        <v>-9.390632717263292E-2</v>
      </c>
    </row>
    <row r="1198" spans="1:28">
      <c r="A1198">
        <f t="shared" si="460"/>
        <v>0.44444444444444442</v>
      </c>
      <c r="B1198">
        <f t="shared" si="458"/>
        <v>160</v>
      </c>
      <c r="C1198">
        <f t="shared" si="459"/>
        <v>2.7925268031909272</v>
      </c>
      <c r="D1198">
        <f t="shared" si="473"/>
        <v>22.954647540761314</v>
      </c>
      <c r="E1198">
        <f t="shared" si="474"/>
        <v>16.92556983484463</v>
      </c>
      <c r="F1198">
        <f t="shared" si="475"/>
        <v>8.0236780833240555</v>
      </c>
      <c r="G1198">
        <f t="shared" si="476"/>
        <v>3.6083728213248092</v>
      </c>
      <c r="H1198">
        <f t="shared" si="477"/>
        <v>4.0991153755408138</v>
      </c>
      <c r="I1198">
        <f t="shared" si="478"/>
        <v>1.5279991094978922</v>
      </c>
      <c r="N1198">
        <f t="shared" si="461"/>
        <v>21.713759237849501</v>
      </c>
      <c r="O1198">
        <f t="shared" si="462"/>
        <v>14.094157094746212</v>
      </c>
      <c r="P1198">
        <f t="shared" si="463"/>
        <v>11.828947151614083</v>
      </c>
      <c r="Q1198">
        <f t="shared" si="464"/>
        <v>7.5587288733278948</v>
      </c>
      <c r="R1198">
        <f t="shared" si="465"/>
        <v>0.86404093319372022</v>
      </c>
      <c r="S1198">
        <f t="shared" si="466"/>
        <v>-0.28721003231425857</v>
      </c>
      <c r="W1198" s="25">
        <f t="shared" si="467"/>
        <v>22.693783449787144</v>
      </c>
      <c r="X1198" s="25">
        <f t="shared" si="468"/>
        <v>16.925519303918328</v>
      </c>
      <c r="Y1198" s="25">
        <f t="shared" si="469"/>
        <v>11.055031774239934</v>
      </c>
      <c r="Z1198" s="25">
        <f t="shared" si="470"/>
        <v>4.9827180366010868</v>
      </c>
      <c r="AA1198" s="25">
        <f t="shared" si="471"/>
        <v>0.94490691504251645</v>
      </c>
      <c r="AB1198" s="25">
        <f t="shared" si="472"/>
        <v>-0.11477340966615757</v>
      </c>
    </row>
    <row r="1199" spans="1:28">
      <c r="A1199">
        <f t="shared" si="460"/>
        <v>0.44722222222222224</v>
      </c>
      <c r="B1199">
        <f t="shared" si="458"/>
        <v>161</v>
      </c>
      <c r="C1199">
        <f t="shared" si="459"/>
        <v>2.8099800957108703</v>
      </c>
      <c r="D1199">
        <f t="shared" si="473"/>
        <v>23.032511043855589</v>
      </c>
      <c r="E1199">
        <f t="shared" si="474"/>
        <v>16.973276292021577</v>
      </c>
      <c r="F1199">
        <f t="shared" si="475"/>
        <v>8.007451136297588</v>
      </c>
      <c r="G1199">
        <f t="shared" si="476"/>
        <v>3.6152696571055314</v>
      </c>
      <c r="H1199">
        <f t="shared" si="477"/>
        <v>4.0827929535380729</v>
      </c>
      <c r="I1199">
        <f t="shared" si="478"/>
        <v>1.5157276847259809</v>
      </c>
      <c r="N1199">
        <f t="shared" si="461"/>
        <v>21.635895734755227</v>
      </c>
      <c r="O1199">
        <f t="shared" si="462"/>
        <v>14.046450637569267</v>
      </c>
      <c r="P1199">
        <f t="shared" si="463"/>
        <v>11.84517409864055</v>
      </c>
      <c r="Q1199">
        <f t="shared" si="464"/>
        <v>7.5518320375471726</v>
      </c>
      <c r="R1199">
        <f t="shared" si="465"/>
        <v>0.88036335519646158</v>
      </c>
      <c r="S1199">
        <f t="shared" si="466"/>
        <v>-0.27493860754234711</v>
      </c>
      <c r="W1199" s="25">
        <f t="shared" si="467"/>
        <v>22.53271407413138</v>
      </c>
      <c r="X1199" s="25">
        <f t="shared" si="468"/>
        <v>16.914904749997799</v>
      </c>
      <c r="Y1199" s="25">
        <f t="shared" si="469"/>
        <v>11.374269358056479</v>
      </c>
      <c r="Z1199" s="25">
        <f t="shared" si="470"/>
        <v>5.3008543089438547</v>
      </c>
      <c r="AA1199" s="25">
        <f t="shared" si="471"/>
        <v>1.0244750036678782</v>
      </c>
      <c r="AB1199" s="25">
        <f t="shared" si="472"/>
        <v>-0.13259379150740158</v>
      </c>
    </row>
    <row r="1200" spans="1:28">
      <c r="A1200">
        <f t="shared" si="460"/>
        <v>0.45</v>
      </c>
      <c r="B1200">
        <f t="shared" si="458"/>
        <v>162</v>
      </c>
      <c r="C1200">
        <f t="shared" si="459"/>
        <v>2.8274333882308138</v>
      </c>
      <c r="D1200">
        <f t="shared" si="473"/>
        <v>23.109187000907458</v>
      </c>
      <c r="E1200">
        <f t="shared" si="474"/>
        <v>17.019254418561289</v>
      </c>
      <c r="F1200">
        <f t="shared" si="475"/>
        <v>7.9926746265696167</v>
      </c>
      <c r="G1200">
        <f t="shared" si="476"/>
        <v>3.6230033994471551</v>
      </c>
      <c r="H1200">
        <f t="shared" si="477"/>
        <v>4.0661679339507337</v>
      </c>
      <c r="I1200">
        <f t="shared" si="478"/>
        <v>1.5034139594382954</v>
      </c>
      <c r="N1200">
        <f t="shared" si="461"/>
        <v>21.559219777703358</v>
      </c>
      <c r="O1200">
        <f t="shared" si="462"/>
        <v>14.000472511029551</v>
      </c>
      <c r="P1200">
        <f t="shared" si="463"/>
        <v>11.859950608368521</v>
      </c>
      <c r="Q1200">
        <f t="shared" si="464"/>
        <v>7.5440982952055489</v>
      </c>
      <c r="R1200">
        <f t="shared" si="465"/>
        <v>0.89698837478380034</v>
      </c>
      <c r="S1200">
        <f t="shared" si="466"/>
        <v>-0.26262488225466174</v>
      </c>
      <c r="W1200" s="25">
        <f t="shared" si="467"/>
        <v>22.301910237103321</v>
      </c>
      <c r="X1200" s="25">
        <f t="shared" si="468"/>
        <v>16.79003712516408</v>
      </c>
      <c r="Y1200" s="25">
        <f t="shared" si="469"/>
        <v>11.627107970719226</v>
      </c>
      <c r="Z1200" s="25">
        <f t="shared" si="470"/>
        <v>5.6244072010089505</v>
      </c>
      <c r="AA1200" s="25">
        <f t="shared" si="471"/>
        <v>1.1204232693658664</v>
      </c>
      <c r="AB1200" s="25">
        <f t="shared" si="472"/>
        <v>-0.14737136835940112</v>
      </c>
    </row>
    <row r="1201" spans="1:28">
      <c r="A1201">
        <f t="shared" si="460"/>
        <v>0.45277777777777778</v>
      </c>
      <c r="B1201">
        <f t="shared" si="458"/>
        <v>163</v>
      </c>
      <c r="C1201">
        <f t="shared" si="459"/>
        <v>2.8448866807507569</v>
      </c>
      <c r="D1201">
        <f t="shared" si="473"/>
        <v>23.184545016340188</v>
      </c>
      <c r="E1201">
        <f t="shared" si="474"/>
        <v>17.063449913036816</v>
      </c>
      <c r="F1201">
        <f t="shared" si="475"/>
        <v>7.9793597234720934</v>
      </c>
      <c r="G1201">
        <f t="shared" si="476"/>
        <v>3.6315707599883718</v>
      </c>
      <c r="H1201">
        <f t="shared" si="477"/>
        <v>4.0492434585751234</v>
      </c>
      <c r="I1201">
        <f t="shared" si="478"/>
        <v>1.4910585154036826</v>
      </c>
      <c r="N1201">
        <f t="shared" si="461"/>
        <v>21.483861762270628</v>
      </c>
      <c r="O1201">
        <f t="shared" si="462"/>
        <v>13.956277016554024</v>
      </c>
      <c r="P1201">
        <f t="shared" si="463"/>
        <v>11.873265511466045</v>
      </c>
      <c r="Q1201">
        <f t="shared" si="464"/>
        <v>7.5355309346643322</v>
      </c>
      <c r="R1201">
        <f t="shared" si="465"/>
        <v>0.91391285015941071</v>
      </c>
      <c r="S1201">
        <f t="shared" si="466"/>
        <v>-0.25026943822004888</v>
      </c>
      <c r="W1201" s="25">
        <f t="shared" si="467"/>
        <v>22.025429043716823</v>
      </c>
      <c r="X1201" s="25">
        <f t="shared" si="468"/>
        <v>16.554580459694847</v>
      </c>
      <c r="Y1201" s="25">
        <f t="shared" si="469"/>
        <v>11.799655177859231</v>
      </c>
      <c r="Z1201" s="25">
        <f t="shared" si="470"/>
        <v>5.9441572748508342</v>
      </c>
      <c r="AA1201" s="25">
        <f t="shared" si="471"/>
        <v>1.2311884280262391</v>
      </c>
      <c r="AB1201" s="25">
        <f t="shared" si="472"/>
        <v>-0.15912205191505968</v>
      </c>
    </row>
    <row r="1202" spans="1:28">
      <c r="A1202">
        <f t="shared" si="460"/>
        <v>0.45555555555555555</v>
      </c>
      <c r="B1202">
        <f t="shared" si="458"/>
        <v>164</v>
      </c>
      <c r="C1202">
        <f t="shared" si="459"/>
        <v>2.8623399732707</v>
      </c>
      <c r="D1202">
        <f t="shared" si="473"/>
        <v>23.258456935876218</v>
      </c>
      <c r="E1202">
        <f t="shared" si="474"/>
        <v>17.105810579358504</v>
      </c>
      <c r="F1202">
        <f t="shared" si="475"/>
        <v>7.9675164915314429</v>
      </c>
      <c r="G1202">
        <f t="shared" si="476"/>
        <v>3.6409680959162136</v>
      </c>
      <c r="H1202">
        <f t="shared" si="477"/>
        <v>4.0320227257987229</v>
      </c>
      <c r="I1202">
        <f t="shared" si="478"/>
        <v>1.4786619363620126</v>
      </c>
      <c r="N1202">
        <f t="shared" si="461"/>
        <v>21.409949842734598</v>
      </c>
      <c r="O1202">
        <f t="shared" si="462"/>
        <v>13.913916350232336</v>
      </c>
      <c r="P1202">
        <f t="shared" si="463"/>
        <v>11.885108743406695</v>
      </c>
      <c r="Q1202">
        <f t="shared" si="464"/>
        <v>7.5261335987364903</v>
      </c>
      <c r="R1202">
        <f t="shared" si="465"/>
        <v>0.93113358293581161</v>
      </c>
      <c r="S1202">
        <f t="shared" si="466"/>
        <v>-0.23787285917837908</v>
      </c>
      <c r="W1202" s="25">
        <f t="shared" si="467"/>
        <v>21.737693050609384</v>
      </c>
      <c r="X1202" s="25">
        <f t="shared" si="468"/>
        <v>16.22206635703461</v>
      </c>
      <c r="Y1202" s="25">
        <f t="shared" si="469"/>
        <v>11.88204871067499</v>
      </c>
      <c r="Z1202" s="25">
        <f t="shared" si="470"/>
        <v>6.2510656055678417</v>
      </c>
      <c r="AA1202" s="25">
        <f t="shared" si="471"/>
        <v>1.355036122855753</v>
      </c>
      <c r="AB1202" s="25">
        <f t="shared" si="472"/>
        <v>-0.16787354134076149</v>
      </c>
    </row>
    <row r="1203" spans="1:28">
      <c r="A1203">
        <f t="shared" si="460"/>
        <v>0.45833333333333331</v>
      </c>
      <c r="B1203">
        <f t="shared" si="458"/>
        <v>165</v>
      </c>
      <c r="C1203">
        <f t="shared" si="459"/>
        <v>2.8797932657906435</v>
      </c>
      <c r="D1203">
        <f t="shared" si="473"/>
        <v>23.330797064477032</v>
      </c>
      <c r="E1203">
        <f t="shared" si="474"/>
        <v>17.146286388419018</v>
      </c>
      <c r="F1203">
        <f t="shared" si="475"/>
        <v>7.9571538828609389</v>
      </c>
      <c r="G1203">
        <f t="shared" si="476"/>
        <v>3.6511914115149606</v>
      </c>
      <c r="H1203">
        <f t="shared" si="477"/>
        <v>4.0145089899957389</v>
      </c>
      <c r="I1203">
        <f t="shared" si="478"/>
        <v>1.4662248079966032</v>
      </c>
      <c r="N1203">
        <f t="shared" si="461"/>
        <v>21.337609714133784</v>
      </c>
      <c r="O1203">
        <f t="shared" si="462"/>
        <v>13.873440541171826</v>
      </c>
      <c r="P1203">
        <f t="shared" si="463"/>
        <v>11.8954713520772</v>
      </c>
      <c r="Q1203">
        <f t="shared" si="464"/>
        <v>7.5159102831377433</v>
      </c>
      <c r="R1203">
        <f t="shared" si="465"/>
        <v>0.94864731873879582</v>
      </c>
      <c r="S1203">
        <f t="shared" si="466"/>
        <v>-0.22543573081296953</v>
      </c>
      <c r="W1203" s="25">
        <f t="shared" si="467"/>
        <v>21.479069655987168</v>
      </c>
      <c r="X1203" s="25">
        <f t="shared" si="468"/>
        <v>15.815117464723714</v>
      </c>
      <c r="Y1203" s="25">
        <f t="shared" si="469"/>
        <v>11.869033294165483</v>
      </c>
      <c r="Z1203" s="25">
        <f t="shared" si="470"/>
        <v>6.5365438087421577</v>
      </c>
      <c r="AA1203" s="25">
        <f t="shared" si="471"/>
        <v>1.4900878184791351</v>
      </c>
      <c r="AB1203" s="25">
        <f t="shared" si="472"/>
        <v>-0.17366504914446745</v>
      </c>
    </row>
    <row r="1204" spans="1:28">
      <c r="A1204">
        <f t="shared" si="460"/>
        <v>0.46111111111111114</v>
      </c>
      <c r="B1204">
        <f t="shared" si="458"/>
        <v>166</v>
      </c>
      <c r="C1204">
        <f t="shared" si="459"/>
        <v>2.8972465583105871</v>
      </c>
      <c r="D1204">
        <f t="shared" si="473"/>
        <v>23.401442380100889</v>
      </c>
      <c r="E1204">
        <f t="shared" si="474"/>
        <v>17.184829537179066</v>
      </c>
      <c r="F1204">
        <f t="shared" si="475"/>
        <v>7.948279730393951</v>
      </c>
      <c r="G1204">
        <f t="shared" si="476"/>
        <v>3.6622363598651066</v>
      </c>
      <c r="H1204">
        <f t="shared" si="477"/>
        <v>3.9967055609120932</v>
      </c>
      <c r="I1204">
        <f t="shared" si="478"/>
        <v>1.4537477179065474</v>
      </c>
      <c r="N1204">
        <f t="shared" si="461"/>
        <v>21.266964398509927</v>
      </c>
      <c r="O1204">
        <f t="shared" si="462"/>
        <v>13.834897392411778</v>
      </c>
      <c r="P1204">
        <f t="shared" si="463"/>
        <v>11.904345504544187</v>
      </c>
      <c r="Q1204">
        <f t="shared" si="464"/>
        <v>7.5048653347875973</v>
      </c>
      <c r="R1204">
        <f t="shared" si="465"/>
        <v>0.96645074782244111</v>
      </c>
      <c r="S1204">
        <f t="shared" si="466"/>
        <v>-0.21295864072291393</v>
      </c>
      <c r="W1204" s="25">
        <f t="shared" si="467"/>
        <v>21.290275680555123</v>
      </c>
      <c r="X1204" s="25">
        <f t="shared" si="468"/>
        <v>15.363815057007656</v>
      </c>
      <c r="Y1204" s="25">
        <f t="shared" si="469"/>
        <v>11.760289505104179</v>
      </c>
      <c r="Z1204" s="25">
        <f t="shared" si="470"/>
        <v>6.792708396957587</v>
      </c>
      <c r="AA1204" s="25">
        <f t="shared" si="471"/>
        <v>1.6343493826740048</v>
      </c>
      <c r="AB1204" s="25">
        <f t="shared" si="472"/>
        <v>-0.17654698290626658</v>
      </c>
    </row>
    <row r="1205" spans="1:28">
      <c r="A1205">
        <f t="shared" si="460"/>
        <v>0.46388888888888891</v>
      </c>
      <c r="B1205">
        <f t="shared" si="458"/>
        <v>167</v>
      </c>
      <c r="C1205">
        <f t="shared" si="459"/>
        <v>2.9146998508305306</v>
      </c>
      <c r="D1205">
        <f t="shared" si="473"/>
        <v>23.470272742914812</v>
      </c>
      <c r="E1205">
        <f t="shared" si="474"/>
        <v>17.221394505124128</v>
      </c>
      <c r="F1205">
        <f t="shared" si="475"/>
        <v>7.9409007419631488</v>
      </c>
      <c r="G1205">
        <f t="shared" si="476"/>
        <v>3.6740982446916561</v>
      </c>
      <c r="H1205">
        <f t="shared" si="477"/>
        <v>3.9786158030399466</v>
      </c>
      <c r="I1205">
        <f t="shared" si="478"/>
        <v>1.4412312555789524</v>
      </c>
      <c r="N1205">
        <f t="shared" si="461"/>
        <v>21.198134035696004</v>
      </c>
      <c r="O1205">
        <f t="shared" si="462"/>
        <v>13.798332424466714</v>
      </c>
      <c r="P1205">
        <f t="shared" si="463"/>
        <v>11.91172449297499</v>
      </c>
      <c r="Q1205">
        <f t="shared" si="464"/>
        <v>7.4930034499610478</v>
      </c>
      <c r="R1205">
        <f t="shared" si="465"/>
        <v>0.98454050569458795</v>
      </c>
      <c r="S1205">
        <f t="shared" si="466"/>
        <v>-0.20044217839531864</v>
      </c>
      <c r="W1205" s="25">
        <f t="shared" si="467"/>
        <v>21.206377281879728</v>
      </c>
      <c r="X1205" s="25">
        <f t="shared" si="468"/>
        <v>14.903336017323925</v>
      </c>
      <c r="Y1205" s="25">
        <f t="shared" si="469"/>
        <v>11.56049430439759</v>
      </c>
      <c r="Z1205" s="25">
        <f t="shared" si="470"/>
        <v>7.0126115743295667</v>
      </c>
      <c r="AA1205" s="25">
        <f t="shared" si="471"/>
        <v>1.7857409200516328</v>
      </c>
      <c r="AB1205" s="25">
        <f t="shared" si="472"/>
        <v>-0.17658058447842639</v>
      </c>
    </row>
    <row r="1206" spans="1:28">
      <c r="A1206">
        <f t="shared" si="460"/>
        <v>0.46666666666666667</v>
      </c>
      <c r="B1206">
        <f t="shared" si="458"/>
        <v>168</v>
      </c>
      <c r="C1206">
        <f t="shared" si="459"/>
        <v>2.9321531433504737</v>
      </c>
      <c r="D1206">
        <f t="shared" si="473"/>
        <v>23.537171099605082</v>
      </c>
      <c r="E1206">
        <f t="shared" si="474"/>
        <v>17.255938108025411</v>
      </c>
      <c r="F1206">
        <f t="shared" si="475"/>
        <v>7.9350224952301556</v>
      </c>
      <c r="G1206">
        <f t="shared" si="476"/>
        <v>3.6867720223609615</v>
      </c>
      <c r="H1206">
        <f t="shared" si="477"/>
        <v>3.9602431349818756</v>
      </c>
      <c r="I1206">
        <f t="shared" si="478"/>
        <v>1.4286760123610884</v>
      </c>
      <c r="N1206">
        <f t="shared" si="461"/>
        <v>21.131235679005734</v>
      </c>
      <c r="O1206">
        <f t="shared" si="462"/>
        <v>13.763788821565432</v>
      </c>
      <c r="P1206">
        <f t="shared" si="463"/>
        <v>11.917602739707982</v>
      </c>
      <c r="Q1206">
        <f t="shared" si="464"/>
        <v>7.4803296722917425</v>
      </c>
      <c r="R1206">
        <f t="shared" si="465"/>
        <v>1.0029131737526591</v>
      </c>
      <c r="S1206">
        <f t="shared" si="466"/>
        <v>-0.18788693517745481</v>
      </c>
      <c r="W1206" s="25">
        <f t="shared" si="467"/>
        <v>21.25124001109851</v>
      </c>
      <c r="X1206" s="25">
        <f t="shared" si="468"/>
        <v>14.471055158380825</v>
      </c>
      <c r="Y1206" s="25">
        <f t="shared" si="469"/>
        <v>11.27910803957635</v>
      </c>
      <c r="Z1206" s="25">
        <f t="shared" si="470"/>
        <v>7.1904413737327353</v>
      </c>
      <c r="AA1206" s="25">
        <f t="shared" si="471"/>
        <v>1.9421274076235622</v>
      </c>
      <c r="AB1206" s="25">
        <f t="shared" si="472"/>
        <v>-0.17383752842399713</v>
      </c>
    </row>
    <row r="1207" spans="1:28">
      <c r="A1207">
        <f t="shared" si="460"/>
        <v>0.46944444444444444</v>
      </c>
      <c r="B1207">
        <f t="shared" si="458"/>
        <v>169</v>
      </c>
      <c r="C1207">
        <f t="shared" si="459"/>
        <v>2.9496064358704168</v>
      </c>
      <c r="D1207">
        <f t="shared" si="473"/>
        <v>23.602023682438798</v>
      </c>
      <c r="E1207">
        <f t="shared" si="474"/>
        <v>17.288419548941608</v>
      </c>
      <c r="F1207">
        <f t="shared" si="475"/>
        <v>7.9306494334694833</v>
      </c>
      <c r="G1207">
        <f t="shared" si="476"/>
        <v>3.7002523040252635</v>
      </c>
      <c r="H1207">
        <f t="shared" si="477"/>
        <v>3.941591028804825</v>
      </c>
      <c r="I1207">
        <f t="shared" si="478"/>
        <v>1.4160825814324511</v>
      </c>
      <c r="N1207">
        <f t="shared" si="461"/>
        <v>21.066383096172018</v>
      </c>
      <c r="O1207">
        <f t="shared" si="462"/>
        <v>13.731307380649234</v>
      </c>
      <c r="P1207">
        <f t="shared" si="463"/>
        <v>11.921975801468655</v>
      </c>
      <c r="Q1207">
        <f t="shared" si="464"/>
        <v>7.4668493906274405</v>
      </c>
      <c r="R1207">
        <f t="shared" si="465"/>
        <v>1.0215652799297095</v>
      </c>
      <c r="S1207">
        <f t="shared" si="466"/>
        <v>-0.17529350424881751</v>
      </c>
      <c r="W1207" s="25">
        <f t="shared" si="467"/>
        <v>21.433248952766334</v>
      </c>
      <c r="X1207" s="25">
        <f t="shared" si="468"/>
        <v>14.103362502570784</v>
      </c>
      <c r="Y1207" s="25">
        <f t="shared" si="469"/>
        <v>10.929898237313571</v>
      </c>
      <c r="Z1207" s="25">
        <f t="shared" si="470"/>
        <v>7.3216850635560196</v>
      </c>
      <c r="AA1207" s="25">
        <f t="shared" si="471"/>
        <v>2.1013496746473366</v>
      </c>
      <c r="AB1207" s="25">
        <f t="shared" si="472"/>
        <v>-0.16839948161737939</v>
      </c>
    </row>
    <row r="1208" spans="1:28">
      <c r="A1208">
        <f t="shared" si="460"/>
        <v>0.47222222222222221</v>
      </c>
      <c r="B1208">
        <f t="shared" si="458"/>
        <v>170</v>
      </c>
      <c r="C1208">
        <f t="shared" si="459"/>
        <v>2.9670597283903604</v>
      </c>
      <c r="D1208">
        <f t="shared" si="473"/>
        <v>23.664720202737914</v>
      </c>
      <c r="E1208">
        <f t="shared" si="474"/>
        <v>17.318800466401218</v>
      </c>
      <c r="F1208">
        <f t="shared" si="475"/>
        <v>7.9277848622099309</v>
      </c>
      <c r="G1208">
        <f t="shared" si="476"/>
        <v>3.714533357914009</v>
      </c>
      <c r="H1208">
        <f t="shared" si="477"/>
        <v>3.9226630093839585</v>
      </c>
      <c r="I1208">
        <f t="shared" si="478"/>
        <v>1.403451557776735</v>
      </c>
      <c r="N1208">
        <f t="shared" si="461"/>
        <v>21.003686575872901</v>
      </c>
      <c r="O1208">
        <f t="shared" si="462"/>
        <v>13.700926463189623</v>
      </c>
      <c r="P1208">
        <f t="shared" si="463"/>
        <v>11.924840372728207</v>
      </c>
      <c r="Q1208">
        <f t="shared" si="464"/>
        <v>7.452568336738695</v>
      </c>
      <c r="R1208">
        <f t="shared" si="465"/>
        <v>1.0404932993505762</v>
      </c>
      <c r="S1208">
        <f t="shared" si="466"/>
        <v>-0.16266248059310129</v>
      </c>
      <c r="W1208" s="25">
        <f t="shared" si="467"/>
        <v>21.742967046573199</v>
      </c>
      <c r="X1208" s="25">
        <f t="shared" si="468"/>
        <v>13.832476601352843</v>
      </c>
      <c r="Y1208" s="25">
        <f t="shared" si="469"/>
        <v>10.53022549940097</v>
      </c>
      <c r="Z1208" s="25">
        <f t="shared" si="470"/>
        <v>7.4032509648890228</v>
      </c>
      <c r="AA1208" s="25">
        <f t="shared" si="471"/>
        <v>2.2612552684937524</v>
      </c>
      <c r="AB1208" s="25">
        <f t="shared" si="472"/>
        <v>-0.16035762607635762</v>
      </c>
    </row>
    <row r="1209" spans="1:28">
      <c r="A1209">
        <f t="shared" si="460"/>
        <v>0.47499999999999998</v>
      </c>
      <c r="B1209">
        <f t="shared" si="458"/>
        <v>171</v>
      </c>
      <c r="C1209">
        <f t="shared" si="459"/>
        <v>2.9845130209103035</v>
      </c>
      <c r="D1209">
        <f t="shared" si="473"/>
        <v>23.725154038436834</v>
      </c>
      <c r="E1209">
        <f t="shared" si="474"/>
        <v>17.347044979708471</v>
      </c>
      <c r="F1209">
        <f t="shared" si="475"/>
        <v>7.9264309467359855</v>
      </c>
      <c r="G1209">
        <f t="shared" si="476"/>
        <v>3.72960911177098</v>
      </c>
      <c r="H1209">
        <f t="shared" si="477"/>
        <v>3.9034626537365265</v>
      </c>
      <c r="I1209">
        <f t="shared" si="478"/>
        <v>1.390783538153725</v>
      </c>
      <c r="N1209">
        <f t="shared" si="461"/>
        <v>20.943252740173982</v>
      </c>
      <c r="O1209">
        <f t="shared" si="462"/>
        <v>13.672681949882369</v>
      </c>
      <c r="P1209">
        <f t="shared" si="463"/>
        <v>11.926194288202153</v>
      </c>
      <c r="Q1209">
        <f t="shared" si="464"/>
        <v>7.437492582881724</v>
      </c>
      <c r="R1209">
        <f t="shared" si="465"/>
        <v>1.059693654998008</v>
      </c>
      <c r="S1209">
        <f t="shared" si="466"/>
        <v>-0.1499944609700915</v>
      </c>
      <c r="W1209" s="25">
        <f t="shared" si="467"/>
        <v>22.153149804389709</v>
      </c>
      <c r="X1209" s="25">
        <f t="shared" si="468"/>
        <v>13.683540959893129</v>
      </c>
      <c r="Y1209" s="25">
        <f t="shared" si="469"/>
        <v>10.100130403586647</v>
      </c>
      <c r="Z1209" s="25">
        <f t="shared" si="470"/>
        <v>7.4335451853370502</v>
      </c>
      <c r="AA1209" s="25">
        <f t="shared" si="471"/>
        <v>2.4197287544913371</v>
      </c>
      <c r="AB1209" s="25">
        <f t="shared" si="472"/>
        <v>-0.149812147232396</v>
      </c>
    </row>
    <row r="1210" spans="1:28">
      <c r="A1210">
        <f t="shared" si="460"/>
        <v>0.4777777777777778</v>
      </c>
      <c r="B1210">
        <f t="shared" si="458"/>
        <v>172</v>
      </c>
      <c r="C1210">
        <f t="shared" si="459"/>
        <v>3.0019663134302466</v>
      </c>
      <c r="D1210">
        <f t="shared" si="473"/>
        <v>23.783222415404484</v>
      </c>
      <c r="E1210">
        <f t="shared" si="474"/>
        <v>17.373119731319434</v>
      </c>
      <c r="F1210">
        <f t="shared" si="475"/>
        <v>7.9265887104511199</v>
      </c>
      <c r="G1210">
        <f t="shared" si="476"/>
        <v>3.745473155436196</v>
      </c>
      <c r="H1210">
        <f t="shared" si="477"/>
        <v>3.8839935903458818</v>
      </c>
      <c r="I1210">
        <f t="shared" si="478"/>
        <v>1.3780791210711012</v>
      </c>
      <c r="N1210">
        <f t="shared" si="461"/>
        <v>20.885184363206331</v>
      </c>
      <c r="O1210">
        <f t="shared" si="462"/>
        <v>13.646607198271409</v>
      </c>
      <c r="P1210">
        <f t="shared" si="463"/>
        <v>11.926036524487017</v>
      </c>
      <c r="Q1210">
        <f t="shared" si="464"/>
        <v>7.421628539216508</v>
      </c>
      <c r="R1210">
        <f t="shared" si="465"/>
        <v>1.079162718388653</v>
      </c>
      <c r="S1210">
        <f t="shared" si="466"/>
        <v>-0.13729004388746757</v>
      </c>
      <c r="W1210" s="25">
        <f t="shared" si="467"/>
        <v>22.621219574876349</v>
      </c>
      <c r="X1210" s="25">
        <f t="shared" si="468"/>
        <v>13.672270261145963</v>
      </c>
      <c r="Y1210" s="25">
        <f t="shared" si="469"/>
        <v>9.6612716987233309</v>
      </c>
      <c r="Z1210" s="25">
        <f t="shared" si="470"/>
        <v>7.4125012465965732</v>
      </c>
      <c r="AA1210" s="25">
        <f t="shared" si="471"/>
        <v>2.574721010644252</v>
      </c>
      <c r="AB1210" s="25">
        <f t="shared" si="472"/>
        <v>-0.1368716899739445</v>
      </c>
    </row>
    <row r="1211" spans="1:28">
      <c r="A1211">
        <f t="shared" si="460"/>
        <v>0.48055555555555557</v>
      </c>
      <c r="B1211">
        <f t="shared" si="458"/>
        <v>173</v>
      </c>
      <c r="C1211">
        <f t="shared" si="459"/>
        <v>3.0194196059501901</v>
      </c>
      <c r="D1211">
        <f t="shared" si="473"/>
        <v>23.838826582222634</v>
      </c>
      <c r="E1211">
        <f t="shared" si="474"/>
        <v>17.396993926238164</v>
      </c>
      <c r="F1211">
        <f t="shared" si="475"/>
        <v>7.928258034104215</v>
      </c>
      <c r="G1211">
        <f t="shared" si="476"/>
        <v>3.7621187435714969</v>
      </c>
      <c r="H1211">
        <f t="shared" si="477"/>
        <v>3.8642594984757666</v>
      </c>
      <c r="I1211">
        <f t="shared" si="478"/>
        <v>1.3653389067561608</v>
      </c>
      <c r="N1211">
        <f t="shared" si="461"/>
        <v>20.829580196388182</v>
      </c>
      <c r="O1211">
        <f t="shared" si="462"/>
        <v>13.622733003352678</v>
      </c>
      <c r="P1211">
        <f t="shared" si="463"/>
        <v>11.924367200833922</v>
      </c>
      <c r="Q1211">
        <f t="shared" si="464"/>
        <v>7.4049829510812071</v>
      </c>
      <c r="R1211">
        <f t="shared" si="465"/>
        <v>1.098896810258768</v>
      </c>
      <c r="S1211">
        <f t="shared" si="466"/>
        <v>-0.12454982957252714</v>
      </c>
      <c r="W1211" s="25">
        <f t="shared" si="467"/>
        <v>23.093964694729546</v>
      </c>
      <c r="X1211" s="25">
        <f t="shared" si="468"/>
        <v>13.803367910984576</v>
      </c>
      <c r="Y1211" s="25">
        <f t="shared" si="469"/>
        <v>9.2357746051697678</v>
      </c>
      <c r="Z1211" s="25">
        <f t="shared" si="470"/>
        <v>7.3415621105918492</v>
      </c>
      <c r="AA1211" s="25">
        <f t="shared" si="471"/>
        <v>2.724277097549995</v>
      </c>
      <c r="AB1211" s="25">
        <f t="shared" si="472"/>
        <v>-0.12165278491567466</v>
      </c>
    </row>
    <row r="1212" spans="1:28">
      <c r="A1212">
        <f t="shared" si="460"/>
        <v>0.48333333333333334</v>
      </c>
      <c r="B1212">
        <f t="shared" si="458"/>
        <v>174</v>
      </c>
      <c r="C1212">
        <f t="shared" si="459"/>
        <v>3.0368728984701332</v>
      </c>
      <c r="D1212">
        <f t="shared" si="473"/>
        <v>23.891871978123088</v>
      </c>
      <c r="E1212">
        <f t="shared" si="474"/>
        <v>17.418639368386465</v>
      </c>
      <c r="F1212">
        <f t="shared" si="475"/>
        <v>7.9314376558797042</v>
      </c>
      <c r="G1212">
        <f t="shared" si="476"/>
        <v>3.7795387985286322</v>
      </c>
      <c r="H1212">
        <f t="shared" si="477"/>
        <v>3.8442641074750101</v>
      </c>
      <c r="I1212">
        <f t="shared" si="478"/>
        <v>1.3525634971274632</v>
      </c>
      <c r="N1212">
        <f t="shared" si="461"/>
        <v>20.776534800487727</v>
      </c>
      <c r="O1212">
        <f t="shared" si="462"/>
        <v>13.601087561204379</v>
      </c>
      <c r="P1212">
        <f t="shared" si="463"/>
        <v>11.921187579058433</v>
      </c>
      <c r="Q1212">
        <f t="shared" si="464"/>
        <v>7.3875628961240718</v>
      </c>
      <c r="R1212">
        <f t="shared" si="465"/>
        <v>1.1188922012595246</v>
      </c>
      <c r="S1212">
        <f t="shared" si="466"/>
        <v>-0.11177441994382942</v>
      </c>
      <c r="W1212" s="25">
        <f t="shared" si="467"/>
        <v>23.513914543523626</v>
      </c>
      <c r="X1212" s="25">
        <f t="shared" si="468"/>
        <v>14.069870336613258</v>
      </c>
      <c r="Y1212" s="25">
        <f t="shared" si="469"/>
        <v>8.8450531870579976</v>
      </c>
      <c r="Z1212" s="25">
        <f t="shared" si="470"/>
        <v>7.22361564278535</v>
      </c>
      <c r="AA1212" s="25">
        <f t="shared" si="471"/>
        <v>2.866562309428982</v>
      </c>
      <c r="AB1212" s="25">
        <f t="shared" si="472"/>
        <v>-0.10427924745447159</v>
      </c>
    </row>
    <row r="1213" spans="1:28">
      <c r="A1213">
        <f t="shared" si="460"/>
        <v>0.4861111111111111</v>
      </c>
      <c r="B1213">
        <f t="shared" si="458"/>
        <v>175</v>
      </c>
      <c r="C1213">
        <f t="shared" si="459"/>
        <v>3.0543261909900763</v>
      </c>
      <c r="D1213">
        <f t="shared" si="473"/>
        <v>23.942268393798301</v>
      </c>
      <c r="E1213">
        <f t="shared" si="474"/>
        <v>17.438030493904208</v>
      </c>
      <c r="F1213">
        <f t="shared" si="475"/>
        <v>7.9361251723513551</v>
      </c>
      <c r="G1213">
        <f t="shared" si="476"/>
        <v>3.7977259133586561</v>
      </c>
      <c r="H1213">
        <f t="shared" si="477"/>
        <v>3.8240111960727505</v>
      </c>
      <c r="I1213">
        <f t="shared" si="478"/>
        <v>1.3397534957663884</v>
      </c>
      <c r="N1213">
        <f t="shared" si="461"/>
        <v>20.726138384812515</v>
      </c>
      <c r="O1213">
        <f t="shared" si="462"/>
        <v>13.581696435686634</v>
      </c>
      <c r="P1213">
        <f t="shared" si="463"/>
        <v>11.916500062586783</v>
      </c>
      <c r="Q1213">
        <f t="shared" si="464"/>
        <v>7.3693757812940479</v>
      </c>
      <c r="R1213">
        <f t="shared" si="465"/>
        <v>1.1391451126617838</v>
      </c>
      <c r="S1213">
        <f t="shared" si="466"/>
        <v>-9.8964418582754732E-2</v>
      </c>
      <c r="W1213" s="25">
        <f t="shared" si="467"/>
        <v>23.826594432578357</v>
      </c>
      <c r="X1213" s="25">
        <f t="shared" si="468"/>
        <v>14.453492327002252</v>
      </c>
      <c r="Y1213" s="25">
        <f t="shared" si="469"/>
        <v>8.5086722506483312</v>
      </c>
      <c r="Z1213" s="25">
        <f t="shared" si="470"/>
        <v>7.0628860406537006</v>
      </c>
      <c r="AA1213" s="25">
        <f t="shared" si="471"/>
        <v>2.999886043492427</v>
      </c>
      <c r="AB1213" s="25">
        <f t="shared" si="472"/>
        <v>-8.4881552270270388E-2</v>
      </c>
    </row>
    <row r="1214" spans="1:28">
      <c r="A1214">
        <f t="shared" si="460"/>
        <v>0.48888888888888887</v>
      </c>
      <c r="B1214">
        <f t="shared" si="458"/>
        <v>176</v>
      </c>
      <c r="C1214">
        <f t="shared" si="459"/>
        <v>3.0717794835100198</v>
      </c>
      <c r="D1214">
        <f t="shared" si="473"/>
        <v>23.989930124811849</v>
      </c>
      <c r="E1214">
        <f t="shared" si="474"/>
        <v>17.455144401340963</v>
      </c>
      <c r="F1214">
        <f t="shared" si="475"/>
        <v>7.9423170402989856</v>
      </c>
      <c r="G1214">
        <f t="shared" si="476"/>
        <v>3.8166723549613408</v>
      </c>
      <c r="H1214">
        <f t="shared" si="477"/>
        <v>3.8035045916643351</v>
      </c>
      <c r="I1214">
        <f t="shared" si="478"/>
        <v>1.3269095078886226</v>
      </c>
      <c r="N1214">
        <f t="shared" si="461"/>
        <v>20.678476653798967</v>
      </c>
      <c r="O1214">
        <f t="shared" si="462"/>
        <v>13.564582528249877</v>
      </c>
      <c r="P1214">
        <f t="shared" si="463"/>
        <v>11.910308194639152</v>
      </c>
      <c r="Q1214">
        <f t="shared" si="464"/>
        <v>7.3504293396913631</v>
      </c>
      <c r="R1214">
        <f t="shared" si="465"/>
        <v>1.1596517170701994</v>
      </c>
      <c r="S1214">
        <f t="shared" si="466"/>
        <v>-8.6120430704988982E-2</v>
      </c>
      <c r="W1214" s="25">
        <f t="shared" si="467"/>
        <v>23.987719618208423</v>
      </c>
      <c r="X1214" s="25">
        <f t="shared" si="468"/>
        <v>14.925958815366702</v>
      </c>
      <c r="Y1214" s="25">
        <f t="shared" si="469"/>
        <v>8.2433119553124214</v>
      </c>
      <c r="Z1214" s="25">
        <f t="shared" si="470"/>
        <v>6.8647851513995022</v>
      </c>
      <c r="AA1214" s="25">
        <f t="shared" si="471"/>
        <v>3.1227231614068947</v>
      </c>
      <c r="AB1214" s="25">
        <f t="shared" si="472"/>
        <v>-6.3596186016114498E-2</v>
      </c>
    </row>
    <row r="1215" spans="1:28">
      <c r="A1215">
        <f t="shared" si="460"/>
        <v>0.49166666666666664</v>
      </c>
      <c r="B1215">
        <f t="shared" si="458"/>
        <v>177</v>
      </c>
      <c r="C1215">
        <f t="shared" si="459"/>
        <v>3.0892327760299634</v>
      </c>
      <c r="D1215">
        <f t="shared" si="473"/>
        <v>24.034776117347878</v>
      </c>
      <c r="E1215">
        <f t="shared" si="474"/>
        <v>17.469960878703237</v>
      </c>
      <c r="F1215">
        <f t="shared" si="475"/>
        <v>7.9500085793867266</v>
      </c>
      <c r="G1215">
        <f t="shared" si="476"/>
        <v>3.8363700673732577</v>
      </c>
      <c r="H1215">
        <f t="shared" si="477"/>
        <v>3.7827481695880163</v>
      </c>
      <c r="I1215">
        <f t="shared" si="478"/>
        <v>1.3140321403155646</v>
      </c>
      <c r="N1215">
        <f t="shared" si="461"/>
        <v>20.633630661262938</v>
      </c>
      <c r="O1215">
        <f t="shared" si="462"/>
        <v>13.549766050887605</v>
      </c>
      <c r="P1215">
        <f t="shared" si="463"/>
        <v>11.902616655551412</v>
      </c>
      <c r="Q1215">
        <f t="shared" si="464"/>
        <v>7.3307316272794463</v>
      </c>
      <c r="R1215">
        <f t="shared" si="465"/>
        <v>1.1804081391465182</v>
      </c>
      <c r="S1215">
        <f t="shared" si="466"/>
        <v>-7.3243063131931074E-2</v>
      </c>
      <c r="W1215" s="25">
        <f t="shared" si="467"/>
        <v>23.969367288763618</v>
      </c>
      <c r="X1215" s="25">
        <f t="shared" si="468"/>
        <v>15.451219953756235</v>
      </c>
      <c r="Y1215" s="25">
        <f t="shared" si="469"/>
        <v>8.0618924336788726</v>
      </c>
      <c r="Z1215" s="25">
        <f t="shared" si="470"/>
        <v>6.6357288602188627</v>
      </c>
      <c r="AA1215" s="25">
        <f t="shared" si="471"/>
        <v>3.2337325577758107</v>
      </c>
      <c r="AB1215" s="25">
        <f t="shared" si="472"/>
        <v>-4.0564981016751989E-2</v>
      </c>
    </row>
    <row r="1216" spans="1:28">
      <c r="A1216">
        <f t="shared" si="460"/>
        <v>0.49444444444444446</v>
      </c>
      <c r="B1216">
        <f t="shared" si="458"/>
        <v>178</v>
      </c>
      <c r="C1216">
        <f t="shared" si="459"/>
        <v>3.1066860685499069</v>
      </c>
      <c r="D1216">
        <f t="shared" si="473"/>
        <v>24.076730106051698</v>
      </c>
      <c r="E1216">
        <f t="shared" si="474"/>
        <v>17.482462427325384</v>
      </c>
      <c r="F1216">
        <f t="shared" si="475"/>
        <v>7.9591939757008134</v>
      </c>
      <c r="G1216">
        <f t="shared" si="476"/>
        <v>3.8568106751931515</v>
      </c>
      <c r="H1216">
        <f t="shared" si="477"/>
        <v>3.7617458523925915</v>
      </c>
      <c r="I1216">
        <f t="shared" si="478"/>
        <v>1.3011220014456555</v>
      </c>
      <c r="N1216">
        <f t="shared" si="461"/>
        <v>20.591676672559117</v>
      </c>
      <c r="O1216">
        <f t="shared" si="462"/>
        <v>13.537264502265458</v>
      </c>
      <c r="P1216">
        <f t="shared" si="463"/>
        <v>11.893431259237325</v>
      </c>
      <c r="Q1216">
        <f t="shared" si="464"/>
        <v>7.3102910194595525</v>
      </c>
      <c r="R1216">
        <f t="shared" si="465"/>
        <v>1.2014104563419428</v>
      </c>
      <c r="S1216">
        <f t="shared" si="466"/>
        <v>-6.0332924262021859E-2</v>
      </c>
      <c r="W1216" s="25">
        <f t="shared" si="467"/>
        <v>23.764274294952951</v>
      </c>
      <c r="X1216" s="25">
        <f t="shared" si="468"/>
        <v>15.988366230773007</v>
      </c>
      <c r="Y1216" s="25">
        <f t="shared" si="469"/>
        <v>7.972906550402131</v>
      </c>
      <c r="Z1216" s="25">
        <f t="shared" si="470"/>
        <v>6.3829248081884282</v>
      </c>
      <c r="AA1216" s="25">
        <f t="shared" si="471"/>
        <v>3.3317726956943408</v>
      </c>
      <c r="AB1216" s="25">
        <f t="shared" si="472"/>
        <v>-1.5934432858467296E-2</v>
      </c>
    </row>
    <row r="1217" spans="1:28">
      <c r="A1217">
        <f t="shared" si="460"/>
        <v>0.49722222222222223</v>
      </c>
      <c r="B1217">
        <f t="shared" si="458"/>
        <v>179</v>
      </c>
      <c r="C1217">
        <f t="shared" si="459"/>
        <v>3.12413936106985</v>
      </c>
      <c r="D1217">
        <f t="shared" si="473"/>
        <v>24.115720743727099</v>
      </c>
      <c r="E1217">
        <f t="shared" si="474"/>
        <v>17.49263428253602</v>
      </c>
      <c r="F1217">
        <f t="shared" si="475"/>
        <v>7.9698662861442351</v>
      </c>
      <c r="G1217">
        <f t="shared" si="476"/>
        <v>3.8779854871431292</v>
      </c>
      <c r="H1217">
        <f t="shared" si="477"/>
        <v>3.7405016090961216</v>
      </c>
      <c r="I1217">
        <f t="shared" si="478"/>
        <v>1.2881797012256344</v>
      </c>
      <c r="N1217">
        <f t="shared" si="461"/>
        <v>20.552686034883717</v>
      </c>
      <c r="O1217">
        <f t="shared" si="462"/>
        <v>13.527092647054824</v>
      </c>
      <c r="P1217">
        <f t="shared" si="463"/>
        <v>11.882758948793903</v>
      </c>
      <c r="Q1217">
        <f t="shared" si="464"/>
        <v>7.2891162075095748</v>
      </c>
      <c r="R1217">
        <f t="shared" si="465"/>
        <v>1.2226546996384129</v>
      </c>
      <c r="S1217">
        <f t="shared" si="466"/>
        <v>-4.7390624042000895E-2</v>
      </c>
      <c r="W1217" s="25">
        <f t="shared" si="467"/>
        <v>23.387634345382558</v>
      </c>
      <c r="X1217" s="25">
        <f t="shared" si="468"/>
        <v>16.494996122481314</v>
      </c>
      <c r="Y1217" s="25">
        <f t="shared" si="469"/>
        <v>7.9799970218843326</v>
      </c>
      <c r="Z1217" s="25">
        <f t="shared" si="470"/>
        <v>6.1141385625952669</v>
      </c>
      <c r="AA1217" s="25">
        <f t="shared" si="471"/>
        <v>3.4159139178319187</v>
      </c>
      <c r="AB1217" s="25">
        <f t="shared" si="472"/>
        <v>1.0144995195567108E-2</v>
      </c>
    </row>
    <row r="1218" spans="1:28">
      <c r="A1218">
        <f t="shared" si="460"/>
        <v>0.5</v>
      </c>
      <c r="B1218">
        <f t="shared" si="458"/>
        <v>180</v>
      </c>
      <c r="C1218">
        <f t="shared" si="459"/>
        <v>3.1415926535897931</v>
      </c>
      <c r="D1218">
        <f t="shared" si="473"/>
        <v>24.151681722669789</v>
      </c>
      <c r="E1218">
        <f t="shared" si="474"/>
        <v>17.500464431095491</v>
      </c>
      <c r="F1218">
        <f t="shared" si="475"/>
        <v>7.982017443684911</v>
      </c>
      <c r="G1218">
        <f t="shared" si="476"/>
        <v>3.8998854997641663</v>
      </c>
      <c r="H1218">
        <f t="shared" si="477"/>
        <v>3.7190194544358599</v>
      </c>
      <c r="I1218">
        <f t="shared" si="478"/>
        <v>1.2752058511217215</v>
      </c>
      <c r="N1218">
        <f t="shared" si="461"/>
        <v>20.516725055941027</v>
      </c>
      <c r="O1218">
        <f t="shared" si="462"/>
        <v>13.519262498495349</v>
      </c>
      <c r="P1218">
        <f t="shared" si="463"/>
        <v>11.870607791253226</v>
      </c>
      <c r="Q1218">
        <f t="shared" si="464"/>
        <v>7.2672161948885377</v>
      </c>
      <c r="R1218">
        <f t="shared" si="465"/>
        <v>1.2441368542986744</v>
      </c>
      <c r="S1218">
        <f t="shared" si="466"/>
        <v>-3.4416773938087841E-2</v>
      </c>
      <c r="W1218" s="25">
        <f t="shared" si="467"/>
        <v>22.876083026477229</v>
      </c>
      <c r="X1218" s="25">
        <f t="shared" si="468"/>
        <v>16.930746317203131</v>
      </c>
      <c r="Y1218" s="25">
        <f t="shared" si="469"/>
        <v>8.0818001689362191</v>
      </c>
      <c r="Z1218" s="25">
        <f t="shared" si="470"/>
        <v>5.8374459851579985</v>
      </c>
      <c r="AA1218" s="25">
        <f t="shared" si="471"/>
        <v>3.4854473923977696</v>
      </c>
      <c r="AB1218" s="25">
        <f t="shared" si="472"/>
        <v>3.7519577990549724E-2</v>
      </c>
    </row>
    <row r="1219" spans="1:28">
      <c r="A1219">
        <f>A1218</f>
        <v>0.5</v>
      </c>
      <c r="C1219">
        <f>PI()*A1219/$A$1218</f>
        <v>3.1415926535897931</v>
      </c>
      <c r="D1219">
        <f>$D$215+$D$218*EXP(-$A1219*$D$216)</f>
        <v>24.151681722669789</v>
      </c>
      <c r="E1219">
        <f>$E$215-$E$218*EXP(-$A1219*$E$216)</f>
        <v>17.500464431095491</v>
      </c>
      <c r="F1219">
        <f>$F$215+$F$218*EXP(-$A1219*$F$216)</f>
        <v>7.9820174436849118</v>
      </c>
      <c r="G1219">
        <f>$G$215-$G$218*EXP(-$A1219*$G$216)</f>
        <v>3.8998854997641663</v>
      </c>
      <c r="H1219">
        <f>$H$215+$H$218*EXP(-$A1219*$H$216)</f>
        <v>3.7190194544358599</v>
      </c>
      <c r="I1219">
        <f>$I$215+$I$218*EXP(-$A1219*$I$216)</f>
        <v>1.2752058511217215</v>
      </c>
      <c r="N1219">
        <f t="shared" ref="N1219:N1250" si="479">$D$215-$D$218*EXP(-$A1219*$D$216)</f>
        <v>20.516725055941027</v>
      </c>
      <c r="O1219">
        <f t="shared" ref="O1219:O1250" si="480">$E$215+$E$218*EXP(-$A1219*$E$216)</f>
        <v>13.519262498495351</v>
      </c>
      <c r="P1219">
        <f t="shared" ref="P1219:P1250" si="481">$F$215-$F$218*EXP(-$A1219*$F$216)</f>
        <v>11.870607791253226</v>
      </c>
      <c r="Q1219">
        <f t="shared" ref="Q1219:Q1250" si="482">$G$215+$G$218*EXP(-$A1219*$G$216)</f>
        <v>7.2672161948885377</v>
      </c>
      <c r="R1219">
        <f t="shared" ref="R1219:R1250" si="483">$H$215-$H$218*EXP(-$A1219*$H$216)</f>
        <v>1.2441368542986744</v>
      </c>
      <c r="S1219">
        <f t="shared" ref="S1219:S1250" si="484">$I$215-$I$218*EXP(-$A1219*$I$216)</f>
        <v>-3.4416773938087841E-2</v>
      </c>
      <c r="W1219">
        <f t="shared" ref="W1219:W1250" si="485">$D$215+$D$218*EXP(-$A1219*$D$216)*SIN(C1219*$W$693*$W$705/$F$10)</f>
        <v>22.876083026477229</v>
      </c>
      <c r="X1219">
        <f t="shared" ref="X1219:X1250" si="486">$E$215-$E$218*EXP(-$A1219*$E$216)*COS(C1219*$X$693*$W$705/$F$10)</f>
        <v>16.930746317203131</v>
      </c>
      <c r="Y1219">
        <f t="shared" ref="Y1219:Y1250" si="487">$F$215+$F$218*EXP(-$A1219*$F$216)*SIN(C1219*$Y$693*$W$705/$F$10)</f>
        <v>8.0818001689362191</v>
      </c>
      <c r="Z1219">
        <f t="shared" ref="Z1219:Z1250" si="488">$G$215-$G$218*EXP(-$A1219*$G$216)*COS(C1219*$Z$693*$W$705/$F$10)</f>
        <v>5.8374459851579976</v>
      </c>
      <c r="AA1219">
        <f t="shared" ref="AA1219:AA1250" si="489">$H$215+$H$218*EXP(-$A1219*$H$216)*SIN(C1219*$AA$693*$W$705/$F$10)</f>
        <v>3.4854473923977696</v>
      </c>
      <c r="AB1219">
        <f t="shared" ref="AB1219:AB1250" si="490">$I$215+$I$218*EXP(-$A1219*$I$216)*COS(C1219*$AB$693*$W$705/$F$10)</f>
        <v>3.7519577990549724E-2</v>
      </c>
    </row>
    <row r="1220" spans="1:28">
      <c r="A1220">
        <f>A1219+0.01</f>
        <v>0.51</v>
      </c>
      <c r="C1220">
        <f>PI()*A1220/$A$1218</f>
        <v>3.2044245066615891</v>
      </c>
      <c r="D1220">
        <f t="shared" ref="D1220:D1251" si="491">$D$215+D$218*EXP(-$A1220*D$216)</f>
        <v>24.279935952566237</v>
      </c>
      <c r="E1220">
        <f t="shared" ref="E1220:E1251" si="492">$E$215-E$218*EXP(-$A1220*E$216)</f>
        <v>17.524570761875914</v>
      </c>
      <c r="F1220">
        <f t="shared" ref="F1220:F1251" si="493">$F$215+F$218*EXP(-$A1220*F$216)</f>
        <v>8.0278636736613329</v>
      </c>
      <c r="G1220">
        <f t="shared" ref="G1220:G1251" si="494">$G$215-G$218*EXP(-$A1220*G$216)</f>
        <v>3.9781427190900596</v>
      </c>
      <c r="H1220">
        <f t="shared" ref="H1220:H1251" si="495">$H$215+H$218*EXP(-$A1220*H$216)</f>
        <v>3.6436530744979096</v>
      </c>
      <c r="I1220">
        <f t="shared" ref="I1220:I1251" si="496">$I$215+I$218*EXP(-$A1220*I$216)</f>
        <v>1.2300745895046872</v>
      </c>
      <c r="N1220">
        <f t="shared" si="479"/>
        <v>20.388470826044578</v>
      </c>
      <c r="O1220">
        <f t="shared" si="480"/>
        <v>13.495156167714928</v>
      </c>
      <c r="P1220">
        <f t="shared" si="481"/>
        <v>11.824761561276805</v>
      </c>
      <c r="Q1220">
        <f t="shared" si="482"/>
        <v>7.1889589755626444</v>
      </c>
      <c r="R1220">
        <f t="shared" si="483"/>
        <v>1.3195032342366251</v>
      </c>
      <c r="S1220">
        <f t="shared" si="484"/>
        <v>1.0714487678946449E-2</v>
      </c>
      <c r="W1220">
        <f t="shared" si="485"/>
        <v>20.828375356903408</v>
      </c>
      <c r="X1220">
        <f t="shared" si="486"/>
        <v>17.478657066025654</v>
      </c>
      <c r="Y1220">
        <f t="shared" si="487"/>
        <v>9.0882670992067567</v>
      </c>
      <c r="Z1220">
        <f t="shared" si="488"/>
        <v>4.8961171647578619</v>
      </c>
      <c r="AA1220">
        <f t="shared" si="489"/>
        <v>3.6134213102415811</v>
      </c>
      <c r="AB1220">
        <f t="shared" si="490"/>
        <v>0.14293021078636342</v>
      </c>
    </row>
    <row r="1221" spans="1:28">
      <c r="A1221">
        <f t="shared" ref="A1221:A1284" si="497">A1220+0.01</f>
        <v>0.52</v>
      </c>
      <c r="C1221">
        <f t="shared" ref="C1221:C1284" si="498">PI()*A1221/$A$1218</f>
        <v>3.267256359733385</v>
      </c>
      <c r="D1221">
        <f t="shared" si="491"/>
        <v>24.417240715382043</v>
      </c>
      <c r="E1221">
        <f t="shared" si="492"/>
        <v>17.548969022175882</v>
      </c>
      <c r="F1221">
        <f t="shared" si="493"/>
        <v>8.0726288554350987</v>
      </c>
      <c r="G1221">
        <f t="shared" si="494"/>
        <v>4.0527625217609806</v>
      </c>
      <c r="H1221">
        <f t="shared" si="495"/>
        <v>3.5728768849994057</v>
      </c>
      <c r="I1221">
        <f t="shared" si="496"/>
        <v>1.1880538892603267</v>
      </c>
      <c r="N1221">
        <f t="shared" si="479"/>
        <v>20.251166063228773</v>
      </c>
      <c r="O1221">
        <f t="shared" si="480"/>
        <v>13.47075790741496</v>
      </c>
      <c r="P1221">
        <f t="shared" si="481"/>
        <v>11.779996379503039</v>
      </c>
      <c r="Q1221">
        <f t="shared" si="482"/>
        <v>7.1143391728917234</v>
      </c>
      <c r="R1221">
        <f t="shared" si="483"/>
        <v>1.3902794237351288</v>
      </c>
      <c r="S1221">
        <f t="shared" si="484"/>
        <v>5.2735187923307003E-2</v>
      </c>
      <c r="W1221">
        <f t="shared" si="485"/>
        <v>20.508117954432905</v>
      </c>
      <c r="X1221">
        <f t="shared" si="486"/>
        <v>16.241730064722496</v>
      </c>
      <c r="Y1221">
        <f t="shared" si="487"/>
        <v>10.535105835819069</v>
      </c>
      <c r="Z1221">
        <f t="shared" si="488"/>
        <v>4.2662113312732446</v>
      </c>
      <c r="AA1221">
        <f t="shared" si="489"/>
        <v>3.5576370499218961</v>
      </c>
      <c r="AB1221">
        <f t="shared" si="490"/>
        <v>0.25394358409133416</v>
      </c>
    </row>
    <row r="1222" spans="1:28">
      <c r="A1222">
        <f t="shared" si="497"/>
        <v>0.53</v>
      </c>
      <c r="C1222">
        <f t="shared" si="498"/>
        <v>3.330088212805181</v>
      </c>
      <c r="D1222">
        <f t="shared" si="491"/>
        <v>24.56423468125066</v>
      </c>
      <c r="E1222">
        <f t="shared" si="492"/>
        <v>17.573662747284324</v>
      </c>
      <c r="F1222">
        <f t="shared" si="493"/>
        <v>8.1163384799836997</v>
      </c>
      <c r="G1222">
        <f t="shared" si="494"/>
        <v>4.1239139758838208</v>
      </c>
      <c r="H1222">
        <f t="shared" si="495"/>
        <v>3.5064113203265066</v>
      </c>
      <c r="I1222">
        <f t="shared" si="496"/>
        <v>1.1489293625850086</v>
      </c>
      <c r="N1222">
        <f t="shared" si="479"/>
        <v>20.104172097360156</v>
      </c>
      <c r="O1222">
        <f t="shared" si="480"/>
        <v>13.446064182306518</v>
      </c>
      <c r="P1222">
        <f t="shared" si="481"/>
        <v>11.736286754954438</v>
      </c>
      <c r="Q1222">
        <f t="shared" si="482"/>
        <v>7.0431877187688832</v>
      </c>
      <c r="R1222">
        <f t="shared" si="483"/>
        <v>1.4567449884080277</v>
      </c>
      <c r="S1222">
        <f t="shared" si="484"/>
        <v>9.1859714598625186E-2</v>
      </c>
      <c r="W1222">
        <f t="shared" si="485"/>
        <v>22.598740327734081</v>
      </c>
      <c r="X1222">
        <f t="shared" si="486"/>
        <v>14.30621610598291</v>
      </c>
      <c r="Y1222">
        <f t="shared" si="487"/>
        <v>11.56053704473994</v>
      </c>
      <c r="Z1222">
        <f t="shared" si="488"/>
        <v>4.1264928215098848</v>
      </c>
      <c r="AA1222">
        <f t="shared" si="489"/>
        <v>3.348108406425383</v>
      </c>
      <c r="AB1222">
        <f t="shared" si="490"/>
        <v>0.36524936238177119</v>
      </c>
    </row>
    <row r="1223" spans="1:28">
      <c r="A1223">
        <f t="shared" si="497"/>
        <v>0.54</v>
      </c>
      <c r="C1223">
        <f t="shared" si="498"/>
        <v>3.3929200658769769</v>
      </c>
      <c r="D1223">
        <f t="shared" si="491"/>
        <v>24.721601589423905</v>
      </c>
      <c r="E1223">
        <f t="shared" si="492"/>
        <v>17.598655515302795</v>
      </c>
      <c r="F1223">
        <f t="shared" si="493"/>
        <v>8.1590174372106645</v>
      </c>
      <c r="G1223">
        <f t="shared" si="494"/>
        <v>4.1917582912342741</v>
      </c>
      <c r="H1223">
        <f t="shared" si="495"/>
        <v>3.4439938418130489</v>
      </c>
      <c r="I1223">
        <f t="shared" si="496"/>
        <v>1.1125013978279696</v>
      </c>
      <c r="N1223">
        <f t="shared" si="479"/>
        <v>19.946805189186911</v>
      </c>
      <c r="O1223">
        <f t="shared" si="480"/>
        <v>13.421071414288049</v>
      </c>
      <c r="P1223">
        <f t="shared" si="481"/>
        <v>11.693607797727473</v>
      </c>
      <c r="Q1223">
        <f t="shared" si="482"/>
        <v>6.9753434034184298</v>
      </c>
      <c r="R1223">
        <f t="shared" si="483"/>
        <v>1.5191624669214856</v>
      </c>
      <c r="S1223">
        <f t="shared" si="484"/>
        <v>0.1282876793556641</v>
      </c>
      <c r="W1223">
        <f t="shared" si="485"/>
        <v>24.638799490220187</v>
      </c>
      <c r="X1223">
        <f t="shared" si="486"/>
        <v>13.422885633225619</v>
      </c>
      <c r="Y1223">
        <f t="shared" si="487"/>
        <v>11.587968596618477</v>
      </c>
      <c r="Z1223">
        <f t="shared" si="488"/>
        <v>4.4783761623616893</v>
      </c>
      <c r="AA1223">
        <f t="shared" si="489"/>
        <v>3.0342124065135225</v>
      </c>
      <c r="AB1223">
        <f t="shared" si="490"/>
        <v>0.47223196493825664</v>
      </c>
    </row>
    <row r="1224" spans="1:28">
      <c r="A1224">
        <f t="shared" si="497"/>
        <v>0.55000000000000004</v>
      </c>
      <c r="C1224">
        <f t="shared" si="498"/>
        <v>3.4557519189487729</v>
      </c>
      <c r="D1224">
        <f t="shared" si="491"/>
        <v>24.890073428670298</v>
      </c>
      <c r="E1224">
        <f t="shared" si="492"/>
        <v>17.623950947663925</v>
      </c>
      <c r="F1224">
        <f t="shared" si="493"/>
        <v>8.2006900301187926</v>
      </c>
      <c r="G1224">
        <f t="shared" si="494"/>
        <v>4.2564491845141932</v>
      </c>
      <c r="H1224">
        <f t="shared" si="495"/>
        <v>3.3853779007140554</v>
      </c>
      <c r="I1224">
        <f t="shared" si="496"/>
        <v>1.0785841410812642</v>
      </c>
      <c r="N1224">
        <f t="shared" si="479"/>
        <v>19.778333349940517</v>
      </c>
      <c r="O1224">
        <f t="shared" si="480"/>
        <v>13.395775981926915</v>
      </c>
      <c r="P1224">
        <f t="shared" si="481"/>
        <v>11.651935204819345</v>
      </c>
      <c r="Q1224">
        <f t="shared" si="482"/>
        <v>6.9106525101385108</v>
      </c>
      <c r="R1224">
        <f t="shared" si="483"/>
        <v>1.5777784080204791</v>
      </c>
      <c r="S1224">
        <f t="shared" si="484"/>
        <v>0.16220493610236941</v>
      </c>
      <c r="W1224">
        <f t="shared" si="485"/>
        <v>23.875252739786362</v>
      </c>
      <c r="X1224">
        <f t="shared" si="486"/>
        <v>14.424162826200925</v>
      </c>
      <c r="Y1224">
        <f t="shared" si="487"/>
        <v>10.647961076486133</v>
      </c>
      <c r="Z1224">
        <f t="shared" si="488"/>
        <v>5.1615645195255668</v>
      </c>
      <c r="AA1224">
        <f t="shared" si="489"/>
        <v>2.6750453331823327</v>
      </c>
      <c r="AB1224">
        <f t="shared" si="490"/>
        <v>0.57106788073651815</v>
      </c>
    </row>
    <row r="1225" spans="1:28">
      <c r="A1225">
        <f t="shared" si="497"/>
        <v>0.56000000000000005</v>
      </c>
      <c r="C1225">
        <f t="shared" si="498"/>
        <v>3.5185837720205688</v>
      </c>
      <c r="D1225">
        <f t="shared" si="491"/>
        <v>25.070433842104965</v>
      </c>
      <c r="E1225">
        <f t="shared" si="492"/>
        <v>17.649552709656188</v>
      </c>
      <c r="F1225">
        <f t="shared" si="493"/>
        <v>8.2413799886492107</v>
      </c>
      <c r="G1225">
        <f t="shared" si="494"/>
        <v>4.3181332276316819</v>
      </c>
      <c r="H1225">
        <f t="shared" si="495"/>
        <v>3.3303319643393601</v>
      </c>
      <c r="I1225">
        <f t="shared" si="496"/>
        <v>1.047004547961129</v>
      </c>
      <c r="N1225">
        <f t="shared" si="479"/>
        <v>19.597972936505851</v>
      </c>
      <c r="O1225">
        <f t="shared" si="480"/>
        <v>13.370174219934654</v>
      </c>
      <c r="P1225">
        <f t="shared" si="481"/>
        <v>11.611245246288927</v>
      </c>
      <c r="Q1225">
        <f t="shared" si="482"/>
        <v>6.848968467021022</v>
      </c>
      <c r="R1225">
        <f t="shared" si="483"/>
        <v>1.6328243443951744</v>
      </c>
      <c r="S1225">
        <f t="shared" si="484"/>
        <v>0.19378452922250466</v>
      </c>
      <c r="W1225">
        <f t="shared" si="485"/>
        <v>20.926088830079433</v>
      </c>
      <c r="X1225">
        <f t="shared" si="486"/>
        <v>16.441457635832531</v>
      </c>
      <c r="Y1225">
        <f t="shared" si="487"/>
        <v>9.3321629184193764</v>
      </c>
      <c r="Z1225">
        <f t="shared" si="488"/>
        <v>5.9214205244286147</v>
      </c>
      <c r="AA1225">
        <f t="shared" si="489"/>
        <v>2.3294695424570162</v>
      </c>
      <c r="AB1225">
        <f t="shared" si="490"/>
        <v>0.65877746296926687</v>
      </c>
    </row>
    <row r="1226" spans="1:28">
      <c r="A1226">
        <f t="shared" si="497"/>
        <v>0.57000000000000006</v>
      </c>
      <c r="C1226">
        <f t="shared" si="498"/>
        <v>3.5814156250923643</v>
      </c>
      <c r="D1226">
        <f t="shared" si="491"/>
        <v>25.263521772288648</v>
      </c>
      <c r="E1226">
        <f t="shared" si="492"/>
        <v>17.675464510954971</v>
      </c>
      <c r="F1226">
        <f t="shared" si="493"/>
        <v>8.2811104831940803</v>
      </c>
      <c r="G1226">
        <f t="shared" si="494"/>
        <v>4.3769501797930364</v>
      </c>
      <c r="H1226">
        <f t="shared" si="495"/>
        <v>3.2786386015005782</v>
      </c>
      <c r="I1226">
        <f t="shared" si="496"/>
        <v>1.0176015007429844</v>
      </c>
      <c r="N1226">
        <f t="shared" si="479"/>
        <v>19.404885006322168</v>
      </c>
      <c r="O1226">
        <f t="shared" si="480"/>
        <v>13.344262418635873</v>
      </c>
      <c r="P1226">
        <f t="shared" si="481"/>
        <v>11.571514751744058</v>
      </c>
      <c r="Q1226">
        <f t="shared" si="482"/>
        <v>6.7901515148596676</v>
      </c>
      <c r="R1226">
        <f t="shared" si="483"/>
        <v>1.6845177072339566</v>
      </c>
      <c r="S1226">
        <f t="shared" si="484"/>
        <v>0.22318757644064924</v>
      </c>
      <c r="W1226">
        <f t="shared" si="485"/>
        <v>19.44115018270336</v>
      </c>
      <c r="X1226">
        <f t="shared" si="486"/>
        <v>17.657040226301298</v>
      </c>
      <c r="Y1226">
        <f t="shared" si="487"/>
        <v>8.4231509148687262</v>
      </c>
      <c r="Z1226">
        <f t="shared" si="488"/>
        <v>6.5012282875632632</v>
      </c>
      <c r="AA1226">
        <f t="shared" si="489"/>
        <v>2.0473706122380255</v>
      </c>
      <c r="AB1226">
        <f t="shared" si="490"/>
        <v>0.73323513203862078</v>
      </c>
    </row>
    <row r="1227" spans="1:28">
      <c r="A1227">
        <f t="shared" si="497"/>
        <v>0.58000000000000007</v>
      </c>
      <c r="C1227">
        <f t="shared" si="498"/>
        <v>3.6442474781641603</v>
      </c>
      <c r="D1227">
        <f t="shared" si="491"/>
        <v>25.470235363550866</v>
      </c>
      <c r="E1227">
        <f t="shared" si="492"/>
        <v>17.701690106160115</v>
      </c>
      <c r="F1227">
        <f t="shared" si="493"/>
        <v>8.3199041377907061</v>
      </c>
      <c r="G1227">
        <f t="shared" si="494"/>
        <v>4.4330333041589585</v>
      </c>
      <c r="H1227">
        <f t="shared" si="495"/>
        <v>3.2300936236589362</v>
      </c>
      <c r="I1227">
        <f t="shared" si="496"/>
        <v>0.99022498634574285</v>
      </c>
      <c r="N1227">
        <f t="shared" si="479"/>
        <v>19.198171415059949</v>
      </c>
      <c r="O1227">
        <f t="shared" si="480"/>
        <v>13.318036823430729</v>
      </c>
      <c r="P1227">
        <f t="shared" si="481"/>
        <v>11.532721097147432</v>
      </c>
      <c r="Q1227">
        <f t="shared" si="482"/>
        <v>6.7340683904937455</v>
      </c>
      <c r="R1227">
        <f t="shared" si="483"/>
        <v>1.7330626850755981</v>
      </c>
      <c r="S1227">
        <f t="shared" si="484"/>
        <v>0.25056409083789083</v>
      </c>
      <c r="W1227">
        <f t="shared" si="485"/>
        <v>21.6329151631214</v>
      </c>
      <c r="X1227">
        <f t="shared" si="486"/>
        <v>16.941128658569529</v>
      </c>
      <c r="Y1227">
        <f t="shared" si="487"/>
        <v>8.4305073040395957</v>
      </c>
      <c r="Z1227">
        <f t="shared" si="488"/>
        <v>6.7267611914888814</v>
      </c>
      <c r="AA1227">
        <f t="shared" si="489"/>
        <v>1.8632845651423935</v>
      </c>
      <c r="AB1227">
        <f t="shared" si="490"/>
        <v>0.79314310310828007</v>
      </c>
    </row>
    <row r="1228" spans="1:28">
      <c r="A1228">
        <f t="shared" si="497"/>
        <v>0.59000000000000008</v>
      </c>
      <c r="C1228">
        <f t="shared" si="498"/>
        <v>3.7070793312359562</v>
      </c>
      <c r="D1228">
        <f t="shared" si="491"/>
        <v>25.691536139688839</v>
      </c>
      <c r="E1228">
        <f t="shared" si="492"/>
        <v>17.728233295339955</v>
      </c>
      <c r="F1228">
        <f t="shared" si="493"/>
        <v>8.357783043004499</v>
      </c>
      <c r="G1228">
        <f t="shared" si="494"/>
        <v>4.4865096697825102</v>
      </c>
      <c r="H1228">
        <f t="shared" si="495"/>
        <v>3.184505278381514</v>
      </c>
      <c r="I1228">
        <f t="shared" si="496"/>
        <v>0.96473533097152364</v>
      </c>
      <c r="N1228">
        <f t="shared" si="479"/>
        <v>18.976870638921977</v>
      </c>
      <c r="O1228">
        <f t="shared" si="480"/>
        <v>13.291493634250886</v>
      </c>
      <c r="P1228">
        <f t="shared" si="481"/>
        <v>11.494842191933639</v>
      </c>
      <c r="Q1228">
        <f t="shared" si="482"/>
        <v>6.6805920248701938</v>
      </c>
      <c r="R1228">
        <f t="shared" si="483"/>
        <v>1.7786510303530205</v>
      </c>
      <c r="S1228">
        <f t="shared" si="484"/>
        <v>0.27605374621210998</v>
      </c>
      <c r="W1228">
        <f t="shared" si="485"/>
        <v>25.08877053087155</v>
      </c>
      <c r="X1228">
        <f t="shared" si="486"/>
        <v>14.900533125447648</v>
      </c>
      <c r="Y1228">
        <f t="shared" si="487"/>
        <v>9.3072485669783003</v>
      </c>
      <c r="Z1228">
        <f t="shared" si="488"/>
        <v>6.5560578025504972</v>
      </c>
      <c r="AA1228">
        <f t="shared" si="489"/>
        <v>1.793064800553112</v>
      </c>
      <c r="AB1228">
        <f t="shared" si="490"/>
        <v>0.83797457317448698</v>
      </c>
    </row>
    <row r="1229" spans="1:28">
      <c r="A1229">
        <f t="shared" si="497"/>
        <v>0.60000000000000009</v>
      </c>
      <c r="C1229">
        <f t="shared" si="498"/>
        <v>3.7699111843077522</v>
      </c>
      <c r="D1229">
        <f t="shared" si="491"/>
        <v>25.928453476474623</v>
      </c>
      <c r="E1229">
        <f t="shared" si="492"/>
        <v>17.755097924581957</v>
      </c>
      <c r="F1229">
        <f t="shared" si="493"/>
        <v>8.3947687685081842</v>
      </c>
      <c r="G1229">
        <f t="shared" si="494"/>
        <v>4.5375004395129022</v>
      </c>
      <c r="H1229">
        <f t="shared" si="495"/>
        <v>3.1416934919200372</v>
      </c>
      <c r="I1229">
        <f t="shared" si="496"/>
        <v>0.94100248749595261</v>
      </c>
      <c r="N1229">
        <f t="shared" si="479"/>
        <v>18.739953302136193</v>
      </c>
      <c r="O1229">
        <f t="shared" si="480"/>
        <v>13.264629005008885</v>
      </c>
      <c r="P1229">
        <f t="shared" si="481"/>
        <v>11.457856466429954</v>
      </c>
      <c r="Q1229">
        <f t="shared" si="482"/>
        <v>6.6296012551398018</v>
      </c>
      <c r="R1229">
        <f t="shared" si="483"/>
        <v>1.8214628168144971</v>
      </c>
      <c r="S1229">
        <f t="shared" si="484"/>
        <v>0.29978658968768102</v>
      </c>
      <c r="W1229">
        <f t="shared" si="485"/>
        <v>25.342285016643569</v>
      </c>
      <c r="X1229">
        <f t="shared" si="486"/>
        <v>13.366743857868784</v>
      </c>
      <c r="Y1229">
        <f t="shared" si="487"/>
        <v>10.503081775802723</v>
      </c>
      <c r="Z1229">
        <f t="shared" si="488"/>
        <v>6.0812043351666238</v>
      </c>
      <c r="AA1229">
        <f t="shared" si="489"/>
        <v>1.8337263707619496</v>
      </c>
      <c r="AB1229">
        <f t="shared" si="490"/>
        <v>0.86789276846414609</v>
      </c>
    </row>
    <row r="1230" spans="1:28">
      <c r="A1230">
        <f t="shared" si="497"/>
        <v>0.6100000000000001</v>
      </c>
      <c r="C1230">
        <f t="shared" si="498"/>
        <v>3.8327430373795481</v>
      </c>
      <c r="D1230">
        <f t="shared" si="491"/>
        <v>26.182089389774234</v>
      </c>
      <c r="E1230">
        <f t="shared" si="492"/>
        <v>17.782287886549984</v>
      </c>
      <c r="F1230">
        <f t="shared" si="493"/>
        <v>8.4308823753643765</v>
      </c>
      <c r="G1230">
        <f t="shared" si="494"/>
        <v>4.5861211445174481</v>
      </c>
      <c r="H1230">
        <f t="shared" si="495"/>
        <v>3.1014891579204265</v>
      </c>
      <c r="I1230">
        <f t="shared" si="496"/>
        <v>0.91890537197333022</v>
      </c>
      <c r="N1230">
        <f t="shared" si="479"/>
        <v>18.486317388836582</v>
      </c>
      <c r="O1230">
        <f t="shared" si="480"/>
        <v>13.237439043040856</v>
      </c>
      <c r="P1230">
        <f t="shared" si="481"/>
        <v>11.421742859573762</v>
      </c>
      <c r="Q1230">
        <f t="shared" si="482"/>
        <v>6.5809805501352558</v>
      </c>
      <c r="R1230">
        <f t="shared" si="483"/>
        <v>1.8616671508141081</v>
      </c>
      <c r="S1230">
        <f t="shared" si="484"/>
        <v>0.32188370521030346</v>
      </c>
      <c r="W1230">
        <f t="shared" si="485"/>
        <v>21.584354272703195</v>
      </c>
      <c r="X1230">
        <f t="shared" si="486"/>
        <v>13.752989484074153</v>
      </c>
      <c r="Y1230">
        <f t="shared" si="487"/>
        <v>11.307825463555679</v>
      </c>
      <c r="Z1230">
        <f t="shared" si="488"/>
        <v>5.4858956075963778</v>
      </c>
      <c r="AA1230">
        <f t="shared" si="489"/>
        <v>1.966115557758028</v>
      </c>
      <c r="AB1230">
        <f t="shared" si="490"/>
        <v>0.88365239362771275</v>
      </c>
    </row>
    <row r="1231" spans="1:28">
      <c r="A1231">
        <f t="shared" si="497"/>
        <v>0.62000000000000011</v>
      </c>
      <c r="C1231">
        <f t="shared" si="498"/>
        <v>3.8955748904513441</v>
      </c>
      <c r="D1231">
        <f t="shared" si="491"/>
        <v>26.453623661550619</v>
      </c>
      <c r="E1231">
        <f t="shared" si="492"/>
        <v>17.809807121048372</v>
      </c>
      <c r="F1231">
        <f t="shared" si="493"/>
        <v>8.4661444280185467</v>
      </c>
      <c r="G1231">
        <f t="shared" si="494"/>
        <v>4.6324819460436508</v>
      </c>
      <c r="H1231">
        <f t="shared" si="495"/>
        <v>3.0637334694534957</v>
      </c>
      <c r="I1231">
        <f t="shared" si="496"/>
        <v>0.898331245871554</v>
      </c>
      <c r="N1231">
        <f t="shared" si="479"/>
        <v>18.214783117060197</v>
      </c>
      <c r="O1231">
        <f t="shared" si="480"/>
        <v>13.20991980854247</v>
      </c>
      <c r="P1231">
        <f t="shared" si="481"/>
        <v>11.386480806919591</v>
      </c>
      <c r="Q1231">
        <f t="shared" si="482"/>
        <v>6.5346197486090531</v>
      </c>
      <c r="R1231">
        <f t="shared" si="483"/>
        <v>1.8994228392810388</v>
      </c>
      <c r="S1231">
        <f t="shared" si="484"/>
        <v>0.34245783131207969</v>
      </c>
      <c r="W1231">
        <f t="shared" si="485"/>
        <v>18.286536846850275</v>
      </c>
      <c r="X1231">
        <f t="shared" si="486"/>
        <v>15.753279457925402</v>
      </c>
      <c r="Y1231">
        <f t="shared" si="487"/>
        <v>11.271792104640133</v>
      </c>
      <c r="Z1231">
        <f t="shared" si="488"/>
        <v>4.9767389511629121</v>
      </c>
      <c r="AA1231">
        <f t="shared" si="489"/>
        <v>2.1596733145862022</v>
      </c>
      <c r="AB1231">
        <f t="shared" si="490"/>
        <v>0.88648987716109473</v>
      </c>
    </row>
    <row r="1232" spans="1:28">
      <c r="A1232">
        <f t="shared" si="497"/>
        <v>0.63000000000000012</v>
      </c>
      <c r="C1232">
        <f t="shared" si="498"/>
        <v>3.95840674352314</v>
      </c>
      <c r="D1232">
        <f t="shared" si="491"/>
        <v>26.744319327593921</v>
      </c>
      <c r="E1232">
        <f t="shared" si="492"/>
        <v>17.837659615592784</v>
      </c>
      <c r="F1232">
        <f t="shared" si="493"/>
        <v>8.5005750060091874</v>
      </c>
      <c r="G1232">
        <f t="shared" si="494"/>
        <v>4.6766878850145295</v>
      </c>
      <c r="H1232">
        <f t="shared" si="495"/>
        <v>3.0282772917283349</v>
      </c>
      <c r="I1232">
        <f t="shared" si="496"/>
        <v>0.87917514088498039</v>
      </c>
      <c r="N1232">
        <f t="shared" si="479"/>
        <v>17.924087451016895</v>
      </c>
      <c r="O1232">
        <f t="shared" si="480"/>
        <v>13.18206731399806</v>
      </c>
      <c r="P1232">
        <f t="shared" si="481"/>
        <v>11.352050228928951</v>
      </c>
      <c r="Q1232">
        <f t="shared" si="482"/>
        <v>6.4904138096381745</v>
      </c>
      <c r="R1232">
        <f t="shared" si="483"/>
        <v>1.9348790170061996</v>
      </c>
      <c r="S1232">
        <f t="shared" si="484"/>
        <v>0.36161393629865324</v>
      </c>
      <c r="W1232">
        <f t="shared" si="485"/>
        <v>19.954495727043735</v>
      </c>
      <c r="X1232">
        <f t="shared" si="486"/>
        <v>17.579987234591389</v>
      </c>
      <c r="Y1232">
        <f t="shared" si="487"/>
        <v>10.455116444271015</v>
      </c>
      <c r="Z1232">
        <f t="shared" si="488"/>
        <v>4.7132646978861459</v>
      </c>
      <c r="AA1232">
        <f t="shared" si="489"/>
        <v>2.3783355328849818</v>
      </c>
      <c r="AB1232">
        <f t="shared" si="490"/>
        <v>0.87800841710090038</v>
      </c>
    </row>
    <row r="1233" spans="1:28">
      <c r="A1233">
        <f t="shared" si="497"/>
        <v>0.64000000000000012</v>
      </c>
      <c r="C1233">
        <f t="shared" si="498"/>
        <v>4.0212385965949355</v>
      </c>
      <c r="D1233">
        <f t="shared" si="491"/>
        <v>27.05552855250513</v>
      </c>
      <c r="E1233">
        <f t="shared" si="492"/>
        <v>17.865849405988001</v>
      </c>
      <c r="F1233">
        <f t="shared" si="493"/>
        <v>8.5341937154018588</v>
      </c>
      <c r="G1233">
        <f t="shared" si="494"/>
        <v>4.7188391200226754</v>
      </c>
      <c r="H1233">
        <f t="shared" si="495"/>
        <v>2.9949805730105901</v>
      </c>
      <c r="I1233">
        <f t="shared" si="496"/>
        <v>0.86133932339064978</v>
      </c>
      <c r="N1233">
        <f t="shared" si="479"/>
        <v>17.612878226105686</v>
      </c>
      <c r="O1233">
        <f t="shared" si="480"/>
        <v>13.153877523602841</v>
      </c>
      <c r="P1233">
        <f t="shared" si="481"/>
        <v>11.318431519536279</v>
      </c>
      <c r="Q1233">
        <f t="shared" si="482"/>
        <v>6.4482625746300286</v>
      </c>
      <c r="R1233">
        <f t="shared" si="483"/>
        <v>1.9681757357239444</v>
      </c>
      <c r="S1233">
        <f t="shared" si="484"/>
        <v>0.37944975379298385</v>
      </c>
      <c r="W1233">
        <f t="shared" si="485"/>
        <v>25.068944201568002</v>
      </c>
      <c r="X1233">
        <f t="shared" si="486"/>
        <v>17.56046801878842</v>
      </c>
      <c r="Y1233">
        <f t="shared" si="487"/>
        <v>9.3690308635494297</v>
      </c>
      <c r="Z1233">
        <f t="shared" si="488"/>
        <v>4.7597653015369898</v>
      </c>
      <c r="AA1233">
        <f t="shared" si="489"/>
        <v>2.5865567381790195</v>
      </c>
      <c r="AB1233">
        <f t="shared" si="490"/>
        <v>0.86006324573246995</v>
      </c>
    </row>
    <row r="1234" spans="1:28">
      <c r="A1234">
        <f t="shared" si="497"/>
        <v>0.65000000000000013</v>
      </c>
      <c r="C1234">
        <f t="shared" si="498"/>
        <v>4.0840704496667319</v>
      </c>
      <c r="D1234">
        <f t="shared" si="491"/>
        <v>27.38869891926047</v>
      </c>
      <c r="E1234">
        <f t="shared" si="492"/>
        <v>17.89438057691272</v>
      </c>
      <c r="F1234">
        <f t="shared" si="493"/>
        <v>8.5670196999536152</v>
      </c>
      <c r="G1234">
        <f t="shared" si="494"/>
        <v>4.7590311542622921</v>
      </c>
      <c r="H1234">
        <f t="shared" si="495"/>
        <v>2.9637117914187758</v>
      </c>
      <c r="I1234">
        <f t="shared" si="496"/>
        <v>0.84473279581554839</v>
      </c>
      <c r="N1234">
        <f t="shared" si="479"/>
        <v>17.279707859350346</v>
      </c>
      <c r="O1234">
        <f t="shared" si="480"/>
        <v>13.125346352678122</v>
      </c>
      <c r="P1234">
        <f t="shared" si="481"/>
        <v>11.285605534984523</v>
      </c>
      <c r="Q1234">
        <f t="shared" si="482"/>
        <v>6.4080705403904119</v>
      </c>
      <c r="R1234">
        <f t="shared" si="483"/>
        <v>1.9994445173157587</v>
      </c>
      <c r="S1234">
        <f t="shared" si="484"/>
        <v>0.39605628136808524</v>
      </c>
      <c r="W1234">
        <f t="shared" si="485"/>
        <v>27.250079098609028</v>
      </c>
      <c r="X1234">
        <f t="shared" si="486"/>
        <v>15.667562938334992</v>
      </c>
      <c r="Y1234">
        <f t="shared" si="487"/>
        <v>8.6575893115337976</v>
      </c>
      <c r="Z1234">
        <f t="shared" si="488"/>
        <v>5.0728108832027692</v>
      </c>
      <c r="AA1234">
        <f t="shared" si="489"/>
        <v>2.7545451067627185</v>
      </c>
      <c r="AB1234">
        <f t="shared" si="490"/>
        <v>0.83465180183887311</v>
      </c>
    </row>
    <row r="1235" spans="1:28">
      <c r="A1235">
        <f t="shared" si="497"/>
        <v>0.66000000000000014</v>
      </c>
      <c r="C1235">
        <f t="shared" si="498"/>
        <v>4.1469023027385274</v>
      </c>
      <c r="D1235">
        <f t="shared" si="491"/>
        <v>27.745380162612307</v>
      </c>
      <c r="E1235">
        <f t="shared" si="492"/>
        <v>17.923257262511402</v>
      </c>
      <c r="F1235">
        <f t="shared" si="493"/>
        <v>8.5990716520141888</v>
      </c>
      <c r="G1235">
        <f t="shared" si="494"/>
        <v>4.7973550519133656</v>
      </c>
      <c r="H1235">
        <f t="shared" si="495"/>
        <v>2.9343474354134642</v>
      </c>
      <c r="I1235">
        <f t="shared" si="496"/>
        <v>0.82927083237090893</v>
      </c>
      <c r="N1235">
        <f t="shared" si="479"/>
        <v>16.923026615998509</v>
      </c>
      <c r="O1235">
        <f t="shared" si="480"/>
        <v>13.09646966707944</v>
      </c>
      <c r="P1235">
        <f t="shared" si="481"/>
        <v>11.253553582923949</v>
      </c>
      <c r="Q1235">
        <f t="shared" si="482"/>
        <v>6.3697466427393383</v>
      </c>
      <c r="R1235">
        <f t="shared" si="483"/>
        <v>2.0288088733210703</v>
      </c>
      <c r="S1235">
        <f t="shared" si="484"/>
        <v>0.4115182448127247</v>
      </c>
      <c r="W1235">
        <f t="shared" si="485"/>
        <v>23.133777968280388</v>
      </c>
      <c r="X1235">
        <f t="shared" si="486"/>
        <v>13.584499714388016</v>
      </c>
      <c r="Y1235">
        <f t="shared" si="487"/>
        <v>8.7169957254492605</v>
      </c>
      <c r="Z1235">
        <f t="shared" si="488"/>
        <v>5.5253052500036661</v>
      </c>
      <c r="AA1235">
        <f t="shared" si="489"/>
        <v>2.8620219312126776</v>
      </c>
      <c r="AB1235">
        <f t="shared" si="490"/>
        <v>0.80381267321255834</v>
      </c>
    </row>
    <row r="1236" spans="1:28">
      <c r="A1236">
        <f t="shared" si="497"/>
        <v>0.67000000000000015</v>
      </c>
      <c r="C1236">
        <f t="shared" si="498"/>
        <v>4.2097341558103238</v>
      </c>
      <c r="D1236">
        <f t="shared" si="491"/>
        <v>28.127231377646783</v>
      </c>
      <c r="E1236">
        <f t="shared" si="492"/>
        <v>17.952483646993318</v>
      </c>
      <c r="F1236">
        <f t="shared" si="493"/>
        <v>8.6303678231701042</v>
      </c>
      <c r="G1236">
        <f t="shared" si="494"/>
        <v>4.8338976444682418</v>
      </c>
      <c r="H1236">
        <f t="shared" si="495"/>
        <v>2.906771515927288</v>
      </c>
      <c r="I1236">
        <f t="shared" si="496"/>
        <v>0.81487454678488358</v>
      </c>
      <c r="N1236">
        <f t="shared" si="479"/>
        <v>16.541175400964033</v>
      </c>
      <c r="O1236">
        <f t="shared" si="480"/>
        <v>13.067243282597522</v>
      </c>
      <c r="P1236">
        <f t="shared" si="481"/>
        <v>11.222257411768034</v>
      </c>
      <c r="Q1236">
        <f t="shared" si="482"/>
        <v>6.3332040501844622</v>
      </c>
      <c r="R1236">
        <f t="shared" si="483"/>
        <v>2.0563847928072465</v>
      </c>
      <c r="S1236">
        <f t="shared" si="484"/>
        <v>0.42591453039875005</v>
      </c>
      <c r="W1236">
        <f t="shared" si="485"/>
        <v>17.339904146882532</v>
      </c>
      <c r="X1236">
        <f t="shared" si="486"/>
        <v>13.209201020695835</v>
      </c>
      <c r="Y1236">
        <f t="shared" si="487"/>
        <v>9.4767841829540664</v>
      </c>
      <c r="Z1236">
        <f t="shared" si="488"/>
        <v>5.9558576173954325</v>
      </c>
      <c r="AA1236">
        <f t="shared" si="489"/>
        <v>2.9001196385099552</v>
      </c>
      <c r="AB1236">
        <f t="shared" si="490"/>
        <v>0.76953629742823015</v>
      </c>
    </row>
    <row r="1237" spans="1:28">
      <c r="A1237">
        <f t="shared" si="497"/>
        <v>0.68000000000000016</v>
      </c>
      <c r="C1237">
        <f t="shared" si="498"/>
        <v>4.2725660088821193</v>
      </c>
      <c r="D1237">
        <f t="shared" si="491"/>
        <v>28.536028737028747</v>
      </c>
      <c r="E1237">
        <f t="shared" si="492"/>
        <v>17.982063965238844</v>
      </c>
      <c r="F1237">
        <f t="shared" si="493"/>
        <v>8.6609260346378303</v>
      </c>
      <c r="G1237">
        <f t="shared" si="494"/>
        <v>4.8687417274680902</v>
      </c>
      <c r="H1237">
        <f t="shared" si="495"/>
        <v>2.880875108208675</v>
      </c>
      <c r="I1237">
        <f t="shared" si="496"/>
        <v>0.80147048982818059</v>
      </c>
      <c r="N1237">
        <f t="shared" si="479"/>
        <v>16.132378041582069</v>
      </c>
      <c r="O1237">
        <f t="shared" si="480"/>
        <v>13.037662964352</v>
      </c>
      <c r="P1237">
        <f t="shared" si="481"/>
        <v>11.191699200300308</v>
      </c>
      <c r="Q1237">
        <f t="shared" si="482"/>
        <v>6.2983599671846138</v>
      </c>
      <c r="R1237">
        <f t="shared" si="483"/>
        <v>2.0822812005258595</v>
      </c>
      <c r="S1237">
        <f t="shared" si="484"/>
        <v>0.43931858735545304</v>
      </c>
      <c r="W1237">
        <f t="shared" si="485"/>
        <v>17.421142581672481</v>
      </c>
      <c r="X1237">
        <f t="shared" si="486"/>
        <v>14.926056964075512</v>
      </c>
      <c r="Y1237">
        <f t="shared" si="487"/>
        <v>10.462539479324104</v>
      </c>
      <c r="Z1237">
        <f t="shared" si="488"/>
        <v>6.2249435443921746</v>
      </c>
      <c r="AA1237">
        <f t="shared" si="489"/>
        <v>2.8713553945581487</v>
      </c>
      <c r="AB1237">
        <f t="shared" si="490"/>
        <v>0.73368952771319529</v>
      </c>
    </row>
    <row r="1238" spans="1:28">
      <c r="A1238">
        <f t="shared" si="497"/>
        <v>0.69000000000000017</v>
      </c>
      <c r="C1238">
        <f t="shared" si="498"/>
        <v>4.3353978619539157</v>
      </c>
      <c r="D1238">
        <f t="shared" si="491"/>
        <v>28.973673752830464</v>
      </c>
      <c r="E1238">
        <f t="shared" si="492"/>
        <v>18.012002503413065</v>
      </c>
      <c r="F1238">
        <f t="shared" si="493"/>
        <v>8.6907636874118417</v>
      </c>
      <c r="G1238">
        <f t="shared" si="494"/>
        <v>4.9019662480950021</v>
      </c>
      <c r="H1238">
        <f t="shared" si="495"/>
        <v>2.8565559215695915</v>
      </c>
      <c r="I1238">
        <f t="shared" si="496"/>
        <v>0.78899027457925963</v>
      </c>
      <c r="N1238">
        <f t="shared" si="479"/>
        <v>15.694733025780353</v>
      </c>
      <c r="O1238">
        <f t="shared" si="480"/>
        <v>13.007724426177777</v>
      </c>
      <c r="P1238">
        <f t="shared" si="481"/>
        <v>11.161861547526296</v>
      </c>
      <c r="Q1238">
        <f t="shared" si="482"/>
        <v>6.2651354465577018</v>
      </c>
      <c r="R1238">
        <f t="shared" si="483"/>
        <v>2.106600387164943</v>
      </c>
      <c r="S1238">
        <f t="shared" si="484"/>
        <v>0.45179880260437399</v>
      </c>
      <c r="W1238">
        <f t="shared" si="485"/>
        <v>24.126592923313378</v>
      </c>
      <c r="X1238">
        <f t="shared" si="486"/>
        <v>17.217964190119144</v>
      </c>
      <c r="Y1238">
        <f t="shared" si="487"/>
        <v>11.09056876299333</v>
      </c>
      <c r="Z1238">
        <f t="shared" si="488"/>
        <v>6.2587792756381493</v>
      </c>
      <c r="AA1238">
        <f t="shared" si="489"/>
        <v>2.7879115024342971</v>
      </c>
      <c r="AB1238">
        <f t="shared" si="490"/>
        <v>0.69795532023842133</v>
      </c>
    </row>
    <row r="1239" spans="1:28">
      <c r="A1239">
        <f t="shared" si="497"/>
        <v>0.70000000000000018</v>
      </c>
      <c r="C1239">
        <f t="shared" si="498"/>
        <v>4.3982297150257113</v>
      </c>
      <c r="D1239">
        <f t="shared" si="491"/>
        <v>29.442202121373867</v>
      </c>
      <c r="E1239">
        <f t="shared" si="492"/>
        <v>18.042303599586869</v>
      </c>
      <c r="F1239">
        <f t="shared" si="493"/>
        <v>8.7198977721734039</v>
      </c>
      <c r="G1239">
        <f t="shared" si="494"/>
        <v>4.9336464840447585</v>
      </c>
      <c r="H1239">
        <f t="shared" si="495"/>
        <v>2.8337178953378115</v>
      </c>
      <c r="I1239">
        <f t="shared" si="496"/>
        <v>0.7773702275172012</v>
      </c>
      <c r="N1239">
        <f t="shared" si="479"/>
        <v>15.226204657236948</v>
      </c>
      <c r="O1239">
        <f t="shared" si="480"/>
        <v>12.977423330003973</v>
      </c>
      <c r="P1239">
        <f t="shared" si="481"/>
        <v>11.132727462764734</v>
      </c>
      <c r="Q1239">
        <f t="shared" si="482"/>
        <v>6.2334552106079455</v>
      </c>
      <c r="R1239">
        <f t="shared" si="483"/>
        <v>2.129438413396723</v>
      </c>
      <c r="S1239">
        <f t="shared" si="484"/>
        <v>0.46341884966643243</v>
      </c>
      <c r="W1239">
        <f t="shared" si="485"/>
        <v>29.399479748908817</v>
      </c>
      <c r="X1239">
        <f t="shared" si="486"/>
        <v>18.005631932858243</v>
      </c>
      <c r="Y1239">
        <f t="shared" si="487"/>
        <v>11.012379255163669</v>
      </c>
      <c r="Z1239">
        <f t="shared" si="488"/>
        <v>6.0676042078673698</v>
      </c>
      <c r="AA1239">
        <f t="shared" si="489"/>
        <v>2.6686787833430916</v>
      </c>
      <c r="AB1239">
        <f t="shared" si="490"/>
        <v>0.66378801018199762</v>
      </c>
    </row>
    <row r="1240" spans="1:28">
      <c r="A1240">
        <f t="shared" si="497"/>
        <v>0.71000000000000019</v>
      </c>
      <c r="C1240">
        <f t="shared" si="498"/>
        <v>4.4610615680975076</v>
      </c>
      <c r="D1240">
        <f t="shared" si="491"/>
        <v>29.943793192227972</v>
      </c>
      <c r="E1240">
        <f t="shared" si="492"/>
        <v>18.072971644365513</v>
      </c>
      <c r="F1240">
        <f t="shared" si="493"/>
        <v>8.748344878965705</v>
      </c>
      <c r="G1240">
        <f t="shared" si="494"/>
        <v>4.9638542140855435</v>
      </c>
      <c r="H1240">
        <f t="shared" si="495"/>
        <v>2.8122708194177122</v>
      </c>
      <c r="I1240">
        <f t="shared" si="496"/>
        <v>0.76655106366214465</v>
      </c>
      <c r="N1240">
        <f t="shared" si="479"/>
        <v>14.724613586382844</v>
      </c>
      <c r="O1240">
        <f t="shared" si="480"/>
        <v>12.946755285225329</v>
      </c>
      <c r="P1240">
        <f t="shared" si="481"/>
        <v>11.104280355972433</v>
      </c>
      <c r="Q1240">
        <f t="shared" si="482"/>
        <v>6.2032474805671605</v>
      </c>
      <c r="R1240">
        <f t="shared" si="483"/>
        <v>2.1508854893168223</v>
      </c>
      <c r="S1240">
        <f t="shared" si="484"/>
        <v>0.47423801352148903</v>
      </c>
      <c r="W1240">
        <f t="shared" si="485"/>
        <v>25.933864572730947</v>
      </c>
      <c r="X1240">
        <f t="shared" si="486"/>
        <v>16.532993965700307</v>
      </c>
      <c r="Y1240">
        <f t="shared" si="487"/>
        <v>10.306346243284926</v>
      </c>
      <c r="Z1240">
        <f t="shared" si="488"/>
        <v>5.7346860251859022</v>
      </c>
      <c r="AA1240">
        <f t="shared" si="489"/>
        <v>2.5356495683547924</v>
      </c>
      <c r="AB1240">
        <f t="shared" si="490"/>
        <v>0.63238394073656201</v>
      </c>
    </row>
    <row r="1241" spans="1:28">
      <c r="A1241">
        <f t="shared" si="497"/>
        <v>0.7200000000000002</v>
      </c>
      <c r="C1241">
        <f t="shared" si="498"/>
        <v>4.5238934211693032</v>
      </c>
      <c r="D1241">
        <f t="shared" si="491"/>
        <v>30.480780105406218</v>
      </c>
      <c r="E1241">
        <f t="shared" si="492"/>
        <v>18.104011081524821</v>
      </c>
      <c r="F1241">
        <f t="shared" si="493"/>
        <v>8.7761212066408483</v>
      </c>
      <c r="G1241">
        <f t="shared" si="494"/>
        <v>4.9926578806890411</v>
      </c>
      <c r="H1241">
        <f t="shared" si="495"/>
        <v>2.7921299779608253</v>
      </c>
      <c r="I1241">
        <f t="shared" si="496"/>
        <v>0.75647758410587274</v>
      </c>
      <c r="N1241">
        <f t="shared" si="479"/>
        <v>14.187626673204596</v>
      </c>
      <c r="O1241">
        <f t="shared" si="480"/>
        <v>12.915715848066021</v>
      </c>
      <c r="P1241">
        <f t="shared" si="481"/>
        <v>11.07650402829729</v>
      </c>
      <c r="Q1241">
        <f t="shared" si="482"/>
        <v>6.1744438139636628</v>
      </c>
      <c r="R1241">
        <f t="shared" si="483"/>
        <v>2.1710263307737092</v>
      </c>
      <c r="S1241">
        <f t="shared" si="484"/>
        <v>0.48431149307776089</v>
      </c>
      <c r="W1241">
        <f t="shared" si="485"/>
        <v>17.117198070251554</v>
      </c>
      <c r="X1241">
        <f t="shared" si="486"/>
        <v>14.090000972165814</v>
      </c>
      <c r="Y1241">
        <f t="shared" si="487"/>
        <v>9.4122485594860539</v>
      </c>
      <c r="Z1241">
        <f t="shared" si="488"/>
        <v>5.3823207527521078</v>
      </c>
      <c r="AA1241">
        <f t="shared" si="489"/>
        <v>2.4102745557243881</v>
      </c>
      <c r="AB1241">
        <f t="shared" si="490"/>
        <v>0.60466660933854233</v>
      </c>
    </row>
    <row r="1242" spans="1:28">
      <c r="A1242">
        <f t="shared" si="497"/>
        <v>0.7300000000000002</v>
      </c>
      <c r="C1242">
        <f t="shared" si="498"/>
        <v>4.5867252742410995</v>
      </c>
      <c r="D1242">
        <f t="shared" si="491"/>
        <v>31.055660643916813</v>
      </c>
      <c r="E1242">
        <f t="shared" si="492"/>
        <v>18.135426408655078</v>
      </c>
      <c r="F1242">
        <f t="shared" si="493"/>
        <v>8.8032425720840912</v>
      </c>
      <c r="G1242">
        <f t="shared" si="494"/>
        <v>5.0201227451023982</v>
      </c>
      <c r="H1242">
        <f t="shared" si="495"/>
        <v>2.7732158147386361</v>
      </c>
      <c r="I1242">
        <f t="shared" si="496"/>
        <v>0.74709839438935854</v>
      </c>
      <c r="N1242">
        <f t="shared" si="479"/>
        <v>13.612746134694003</v>
      </c>
      <c r="O1242">
        <f t="shared" si="480"/>
        <v>12.884300520935764</v>
      </c>
      <c r="P1242">
        <f t="shared" si="481"/>
        <v>11.049382662854047</v>
      </c>
      <c r="Q1242">
        <f t="shared" si="482"/>
        <v>6.1469789495503058</v>
      </c>
      <c r="R1242">
        <f t="shared" si="483"/>
        <v>2.1899404939958984</v>
      </c>
      <c r="S1242">
        <f t="shared" si="484"/>
        <v>0.49369068279427508</v>
      </c>
      <c r="W1242">
        <f t="shared" si="485"/>
        <v>14.033705013324919</v>
      </c>
      <c r="X1242">
        <f t="shared" si="486"/>
        <v>12.8843049191555</v>
      </c>
      <c r="Y1242">
        <f t="shared" si="487"/>
        <v>8.8587188620768522</v>
      </c>
      <c r="Z1242">
        <f t="shared" si="488"/>
        <v>5.1280919185645013</v>
      </c>
      <c r="AA1242">
        <f t="shared" si="489"/>
        <v>2.3103306287450742</v>
      </c>
      <c r="AB1242">
        <f t="shared" si="490"/>
        <v>0.5812850097091814</v>
      </c>
    </row>
    <row r="1243" spans="1:28">
      <c r="A1243">
        <f t="shared" si="497"/>
        <v>0.74000000000000021</v>
      </c>
      <c r="C1243">
        <f t="shared" si="498"/>
        <v>4.6495571273128951</v>
      </c>
      <c r="D1243">
        <f t="shared" si="491"/>
        <v>31.671108852146276</v>
      </c>
      <c r="E1243">
        <f t="shared" si="492"/>
        <v>18.167222177812747</v>
      </c>
      <c r="F1243">
        <f t="shared" si="493"/>
        <v>8.8297244192205717</v>
      </c>
      <c r="G1243">
        <f t="shared" si="494"/>
        <v>5.0463110352123977</v>
      </c>
      <c r="H1243">
        <f t="shared" si="495"/>
        <v>2.7554536188958552</v>
      </c>
      <c r="I1243">
        <f t="shared" si="496"/>
        <v>0.7383656422904481</v>
      </c>
      <c r="N1243">
        <f t="shared" si="479"/>
        <v>12.99729792646454</v>
      </c>
      <c r="O1243">
        <f t="shared" si="480"/>
        <v>12.852504751778095</v>
      </c>
      <c r="P1243">
        <f t="shared" si="481"/>
        <v>11.022900815717566</v>
      </c>
      <c r="Q1243">
        <f t="shared" si="482"/>
        <v>6.1207906594403063</v>
      </c>
      <c r="R1243">
        <f t="shared" si="483"/>
        <v>2.2077026898386793</v>
      </c>
      <c r="S1243">
        <f t="shared" si="484"/>
        <v>0.50242343489318553</v>
      </c>
      <c r="W1243">
        <f t="shared" si="485"/>
        <v>21.671063423147785</v>
      </c>
      <c r="X1243">
        <f t="shared" si="486"/>
        <v>14.0472717313337</v>
      </c>
      <c r="Y1243">
        <f t="shared" si="487"/>
        <v>8.9517321864047599</v>
      </c>
      <c r="Z1243">
        <f t="shared" si="488"/>
        <v>5.0466503232626563</v>
      </c>
      <c r="AA1243">
        <f t="shared" si="489"/>
        <v>2.2477059838358375</v>
      </c>
      <c r="AB1243">
        <f t="shared" si="490"/>
        <v>0.5626234815856459</v>
      </c>
    </row>
    <row r="1244" spans="1:28">
      <c r="A1244">
        <f t="shared" si="497"/>
        <v>0.75000000000000022</v>
      </c>
      <c r="C1244">
        <f t="shared" si="498"/>
        <v>4.7123889803846915</v>
      </c>
      <c r="D1244">
        <f t="shared" si="491"/>
        <v>32.329987474119108</v>
      </c>
      <c r="E1244">
        <f t="shared" si="492"/>
        <v>18.199402996180027</v>
      </c>
      <c r="F1244">
        <f t="shared" si="493"/>
        <v>8.8555818278096599</v>
      </c>
      <c r="G1244">
        <f t="shared" si="494"/>
        <v>5.0712820865368657</v>
      </c>
      <c r="H1244">
        <f t="shared" si="495"/>
        <v>2.7387732298428955</v>
      </c>
      <c r="I1244">
        <f t="shared" si="496"/>
        <v>0.73023477368388279</v>
      </c>
      <c r="N1244">
        <f t="shared" si="479"/>
        <v>12.338419304491712</v>
      </c>
      <c r="O1244">
        <f t="shared" si="480"/>
        <v>12.820323933410815</v>
      </c>
      <c r="P1244">
        <f t="shared" si="481"/>
        <v>10.997043407128478</v>
      </c>
      <c r="Q1244">
        <f t="shared" si="482"/>
        <v>6.0958196081158382</v>
      </c>
      <c r="R1244">
        <f t="shared" si="483"/>
        <v>2.224383078891639</v>
      </c>
      <c r="S1244">
        <f t="shared" si="484"/>
        <v>0.51055430349975084</v>
      </c>
      <c r="W1244">
        <f t="shared" si="485"/>
        <v>31.3168469452641</v>
      </c>
      <c r="X1244">
        <f t="shared" si="486"/>
        <v>16.574427769132797</v>
      </c>
      <c r="Y1244">
        <f t="shared" si="487"/>
        <v>9.6070751326759147</v>
      </c>
      <c r="Z1244">
        <f t="shared" si="488"/>
        <v>5.1490756220997724</v>
      </c>
      <c r="AA1244">
        <f t="shared" si="489"/>
        <v>2.2273242493937664</v>
      </c>
      <c r="AB1244">
        <f t="shared" si="490"/>
        <v>0.54882113152828127</v>
      </c>
    </row>
    <row r="1245" spans="1:28">
      <c r="A1245">
        <f t="shared" si="497"/>
        <v>0.76000000000000023</v>
      </c>
      <c r="C1245">
        <f t="shared" si="498"/>
        <v>4.775220833456487</v>
      </c>
      <c r="D1245">
        <f t="shared" si="491"/>
        <v>33.035361269489641</v>
      </c>
      <c r="E1245">
        <f t="shared" si="492"/>
        <v>18.23197352673246</v>
      </c>
      <c r="F1245">
        <f t="shared" si="493"/>
        <v>8.8808295220319415</v>
      </c>
      <c r="G1245">
        <f t="shared" si="494"/>
        <v>5.095092476662761</v>
      </c>
      <c r="H1245">
        <f t="shared" si="495"/>
        <v>2.7231087601218742</v>
      </c>
      <c r="I1245">
        <f t="shared" si="496"/>
        <v>0.72266430522807068</v>
      </c>
      <c r="N1245">
        <f t="shared" si="479"/>
        <v>11.633045509121173</v>
      </c>
      <c r="O1245">
        <f t="shared" si="480"/>
        <v>12.787753402858382</v>
      </c>
      <c r="P1245">
        <f t="shared" si="481"/>
        <v>10.971795712906196</v>
      </c>
      <c r="Q1245">
        <f t="shared" si="482"/>
        <v>6.072009217989943</v>
      </c>
      <c r="R1245">
        <f t="shared" si="483"/>
        <v>2.2400475486126603</v>
      </c>
      <c r="S1245">
        <f t="shared" si="484"/>
        <v>0.51812477195556295</v>
      </c>
      <c r="W1245">
        <f t="shared" si="485"/>
        <v>30.28254254919813</v>
      </c>
      <c r="X1245">
        <f t="shared" si="486"/>
        <v>18.190847618256861</v>
      </c>
      <c r="Y1245">
        <f t="shared" si="487"/>
        <v>10.41749551788029</v>
      </c>
      <c r="Z1245">
        <f t="shared" si="488"/>
        <v>5.3850068590244256</v>
      </c>
      <c r="AA1245">
        <f t="shared" si="489"/>
        <v>2.2472333859635456</v>
      </c>
      <c r="AB1245">
        <f t="shared" si="490"/>
        <v>0.53979875240044806</v>
      </c>
    </row>
    <row r="1246" spans="1:28">
      <c r="A1246">
        <f t="shared" si="497"/>
        <v>0.77000000000000024</v>
      </c>
      <c r="C1246">
        <f t="shared" si="498"/>
        <v>4.8380526865282825</v>
      </c>
      <c r="D1246">
        <f t="shared" si="491"/>
        <v>33.790511269205311</v>
      </c>
      <c r="E1246">
        <f t="shared" si="492"/>
        <v>18.264938488914581</v>
      </c>
      <c r="F1246">
        <f t="shared" si="493"/>
        <v>8.9054818788737169</v>
      </c>
      <c r="G1246">
        <f t="shared" si="494"/>
        <v>5.1177961534355445</v>
      </c>
      <c r="H1246">
        <f t="shared" si="495"/>
        <v>2.7083983351514647</v>
      </c>
      <c r="I1246">
        <f t="shared" si="496"/>
        <v>0.71561561271886331</v>
      </c>
      <c r="N1246">
        <f t="shared" si="479"/>
        <v>10.877895509405507</v>
      </c>
      <c r="O1246">
        <f t="shared" si="480"/>
        <v>12.754788440676261</v>
      </c>
      <c r="P1246">
        <f t="shared" si="481"/>
        <v>10.947143356064421</v>
      </c>
      <c r="Q1246">
        <f t="shared" si="482"/>
        <v>6.0493055412171595</v>
      </c>
      <c r="R1246">
        <f t="shared" si="483"/>
        <v>2.2547579735830698</v>
      </c>
      <c r="S1246">
        <f t="shared" si="484"/>
        <v>0.52517346446477031</v>
      </c>
      <c r="W1246">
        <f t="shared" si="485"/>
        <v>18.399679485381792</v>
      </c>
      <c r="X1246">
        <f t="shared" si="486"/>
        <v>17.397989905839506</v>
      </c>
      <c r="Y1246">
        <f t="shared" si="487"/>
        <v>10.904551713367304</v>
      </c>
      <c r="Z1246">
        <f t="shared" si="488"/>
        <v>5.6647742512793968</v>
      </c>
      <c r="AA1246">
        <f t="shared" si="489"/>
        <v>2.2997085602371432</v>
      </c>
      <c r="AB1246">
        <f t="shared" si="490"/>
        <v>0.53529113661354411</v>
      </c>
    </row>
    <row r="1247" spans="1:28">
      <c r="A1247">
        <f t="shared" si="497"/>
        <v>0.78000000000000025</v>
      </c>
      <c r="C1247">
        <f t="shared" si="498"/>
        <v>4.9008845396000789</v>
      </c>
      <c r="D1247">
        <f t="shared" si="491"/>
        <v>34.598950037151049</v>
      </c>
      <c r="E1247">
        <f t="shared" si="492"/>
        <v>18.298302659323753</v>
      </c>
      <c r="F1247">
        <f t="shared" si="493"/>
        <v>8.9295529363138044</v>
      </c>
      <c r="G1247">
        <f t="shared" si="494"/>
        <v>5.1394445571902772</v>
      </c>
      <c r="H1247">
        <f t="shared" si="495"/>
        <v>2.6945838488225946</v>
      </c>
      <c r="I1247">
        <f t="shared" si="496"/>
        <v>0.70905273403052893</v>
      </c>
      <c r="N1247">
        <f t="shared" si="479"/>
        <v>10.069456741459769</v>
      </c>
      <c r="O1247">
        <f t="shared" si="480"/>
        <v>12.721424270267088</v>
      </c>
      <c r="P1247">
        <f t="shared" si="481"/>
        <v>10.923072298624334</v>
      </c>
      <c r="Q1247">
        <f t="shared" si="482"/>
        <v>6.0276571374624268</v>
      </c>
      <c r="R1247">
        <f t="shared" si="483"/>
        <v>2.2685724599119399</v>
      </c>
      <c r="S1247">
        <f t="shared" si="484"/>
        <v>0.5317363431531047</v>
      </c>
      <c r="W1247">
        <f t="shared" si="485"/>
        <v>10.075922242892451</v>
      </c>
      <c r="X1247">
        <f t="shared" si="486"/>
        <v>14.861301175910494</v>
      </c>
      <c r="Y1247">
        <f t="shared" si="487"/>
        <v>10.800117571917021</v>
      </c>
      <c r="Z1247">
        <f t="shared" si="488"/>
        <v>5.8924416883114414</v>
      </c>
      <c r="AA1247">
        <f t="shared" si="489"/>
        <v>2.3730849139754353</v>
      </c>
      <c r="AB1247">
        <f t="shared" si="490"/>
        <v>0.53488273660154484</v>
      </c>
    </row>
    <row r="1248" spans="1:28">
      <c r="A1248">
        <f t="shared" si="497"/>
        <v>0.79000000000000026</v>
      </c>
      <c r="C1248">
        <f t="shared" si="498"/>
        <v>4.9637163926718744</v>
      </c>
      <c r="D1248">
        <f t="shared" si="491"/>
        <v>35.46443800876424</v>
      </c>
      <c r="E1248">
        <f t="shared" si="492"/>
        <v>18.332070872402308</v>
      </c>
      <c r="F1248">
        <f t="shared" si="493"/>
        <v>8.9530564013172818</v>
      </c>
      <c r="G1248">
        <f t="shared" si="494"/>
        <v>5.1600867373013717</v>
      </c>
      <c r="H1248">
        <f t="shared" si="495"/>
        <v>2.6816107339795896</v>
      </c>
      <c r="I1248">
        <f t="shared" si="496"/>
        <v>0.70294218563853561</v>
      </c>
      <c r="N1248">
        <f t="shared" si="479"/>
        <v>9.2039687698465737</v>
      </c>
      <c r="O1248">
        <f t="shared" si="480"/>
        <v>12.687656057188534</v>
      </c>
      <c r="P1248">
        <f t="shared" si="481"/>
        <v>10.899568833620856</v>
      </c>
      <c r="Q1248">
        <f t="shared" si="482"/>
        <v>6.0070149573513323</v>
      </c>
      <c r="R1248">
        <f t="shared" si="483"/>
        <v>2.2815455747549449</v>
      </c>
      <c r="S1248">
        <f t="shared" si="484"/>
        <v>0.53784689154509802</v>
      </c>
      <c r="W1248">
        <f t="shared" si="485"/>
        <v>17.034002261534447</v>
      </c>
      <c r="X1248">
        <f t="shared" si="486"/>
        <v>12.85516282474287</v>
      </c>
      <c r="Y1248">
        <f t="shared" si="487"/>
        <v>10.192481403555334</v>
      </c>
      <c r="Z1248">
        <f t="shared" si="488"/>
        <v>5.9979086254268443</v>
      </c>
      <c r="AA1248">
        <f t="shared" si="489"/>
        <v>2.4539609446526804</v>
      </c>
      <c r="AB1248">
        <f t="shared" si="490"/>
        <v>0.53804476074143459</v>
      </c>
    </row>
    <row r="1249" spans="1:28">
      <c r="A1249">
        <f t="shared" si="497"/>
        <v>0.80000000000000027</v>
      </c>
      <c r="C1249">
        <f t="shared" si="498"/>
        <v>5.0265482457436708</v>
      </c>
      <c r="D1249">
        <f t="shared" si="491"/>
        <v>36.391000982618834</v>
      </c>
      <c r="E1249">
        <f t="shared" si="492"/>
        <v>18.366248021138041</v>
      </c>
      <c r="F1249">
        <f t="shared" si="493"/>
        <v>8.9760056576407621</v>
      </c>
      <c r="G1249">
        <f t="shared" si="494"/>
        <v>5.1797694633150959</v>
      </c>
      <c r="H1249">
        <f t="shared" si="495"/>
        <v>2.669427746880165</v>
      </c>
      <c r="I1249">
        <f t="shared" si="496"/>
        <v>0.69725279178805</v>
      </c>
      <c r="N1249">
        <f t="shared" si="479"/>
        <v>8.2774057959919851</v>
      </c>
      <c r="O1249">
        <f t="shared" si="480"/>
        <v>12.653478908452799</v>
      </c>
      <c r="P1249">
        <f t="shared" si="481"/>
        <v>10.876619577297376</v>
      </c>
      <c r="Q1249">
        <f t="shared" si="482"/>
        <v>5.9873322313376081</v>
      </c>
      <c r="R1249">
        <f t="shared" si="483"/>
        <v>2.2937285618543695</v>
      </c>
      <c r="S1249">
        <f t="shared" si="484"/>
        <v>0.54353628539558363</v>
      </c>
      <c r="W1249">
        <f t="shared" si="485"/>
        <v>32.142137476917185</v>
      </c>
      <c r="X1249">
        <f t="shared" si="486"/>
        <v>13.224799913137025</v>
      </c>
      <c r="Y1249">
        <f t="shared" si="487"/>
        <v>9.4584009830835072</v>
      </c>
      <c r="Z1249">
        <f t="shared" si="488"/>
        <v>5.957605318218179</v>
      </c>
      <c r="AA1249">
        <f t="shared" si="489"/>
        <v>2.5294004251239266</v>
      </c>
      <c r="AB1249">
        <f t="shared" si="490"/>
        <v>0.54417198836174352</v>
      </c>
    </row>
    <row r="1250" spans="1:28">
      <c r="A1250">
        <f t="shared" si="497"/>
        <v>0.81000000000000028</v>
      </c>
      <c r="C1250">
        <f t="shared" si="498"/>
        <v>5.0893800988154663</v>
      </c>
      <c r="D1250">
        <f t="shared" si="491"/>
        <v>37.382948846340199</v>
      </c>
      <c r="E1250">
        <f t="shared" si="492"/>
        <v>18.400839057773211</v>
      </c>
      <c r="F1250">
        <f t="shared" si="493"/>
        <v>8.9984137734535921</v>
      </c>
      <c r="G1250">
        <f t="shared" si="494"/>
        <v>5.1985373309165963</v>
      </c>
      <c r="H1250">
        <f t="shared" si="495"/>
        <v>2.6579867647828879</v>
      </c>
      <c r="I1250">
        <f t="shared" si="496"/>
        <v>0.69195552543657857</v>
      </c>
      <c r="N1250">
        <f t="shared" si="479"/>
        <v>7.2854579322706208</v>
      </c>
      <c r="O1250">
        <f t="shared" si="480"/>
        <v>12.61888787181763</v>
      </c>
      <c r="P1250">
        <f t="shared" si="481"/>
        <v>10.854211461484546</v>
      </c>
      <c r="Q1250">
        <f t="shared" si="482"/>
        <v>5.9685643637361077</v>
      </c>
      <c r="R1250">
        <f t="shared" si="483"/>
        <v>2.3051695439516466</v>
      </c>
      <c r="S1250">
        <f t="shared" si="484"/>
        <v>0.54883355174705506</v>
      </c>
      <c r="W1250">
        <f t="shared" si="485"/>
        <v>36.257576836582764</v>
      </c>
      <c r="X1250">
        <f t="shared" si="486"/>
        <v>15.690496168891592</v>
      </c>
      <c r="Y1250">
        <f t="shared" si="487"/>
        <v>9.0305960764013626</v>
      </c>
      <c r="Z1250">
        <f t="shared" si="488"/>
        <v>5.7980148783860397</v>
      </c>
      <c r="AA1250">
        <f t="shared" si="489"/>
        <v>2.588804949312578</v>
      </c>
      <c r="AB1250">
        <f t="shared" si="490"/>
        <v>0.55261782747017163</v>
      </c>
    </row>
    <row r="1251" spans="1:28">
      <c r="A1251">
        <f t="shared" si="497"/>
        <v>0.82000000000000028</v>
      </c>
      <c r="C1251">
        <f t="shared" si="498"/>
        <v>5.1522119518872627</v>
      </c>
      <c r="D1251">
        <f t="shared" si="491"/>
        <v>38.444895623954253</v>
      </c>
      <c r="E1251">
        <f t="shared" si="492"/>
        <v>18.435848994522107</v>
      </c>
      <c r="F1251">
        <f t="shared" si="493"/>
        <v>9.0202935087793712</v>
      </c>
      <c r="G1251">
        <f t="shared" si="494"/>
        <v>5.2164328629715495</v>
      </c>
      <c r="H1251">
        <f t="shared" si="495"/>
        <v>2.6472425958625743</v>
      </c>
      <c r="I1251">
        <f t="shared" si="496"/>
        <v>0.68702336015924681</v>
      </c>
      <c r="N1251">
        <f t="shared" ref="N1251:N1282" si="499">$D$215-$D$218*EXP(-$A1251*$D$216)</f>
        <v>6.2235111546565633</v>
      </c>
      <c r="O1251">
        <f t="shared" ref="O1251:O1282" si="500">$E$215+$E$218*EXP(-$A1251*$E$216)</f>
        <v>12.583877935068735</v>
      </c>
      <c r="P1251">
        <f t="shared" ref="P1251:P1282" si="501">$F$215-$F$218*EXP(-$A1251*$F$216)</f>
        <v>10.832331726158767</v>
      </c>
      <c r="Q1251">
        <f t="shared" ref="Q1251:Q1282" si="502">$G$215+$G$218*EXP(-$A1251*$G$216)</f>
        <v>5.9506688316811545</v>
      </c>
      <c r="R1251">
        <f t="shared" ref="R1251:R1282" si="503">$H$215-$H$218*EXP(-$A1251*$H$216)</f>
        <v>2.3159137128719602</v>
      </c>
      <c r="S1251">
        <f t="shared" ref="S1251:S1282" si="504">$I$215-$I$218*EXP(-$A1251*$I$216)</f>
        <v>0.55376571702438682</v>
      </c>
      <c r="W1251">
        <f t="shared" ref="W1251:W1282" si="505">$D$215+$D$218*EXP(-$A1251*$D$216)*SIN(C1251*$W$693*$W$705/$F$10)</f>
        <v>22.235286852796545</v>
      </c>
      <c r="X1251">
        <f t="shared" ref="X1251:X1282" si="506">$E$215-$E$218*EXP(-$A1251*$E$216)*COS(C1251*$X$693*$W$705/$F$10)</f>
        <v>18.051293521316268</v>
      </c>
      <c r="Y1251">
        <f t="shared" ref="Y1251:Y1282" si="507">$F$215+$F$218*EXP(-$A1251*$F$216)*SIN(C1251*$Y$693*$W$705/$F$10)</f>
        <v>9.1435378933327662</v>
      </c>
      <c r="Z1251">
        <f t="shared" ref="Z1251:Z1282" si="508">$G$215-$G$218*EXP(-$A1251*$G$216)*COS(C1251*$Z$693*$W$705/$F$10)</f>
        <v>5.5824238252811869</v>
      </c>
      <c r="AA1251">
        <f t="shared" ref="AA1251:AA1282" si="509">$H$215+$H$218*EXP(-$A1251*$H$216)*SIN(C1251*$AA$693*$W$705/$F$10)</f>
        <v>2.6252169942906671</v>
      </c>
      <c r="AB1251">
        <f t="shared" ref="AB1251:AB1282" si="510">$I$215+$I$218*EXP(-$A1251*$I$216)*COS(C1251*$AB$693*$W$705/$F$10)</f>
        <v>0.56272640758402659</v>
      </c>
    </row>
    <row r="1252" spans="1:28">
      <c r="A1252">
        <f t="shared" si="497"/>
        <v>0.83000000000000029</v>
      </c>
      <c r="C1252">
        <f t="shared" si="498"/>
        <v>5.2150438049590582</v>
      </c>
      <c r="D1252">
        <f t="shared" ref="D1252:D1283" si="511">$D$215+D$218*EXP(-$A1252*D$216)</f>
        <v>39.581780937920371</v>
      </c>
      <c r="E1252">
        <f t="shared" ref="E1252:E1283" si="512">$E$215-E$218*EXP(-$A1252*E$216)</f>
        <v>18.471282904297318</v>
      </c>
      <c r="F1252">
        <f t="shared" ref="F1252:F1283" si="513">$F$215+F$218*EXP(-$A1252*F$216)</f>
        <v>9.041657322761985</v>
      </c>
      <c r="G1252">
        <f t="shared" ref="G1252:G1283" si="514">$G$215-G$218*EXP(-$A1252*G$216)</f>
        <v>5.233496605871367</v>
      </c>
      <c r="H1252">
        <f t="shared" ref="H1252:H1283" si="515">$H$215+H$218*EXP(-$A1252*H$216)</f>
        <v>2.6371528007027942</v>
      </c>
      <c r="I1252">
        <f t="shared" ref="I1252:I1283" si="516">$I$215+I$218*EXP(-$A1252*I$216)</f>
        <v>0.68243113226114205</v>
      </c>
      <c r="N1252">
        <f t="shared" si="499"/>
        <v>5.086625840690445</v>
      </c>
      <c r="O1252">
        <f t="shared" si="500"/>
        <v>12.548444025293524</v>
      </c>
      <c r="P1252">
        <f t="shared" si="501"/>
        <v>10.810967912176153</v>
      </c>
      <c r="Q1252">
        <f t="shared" si="502"/>
        <v>5.933605088781337</v>
      </c>
      <c r="R1252">
        <f t="shared" si="503"/>
        <v>2.3260035080317403</v>
      </c>
      <c r="S1252">
        <f t="shared" si="504"/>
        <v>0.55835794492249158</v>
      </c>
      <c r="W1252">
        <f t="shared" si="505"/>
        <v>6.2972730846565597</v>
      </c>
      <c r="X1252">
        <f t="shared" si="506"/>
        <v>18.148412508698648</v>
      </c>
      <c r="Y1252">
        <f t="shared" si="507"/>
        <v>9.7063562248675073</v>
      </c>
      <c r="Z1252">
        <f t="shared" si="508"/>
        <v>5.3867789034894127</v>
      </c>
      <c r="AA1252">
        <f t="shared" si="509"/>
        <v>2.6359265991491676</v>
      </c>
      <c r="AB1252">
        <f t="shared" si="510"/>
        <v>0.57386078268504892</v>
      </c>
    </row>
    <row r="1253" spans="1:28">
      <c r="A1253">
        <f t="shared" si="497"/>
        <v>0.8400000000000003</v>
      </c>
      <c r="C1253">
        <f t="shared" si="498"/>
        <v>5.2778756580308546</v>
      </c>
      <c r="D1253">
        <f t="shared" si="511"/>
        <v>40.79889298567835</v>
      </c>
      <c r="E1253">
        <f t="shared" si="512"/>
        <v>18.507145921444796</v>
      </c>
      <c r="F1253">
        <f t="shared" si="513"/>
        <v>9.0625173807603101</v>
      </c>
      <c r="G1253">
        <f t="shared" si="514"/>
        <v>5.2497672214002584</v>
      </c>
      <c r="H1253">
        <f t="shared" si="515"/>
        <v>2.627677524660379</v>
      </c>
      <c r="I1253">
        <f t="shared" si="516"/>
        <v>0.67815541239322652</v>
      </c>
      <c r="N1253">
        <f t="shared" si="499"/>
        <v>3.8695137929324659</v>
      </c>
      <c r="O1253">
        <f t="shared" si="500"/>
        <v>12.512581008146045</v>
      </c>
      <c r="P1253">
        <f t="shared" si="501"/>
        <v>10.790107854177828</v>
      </c>
      <c r="Q1253">
        <f t="shared" si="502"/>
        <v>5.9173344732524455</v>
      </c>
      <c r="R1253">
        <f t="shared" si="503"/>
        <v>2.3354787840741555</v>
      </c>
      <c r="S1253">
        <f t="shared" si="504"/>
        <v>0.56263366479040711</v>
      </c>
      <c r="W1253">
        <f t="shared" si="505"/>
        <v>9.6141183232290075</v>
      </c>
      <c r="X1253">
        <f t="shared" si="506"/>
        <v>15.837991334765682</v>
      </c>
      <c r="Y1253">
        <f t="shared" si="507"/>
        <v>10.370837546922729</v>
      </c>
      <c r="Z1253">
        <f t="shared" si="508"/>
        <v>5.2735748584663442</v>
      </c>
      <c r="AA1253">
        <f t="shared" si="509"/>
        <v>2.6223735089206643</v>
      </c>
      <c r="AB1253">
        <f t="shared" si="510"/>
        <v>0.58542660237362198</v>
      </c>
    </row>
    <row r="1254" spans="1:28">
      <c r="A1254">
        <f t="shared" si="497"/>
        <v>0.85000000000000031</v>
      </c>
      <c r="C1254">
        <f t="shared" si="498"/>
        <v>5.3407075111026501</v>
      </c>
      <c r="D1254">
        <f t="shared" si="511"/>
        <v>42.101893137584419</v>
      </c>
      <c r="E1254">
        <f t="shared" si="512"/>
        <v>18.543443242487822</v>
      </c>
      <c r="F1254">
        <f t="shared" si="513"/>
        <v>9.0828855612756207</v>
      </c>
      <c r="G1254">
        <f t="shared" si="514"/>
        <v>5.2652815743322776</v>
      </c>
      <c r="H1254">
        <f t="shared" si="515"/>
        <v>2.6187793404397652</v>
      </c>
      <c r="I1254">
        <f t="shared" si="516"/>
        <v>0.67417438601680624</v>
      </c>
      <c r="N1254">
        <f t="shared" si="499"/>
        <v>2.5665136410263969</v>
      </c>
      <c r="O1254">
        <f t="shared" si="500"/>
        <v>12.476283687103018</v>
      </c>
      <c r="P1254">
        <f t="shared" si="501"/>
        <v>10.769739673662517</v>
      </c>
      <c r="Q1254">
        <f t="shared" si="502"/>
        <v>5.9018201203204264</v>
      </c>
      <c r="R1254">
        <f t="shared" si="503"/>
        <v>2.3443769682947693</v>
      </c>
      <c r="S1254">
        <f t="shared" si="504"/>
        <v>0.56661469116682739</v>
      </c>
      <c r="W1254">
        <f t="shared" si="505"/>
        <v>30.535183686045126</v>
      </c>
      <c r="X1254">
        <f t="shared" si="506"/>
        <v>13.171578490454685</v>
      </c>
      <c r="Y1254">
        <f t="shared" si="507"/>
        <v>10.745885002899049</v>
      </c>
      <c r="Z1254">
        <f t="shared" si="508"/>
        <v>5.2725346967187949</v>
      </c>
      <c r="AA1254">
        <f t="shared" si="509"/>
        <v>2.5894425700937327</v>
      </c>
      <c r="AB1254">
        <f t="shared" si="510"/>
        <v>0.59689088107248101</v>
      </c>
    </row>
    <row r="1255" spans="1:28">
      <c r="A1255">
        <f t="shared" si="497"/>
        <v>0.86000000000000032</v>
      </c>
      <c r="C1255">
        <f t="shared" si="498"/>
        <v>5.4035393641744465</v>
      </c>
      <c r="D1255">
        <f t="shared" si="511"/>
        <v>43.496842270652913</v>
      </c>
      <c r="E1255">
        <f t="shared" si="512"/>
        <v>18.580180126879966</v>
      </c>
      <c r="F1255">
        <f t="shared" si="513"/>
        <v>9.1027734627156693</v>
      </c>
      <c r="G1255">
        <f t="shared" si="514"/>
        <v>5.2800748159568398</v>
      </c>
      <c r="H1255">
        <f t="shared" si="515"/>
        <v>2.6104231002553586</v>
      </c>
      <c r="I1255">
        <f t="shared" si="516"/>
        <v>0.67046774210669435</v>
      </c>
      <c r="N1255">
        <f t="shared" si="499"/>
        <v>1.1715645079579033</v>
      </c>
      <c r="O1255">
        <f t="shared" si="500"/>
        <v>12.439546802710876</v>
      </c>
      <c r="P1255">
        <f t="shared" si="501"/>
        <v>10.749851772222469</v>
      </c>
      <c r="Q1255">
        <f t="shared" si="502"/>
        <v>5.8870268786958642</v>
      </c>
      <c r="R1255">
        <f t="shared" si="503"/>
        <v>2.3527332084791759</v>
      </c>
      <c r="S1255">
        <f t="shared" si="504"/>
        <v>0.57032133507693927</v>
      </c>
      <c r="W1255">
        <f t="shared" si="505"/>
        <v>43.475654675111599</v>
      </c>
      <c r="X1255">
        <f t="shared" si="506"/>
        <v>12.575855510204008</v>
      </c>
      <c r="Y1255">
        <f t="shared" si="507"/>
        <v>10.626918026635114</v>
      </c>
      <c r="Z1255">
        <f t="shared" si="508"/>
        <v>5.3738158109477929</v>
      </c>
      <c r="AA1255">
        <f t="shared" si="509"/>
        <v>2.5443290209877452</v>
      </c>
      <c r="AB1255">
        <f t="shared" si="510"/>
        <v>0.60779574595311081</v>
      </c>
    </row>
    <row r="1256" spans="1:28">
      <c r="A1256">
        <f t="shared" si="497"/>
        <v>0.87000000000000033</v>
      </c>
      <c r="C1256">
        <f t="shared" si="498"/>
        <v>5.466371217246242</v>
      </c>
      <c r="D1256">
        <f t="shared" si="511"/>
        <v>44.990228960594649</v>
      </c>
      <c r="E1256">
        <f t="shared" si="512"/>
        <v>18.617361897767189</v>
      </c>
      <c r="F1256">
        <f t="shared" si="513"/>
        <v>9.1221924099992382</v>
      </c>
      <c r="G1256">
        <f t="shared" si="514"/>
        <v>5.2941804637219505</v>
      </c>
      <c r="H1256">
        <f t="shared" si="515"/>
        <v>2.6025757969979448</v>
      </c>
      <c r="I1256">
        <f t="shared" si="516"/>
        <v>0.66701656952523447</v>
      </c>
      <c r="N1256">
        <f t="shared" si="499"/>
        <v>-0.32182218198383339</v>
      </c>
      <c r="O1256">
        <f t="shared" si="500"/>
        <v>12.402365031823651</v>
      </c>
      <c r="P1256">
        <f t="shared" si="501"/>
        <v>10.7304328249389</v>
      </c>
      <c r="Q1256">
        <f t="shared" si="502"/>
        <v>5.8729212309307535</v>
      </c>
      <c r="R1256">
        <f t="shared" si="503"/>
        <v>2.3605805117365897</v>
      </c>
      <c r="S1256">
        <f t="shared" si="504"/>
        <v>0.57377250765839916</v>
      </c>
      <c r="W1256">
        <f t="shared" si="505"/>
        <v>29.853261385703881</v>
      </c>
      <c r="X1256">
        <f t="shared" si="506"/>
        <v>14.645379341607871</v>
      </c>
      <c r="Y1256">
        <f t="shared" si="507"/>
        <v>10.106132223444497</v>
      </c>
      <c r="Z1256">
        <f t="shared" si="508"/>
        <v>5.5348376754311666</v>
      </c>
      <c r="AA1256">
        <f t="shared" si="509"/>
        <v>2.4951935441504385</v>
      </c>
      <c r="AB1256">
        <f t="shared" si="510"/>
        <v>0.61776726660431402</v>
      </c>
    </row>
    <row r="1257" spans="1:28">
      <c r="A1257">
        <f t="shared" si="497"/>
        <v>0.88000000000000034</v>
      </c>
      <c r="C1257">
        <f t="shared" si="498"/>
        <v>5.5292030703180384</v>
      </c>
      <c r="D1257">
        <f t="shared" si="511"/>
        <v>46.588999663286366</v>
      </c>
      <c r="E1257">
        <f t="shared" si="512"/>
        <v>18.654993942759162</v>
      </c>
      <c r="F1257">
        <f t="shared" si="513"/>
        <v>9.1411534610049845</v>
      </c>
      <c r="G1257">
        <f t="shared" si="514"/>
        <v>5.3076304771755956</v>
      </c>
      <c r="H1257">
        <f t="shared" si="515"/>
        <v>2.5952064338567644</v>
      </c>
      <c r="I1257">
        <f t="shared" si="516"/>
        <v>0.66380326053849115</v>
      </c>
      <c r="N1257">
        <f t="shared" si="499"/>
        <v>-1.9205928846755498</v>
      </c>
      <c r="O1257">
        <f t="shared" si="500"/>
        <v>12.36473298683168</v>
      </c>
      <c r="P1257">
        <f t="shared" si="501"/>
        <v>10.711471773933154</v>
      </c>
      <c r="Q1257">
        <f t="shared" si="502"/>
        <v>5.8594712174771084</v>
      </c>
      <c r="R1257">
        <f t="shared" si="503"/>
        <v>2.3679498748777701</v>
      </c>
      <c r="S1257">
        <f t="shared" si="504"/>
        <v>0.57698581664514248</v>
      </c>
      <c r="W1257">
        <f t="shared" si="505"/>
        <v>4.1207703602197192</v>
      </c>
      <c r="X1257">
        <f t="shared" si="506"/>
        <v>17.55490346263813</v>
      </c>
      <c r="Y1257">
        <f t="shared" si="507"/>
        <v>9.5050618691601851</v>
      </c>
      <c r="Z1257">
        <f t="shared" si="508"/>
        <v>5.6972500996622442</v>
      </c>
      <c r="AA1257">
        <f t="shared" si="509"/>
        <v>2.4498323069073571</v>
      </c>
      <c r="AB1257">
        <f t="shared" si="510"/>
        <v>0.62651965797966525</v>
      </c>
    </row>
    <row r="1258" spans="1:28">
      <c r="A1258">
        <f t="shared" si="497"/>
        <v>0.89000000000000035</v>
      </c>
      <c r="C1258">
        <f t="shared" si="498"/>
        <v>5.5920349233898339</v>
      </c>
      <c r="D1258">
        <f t="shared" si="511"/>
        <v>48.30059102605999</v>
      </c>
      <c r="E1258">
        <f t="shared" si="512"/>
        <v>18.693081714709916</v>
      </c>
      <c r="F1258">
        <f t="shared" si="513"/>
        <v>9.1596674128682114</v>
      </c>
      <c r="G1258">
        <f t="shared" si="514"/>
        <v>5.3204553303773521</v>
      </c>
      <c r="H1258">
        <f t="shared" si="515"/>
        <v>2.5882859018822564</v>
      </c>
      <c r="I1258">
        <f t="shared" si="516"/>
        <v>0.6608114209823488</v>
      </c>
      <c r="N1258">
        <f t="shared" si="499"/>
        <v>-3.6321842474491746</v>
      </c>
      <c r="O1258">
        <f t="shared" si="500"/>
        <v>12.326645214880926</v>
      </c>
      <c r="P1258">
        <f t="shared" si="501"/>
        <v>10.692957822069927</v>
      </c>
      <c r="Q1258">
        <f t="shared" si="502"/>
        <v>5.8466463642753519</v>
      </c>
      <c r="R1258">
        <f t="shared" si="503"/>
        <v>2.3748704068522781</v>
      </c>
      <c r="S1258">
        <f t="shared" si="504"/>
        <v>0.57997765620128483</v>
      </c>
      <c r="W1258">
        <f t="shared" si="505"/>
        <v>-0.85868168596364214</v>
      </c>
      <c r="X1258">
        <f t="shared" si="506"/>
        <v>18.667495516720656</v>
      </c>
      <c r="Y1258">
        <f t="shared" si="507"/>
        <v>9.1769375495602681</v>
      </c>
      <c r="Z1258">
        <f t="shared" si="508"/>
        <v>5.8075440393538811</v>
      </c>
      <c r="AA1258">
        <f t="shared" si="509"/>
        <v>2.4145583836182709</v>
      </c>
      <c r="AB1258">
        <f t="shared" si="510"/>
        <v>0.63385529959973974</v>
      </c>
    </row>
    <row r="1259" spans="1:28">
      <c r="A1259">
        <f t="shared" si="497"/>
        <v>0.90000000000000036</v>
      </c>
      <c r="C1259">
        <f t="shared" si="498"/>
        <v>5.6548667764616303</v>
      </c>
      <c r="D1259">
        <f t="shared" si="511"/>
        <v>50.132964479106782</v>
      </c>
      <c r="E1259">
        <f t="shared" si="512"/>
        <v>18.731630732507966</v>
      </c>
      <c r="F1259">
        <f t="shared" si="513"/>
        <v>9.1777448081291606</v>
      </c>
      <c r="G1259">
        <f t="shared" si="514"/>
        <v>5.3326840809442917</v>
      </c>
      <c r="H1259">
        <f t="shared" si="515"/>
        <v>2.5817868650058471</v>
      </c>
      <c r="I1259">
        <f t="shared" si="516"/>
        <v>0.65802578662019251</v>
      </c>
      <c r="N1259">
        <f t="shared" si="499"/>
        <v>-5.4645577004959662</v>
      </c>
      <c r="O1259">
        <f t="shared" si="500"/>
        <v>12.288096197082876</v>
      </c>
      <c r="P1259">
        <f t="shared" si="501"/>
        <v>10.674880426808977</v>
      </c>
      <c r="Q1259">
        <f t="shared" si="502"/>
        <v>5.8344176137084123</v>
      </c>
      <c r="R1259">
        <f t="shared" si="503"/>
        <v>2.3813694437286874</v>
      </c>
      <c r="S1259">
        <f t="shared" si="504"/>
        <v>0.58276329056344112</v>
      </c>
      <c r="W1259">
        <f t="shared" si="505"/>
        <v>24.648910189250469</v>
      </c>
      <c r="X1259">
        <f t="shared" si="506"/>
        <v>16.923189167110575</v>
      </c>
      <c r="Y1259">
        <f t="shared" si="507"/>
        <v>9.2998250277127408</v>
      </c>
      <c r="Z1259">
        <f t="shared" si="508"/>
        <v>5.8341997235463605</v>
      </c>
      <c r="AA1259">
        <f t="shared" si="509"/>
        <v>2.3934362631697281</v>
      </c>
      <c r="AB1259">
        <f t="shared" si="510"/>
        <v>0.63966112705417677</v>
      </c>
    </row>
    <row r="1260" spans="1:28">
      <c r="A1260">
        <f t="shared" si="497"/>
        <v>0.91000000000000036</v>
      </c>
      <c r="C1260">
        <f t="shared" si="498"/>
        <v>5.7176986295334258</v>
      </c>
      <c r="D1260">
        <f t="shared" si="511"/>
        <v>52.094643267897624</v>
      </c>
      <c r="E1260">
        <f t="shared" si="512"/>
        <v>18.770646581875997</v>
      </c>
      <c r="F1260">
        <f t="shared" si="513"/>
        <v>9.1953959407363293</v>
      </c>
      <c r="G1260">
        <f t="shared" si="514"/>
        <v>5.3443444358876082</v>
      </c>
      <c r="H1260">
        <f t="shared" si="515"/>
        <v>2.5756836520626063</v>
      </c>
      <c r="I1260">
        <f t="shared" si="516"/>
        <v>0.65543214526542959</v>
      </c>
      <c r="N1260">
        <f t="shared" si="499"/>
        <v>-7.4262364892868042</v>
      </c>
      <c r="O1260">
        <f t="shared" si="500"/>
        <v>12.249080347714845</v>
      </c>
      <c r="P1260">
        <f t="shared" si="501"/>
        <v>10.657229294201809</v>
      </c>
      <c r="Q1260">
        <f t="shared" si="502"/>
        <v>5.8227572587650958</v>
      </c>
      <c r="R1260">
        <f t="shared" si="503"/>
        <v>2.3874726566719282</v>
      </c>
      <c r="S1260">
        <f t="shared" si="504"/>
        <v>0.58535693191820404</v>
      </c>
      <c r="W1260">
        <f t="shared" si="505"/>
        <v>50.768223067264898</v>
      </c>
      <c r="X1260">
        <f t="shared" si="506"/>
        <v>13.845525106219196</v>
      </c>
      <c r="Y1260">
        <f t="shared" si="507"/>
        <v>9.7812532274753572</v>
      </c>
      <c r="Z1260">
        <f t="shared" si="508"/>
        <v>5.7760501510077669</v>
      </c>
      <c r="AA1260">
        <f t="shared" si="509"/>
        <v>2.3879418003376758</v>
      </c>
      <c r="AB1260">
        <f t="shared" si="510"/>
        <v>0.64390202700546173</v>
      </c>
    </row>
    <row r="1261" spans="1:28">
      <c r="A1261">
        <f t="shared" si="497"/>
        <v>0.92000000000000037</v>
      </c>
      <c r="C1261">
        <f t="shared" si="498"/>
        <v>5.7805304826052213</v>
      </c>
      <c r="D1261">
        <f t="shared" si="511"/>
        <v>54.194752098874901</v>
      </c>
      <c r="E1261">
        <f t="shared" si="512"/>
        <v>18.810134916180221</v>
      </c>
      <c r="F1261">
        <f t="shared" si="513"/>
        <v>9.2126308619082362</v>
      </c>
      <c r="G1261">
        <f t="shared" si="514"/>
        <v>5.3554628143891474</v>
      </c>
      <c r="H1261">
        <f t="shared" si="515"/>
        <v>2.5699521553902684</v>
      </c>
      <c r="I1261">
        <f t="shared" si="516"/>
        <v>0.65301726427152595</v>
      </c>
      <c r="N1261">
        <f t="shared" si="499"/>
        <v>-9.5263453202640811</v>
      </c>
      <c r="O1261">
        <f t="shared" si="500"/>
        <v>12.209592013410623</v>
      </c>
      <c r="P1261">
        <f t="shared" si="501"/>
        <v>10.639994373029902</v>
      </c>
      <c r="Q1261">
        <f t="shared" si="502"/>
        <v>5.8116388802635566</v>
      </c>
      <c r="R1261">
        <f t="shared" si="503"/>
        <v>2.3932041533442661</v>
      </c>
      <c r="S1261">
        <f t="shared" si="504"/>
        <v>0.58777181291210767</v>
      </c>
      <c r="W1261">
        <f t="shared" si="505"/>
        <v>42.435434664819056</v>
      </c>
      <c r="X1261">
        <f t="shared" si="506"/>
        <v>12.212983986375773</v>
      </c>
      <c r="Y1261">
        <f t="shared" si="507"/>
        <v>10.324589054621667</v>
      </c>
      <c r="Z1261">
        <f t="shared" si="508"/>
        <v>5.6599086326073706</v>
      </c>
      <c r="AA1261">
        <f t="shared" si="509"/>
        <v>2.3970480330125756</v>
      </c>
      <c r="AB1261">
        <f t="shared" si="510"/>
        <v>0.64661190609645314</v>
      </c>
    </row>
    <row r="1262" spans="1:28">
      <c r="A1262">
        <f t="shared" si="497"/>
        <v>0.93000000000000038</v>
      </c>
      <c r="C1262">
        <f t="shared" si="498"/>
        <v>5.8433623356770177</v>
      </c>
      <c r="D1262">
        <f t="shared" si="511"/>
        <v>56.443059582827068</v>
      </c>
      <c r="E1262">
        <f t="shared" si="512"/>
        <v>18.850101457249547</v>
      </c>
      <c r="F1262">
        <f t="shared" si="513"/>
        <v>9.2294593858569627</v>
      </c>
      <c r="G1262">
        <f t="shared" si="514"/>
        <v>5.3660644076600565</v>
      </c>
      <c r="H1262">
        <f t="shared" si="515"/>
        <v>2.5645697356040795</v>
      </c>
      <c r="I1262">
        <f t="shared" si="516"/>
        <v>0.6507688230196127</v>
      </c>
      <c r="N1262">
        <f t="shared" si="499"/>
        <v>-11.774652804216252</v>
      </c>
      <c r="O1262">
        <f t="shared" si="500"/>
        <v>12.169625472341297</v>
      </c>
      <c r="P1262">
        <f t="shared" si="501"/>
        <v>10.623165849081175</v>
      </c>
      <c r="Q1262">
        <f t="shared" si="502"/>
        <v>5.8010372869926474</v>
      </c>
      <c r="R1262">
        <f t="shared" si="503"/>
        <v>2.398586573130455</v>
      </c>
      <c r="S1262">
        <f t="shared" si="504"/>
        <v>0.59002025416402093</v>
      </c>
      <c r="W1262">
        <f t="shared" si="505"/>
        <v>5.8314624388979652</v>
      </c>
      <c r="X1262">
        <f t="shared" si="506"/>
        <v>13.551852768222624</v>
      </c>
      <c r="Y1262">
        <f t="shared" si="507"/>
        <v>10.611027777415771</v>
      </c>
      <c r="Z1262">
        <f t="shared" si="508"/>
        <v>5.5292150005567802</v>
      </c>
      <c r="AA1262">
        <f t="shared" si="509"/>
        <v>2.4176737835222748</v>
      </c>
      <c r="AB1262">
        <f t="shared" si="510"/>
        <v>0.64788311058093173</v>
      </c>
    </row>
    <row r="1263" spans="1:28">
      <c r="A1263">
        <f t="shared" si="497"/>
        <v>0.94000000000000039</v>
      </c>
      <c r="C1263">
        <f t="shared" si="498"/>
        <v>5.9061941887488132</v>
      </c>
      <c r="D1263">
        <f t="shared" si="511"/>
        <v>58.850023673370522</v>
      </c>
      <c r="E1263">
        <f t="shared" si="512"/>
        <v>18.890551996204675</v>
      </c>
      <c r="F1263">
        <f t="shared" si="513"/>
        <v>9.2458910953767255</v>
      </c>
      <c r="G1263">
        <f t="shared" si="514"/>
        <v>5.3761732360171983</v>
      </c>
      <c r="H1263">
        <f t="shared" si="515"/>
        <v>2.5595151321713363</v>
      </c>
      <c r="I1263">
        <f t="shared" si="516"/>
        <v>0.64867535005921928</v>
      </c>
      <c r="N1263">
        <f t="shared" si="499"/>
        <v>-14.181616894759706</v>
      </c>
      <c r="O1263">
        <f t="shared" si="500"/>
        <v>12.129174933386167</v>
      </c>
      <c r="P1263">
        <f t="shared" si="501"/>
        <v>10.606734139561413</v>
      </c>
      <c r="Q1263">
        <f t="shared" si="502"/>
        <v>5.7909284586355056</v>
      </c>
      <c r="R1263">
        <f t="shared" si="503"/>
        <v>2.4036411765631982</v>
      </c>
      <c r="S1263">
        <f t="shared" si="504"/>
        <v>0.59211372712441435</v>
      </c>
      <c r="W1263">
        <f t="shared" si="505"/>
        <v>-13.91031558059737</v>
      </c>
      <c r="X1263">
        <f t="shared" si="506"/>
        <v>16.711685577907136</v>
      </c>
      <c r="Y1263">
        <f t="shared" si="507"/>
        <v>10.485993551956483</v>
      </c>
      <c r="Z1263">
        <f t="shared" si="508"/>
        <v>5.4282478291253691</v>
      </c>
      <c r="AA1263">
        <f t="shared" si="509"/>
        <v>2.4453853575320341</v>
      </c>
      <c r="AB1263">
        <f t="shared" si="510"/>
        <v>0.64785485123019892</v>
      </c>
    </row>
    <row r="1264" spans="1:28">
      <c r="A1264">
        <f t="shared" si="497"/>
        <v>0.9500000000000004</v>
      </c>
      <c r="C1264">
        <f t="shared" si="498"/>
        <v>5.9690260418206096</v>
      </c>
      <c r="D1264">
        <f t="shared" si="511"/>
        <v>61.426840311894345</v>
      </c>
      <c r="E1264">
        <f t="shared" si="512"/>
        <v>18.931492394297223</v>
      </c>
      <c r="F1264">
        <f t="shared" si="513"/>
        <v>9.261935347300696</v>
      </c>
      <c r="G1264">
        <f t="shared" si="514"/>
        <v>5.3858122033066289</v>
      </c>
      <c r="H1264">
        <f t="shared" si="515"/>
        <v>2.5547683794323812</v>
      </c>
      <c r="I1264">
        <f t="shared" si="516"/>
        <v>0.64672616458142707</v>
      </c>
      <c r="N1264">
        <f t="shared" si="499"/>
        <v>-16.758433533283529</v>
      </c>
      <c r="O1264">
        <f t="shared" si="500"/>
        <v>12.088234535293621</v>
      </c>
      <c r="P1264">
        <f t="shared" si="501"/>
        <v>10.590689887637442</v>
      </c>
      <c r="Q1264">
        <f t="shared" si="502"/>
        <v>5.7812894913460751</v>
      </c>
      <c r="R1264">
        <f t="shared" si="503"/>
        <v>2.4083879293021533</v>
      </c>
      <c r="S1264">
        <f t="shared" si="504"/>
        <v>0.59406291260220656</v>
      </c>
      <c r="W1264">
        <f t="shared" si="505"/>
        <v>12.243772454293321</v>
      </c>
      <c r="X1264">
        <f t="shared" si="506"/>
        <v>18.850834723462981</v>
      </c>
      <c r="Y1264">
        <f t="shared" si="507"/>
        <v>10.041363010752534</v>
      </c>
      <c r="Z1264">
        <f t="shared" si="508"/>
        <v>5.3874945044261775</v>
      </c>
      <c r="AA1264">
        <f t="shared" si="509"/>
        <v>2.47521689656265</v>
      </c>
      <c r="AB1264">
        <f t="shared" si="510"/>
        <v>0.6467012418521576</v>
      </c>
    </row>
    <row r="1265" spans="1:28">
      <c r="A1265">
        <f t="shared" si="497"/>
        <v>0.96000000000000041</v>
      </c>
      <c r="C1265">
        <f t="shared" si="498"/>
        <v>6.0318578948924051</v>
      </c>
      <c r="D1265">
        <f t="shared" si="511"/>
        <v>64.185495505239587</v>
      </c>
      <c r="E1265">
        <f t="shared" si="512"/>
        <v>18.972928583759014</v>
      </c>
      <c r="F1265">
        <f t="shared" si="513"/>
        <v>9.2776012778291168</v>
      </c>
      <c r="G1265">
        <f t="shared" si="514"/>
        <v>5.3950031487974668</v>
      </c>
      <c r="H1265">
        <f t="shared" si="515"/>
        <v>2.5503107277363406</v>
      </c>
      <c r="I1265">
        <f t="shared" si="516"/>
        <v>0.64491132192584188</v>
      </c>
      <c r="N1265">
        <f t="shared" si="499"/>
        <v>-19.517088726628771</v>
      </c>
      <c r="O1265">
        <f t="shared" si="500"/>
        <v>12.046798345831828</v>
      </c>
      <c r="P1265">
        <f t="shared" si="501"/>
        <v>10.575023957109021</v>
      </c>
      <c r="Q1265">
        <f t="shared" si="502"/>
        <v>5.7720985458552372</v>
      </c>
      <c r="R1265">
        <f t="shared" si="503"/>
        <v>2.4128455809981939</v>
      </c>
      <c r="S1265">
        <f t="shared" si="504"/>
        <v>0.59587775525779174</v>
      </c>
      <c r="W1265">
        <f t="shared" si="505"/>
        <v>55.799748075974961</v>
      </c>
      <c r="X1265">
        <f t="shared" si="506"/>
        <v>17.990647362883603</v>
      </c>
      <c r="Y1265">
        <f t="shared" si="507"/>
        <v>9.550558498748579</v>
      </c>
      <c r="Z1265">
        <f t="shared" si="508"/>
        <v>5.414882671892653</v>
      </c>
      <c r="AA1265">
        <f t="shared" si="509"/>
        <v>2.5024731387179315</v>
      </c>
      <c r="AB1265">
        <f t="shared" si="510"/>
        <v>0.64461949468036039</v>
      </c>
    </row>
    <row r="1266" spans="1:28">
      <c r="A1266">
        <f t="shared" si="497"/>
        <v>0.97000000000000042</v>
      </c>
      <c r="C1266">
        <f t="shared" si="498"/>
        <v>6.0946897479642015</v>
      </c>
      <c r="D1266">
        <f t="shared" si="511"/>
        <v>67.13882107835073</v>
      </c>
      <c r="E1266">
        <f t="shared" si="512"/>
        <v>19.01486656866166</v>
      </c>
      <c r="F1266">
        <f t="shared" si="513"/>
        <v>9.2928978077318067</v>
      </c>
      <c r="G1266">
        <f t="shared" si="514"/>
        <v>5.4037668966637105</v>
      </c>
      <c r="H1266">
        <f t="shared" si="515"/>
        <v>2.546124569380094</v>
      </c>
      <c r="I1266">
        <f t="shared" si="516"/>
        <v>0.64322156284336496</v>
      </c>
      <c r="N1266">
        <f t="shared" si="499"/>
        <v>-22.470414299739915</v>
      </c>
      <c r="O1266">
        <f t="shared" si="500"/>
        <v>12.004860360929182</v>
      </c>
      <c r="P1266">
        <f t="shared" si="501"/>
        <v>10.559727427206331</v>
      </c>
      <c r="Q1266">
        <f t="shared" si="502"/>
        <v>5.7633347979889935</v>
      </c>
      <c r="R1266">
        <f t="shared" si="503"/>
        <v>2.4170317393544405</v>
      </c>
      <c r="S1266">
        <f t="shared" si="504"/>
        <v>0.59756751434026867</v>
      </c>
      <c r="W1266">
        <f t="shared" si="505"/>
        <v>60.679583340573217</v>
      </c>
      <c r="X1266">
        <f t="shared" si="506"/>
        <v>14.843687411990791</v>
      </c>
      <c r="Y1266">
        <f t="shared" si="507"/>
        <v>9.3011074585277775</v>
      </c>
      <c r="Z1266">
        <f t="shared" si="508"/>
        <v>5.4952229530057437</v>
      </c>
      <c r="AA1266">
        <f t="shared" si="509"/>
        <v>2.523397054051272</v>
      </c>
      <c r="AB1266">
        <f t="shared" si="510"/>
        <v>0.64181873713561555</v>
      </c>
    </row>
    <row r="1267" spans="1:28">
      <c r="A1267">
        <f t="shared" si="497"/>
        <v>0.98000000000000043</v>
      </c>
      <c r="C1267">
        <f t="shared" si="498"/>
        <v>6.157521601035997</v>
      </c>
      <c r="D1267">
        <f t="shared" si="511"/>
        <v>70.300554361231747</v>
      </c>
      <c r="E1267">
        <f t="shared" si="512"/>
        <v>19.057312425786535</v>
      </c>
      <c r="F1267">
        <f t="shared" si="513"/>
        <v>9.3078336474279801</v>
      </c>
      <c r="G1267">
        <f t="shared" si="514"/>
        <v>5.4121233031661395</v>
      </c>
      <c r="H1267">
        <f t="shared" si="515"/>
        <v>2.5421933690579293</v>
      </c>
      <c r="I1267">
        <f t="shared" si="516"/>
        <v>0.64164826625590266</v>
      </c>
      <c r="N1267">
        <f t="shared" si="499"/>
        <v>-25.632147582620938</v>
      </c>
      <c r="O1267">
        <f t="shared" si="500"/>
        <v>11.962414503804307</v>
      </c>
      <c r="P1267">
        <f t="shared" si="501"/>
        <v>10.544791587510158</v>
      </c>
      <c r="Q1267">
        <f t="shared" si="502"/>
        <v>5.7549783914865644</v>
      </c>
      <c r="R1267">
        <f t="shared" si="503"/>
        <v>2.4209629396766053</v>
      </c>
      <c r="S1267">
        <f t="shared" si="504"/>
        <v>0.59914081092773097</v>
      </c>
      <c r="W1267">
        <f t="shared" si="505"/>
        <v>14.664528882867593</v>
      </c>
      <c r="X1267">
        <f t="shared" si="506"/>
        <v>12.228494928647793</v>
      </c>
      <c r="Y1267">
        <f t="shared" si="507"/>
        <v>9.426803842255012</v>
      </c>
      <c r="Z1267">
        <f t="shared" si="508"/>
        <v>5.5973005185297264</v>
      </c>
      <c r="AA1267">
        <f t="shared" si="509"/>
        <v>2.5356188354361002</v>
      </c>
      <c r="AB1267">
        <f t="shared" si="510"/>
        <v>0.63850982709031934</v>
      </c>
    </row>
    <row r="1268" spans="1:28">
      <c r="A1268">
        <f t="shared" si="497"/>
        <v>0.99000000000000044</v>
      </c>
      <c r="C1268">
        <f t="shared" si="498"/>
        <v>6.2203534541077934</v>
      </c>
      <c r="D1268">
        <f t="shared" si="511"/>
        <v>73.685402087839464</v>
      </c>
      <c r="E1268">
        <f t="shared" si="512"/>
        <v>19.100272305505307</v>
      </c>
      <c r="F1268">
        <f t="shared" si="513"/>
        <v>9.3224173019462881</v>
      </c>
      <c r="G1268">
        <f t="shared" si="514"/>
        <v>5.4200913016411745</v>
      </c>
      <c r="H1268">
        <f t="shared" si="515"/>
        <v>2.5385015985471635</v>
      </c>
      <c r="I1268">
        <f t="shared" si="516"/>
        <v>0.64018340527199713</v>
      </c>
      <c r="N1268">
        <f t="shared" si="499"/>
        <v>-29.016995309228641</v>
      </c>
      <c r="O1268">
        <f t="shared" si="500"/>
        <v>11.919454624085535</v>
      </c>
      <c r="P1268">
        <f t="shared" si="501"/>
        <v>10.53020793299185</v>
      </c>
      <c r="Q1268">
        <f t="shared" si="502"/>
        <v>5.7470103930115295</v>
      </c>
      <c r="R1268">
        <f t="shared" si="503"/>
        <v>2.424654710187371</v>
      </c>
      <c r="S1268">
        <f t="shared" si="504"/>
        <v>0.6006056719116365</v>
      </c>
      <c r="W1268">
        <f t="shared" si="505"/>
        <v>-27.751582418143464</v>
      </c>
      <c r="X1268">
        <f t="shared" si="506"/>
        <v>12.546601422294509</v>
      </c>
      <c r="Y1268">
        <f t="shared" si="507"/>
        <v>9.8370789141762991</v>
      </c>
      <c r="Z1268">
        <f t="shared" si="508"/>
        <v>5.685590096315237</v>
      </c>
      <c r="AA1268">
        <f t="shared" si="509"/>
        <v>2.5383451674473547</v>
      </c>
      <c r="AB1268">
        <f t="shared" si="510"/>
        <v>0.63489645251526561</v>
      </c>
    </row>
    <row r="1269" spans="1:28">
      <c r="A1269">
        <f t="shared" si="497"/>
        <v>1.0000000000000004</v>
      </c>
      <c r="C1269">
        <f t="shared" si="498"/>
        <v>6.2831853071795889</v>
      </c>
      <c r="D1269">
        <f t="shared" si="511"/>
        <v>77.309108804138162</v>
      </c>
      <c r="E1269">
        <f t="shared" si="512"/>
        <v>19.143752432671114</v>
      </c>
      <c r="F1269">
        <f t="shared" si="513"/>
        <v>9.3366570757679028</v>
      </c>
      <c r="G1269">
        <f t="shared" si="514"/>
        <v>5.427688945398657</v>
      </c>
      <c r="H1269">
        <f t="shared" si="515"/>
        <v>2.5350346753717363</v>
      </c>
      <c r="I1269">
        <f t="shared" si="516"/>
        <v>0.63881950623397143</v>
      </c>
      <c r="N1269">
        <f t="shared" si="499"/>
        <v>-32.640702025527354</v>
      </c>
      <c r="O1269">
        <f t="shared" si="500"/>
        <v>11.875974496919726</v>
      </c>
      <c r="P1269">
        <f t="shared" si="501"/>
        <v>10.515968159170235</v>
      </c>
      <c r="Q1269">
        <f t="shared" si="502"/>
        <v>5.739412749254047</v>
      </c>
      <c r="R1269">
        <f t="shared" si="503"/>
        <v>2.4281216333627982</v>
      </c>
      <c r="S1269">
        <f t="shared" si="504"/>
        <v>0.60196957094966219</v>
      </c>
      <c r="W1269">
        <f t="shared" si="505"/>
        <v>-8.9563170095277513</v>
      </c>
      <c r="X1269">
        <f t="shared" si="506"/>
        <v>15.578940921439287</v>
      </c>
      <c r="Y1269">
        <f t="shared" si="507"/>
        <v>10.280118078684849</v>
      </c>
      <c r="Z1269">
        <f t="shared" si="508"/>
        <v>5.732324039603955</v>
      </c>
      <c r="AA1269">
        <f t="shared" si="509"/>
        <v>2.5322912455570652</v>
      </c>
      <c r="AB1269">
        <f t="shared" si="510"/>
        <v>0.63116771052843645</v>
      </c>
    </row>
    <row r="1270" spans="1:28">
      <c r="A1270">
        <f t="shared" si="497"/>
        <v>1.0100000000000005</v>
      </c>
      <c r="C1270">
        <f t="shared" si="498"/>
        <v>6.3460171602513853</v>
      </c>
      <c r="D1270">
        <f t="shared" si="511"/>
        <v>81.188530103514879</v>
      </c>
      <c r="E1270">
        <f t="shared" si="512"/>
        <v>19.187759107520552</v>
      </c>
      <c r="F1270">
        <f t="shared" si="513"/>
        <v>9.3505610775553922</v>
      </c>
      <c r="G1270">
        <f t="shared" si="514"/>
        <v>5.4349334486257188</v>
      </c>
      <c r="H1270">
        <f t="shared" si="515"/>
        <v>2.5317789052014983</v>
      </c>
      <c r="I1270">
        <f t="shared" si="516"/>
        <v>0.63754961058765047</v>
      </c>
      <c r="N1270">
        <f t="shared" si="499"/>
        <v>-36.520123324904063</v>
      </c>
      <c r="O1270">
        <f t="shared" si="500"/>
        <v>11.831967822070288</v>
      </c>
      <c r="P1270">
        <f t="shared" si="501"/>
        <v>10.502064157382746</v>
      </c>
      <c r="Q1270">
        <f t="shared" si="502"/>
        <v>5.7321682460269852</v>
      </c>
      <c r="R1270">
        <f t="shared" si="503"/>
        <v>2.4313774035330362</v>
      </c>
      <c r="S1270">
        <f t="shared" si="504"/>
        <v>0.60323946659598315</v>
      </c>
      <c r="W1270">
        <f t="shared" si="505"/>
        <v>54.698176494014078</v>
      </c>
      <c r="X1270">
        <f t="shared" si="506"/>
        <v>18.622077276727197</v>
      </c>
      <c r="Y1270">
        <f t="shared" si="507"/>
        <v>10.496791740132316</v>
      </c>
      <c r="Z1270">
        <f t="shared" si="508"/>
        <v>5.7259147860208301</v>
      </c>
      <c r="AA1270">
        <f t="shared" si="509"/>
        <v>2.5193960561131359</v>
      </c>
      <c r="AB1270">
        <f t="shared" si="510"/>
        <v>0.62749227407925379</v>
      </c>
    </row>
    <row r="1271" spans="1:28">
      <c r="A1271">
        <f t="shared" si="497"/>
        <v>1.0200000000000005</v>
      </c>
      <c r="C1271">
        <f t="shared" si="498"/>
        <v>6.4088490133231808</v>
      </c>
      <c r="D1271">
        <f t="shared" si="511"/>
        <v>85.341711030206881</v>
      </c>
      <c r="E1271">
        <f t="shared" si="512"/>
        <v>19.232298706586558</v>
      </c>
      <c r="F1271">
        <f t="shared" si="513"/>
        <v>9.3641372247701113</v>
      </c>
      <c r="G1271">
        <f t="shared" si="514"/>
        <v>5.4418412253894317</v>
      </c>
      <c r="H1271">
        <f t="shared" si="515"/>
        <v>2.5287214277596726</v>
      </c>
      <c r="I1271">
        <f t="shared" si="516"/>
        <v>0.6363672393801163</v>
      </c>
      <c r="N1271">
        <f t="shared" si="499"/>
        <v>-40.673304251596058</v>
      </c>
      <c r="O1271">
        <f t="shared" si="500"/>
        <v>11.787428223004282</v>
      </c>
      <c r="P1271">
        <f t="shared" si="501"/>
        <v>10.488488010168027</v>
      </c>
      <c r="Q1271">
        <f t="shared" si="502"/>
        <v>5.7252604692632723</v>
      </c>
      <c r="R1271">
        <f t="shared" si="503"/>
        <v>2.4344348809748619</v>
      </c>
      <c r="S1271">
        <f t="shared" si="504"/>
        <v>0.60442183780351733</v>
      </c>
      <c r="W1271">
        <f t="shared" si="505"/>
        <v>84.095776377719361</v>
      </c>
      <c r="X1271">
        <f t="shared" si="506"/>
        <v>18.896838970920193</v>
      </c>
      <c r="Y1271">
        <f t="shared" si="507"/>
        <v>10.371665676290496</v>
      </c>
      <c r="Z1271">
        <f t="shared" si="508"/>
        <v>5.6732943799439521</v>
      </c>
      <c r="AA1271">
        <f t="shared" si="509"/>
        <v>2.5023889373549184</v>
      </c>
      <c r="AB1271">
        <f t="shared" si="510"/>
        <v>0.62401417481617916</v>
      </c>
    </row>
    <row r="1272" spans="1:28">
      <c r="A1272">
        <f t="shared" si="497"/>
        <v>1.0300000000000005</v>
      </c>
      <c r="C1272">
        <f t="shared" si="498"/>
        <v>6.4716808663949772</v>
      </c>
      <c r="D1272">
        <f t="shared" si="511"/>
        <v>89.78797001543478</v>
      </c>
      <c r="E1272">
        <f t="shared" si="512"/>
        <v>19.27737768362238</v>
      </c>
      <c r="F1272">
        <f t="shared" si="513"/>
        <v>9.3773932481806916</v>
      </c>
      <c r="G1272">
        <f t="shared" si="514"/>
        <v>5.4484279268266054</v>
      </c>
      <c r="H1272">
        <f t="shared" si="515"/>
        <v>2.525850166024822</v>
      </c>
      <c r="I1272">
        <f t="shared" si="516"/>
        <v>0.63526636020436988</v>
      </c>
      <c r="N1272">
        <f t="shared" si="499"/>
        <v>-45.119563236823971</v>
      </c>
      <c r="O1272">
        <f t="shared" si="500"/>
        <v>11.742349245968461</v>
      </c>
      <c r="P1272">
        <f t="shared" si="501"/>
        <v>10.475231986757446</v>
      </c>
      <c r="Q1272">
        <f t="shared" si="502"/>
        <v>5.7186737678260986</v>
      </c>
      <c r="R1272">
        <f t="shared" si="503"/>
        <v>2.4373061427097125</v>
      </c>
      <c r="S1272">
        <f t="shared" si="504"/>
        <v>0.60552271697926374</v>
      </c>
      <c r="W1272">
        <f t="shared" si="505"/>
        <v>34.665719710877624</v>
      </c>
      <c r="X1272">
        <f t="shared" si="506"/>
        <v>16.084817220399216</v>
      </c>
      <c r="Y1272">
        <f t="shared" si="507"/>
        <v>9.9934228863565977</v>
      </c>
      <c r="Z1272">
        <f t="shared" si="508"/>
        <v>5.5959544200867883</v>
      </c>
      <c r="AA1272">
        <f t="shared" si="509"/>
        <v>2.4842895675786258</v>
      </c>
      <c r="AB1272">
        <f t="shared" si="510"/>
        <v>0.62085016043186103</v>
      </c>
    </row>
    <row r="1273" spans="1:28">
      <c r="A1273">
        <f t="shared" si="497"/>
        <v>1.0400000000000005</v>
      </c>
      <c r="C1273">
        <f t="shared" si="498"/>
        <v>6.5345127194667727</v>
      </c>
      <c r="D1273">
        <f t="shared" si="511"/>
        <v>94.547988736667321</v>
      </c>
      <c r="E1273">
        <f t="shared" si="512"/>
        <v>19.323002570536708</v>
      </c>
      <c r="F1273">
        <f t="shared" si="513"/>
        <v>9.3903366962652353</v>
      </c>
      <c r="G1273">
        <f t="shared" si="514"/>
        <v>5.4547084766049894</v>
      </c>
      <c r="H1273">
        <f t="shared" si="515"/>
        <v>2.5231537785266713</v>
      </c>
      <c r="I1273">
        <f t="shared" si="516"/>
        <v>0.6342413564222501</v>
      </c>
      <c r="N1273">
        <f t="shared" si="499"/>
        <v>-49.879581958056512</v>
      </c>
      <c r="O1273">
        <f t="shared" si="500"/>
        <v>11.696724359054134</v>
      </c>
      <c r="P1273">
        <f t="shared" si="501"/>
        <v>10.462288538672903</v>
      </c>
      <c r="Q1273">
        <f t="shared" si="502"/>
        <v>5.7123932180477146</v>
      </c>
      <c r="R1273">
        <f t="shared" si="503"/>
        <v>2.4400025302078632</v>
      </c>
      <c r="S1273">
        <f t="shared" si="504"/>
        <v>0.60654772076138352</v>
      </c>
      <c r="W1273">
        <f t="shared" si="505"/>
        <v>-38.583378858564785</v>
      </c>
      <c r="X1273">
        <f t="shared" si="506"/>
        <v>12.679144106581901</v>
      </c>
      <c r="Y1273">
        <f t="shared" si="507"/>
        <v>9.5937867282567151</v>
      </c>
      <c r="Z1273">
        <f t="shared" si="508"/>
        <v>5.5215600504765456</v>
      </c>
      <c r="AA1273">
        <f t="shared" si="509"/>
        <v>2.4679237443997644</v>
      </c>
      <c r="AB1273">
        <f t="shared" si="510"/>
        <v>0.61808852559159777</v>
      </c>
    </row>
    <row r="1274" spans="1:28">
      <c r="A1274">
        <f t="shared" si="497"/>
        <v>1.0500000000000005</v>
      </c>
      <c r="C1274">
        <f t="shared" si="498"/>
        <v>6.5973445725385682</v>
      </c>
      <c r="D1274">
        <f t="shared" si="511"/>
        <v>99.643908317996647</v>
      </c>
      <c r="E1274">
        <f t="shared" si="512"/>
        <v>19.369179978340153</v>
      </c>
      <c r="F1274">
        <f t="shared" si="513"/>
        <v>9.402974939509706</v>
      </c>
      <c r="G1274">
        <f t="shared" si="514"/>
        <v>5.4606971047362318</v>
      </c>
      <c r="H1274">
        <f t="shared" si="515"/>
        <v>2.5206216145473523</v>
      </c>
      <c r="I1274">
        <f t="shared" si="516"/>
        <v>0.6332869985085875</v>
      </c>
      <c r="N1274">
        <f t="shared" si="499"/>
        <v>-54.975501539385824</v>
      </c>
      <c r="O1274">
        <f t="shared" si="500"/>
        <v>11.650546951250689</v>
      </c>
      <c r="P1274">
        <f t="shared" si="501"/>
        <v>10.449650295428432</v>
      </c>
      <c r="Q1274">
        <f t="shared" si="502"/>
        <v>5.7064045899164721</v>
      </c>
      <c r="R1274">
        <f t="shared" si="503"/>
        <v>2.4425346941871822</v>
      </c>
      <c r="S1274">
        <f t="shared" si="504"/>
        <v>0.60750207867504613</v>
      </c>
      <c r="W1274">
        <f t="shared" si="505"/>
        <v>-40.548039811968003</v>
      </c>
      <c r="X1274">
        <f t="shared" si="506"/>
        <v>11.775910124958411</v>
      </c>
      <c r="Y1274">
        <f t="shared" si="507"/>
        <v>9.4061204419282554</v>
      </c>
      <c r="Z1274">
        <f t="shared" si="508"/>
        <v>5.4742962407075169</v>
      </c>
      <c r="AA1274">
        <f t="shared" si="509"/>
        <v>2.4555252389575761</v>
      </c>
      <c r="AB1274">
        <f t="shared" si="510"/>
        <v>0.61578926838868109</v>
      </c>
    </row>
    <row r="1275" spans="1:28">
      <c r="A1275">
        <f t="shared" si="497"/>
        <v>1.0600000000000005</v>
      </c>
      <c r="C1275">
        <f t="shared" si="498"/>
        <v>6.6601764256103646</v>
      </c>
      <c r="D1275">
        <f t="shared" si="511"/>
        <v>105.09943231909796</v>
      </c>
      <c r="E1275">
        <f t="shared" si="512"/>
        <v>19.41591659810317</v>
      </c>
      <c r="F1275">
        <f t="shared" si="513"/>
        <v>9.4153151746049542</v>
      </c>
      <c r="G1275">
        <f t="shared" si="514"/>
        <v>5.4664073798172046</v>
      </c>
      <c r="H1275">
        <f t="shared" si="515"/>
        <v>2.5182436720511214</v>
      </c>
      <c r="I1275">
        <f t="shared" si="516"/>
        <v>0.63239841737039226</v>
      </c>
      <c r="N1275">
        <f t="shared" si="499"/>
        <v>-60.431025540487134</v>
      </c>
      <c r="O1275">
        <f t="shared" si="500"/>
        <v>11.603810331487672</v>
      </c>
      <c r="P1275">
        <f t="shared" si="501"/>
        <v>10.437310060333184</v>
      </c>
      <c r="Q1275">
        <f t="shared" si="502"/>
        <v>5.7006943148354994</v>
      </c>
      <c r="R1275">
        <f t="shared" si="503"/>
        <v>2.4449126366834131</v>
      </c>
      <c r="S1275">
        <f t="shared" si="504"/>
        <v>0.60839065981324136</v>
      </c>
      <c r="W1275">
        <f t="shared" si="505"/>
        <v>41.831568249280039</v>
      </c>
      <c r="X1275">
        <f t="shared" si="506"/>
        <v>14.261056334154212</v>
      </c>
      <c r="Y1275">
        <f t="shared" si="507"/>
        <v>9.5296629622571061</v>
      </c>
      <c r="Z1275">
        <f t="shared" si="508"/>
        <v>5.4672345117108527</v>
      </c>
      <c r="AA1275">
        <f t="shared" si="509"/>
        <v>2.448472883194313</v>
      </c>
      <c r="AB1275">
        <f t="shared" si="510"/>
        <v>0.61398538947280445</v>
      </c>
    </row>
    <row r="1276" spans="1:28">
      <c r="A1276">
        <f t="shared" si="497"/>
        <v>1.0700000000000005</v>
      </c>
      <c r="C1276">
        <f t="shared" si="498"/>
        <v>6.7230082786821601</v>
      </c>
      <c r="D1276">
        <f t="shared" si="511"/>
        <v>110.93993699182434</v>
      </c>
      <c r="E1276">
        <f t="shared" si="512"/>
        <v>19.463219201925593</v>
      </c>
      <c r="F1276">
        <f t="shared" si="513"/>
        <v>9.4273644285447826</v>
      </c>
      <c r="G1276">
        <f t="shared" si="514"/>
        <v>5.4718522397727369</v>
      </c>
      <c r="H1276">
        <f t="shared" si="515"/>
        <v>2.5160105581763621</v>
      </c>
      <c r="I1276">
        <f t="shared" si="516"/>
        <v>0.63157107950495139</v>
      </c>
      <c r="N1276">
        <f t="shared" si="499"/>
        <v>-66.271530213213538</v>
      </c>
      <c r="O1276">
        <f t="shared" si="500"/>
        <v>11.556507727665249</v>
      </c>
      <c r="P1276">
        <f t="shared" si="501"/>
        <v>10.425260806393355</v>
      </c>
      <c r="Q1276">
        <f t="shared" si="502"/>
        <v>5.695249454879967</v>
      </c>
      <c r="R1276">
        <f t="shared" si="503"/>
        <v>2.4471457505581724</v>
      </c>
      <c r="S1276">
        <f t="shared" si="504"/>
        <v>0.60921799767868223</v>
      </c>
      <c r="W1276">
        <f t="shared" si="505"/>
        <v>110.00706753982374</v>
      </c>
      <c r="X1276">
        <f t="shared" si="506"/>
        <v>17.947349875854037</v>
      </c>
      <c r="Y1276">
        <f t="shared" si="507"/>
        <v>9.8780776836269322</v>
      </c>
      <c r="Z1276">
        <f t="shared" si="508"/>
        <v>5.4990456049986207</v>
      </c>
      <c r="AA1276">
        <f t="shared" si="509"/>
        <v>2.4471860930384572</v>
      </c>
      <c r="AB1276">
        <f t="shared" si="510"/>
        <v>0.61268512835025679</v>
      </c>
    </row>
    <row r="1277" spans="1:28">
      <c r="A1277">
        <f t="shared" si="497"/>
        <v>1.0800000000000005</v>
      </c>
      <c r="C1277">
        <f t="shared" si="498"/>
        <v>6.7858401317539565</v>
      </c>
      <c r="D1277">
        <f t="shared" si="511"/>
        <v>117.19258931729368</v>
      </c>
      <c r="E1277">
        <f t="shared" si="512"/>
        <v>19.511094643917907</v>
      </c>
      <c r="F1277">
        <f t="shared" si="513"/>
        <v>9.439129562627393</v>
      </c>
      <c r="G1277">
        <f t="shared" si="514"/>
        <v>5.4770440211694247</v>
      </c>
      <c r="H1277">
        <f t="shared" si="515"/>
        <v>2.5139134521338296</v>
      </c>
      <c r="I1277">
        <f t="shared" si="516"/>
        <v>0.63080076387009265</v>
      </c>
      <c r="N1277">
        <f t="shared" si="499"/>
        <v>-72.524182538682851</v>
      </c>
      <c r="O1277">
        <f t="shared" si="500"/>
        <v>11.508632285672935</v>
      </c>
      <c r="P1277">
        <f t="shared" si="501"/>
        <v>10.413495672310745</v>
      </c>
      <c r="Q1277">
        <f t="shared" si="502"/>
        <v>5.6900576734832793</v>
      </c>
      <c r="R1277">
        <f t="shared" si="503"/>
        <v>2.449242856600705</v>
      </c>
      <c r="S1277">
        <f t="shared" si="504"/>
        <v>0.60998831331354098</v>
      </c>
      <c r="W1277">
        <f t="shared" si="505"/>
        <v>70.147670437500452</v>
      </c>
      <c r="X1277">
        <f t="shared" si="506"/>
        <v>19.497199614147561</v>
      </c>
      <c r="Y1277">
        <f t="shared" si="507"/>
        <v>10.238300913539332</v>
      </c>
      <c r="Z1277">
        <f t="shared" si="508"/>
        <v>5.5557439846198173</v>
      </c>
      <c r="AA1277">
        <f t="shared" si="509"/>
        <v>2.4511756831380249</v>
      </c>
      <c r="AB1277">
        <f t="shared" si="510"/>
        <v>0.61187492017120015</v>
      </c>
    </row>
    <row r="1278" spans="1:28">
      <c r="A1278">
        <f t="shared" si="497"/>
        <v>1.0900000000000005</v>
      </c>
      <c r="C1278">
        <f t="shared" si="498"/>
        <v>6.848671984825752</v>
      </c>
      <c r="D1278">
        <f t="shared" si="511"/>
        <v>123.88647337251291</v>
      </c>
      <c r="E1278">
        <f t="shared" si="512"/>
        <v>19.559549861194402</v>
      </c>
      <c r="F1278">
        <f t="shared" si="513"/>
        <v>9.4506172763624505</v>
      </c>
      <c r="G1278">
        <f t="shared" si="514"/>
        <v>5.4819944871669195</v>
      </c>
      <c r="H1278">
        <f t="shared" si="515"/>
        <v>2.5119440703645721</v>
      </c>
      <c r="I1278">
        <f t="shared" si="516"/>
        <v>0.63008354034860958</v>
      </c>
      <c r="N1278">
        <f t="shared" si="499"/>
        <v>-79.21806659390208</v>
      </c>
      <c r="O1278">
        <f t="shared" si="500"/>
        <v>11.46017706839644</v>
      </c>
      <c r="P1278">
        <f t="shared" si="501"/>
        <v>10.402007958575687</v>
      </c>
      <c r="Q1278">
        <f t="shared" si="502"/>
        <v>5.6851072074857845</v>
      </c>
      <c r="R1278">
        <f t="shared" si="503"/>
        <v>2.4512122383699624</v>
      </c>
      <c r="S1278">
        <f t="shared" si="504"/>
        <v>0.61070553683502404</v>
      </c>
      <c r="W1278">
        <f t="shared" si="505"/>
        <v>-39.886459391376484</v>
      </c>
      <c r="X1278">
        <f t="shared" si="506"/>
        <v>17.442999099079231</v>
      </c>
      <c r="Y1278">
        <f t="shared" si="507"/>
        <v>10.40033253093628</v>
      </c>
      <c r="Z1278">
        <f t="shared" si="508"/>
        <v>5.6164338864454448</v>
      </c>
      <c r="AA1278">
        <f t="shared" si="509"/>
        <v>2.4592240617334831</v>
      </c>
      <c r="AB1278">
        <f t="shared" si="510"/>
        <v>0.61152285553400154</v>
      </c>
    </row>
    <row r="1279" spans="1:28">
      <c r="A1279">
        <f t="shared" si="497"/>
        <v>1.1000000000000005</v>
      </c>
      <c r="C1279">
        <f t="shared" si="498"/>
        <v>6.9115038378975484</v>
      </c>
      <c r="D1279">
        <f t="shared" si="511"/>
        <v>131.0527256143333</v>
      </c>
      <c r="E1279">
        <f t="shared" si="512"/>
        <v>19.608591874878353</v>
      </c>
      <c r="F1279">
        <f t="shared" si="513"/>
        <v>9.4618341112860485</v>
      </c>
      <c r="G1279">
        <f t="shared" si="514"/>
        <v>5.4867148541700432</v>
      </c>
      <c r="H1279">
        <f t="shared" si="515"/>
        <v>2.5100946338199135</v>
      </c>
      <c r="I1279">
        <f t="shared" si="516"/>
        <v>0.62941574969697245</v>
      </c>
      <c r="N1279">
        <f t="shared" si="499"/>
        <v>-86.384318835722468</v>
      </c>
      <c r="O1279">
        <f t="shared" si="500"/>
        <v>11.411135054712489</v>
      </c>
      <c r="P1279">
        <f t="shared" si="501"/>
        <v>10.39079112365209</v>
      </c>
      <c r="Q1279">
        <f t="shared" si="502"/>
        <v>5.6803868404826607</v>
      </c>
      <c r="R1279">
        <f t="shared" si="503"/>
        <v>2.453061674914621</v>
      </c>
      <c r="S1279">
        <f t="shared" si="504"/>
        <v>0.61137332748666118</v>
      </c>
      <c r="W1279">
        <f t="shared" si="505"/>
        <v>-82.257181744319325</v>
      </c>
      <c r="X1279">
        <f t="shared" si="506"/>
        <v>13.573123729144475</v>
      </c>
      <c r="Y1279">
        <f t="shared" si="507"/>
        <v>10.279196618795766</v>
      </c>
      <c r="Z1279">
        <f t="shared" si="508"/>
        <v>5.6608049246071959</v>
      </c>
      <c r="AA1279">
        <f t="shared" si="509"/>
        <v>2.4696526768008242</v>
      </c>
      <c r="AB1279">
        <f t="shared" si="510"/>
        <v>0.61158243409768376</v>
      </c>
    </row>
    <row r="1280" spans="1:28">
      <c r="A1280">
        <f t="shared" si="497"/>
        <v>1.1100000000000005</v>
      </c>
      <c r="C1280">
        <f t="shared" si="498"/>
        <v>6.9743356909693439</v>
      </c>
      <c r="D1280">
        <f t="shared" si="511"/>
        <v>138.72467971000577</v>
      </c>
      <c r="E1280">
        <f t="shared" si="512"/>
        <v>19.658227791119383</v>
      </c>
      <c r="F1280">
        <f t="shared" si="513"/>
        <v>9.4727864546857017</v>
      </c>
      <c r="G1280">
        <f t="shared" si="514"/>
        <v>5.4912158172420975</v>
      </c>
      <c r="H1280">
        <f t="shared" si="515"/>
        <v>2.5083578372342479</v>
      </c>
      <c r="I1280">
        <f t="shared" si="516"/>
        <v>0.62879398487602534</v>
      </c>
      <c r="N1280">
        <f t="shared" si="499"/>
        <v>-94.056272931394972</v>
      </c>
      <c r="O1280">
        <f t="shared" si="500"/>
        <v>11.361499138471459</v>
      </c>
      <c r="P1280">
        <f t="shared" si="501"/>
        <v>10.379838780252436</v>
      </c>
      <c r="Q1280">
        <f t="shared" si="502"/>
        <v>5.6758858774106065</v>
      </c>
      <c r="R1280">
        <f t="shared" si="503"/>
        <v>2.4547984715002866</v>
      </c>
      <c r="S1280">
        <f t="shared" si="504"/>
        <v>0.61199509230760829</v>
      </c>
      <c r="W1280">
        <f t="shared" si="505"/>
        <v>9.9475631550644863</v>
      </c>
      <c r="X1280">
        <f t="shared" si="506"/>
        <v>11.377864185224972</v>
      </c>
      <c r="Y1280">
        <f t="shared" si="507"/>
        <v>9.9585236455700361</v>
      </c>
      <c r="Z1280">
        <f t="shared" si="508"/>
        <v>5.6757546899757605</v>
      </c>
      <c r="AA1280">
        <f t="shared" si="509"/>
        <v>2.4806265596204247</v>
      </c>
      <c r="AB1280">
        <f t="shared" si="510"/>
        <v>0.6119964185574025</v>
      </c>
    </row>
    <row r="1281" spans="1:28">
      <c r="A1281">
        <f t="shared" si="497"/>
        <v>1.1200000000000006</v>
      </c>
      <c r="C1281">
        <f t="shared" si="498"/>
        <v>7.0371675440411403</v>
      </c>
      <c r="D1281">
        <f t="shared" si="511"/>
        <v>146.93802158801287</v>
      </c>
      <c r="E1281">
        <f t="shared" si="512"/>
        <v>19.708464802123125</v>
      </c>
      <c r="F1281">
        <f t="shared" si="513"/>
        <v>9.4834805432375031</v>
      </c>
      <c r="G1281">
        <f t="shared" si="514"/>
        <v>5.4955075743369557</v>
      </c>
      <c r="H1281">
        <f t="shared" si="515"/>
        <v>2.5067268202692743</v>
      </c>
      <c r="I1281">
        <f t="shared" si="516"/>
        <v>0.62821507366841922</v>
      </c>
      <c r="N1281">
        <f t="shared" si="499"/>
        <v>-102.26961480940207</v>
      </c>
      <c r="O1281">
        <f t="shared" si="500"/>
        <v>11.311262127467719</v>
      </c>
      <c r="P1281">
        <f t="shared" si="501"/>
        <v>10.369144691700635</v>
      </c>
      <c r="Q1281">
        <f t="shared" si="502"/>
        <v>5.6715941203157483</v>
      </c>
      <c r="R1281">
        <f t="shared" si="503"/>
        <v>2.4564294884652602</v>
      </c>
      <c r="S1281">
        <f t="shared" si="504"/>
        <v>0.6125740035152144</v>
      </c>
      <c r="W1281">
        <f t="shared" si="505"/>
        <v>132.29551952273351</v>
      </c>
      <c r="X1281">
        <f t="shared" si="506"/>
        <v>12.903055723037461</v>
      </c>
      <c r="Y1281">
        <f t="shared" si="507"/>
        <v>9.634066305978628</v>
      </c>
      <c r="Z1281">
        <f t="shared" si="508"/>
        <v>5.6590408507866394</v>
      </c>
      <c r="AA1281">
        <f t="shared" si="509"/>
        <v>2.4904462076185387</v>
      </c>
      <c r="AB1281">
        <f t="shared" si="510"/>
        <v>0.61270061715766166</v>
      </c>
    </row>
    <row r="1282" spans="1:28">
      <c r="A1282">
        <f t="shared" si="497"/>
        <v>1.1300000000000006</v>
      </c>
      <c r="C1282">
        <f t="shared" si="498"/>
        <v>7.0999993971129358</v>
      </c>
      <c r="D1282">
        <f t="shared" si="511"/>
        <v>155.73095543039301</v>
      </c>
      <c r="E1282">
        <f t="shared" si="512"/>
        <v>19.759310187193378</v>
      </c>
      <c r="F1282">
        <f t="shared" si="513"/>
        <v>9.4939224665575317</v>
      </c>
      <c r="G1282">
        <f t="shared" si="514"/>
        <v>5.4995998494048459</v>
      </c>
      <c r="H1282">
        <f t="shared" si="515"/>
        <v>2.5051951404156938</v>
      </c>
      <c r="I1282">
        <f t="shared" si="516"/>
        <v>0.62767606249409524</v>
      </c>
      <c r="N1282">
        <f t="shared" si="499"/>
        <v>-111.06254865178221</v>
      </c>
      <c r="O1282">
        <f t="shared" si="500"/>
        <v>11.260416742397464</v>
      </c>
      <c r="P1282">
        <f t="shared" si="501"/>
        <v>10.358702768380606</v>
      </c>
      <c r="Q1282">
        <f t="shared" si="502"/>
        <v>5.667501845247858</v>
      </c>
      <c r="R1282">
        <f t="shared" si="503"/>
        <v>2.4579611683188407</v>
      </c>
      <c r="S1282">
        <f t="shared" si="504"/>
        <v>0.61311301468953838</v>
      </c>
      <c r="W1282">
        <f t="shared" si="505"/>
        <v>124.52657081801453</v>
      </c>
      <c r="X1282">
        <f t="shared" si="506"/>
        <v>16.846327178452263</v>
      </c>
      <c r="Y1282">
        <f t="shared" si="507"/>
        <v>9.4946548874118903</v>
      </c>
      <c r="Z1282">
        <f t="shared" si="508"/>
        <v>5.619032080588692</v>
      </c>
      <c r="AA1282">
        <f t="shared" si="509"/>
        <v>2.4977848112419836</v>
      </c>
      <c r="AB1282">
        <f t="shared" si="510"/>
        <v>0.61362744872540875</v>
      </c>
    </row>
    <row r="1283" spans="1:28">
      <c r="A1283">
        <f t="shared" si="497"/>
        <v>1.1400000000000006</v>
      </c>
      <c r="C1283">
        <f t="shared" si="498"/>
        <v>7.1628312501847322</v>
      </c>
      <c r="D1283">
        <f t="shared" si="511"/>
        <v>165.14438137866642</v>
      </c>
      <c r="E1283">
        <f t="shared" si="512"/>
        <v>19.81077131378688</v>
      </c>
      <c r="F1283">
        <f t="shared" si="513"/>
        <v>9.5041181706694999</v>
      </c>
      <c r="G1283">
        <f t="shared" si="514"/>
        <v>5.5035019144241701</v>
      </c>
      <c r="H1283">
        <f t="shared" si="515"/>
        <v>2.503756747545328</v>
      </c>
      <c r="I1283">
        <f t="shared" si="516"/>
        <v>0.62717420134124691</v>
      </c>
      <c r="N1283">
        <f t="shared" ref="N1283:N1314" si="517">$D$215-$D$218*EXP(-$A1283*$D$216)</f>
        <v>-120.47597460005562</v>
      </c>
      <c r="O1283">
        <f t="shared" ref="O1283:O1314" si="518">$E$215+$E$218*EXP(-$A1283*$E$216)</f>
        <v>11.208955615803962</v>
      </c>
      <c r="P1283">
        <f t="shared" ref="P1283:P1314" si="519">$F$215-$F$218*EXP(-$A1283*$F$216)</f>
        <v>10.348507064268638</v>
      </c>
      <c r="Q1283">
        <f t="shared" ref="Q1283:Q1314" si="520">$G$215+$G$218*EXP(-$A1283*$G$216)</f>
        <v>5.6635997802285338</v>
      </c>
      <c r="R1283">
        <f t="shared" ref="R1283:R1314" si="521">$H$215-$H$218*EXP(-$A1283*$H$216)</f>
        <v>2.4593995611892066</v>
      </c>
      <c r="S1283">
        <f t="shared" ref="S1283:S1314" si="522">$I$215-$I$218*EXP(-$A1283*$I$216)</f>
        <v>0.61361487584238672</v>
      </c>
      <c r="W1283">
        <f t="shared" ref="W1283:W1314" si="523">$D$215+$D$218*EXP(-$A1283*$D$216)*SIN(C1283*$W$693*$W$705/$F$10)</f>
        <v>-21.915185735510121</v>
      </c>
      <c r="X1283">
        <f t="shared" ref="X1283:X1314" si="524">$E$215-$E$218*EXP(-$A1283*$E$216)*COS(C1283*$X$693*$W$705/$F$10)</f>
        <v>19.665030581643471</v>
      </c>
      <c r="Y1283">
        <f t="shared" ref="Y1283:Y1314" si="525">$F$215+$F$218*EXP(-$A1283*$F$216)*SIN(C1283*$Y$693*$W$705/$F$10)</f>
        <v>9.6127255559418163</v>
      </c>
      <c r="Z1283">
        <f t="shared" ref="Z1283:Z1314" si="526">$G$215-$G$218*EXP(-$A1283*$G$216)*COS(C1283*$Z$693*$W$705/$F$10)</f>
        <v>5.5709939071136798</v>
      </c>
      <c r="AA1283">
        <f t="shared" ref="AA1283:AA1314" si="527">$H$215+$H$218*EXP(-$A1283*$H$216)*SIN(C1283*$AA$693*$W$705/$F$10)</f>
        <v>2.5018419330168773</v>
      </c>
      <c r="AB1283">
        <f t="shared" ref="AB1283:AB1314" si="528">$I$215+$I$218*EXP(-$A1283*$I$216)*COS(C1283*$AB$693*$W$705/$F$10)</f>
        <v>0.61470917258169899</v>
      </c>
    </row>
    <row r="1284" spans="1:28">
      <c r="A1284">
        <f t="shared" si="497"/>
        <v>1.1500000000000006</v>
      </c>
      <c r="C1284">
        <f t="shared" si="498"/>
        <v>7.2256631032565277</v>
      </c>
      <c r="D1284">
        <f t="shared" ref="D1284:D1315" si="529">$D$215+D$218*EXP(-$A1284*D$216)</f>
        <v>175.22208577995903</v>
      </c>
      <c r="E1284">
        <f t="shared" ref="E1284:E1315" si="530">$E$215-E$218*EXP(-$A1284*E$216)</f>
        <v>19.862855638580822</v>
      </c>
      <c r="F1284">
        <f t="shared" ref="F1284:F1315" si="531">$F$215+F$218*EXP(-$A1284*F$216)</f>
        <v>9.5140734613906446</v>
      </c>
      <c r="G1284">
        <f t="shared" ref="G1284:G1315" si="532">$G$215-G$218*EXP(-$A1284*G$216)</f>
        <v>5.5072226104092721</v>
      </c>
      <c r="H1284">
        <f t="shared" ref="H1284:H1315" si="533">$H$215+H$218*EXP(-$A1284*H$216)</f>
        <v>2.5024059600131401</v>
      </c>
      <c r="I1284">
        <f t="shared" ref="I1284:I1315" si="534">$I$215+I$218*EXP(-$A1284*I$216)</f>
        <v>0.6267069297358776</v>
      </c>
      <c r="N1284">
        <f t="shared" si="517"/>
        <v>-130.55367900134823</v>
      </c>
      <c r="O1284">
        <f t="shared" si="518"/>
        <v>11.15687129101002</v>
      </c>
      <c r="P1284">
        <f t="shared" si="519"/>
        <v>10.338551773547493</v>
      </c>
      <c r="Q1284">
        <f t="shared" si="520"/>
        <v>5.6598790842434319</v>
      </c>
      <c r="R1284">
        <f t="shared" si="521"/>
        <v>2.4607503487213944</v>
      </c>
      <c r="S1284">
        <f t="shared" si="522"/>
        <v>0.61408214744775602</v>
      </c>
      <c r="W1284">
        <f t="shared" si="523"/>
        <v>-130.2001986402943</v>
      </c>
      <c r="X1284">
        <f t="shared" si="524"/>
        <v>18.75731400208787</v>
      </c>
      <c r="Y1284">
        <f t="shared" si="525"/>
        <v>9.9076271495073271</v>
      </c>
      <c r="Z1284">
        <f t="shared" si="526"/>
        <v>5.5314449032406969</v>
      </c>
      <c r="AA1284">
        <f t="shared" si="527"/>
        <v>2.5024006076933882</v>
      </c>
      <c r="AB1284">
        <f t="shared" si="528"/>
        <v>0.61588069512755605</v>
      </c>
    </row>
    <row r="1285" spans="1:28">
      <c r="A1285">
        <f t="shared" ref="A1285:A1348" si="535">A1284+0.01</f>
        <v>1.1600000000000006</v>
      </c>
      <c r="C1285">
        <f t="shared" ref="C1285:C1348" si="536">PI()*A1285/$A$1218</f>
        <v>7.2884949563283241</v>
      </c>
      <c r="D1285">
        <f t="shared" si="529"/>
        <v>186.01094485824814</v>
      </c>
      <c r="E1285">
        <f t="shared" si="530"/>
        <v>19.915570708553339</v>
      </c>
      <c r="F1285">
        <f t="shared" si="531"/>
        <v>9.5237940076377825</v>
      </c>
      <c r="G1285">
        <f t="shared" si="532"/>
        <v>5.5107703674417658</v>
      </c>
      <c r="H1285">
        <f t="shared" si="533"/>
        <v>2.5011374422147656</v>
      </c>
      <c r="I1285">
        <f t="shared" si="534"/>
        <v>0.62627186367837329</v>
      </c>
      <c r="N1285">
        <f t="shared" si="517"/>
        <v>-141.34253807963734</v>
      </c>
      <c r="O1285">
        <f t="shared" si="518"/>
        <v>11.104156221037503</v>
      </c>
      <c r="P1285">
        <f t="shared" si="519"/>
        <v>10.328831227300356</v>
      </c>
      <c r="Q1285">
        <f t="shared" si="520"/>
        <v>5.6563313272109381</v>
      </c>
      <c r="R1285">
        <f t="shared" si="521"/>
        <v>2.4620188665197689</v>
      </c>
      <c r="S1285">
        <f t="shared" si="522"/>
        <v>0.61451721350526034</v>
      </c>
      <c r="W1285">
        <f t="shared" si="523"/>
        <v>-49.015668768778717</v>
      </c>
      <c r="X1285">
        <f t="shared" si="524"/>
        <v>14.861435245985671</v>
      </c>
      <c r="Y1285">
        <f t="shared" si="525"/>
        <v>10.199649789939429</v>
      </c>
      <c r="Z1285">
        <f t="shared" si="526"/>
        <v>5.5126134774186442</v>
      </c>
      <c r="AA1285">
        <f t="shared" si="527"/>
        <v>2.4997907615959356</v>
      </c>
      <c r="AB1285">
        <f t="shared" si="528"/>
        <v>0.61708189404548364</v>
      </c>
    </row>
    <row r="1286" spans="1:28">
      <c r="A1286">
        <f t="shared" si="535"/>
        <v>1.1700000000000006</v>
      </c>
      <c r="C1286">
        <f t="shared" si="536"/>
        <v>7.3513268094001196</v>
      </c>
      <c r="D1286">
        <f t="shared" si="529"/>
        <v>197.5611427581043</v>
      </c>
      <c r="E1286">
        <f t="shared" si="530"/>
        <v>19.968924162077045</v>
      </c>
      <c r="F1286">
        <f t="shared" si="531"/>
        <v>9.5332853446554022</v>
      </c>
      <c r="G1286">
        <f t="shared" si="532"/>
        <v>5.5141532237707969</v>
      </c>
      <c r="H1286">
        <f t="shared" si="533"/>
        <v>2.4999461835108994</v>
      </c>
      <c r="I1286">
        <f t="shared" si="534"/>
        <v>0.62586678348043823</v>
      </c>
      <c r="N1286">
        <f t="shared" si="517"/>
        <v>-152.89273597949349</v>
      </c>
      <c r="O1286">
        <f t="shared" si="518"/>
        <v>11.050802767513797</v>
      </c>
      <c r="P1286">
        <f t="shared" si="519"/>
        <v>10.319339890282736</v>
      </c>
      <c r="Q1286">
        <f t="shared" si="520"/>
        <v>5.6529484708819071</v>
      </c>
      <c r="R1286">
        <f t="shared" si="521"/>
        <v>2.4632101252236351</v>
      </c>
      <c r="S1286">
        <f t="shared" si="522"/>
        <v>0.6149222937031954</v>
      </c>
      <c r="W1286">
        <f t="shared" si="523"/>
        <v>140.05871828376684</v>
      </c>
      <c r="X1286">
        <f t="shared" si="524"/>
        <v>11.462865294275673</v>
      </c>
      <c r="Y1286">
        <f t="shared" si="525"/>
        <v>10.31913270146193</v>
      </c>
      <c r="Z1286">
        <f t="shared" si="526"/>
        <v>5.5188081076000914</v>
      </c>
      <c r="AA1286">
        <f t="shared" si="527"/>
        <v>2.4947754654463621</v>
      </c>
      <c r="AB1286">
        <f t="shared" si="528"/>
        <v>0.61825942875310547</v>
      </c>
    </row>
    <row r="1287" spans="1:28">
      <c r="A1287">
        <f t="shared" si="535"/>
        <v>1.1800000000000006</v>
      </c>
      <c r="C1287">
        <f t="shared" si="536"/>
        <v>7.4141586624719151</v>
      </c>
      <c r="D1287">
        <f t="shared" si="529"/>
        <v>209.92640497515396</v>
      </c>
      <c r="E1287">
        <f t="shared" si="530"/>
        <v>20.022923730025838</v>
      </c>
      <c r="F1287">
        <f t="shared" si="531"/>
        <v>9.5425528771676333</v>
      </c>
      <c r="G1287">
        <f t="shared" si="532"/>
        <v>5.5173788440255267</v>
      </c>
      <c r="H1287">
        <f t="shared" si="533"/>
        <v>2.498827478435294</v>
      </c>
      <c r="I1287">
        <f t="shared" si="534"/>
        <v>0.62548962244034156</v>
      </c>
      <c r="N1287">
        <f t="shared" si="517"/>
        <v>-165.25799819654316</v>
      </c>
      <c r="O1287">
        <f t="shared" si="518"/>
        <v>10.996803199565004</v>
      </c>
      <c r="P1287">
        <f t="shared" si="519"/>
        <v>10.310072357770505</v>
      </c>
      <c r="Q1287">
        <f t="shared" si="520"/>
        <v>5.6497228506271773</v>
      </c>
      <c r="R1287">
        <f t="shared" si="521"/>
        <v>2.4643288302992405</v>
      </c>
      <c r="S1287">
        <f t="shared" si="522"/>
        <v>0.61529945474329206</v>
      </c>
      <c r="W1287">
        <f t="shared" si="523"/>
        <v>198.31760721586687</v>
      </c>
      <c r="X1287">
        <f t="shared" si="524"/>
        <v>11.677790218671545</v>
      </c>
      <c r="Y1287">
        <f t="shared" si="525"/>
        <v>10.204644202740353</v>
      </c>
      <c r="Z1287">
        <f t="shared" si="526"/>
        <v>5.5457203331066509</v>
      </c>
      <c r="AA1287">
        <f t="shared" si="527"/>
        <v>2.4883860823780766</v>
      </c>
      <c r="AB1287">
        <f t="shared" si="528"/>
        <v>0.61936803104398674</v>
      </c>
    </row>
    <row r="1288" spans="1:28">
      <c r="A1288">
        <f t="shared" si="535"/>
        <v>1.1900000000000006</v>
      </c>
      <c r="C1288">
        <f t="shared" si="536"/>
        <v>7.4769905155437115</v>
      </c>
      <c r="D1288">
        <f t="shared" si="529"/>
        <v>223.16424825905978</v>
      </c>
      <c r="E1288">
        <f t="shared" si="530"/>
        <v>20.077577236895095</v>
      </c>
      <c r="F1288">
        <f t="shared" si="531"/>
        <v>9.5516018824559143</v>
      </c>
      <c r="G1288">
        <f t="shared" si="532"/>
        <v>5.5204545365810835</v>
      </c>
      <c r="H1288">
        <f t="shared" si="533"/>
        <v>2.4977769081081913</v>
      </c>
      <c r="I1288">
        <f t="shared" si="534"/>
        <v>0.62513845629869369</v>
      </c>
      <c r="N1288">
        <f t="shared" si="517"/>
        <v>-178.49584148044897</v>
      </c>
      <c r="O1288">
        <f t="shared" si="518"/>
        <v>10.942149692695747</v>
      </c>
      <c r="P1288">
        <f t="shared" si="519"/>
        <v>10.301023352482224</v>
      </c>
      <c r="Q1288">
        <f t="shared" si="520"/>
        <v>5.6466471580716204</v>
      </c>
      <c r="R1288">
        <f t="shared" si="521"/>
        <v>2.4653794006263432</v>
      </c>
      <c r="S1288">
        <f t="shared" si="522"/>
        <v>0.61565062088493994</v>
      </c>
      <c r="W1288">
        <f t="shared" si="523"/>
        <v>28.238125972153828</v>
      </c>
      <c r="X1288">
        <f t="shared" si="524"/>
        <v>15.397958662392682</v>
      </c>
      <c r="Y1288">
        <f t="shared" si="525"/>
        <v>9.93365693776523</v>
      </c>
      <c r="Z1288">
        <f t="shared" si="526"/>
        <v>5.5826233068498343</v>
      </c>
      <c r="AA1288">
        <f t="shared" si="527"/>
        <v>2.481736909559717</v>
      </c>
      <c r="AB1288">
        <f t="shared" si="528"/>
        <v>0.6203712920315253</v>
      </c>
    </row>
    <row r="1289" spans="1:28">
      <c r="A1289">
        <f t="shared" si="535"/>
        <v>1.2000000000000006</v>
      </c>
      <c r="C1289">
        <f t="shared" si="536"/>
        <v>7.539822368615507</v>
      </c>
      <c r="D1289">
        <f t="shared" si="529"/>
        <v>237.33624815143807</v>
      </c>
      <c r="E1289">
        <f t="shared" si="530"/>
        <v>20.132892601935431</v>
      </c>
      <c r="F1289">
        <f t="shared" si="531"/>
        <v>9.5604375133640609</v>
      </c>
      <c r="G1289">
        <f t="shared" si="532"/>
        <v>5.5233872701173512</v>
      </c>
      <c r="H1289">
        <f t="shared" si="533"/>
        <v>2.4967903227817665</v>
      </c>
      <c r="I1289">
        <f t="shared" si="534"/>
        <v>0.62481149342095788</v>
      </c>
      <c r="N1289">
        <f t="shared" si="517"/>
        <v>-192.66784137282727</v>
      </c>
      <c r="O1289">
        <f t="shared" si="518"/>
        <v>10.886834327655411</v>
      </c>
      <c r="P1289">
        <f t="shared" si="519"/>
        <v>10.292187721574077</v>
      </c>
      <c r="Q1289">
        <f t="shared" si="520"/>
        <v>5.6437144245353528</v>
      </c>
      <c r="R1289">
        <f t="shared" si="521"/>
        <v>2.466365985952768</v>
      </c>
      <c r="S1289">
        <f t="shared" si="522"/>
        <v>0.61597758376267575</v>
      </c>
      <c r="W1289">
        <f t="shared" si="523"/>
        <v>-174.63825829108143</v>
      </c>
      <c r="X1289">
        <f t="shared" si="524"/>
        <v>19.310983472328921</v>
      </c>
      <c r="Y1289">
        <f t="shared" si="525"/>
        <v>9.6710283764078575</v>
      </c>
      <c r="Z1289">
        <f t="shared" si="526"/>
        <v>5.6164803560985579</v>
      </c>
      <c r="AA1289">
        <f t="shared" si="527"/>
        <v>2.4758493536027224</v>
      </c>
      <c r="AB1289">
        <f t="shared" si="528"/>
        <v>0.62124198007783793</v>
      </c>
    </row>
    <row r="1290" spans="1:28">
      <c r="A1290">
        <f t="shared" si="535"/>
        <v>1.2100000000000006</v>
      </c>
      <c r="C1290">
        <f t="shared" si="536"/>
        <v>7.6026542216873034</v>
      </c>
      <c r="D1290">
        <f t="shared" si="529"/>
        <v>252.50832540315642</v>
      </c>
      <c r="E1290">
        <f t="shared" si="530"/>
        <v>20.188877840300194</v>
      </c>
      <c r="F1290">
        <f t="shared" si="531"/>
        <v>9.5690648012324946</v>
      </c>
      <c r="G1290">
        <f t="shared" si="532"/>
        <v>5.526183689408092</v>
      </c>
      <c r="H1290">
        <f t="shared" si="533"/>
        <v>2.4958638254486454</v>
      </c>
      <c r="I1290">
        <f t="shared" si="534"/>
        <v>0.62450706565660785</v>
      </c>
      <c r="N1290">
        <f t="shared" si="517"/>
        <v>-207.83991862454562</v>
      </c>
      <c r="O1290">
        <f t="shared" si="518"/>
        <v>10.830849089290648</v>
      </c>
      <c r="P1290">
        <f t="shared" si="519"/>
        <v>10.283560433705643</v>
      </c>
      <c r="Q1290">
        <f t="shared" si="520"/>
        <v>5.640918005244612</v>
      </c>
      <c r="R1290">
        <f t="shared" si="521"/>
        <v>2.4672924832858891</v>
      </c>
      <c r="S1290">
        <f t="shared" si="522"/>
        <v>0.61628201152702577</v>
      </c>
      <c r="W1290">
        <f t="shared" si="523"/>
        <v>-142.05836396070774</v>
      </c>
      <c r="X1290">
        <f t="shared" si="524"/>
        <v>19.847620718763629</v>
      </c>
      <c r="Y1290">
        <f t="shared" si="525"/>
        <v>9.5690728932592215</v>
      </c>
      <c r="Z1290">
        <f t="shared" si="526"/>
        <v>5.6364396940687973</v>
      </c>
      <c r="AA1290">
        <f t="shared" si="527"/>
        <v>2.4715107116326474</v>
      </c>
      <c r="AB1290">
        <f t="shared" si="528"/>
        <v>0.62196193905850727</v>
      </c>
    </row>
    <row r="1291" spans="1:28">
      <c r="A1291">
        <f t="shared" si="535"/>
        <v>1.2200000000000006</v>
      </c>
      <c r="C1291">
        <f t="shared" si="536"/>
        <v>7.6654860747590989</v>
      </c>
      <c r="D1291">
        <f t="shared" si="529"/>
        <v>268.7510526032828</v>
      </c>
      <c r="E1291">
        <f t="shared" si="530"/>
        <v>20.245541064206854</v>
      </c>
      <c r="F1291">
        <f t="shared" si="531"/>
        <v>9.5774886587632828</v>
      </c>
      <c r="G1291">
        <f t="shared" si="532"/>
        <v>5.5288501303761937</v>
      </c>
      <c r="H1291">
        <f t="shared" si="533"/>
        <v>2.4949937564487437</v>
      </c>
      <c r="I1291">
        <f t="shared" si="534"/>
        <v>0.62422361982829566</v>
      </c>
      <c r="N1291">
        <f t="shared" si="517"/>
        <v>-224.08264582467197</v>
      </c>
      <c r="O1291">
        <f t="shared" si="518"/>
        <v>10.774185865383989</v>
      </c>
      <c r="P1291">
        <f t="shared" si="519"/>
        <v>10.275136576174855</v>
      </c>
      <c r="Q1291">
        <f t="shared" si="520"/>
        <v>5.6382515642765103</v>
      </c>
      <c r="R1291">
        <f t="shared" si="521"/>
        <v>2.4681625522857908</v>
      </c>
      <c r="S1291">
        <f t="shared" si="522"/>
        <v>0.61656545735533796</v>
      </c>
      <c r="W1291">
        <f t="shared" si="523"/>
        <v>116.5329559907135</v>
      </c>
      <c r="X1291">
        <f t="shared" si="524"/>
        <v>16.435463452652542</v>
      </c>
      <c r="Y1291">
        <f t="shared" si="525"/>
        <v>9.679583973784295</v>
      </c>
      <c r="Z1291">
        <f t="shared" si="526"/>
        <v>5.6372028684949127</v>
      </c>
      <c r="AA1291">
        <f t="shared" si="527"/>
        <v>2.4691845126635519</v>
      </c>
      <c r="AB1291">
        <f t="shared" si="528"/>
        <v>0.62252162700143721</v>
      </c>
    </row>
    <row r="1292" spans="1:28">
      <c r="A1292">
        <f t="shared" si="535"/>
        <v>1.2300000000000006</v>
      </c>
      <c r="C1292">
        <f t="shared" si="536"/>
        <v>7.7283179278308953</v>
      </c>
      <c r="D1292">
        <f t="shared" si="529"/>
        <v>286.13998244595359</v>
      </c>
      <c r="E1292">
        <f t="shared" si="530"/>
        <v>20.30289048411246</v>
      </c>
      <c r="F1292">
        <f t="shared" si="531"/>
        <v>9.5857138828176041</v>
      </c>
      <c r="G1292">
        <f t="shared" si="532"/>
        <v>5.531392634449138</v>
      </c>
      <c r="H1292">
        <f t="shared" si="533"/>
        <v>2.4941766790136257</v>
      </c>
      <c r="I1292">
        <f t="shared" si="534"/>
        <v>0.62395970980760784</v>
      </c>
      <c r="N1292">
        <f t="shared" si="517"/>
        <v>-241.47157566734279</v>
      </c>
      <c r="O1292">
        <f t="shared" si="518"/>
        <v>10.716836445478382</v>
      </c>
      <c r="P1292">
        <f t="shared" si="519"/>
        <v>10.266911352120534</v>
      </c>
      <c r="Q1292">
        <f t="shared" si="520"/>
        <v>5.635709060203566</v>
      </c>
      <c r="R1292">
        <f t="shared" si="521"/>
        <v>2.4689796297209088</v>
      </c>
      <c r="S1292">
        <f t="shared" si="522"/>
        <v>0.61682936737602578</v>
      </c>
      <c r="W1292">
        <f t="shared" si="523"/>
        <v>286.12879454493475</v>
      </c>
      <c r="X1292">
        <f t="shared" si="524"/>
        <v>12.094770312040691</v>
      </c>
      <c r="Y1292">
        <f t="shared" si="525"/>
        <v>9.9284038278702358</v>
      </c>
      <c r="Z1292">
        <f t="shared" si="526"/>
        <v>5.6202620482251389</v>
      </c>
      <c r="AA1292">
        <f t="shared" si="527"/>
        <v>2.4689796890877878</v>
      </c>
      <c r="AB1292">
        <f t="shared" si="528"/>
        <v>0.62291936193435604</v>
      </c>
    </row>
    <row r="1293" spans="1:28">
      <c r="A1293">
        <f t="shared" si="535"/>
        <v>1.2400000000000007</v>
      </c>
      <c r="C1293">
        <f t="shared" si="536"/>
        <v>7.7911497809026908</v>
      </c>
      <c r="D1293">
        <f t="shared" si="529"/>
        <v>304.75599916209904</v>
      </c>
      <c r="E1293">
        <f t="shared" si="530"/>
        <v>20.360934409903336</v>
      </c>
      <c r="F1293">
        <f t="shared" si="531"/>
        <v>9.5937451571472714</v>
      </c>
      <c r="G1293">
        <f t="shared" si="532"/>
        <v>5.5338169622472293</v>
      </c>
      <c r="H1293">
        <f t="shared" si="533"/>
        <v>2.4934093656912868</v>
      </c>
      <c r="I1293">
        <f t="shared" si="534"/>
        <v>0.62371398913698017</v>
      </c>
      <c r="N1293">
        <f t="shared" si="517"/>
        <v>-260.08759238348824</v>
      </c>
      <c r="O1293">
        <f t="shared" si="518"/>
        <v>10.658792519687506</v>
      </c>
      <c r="P1293">
        <f t="shared" si="519"/>
        <v>10.258880077790867</v>
      </c>
      <c r="Q1293">
        <f t="shared" si="520"/>
        <v>5.6332847324054747</v>
      </c>
      <c r="R1293">
        <f t="shared" si="521"/>
        <v>2.4697469430432477</v>
      </c>
      <c r="S1293">
        <f t="shared" si="522"/>
        <v>0.61707508804665345</v>
      </c>
      <c r="W1293">
        <f t="shared" si="523"/>
        <v>125.47169278204805</v>
      </c>
      <c r="X1293">
        <f t="shared" si="524"/>
        <v>10.767467969511976</v>
      </c>
      <c r="Y1293">
        <f t="shared" si="525"/>
        <v>10.164411825393501</v>
      </c>
      <c r="Z1293">
        <f t="shared" si="526"/>
        <v>5.592792978135642</v>
      </c>
      <c r="AA1293">
        <f t="shared" si="527"/>
        <v>2.4706762238500404</v>
      </c>
      <c r="AB1293">
        <f t="shared" si="528"/>
        <v>0.62316034491915473</v>
      </c>
    </row>
    <row r="1294" spans="1:28">
      <c r="A1294">
        <f t="shared" si="535"/>
        <v>1.2500000000000007</v>
      </c>
      <c r="C1294">
        <f t="shared" si="536"/>
        <v>7.8539816339744872</v>
      </c>
      <c r="D1294">
        <f t="shared" si="529"/>
        <v>324.68569475068972</v>
      </c>
      <c r="E1294">
        <f t="shared" si="530"/>
        <v>20.419681252099153</v>
      </c>
      <c r="F1294">
        <f t="shared" si="531"/>
        <v>9.6015870550618327</v>
      </c>
      <c r="G1294">
        <f t="shared" si="532"/>
        <v>5.5361286066355877</v>
      </c>
      <c r="H1294">
        <f t="shared" si="533"/>
        <v>2.492688785597732</v>
      </c>
      <c r="I1294">
        <f t="shared" si="534"/>
        <v>0.62348520416012976</v>
      </c>
      <c r="N1294">
        <f t="shared" si="517"/>
        <v>-280.01728797207892</v>
      </c>
      <c r="O1294">
        <f t="shared" si="518"/>
        <v>10.600045677491689</v>
      </c>
      <c r="P1294">
        <f t="shared" si="519"/>
        <v>10.251038179876305</v>
      </c>
      <c r="Q1294">
        <f t="shared" si="520"/>
        <v>5.6309730880171163</v>
      </c>
      <c r="R1294">
        <f t="shared" si="521"/>
        <v>2.4704675231368025</v>
      </c>
      <c r="S1294">
        <f t="shared" si="522"/>
        <v>0.61730387302350387</v>
      </c>
      <c r="W1294">
        <f t="shared" si="523"/>
        <v>-197.46932478592404</v>
      </c>
      <c r="X1294">
        <f t="shared" si="524"/>
        <v>13.739268632890017</v>
      </c>
      <c r="Y1294">
        <f t="shared" si="525"/>
        <v>10.250979504607018</v>
      </c>
      <c r="Z1294">
        <f t="shared" si="526"/>
        <v>5.5647803388129145</v>
      </c>
      <c r="AA1294">
        <f t="shared" si="527"/>
        <v>2.4737967820697122</v>
      </c>
      <c r="AB1294">
        <f t="shared" si="528"/>
        <v>0.62325553009913359</v>
      </c>
    </row>
    <row r="1295" spans="1:28">
      <c r="A1295">
        <f t="shared" si="535"/>
        <v>1.2600000000000007</v>
      </c>
      <c r="C1295">
        <f t="shared" si="536"/>
        <v>7.9168134870462827</v>
      </c>
      <c r="D1295">
        <f t="shared" si="529"/>
        <v>346.02177175954949</v>
      </c>
      <c r="E1295">
        <f t="shared" si="530"/>
        <v>20.479139523071634</v>
      </c>
      <c r="F1295">
        <f t="shared" si="531"/>
        <v>9.6092440420327812</v>
      </c>
      <c r="G1295">
        <f t="shared" si="532"/>
        <v>5.5383328051694809</v>
      </c>
      <c r="H1295">
        <f t="shared" si="533"/>
        <v>2.4920120924449987</v>
      </c>
      <c r="I1295">
        <f t="shared" si="534"/>
        <v>0.62327218762595382</v>
      </c>
      <c r="N1295">
        <f t="shared" si="517"/>
        <v>-301.35336498093869</v>
      </c>
      <c r="O1295">
        <f t="shared" si="518"/>
        <v>10.540587406519208</v>
      </c>
      <c r="P1295">
        <f t="shared" si="519"/>
        <v>10.243381192905357</v>
      </c>
      <c r="Q1295">
        <f t="shared" si="520"/>
        <v>5.6287688894832231</v>
      </c>
      <c r="R1295">
        <f t="shared" si="521"/>
        <v>2.4711442162895358</v>
      </c>
      <c r="S1295">
        <f t="shared" si="522"/>
        <v>0.6175168895576798</v>
      </c>
      <c r="W1295">
        <f t="shared" si="523"/>
        <v>-271.76953452617528</v>
      </c>
      <c r="X1295">
        <f t="shared" si="524"/>
        <v>18.400647242827926</v>
      </c>
      <c r="Y1295">
        <f t="shared" si="525"/>
        <v>10.144737044821555</v>
      </c>
      <c r="Z1295">
        <f t="shared" si="526"/>
        <v>5.545480864512383</v>
      </c>
      <c r="AA1295">
        <f t="shared" si="527"/>
        <v>2.4777082232244192</v>
      </c>
      <c r="AB1295">
        <f t="shared" si="528"/>
        <v>0.6232204085822558</v>
      </c>
    </row>
    <row r="1296" spans="1:28">
      <c r="A1296">
        <f t="shared" si="535"/>
        <v>1.2700000000000007</v>
      </c>
      <c r="C1296">
        <f t="shared" si="536"/>
        <v>7.9796453401180791</v>
      </c>
      <c r="D1296">
        <f t="shared" si="529"/>
        <v>368.86347448924971</v>
      </c>
      <c r="E1296">
        <f t="shared" si="530"/>
        <v>20.539317838277974</v>
      </c>
      <c r="F1296">
        <f t="shared" si="531"/>
        <v>9.6167204782363722</v>
      </c>
      <c r="G1296">
        <f t="shared" si="532"/>
        <v>5.5404345519611944</v>
      </c>
      <c r="H1296">
        <f t="shared" si="533"/>
        <v>2.4913766132983342</v>
      </c>
      <c r="I1296">
        <f t="shared" si="534"/>
        <v>0.62307385273326565</v>
      </c>
      <c r="N1296">
        <f t="shared" si="517"/>
        <v>-324.19506771063891</v>
      </c>
      <c r="O1296">
        <f t="shared" si="518"/>
        <v>10.480409091312868</v>
      </c>
      <c r="P1296">
        <f t="shared" si="519"/>
        <v>10.235904756701766</v>
      </c>
      <c r="Q1296">
        <f t="shared" si="520"/>
        <v>5.6266671426915096</v>
      </c>
      <c r="R1296">
        <f t="shared" si="521"/>
        <v>2.4717796954362004</v>
      </c>
      <c r="S1296">
        <f t="shared" si="522"/>
        <v>0.61771522445036797</v>
      </c>
      <c r="W1296">
        <f t="shared" si="523"/>
        <v>38.899395231698165</v>
      </c>
      <c r="X1296">
        <f t="shared" si="524"/>
        <v>20.535324693251749</v>
      </c>
      <c r="Y1296">
        <f t="shared" si="525"/>
        <v>9.9164442075267356</v>
      </c>
      <c r="Z1296">
        <f t="shared" si="526"/>
        <v>5.5404468766208517</v>
      </c>
      <c r="AA1296">
        <f t="shared" si="527"/>
        <v>2.4817343396892153</v>
      </c>
      <c r="AB1296">
        <f t="shared" si="528"/>
        <v>0.62307376763258848</v>
      </c>
    </row>
    <row r="1297" spans="1:28">
      <c r="A1297">
        <f t="shared" si="535"/>
        <v>1.2800000000000007</v>
      </c>
      <c r="C1297">
        <f t="shared" si="536"/>
        <v>8.0424771931898746</v>
      </c>
      <c r="D1297">
        <f t="shared" si="529"/>
        <v>393.31705062582415</v>
      </c>
      <c r="E1297">
        <f t="shared" si="530"/>
        <v>20.600224917509209</v>
      </c>
      <c r="F1297">
        <f t="shared" si="531"/>
        <v>9.6240206210364647</v>
      </c>
      <c r="G1297">
        <f t="shared" si="532"/>
        <v>5.5424386089953286</v>
      </c>
      <c r="H1297">
        <f t="shared" si="533"/>
        <v>2.490779838018113</v>
      </c>
      <c r="I1297">
        <f t="shared" si="534"/>
        <v>0.62288918758598111</v>
      </c>
      <c r="N1297">
        <f t="shared" si="517"/>
        <v>-348.64864384721335</v>
      </c>
      <c r="O1297">
        <f t="shared" si="518"/>
        <v>10.419502012081631</v>
      </c>
      <c r="P1297">
        <f t="shared" si="519"/>
        <v>10.228604613901673</v>
      </c>
      <c r="Q1297">
        <f t="shared" si="520"/>
        <v>5.6246630856573754</v>
      </c>
      <c r="R1297">
        <f t="shared" si="521"/>
        <v>2.4723764707164215</v>
      </c>
      <c r="S1297">
        <f t="shared" si="522"/>
        <v>0.61789988959765252</v>
      </c>
      <c r="W1297">
        <f t="shared" si="523"/>
        <v>372.66680169492759</v>
      </c>
      <c r="X1297">
        <f t="shared" si="524"/>
        <v>18.13203550555021</v>
      </c>
      <c r="Y1297">
        <f t="shared" si="525"/>
        <v>9.7045286007674836</v>
      </c>
      <c r="Z1297">
        <f t="shared" si="526"/>
        <v>5.5500376713777726</v>
      </c>
      <c r="AA1297">
        <f t="shared" si="527"/>
        <v>2.4852616977746176</v>
      </c>
      <c r="AB1297">
        <f t="shared" si="528"/>
        <v>0.62283647947576026</v>
      </c>
    </row>
    <row r="1298" spans="1:28">
      <c r="A1298">
        <f t="shared" si="535"/>
        <v>1.2900000000000007</v>
      </c>
      <c r="C1298">
        <f t="shared" si="536"/>
        <v>8.1053090462616701</v>
      </c>
      <c r="D1298">
        <f t="shared" si="529"/>
        <v>419.49624544958601</v>
      </c>
      <c r="E1298">
        <f t="shared" si="530"/>
        <v>20.661869586153735</v>
      </c>
      <c r="F1298">
        <f t="shared" si="531"/>
        <v>9.6311486274088232</v>
      </c>
      <c r="G1298">
        <f t="shared" si="532"/>
        <v>5.5443495169181576</v>
      </c>
      <c r="H1298">
        <f t="shared" si="533"/>
        <v>2.4902194093448013</v>
      </c>
      <c r="I1298">
        <f t="shared" si="534"/>
        <v>0.62271725003046863</v>
      </c>
      <c r="N1298">
        <f t="shared" si="517"/>
        <v>-374.82783867097521</v>
      </c>
      <c r="O1298">
        <f t="shared" si="518"/>
        <v>10.357857343437107</v>
      </c>
      <c r="P1298">
        <f t="shared" si="519"/>
        <v>10.221476607529315</v>
      </c>
      <c r="Q1298">
        <f t="shared" si="520"/>
        <v>5.6227521777345464</v>
      </c>
      <c r="R1298">
        <f t="shared" si="521"/>
        <v>2.4729368993897332</v>
      </c>
      <c r="S1298">
        <f t="shared" si="522"/>
        <v>0.618071827153165</v>
      </c>
      <c r="W1298">
        <f t="shared" si="523"/>
        <v>283.70010924091503</v>
      </c>
      <c r="X1298">
        <f t="shared" si="524"/>
        <v>13.275237051747725</v>
      </c>
      <c r="Y1298">
        <f t="shared" si="525"/>
        <v>9.6314441394796404</v>
      </c>
      <c r="Z1298">
        <f t="shared" si="526"/>
        <v>5.5697729513559633</v>
      </c>
      <c r="AA1298">
        <f t="shared" si="527"/>
        <v>2.4878236255711843</v>
      </c>
      <c r="AB1298">
        <f t="shared" si="528"/>
        <v>0.62253036557877783</v>
      </c>
    </row>
    <row r="1299" spans="1:28">
      <c r="A1299">
        <f t="shared" si="535"/>
        <v>1.3000000000000007</v>
      </c>
      <c r="C1299">
        <f t="shared" si="536"/>
        <v>8.1681408993334674</v>
      </c>
      <c r="D1299">
        <f t="shared" si="529"/>
        <v>447.52283091883305</v>
      </c>
      <c r="E1299">
        <f t="shared" si="530"/>
        <v>20.724260776476058</v>
      </c>
      <c r="F1299">
        <f t="shared" si="531"/>
        <v>9.6381085563082625</v>
      </c>
      <c r="G1299">
        <f t="shared" si="532"/>
        <v>5.5461716053254904</v>
      </c>
      <c r="H1299">
        <f t="shared" si="533"/>
        <v>2.4896931135877893</v>
      </c>
      <c r="I1299">
        <f t="shared" si="534"/>
        <v>0.62255716284872209</v>
      </c>
      <c r="N1299">
        <f t="shared" si="517"/>
        <v>-402.85442414022225</v>
      </c>
      <c r="O1299">
        <f t="shared" si="518"/>
        <v>10.295466153114784</v>
      </c>
      <c r="P1299">
        <f t="shared" si="519"/>
        <v>10.214516678629876</v>
      </c>
      <c r="Q1299">
        <f t="shared" si="520"/>
        <v>5.6209300893272136</v>
      </c>
      <c r="R1299">
        <f t="shared" si="521"/>
        <v>2.4734631951467452</v>
      </c>
      <c r="S1299">
        <f t="shared" si="522"/>
        <v>0.61823191433491154</v>
      </c>
      <c r="W1299">
        <f t="shared" si="523"/>
        <v>-170.03042896532926</v>
      </c>
      <c r="X1299">
        <f t="shared" si="524"/>
        <v>10.341079686445674</v>
      </c>
      <c r="Y1299">
        <f t="shared" si="525"/>
        <v>9.7332153290712498</v>
      </c>
      <c r="Z1299">
        <f t="shared" si="526"/>
        <v>5.5922448747221933</v>
      </c>
      <c r="AA1299">
        <f t="shared" si="527"/>
        <v>2.4891524143057429</v>
      </c>
      <c r="AB1299">
        <f t="shared" si="528"/>
        <v>0.62217717305741915</v>
      </c>
    </row>
    <row r="1300" spans="1:28">
      <c r="A1300">
        <f t="shared" si="535"/>
        <v>1.3100000000000007</v>
      </c>
      <c r="C1300">
        <f t="shared" si="536"/>
        <v>8.2309727524052629</v>
      </c>
      <c r="D1300">
        <f t="shared" si="529"/>
        <v>477.52717208948246</v>
      </c>
      <c r="E1300">
        <f t="shared" si="530"/>
        <v>20.78740752891111</v>
      </c>
      <c r="F1300">
        <f t="shared" si="531"/>
        <v>9.6449043709799618</v>
      </c>
      <c r="G1300">
        <f t="shared" si="532"/>
        <v>5.5479090025723563</v>
      </c>
      <c r="H1300">
        <f t="shared" si="533"/>
        <v>2.4891988718813254</v>
      </c>
      <c r="I1300">
        <f t="shared" si="534"/>
        <v>0.62240810928283197</v>
      </c>
      <c r="N1300">
        <f t="shared" si="517"/>
        <v>-432.85876531087166</v>
      </c>
      <c r="O1300">
        <f t="shared" si="518"/>
        <v>10.232319400679732</v>
      </c>
      <c r="P1300">
        <f t="shared" si="519"/>
        <v>10.207720863958176</v>
      </c>
      <c r="Q1300">
        <f t="shared" si="520"/>
        <v>5.6191926920803477</v>
      </c>
      <c r="R1300">
        <f t="shared" si="521"/>
        <v>2.4739574368532091</v>
      </c>
      <c r="S1300">
        <f t="shared" si="522"/>
        <v>0.61838096790080166</v>
      </c>
      <c r="W1300">
        <f t="shared" si="523"/>
        <v>-431.1595272895014</v>
      </c>
      <c r="X1300">
        <f t="shared" si="524"/>
        <v>12.056311178027276</v>
      </c>
      <c r="Y1300">
        <f t="shared" si="525"/>
        <v>9.9425189494823147</v>
      </c>
      <c r="Z1300">
        <f t="shared" si="526"/>
        <v>5.6098187346931008</v>
      </c>
      <c r="AA1300">
        <f t="shared" si="527"/>
        <v>2.4891957092222885</v>
      </c>
      <c r="AB1300">
        <f t="shared" si="528"/>
        <v>0.62179769037562038</v>
      </c>
    </row>
    <row r="1301" spans="1:28">
      <c r="A1301">
        <f t="shared" si="535"/>
        <v>1.3200000000000007</v>
      </c>
      <c r="C1301">
        <f t="shared" si="536"/>
        <v>8.2938046054770584</v>
      </c>
      <c r="D1301">
        <f t="shared" si="529"/>
        <v>509.64883350530198</v>
      </c>
      <c r="E1301">
        <f t="shared" si="530"/>
        <v>20.851318993374178</v>
      </c>
      <c r="F1301">
        <f t="shared" si="531"/>
        <v>9.6515399412162921</v>
      </c>
      <c r="G1301">
        <f t="shared" si="532"/>
        <v>5.5495656451267275</v>
      </c>
      <c r="H1301">
        <f t="shared" si="533"/>
        <v>2.4887347319730062</v>
      </c>
      <c r="I1301">
        <f t="shared" si="534"/>
        <v>0.62226932886792208</v>
      </c>
      <c r="N1301">
        <f t="shared" si="517"/>
        <v>-464.98042672669118</v>
      </c>
      <c r="O1301">
        <f t="shared" si="518"/>
        <v>10.168407936216664</v>
      </c>
      <c r="P1301">
        <f t="shared" si="519"/>
        <v>10.201085293721846</v>
      </c>
      <c r="Q1301">
        <f t="shared" si="520"/>
        <v>5.6175360495259765</v>
      </c>
      <c r="R1301">
        <f t="shared" si="521"/>
        <v>2.4744215767615283</v>
      </c>
      <c r="S1301">
        <f t="shared" si="522"/>
        <v>0.61851974831571155</v>
      </c>
      <c r="W1301">
        <f t="shared" si="523"/>
        <v>-120.09956675439633</v>
      </c>
      <c r="X1301">
        <f t="shared" si="524"/>
        <v>16.967623492308558</v>
      </c>
      <c r="Y1301">
        <f t="shared" si="525"/>
        <v>10.132645158077594</v>
      </c>
      <c r="Z1301">
        <f t="shared" si="526"/>
        <v>5.6171629844225937</v>
      </c>
      <c r="AA1301">
        <f t="shared" si="527"/>
        <v>2.4880988769888033</v>
      </c>
      <c r="AB1301">
        <f t="shared" si="528"/>
        <v>0.62141102015842864</v>
      </c>
    </row>
    <row r="1302" spans="1:28">
      <c r="A1302">
        <f t="shared" si="535"/>
        <v>1.3300000000000007</v>
      </c>
      <c r="C1302">
        <f t="shared" si="536"/>
        <v>8.356636458548854</v>
      </c>
      <c r="D1302">
        <f t="shared" si="529"/>
        <v>544.03722837937096</v>
      </c>
      <c r="E1302">
        <f t="shared" si="530"/>
        <v>20.916004430586725</v>
      </c>
      <c r="F1302">
        <f t="shared" si="531"/>
        <v>9.6580190455604136</v>
      </c>
      <c r="G1302">
        <f t="shared" si="532"/>
        <v>5.5511452864884872</v>
      </c>
      <c r="H1302">
        <f t="shared" si="533"/>
        <v>2.4882988605123888</v>
      </c>
      <c r="I1302">
        <f t="shared" si="534"/>
        <v>0.62214011355229004</v>
      </c>
      <c r="N1302">
        <f t="shared" si="517"/>
        <v>-499.3688216007601</v>
      </c>
      <c r="O1302">
        <f t="shared" si="518"/>
        <v>10.103722499004117</v>
      </c>
      <c r="P1302">
        <f t="shared" si="519"/>
        <v>10.194606189377724</v>
      </c>
      <c r="Q1302">
        <f t="shared" si="520"/>
        <v>5.6159564081642168</v>
      </c>
      <c r="R1302">
        <f t="shared" si="521"/>
        <v>2.4748574482221457</v>
      </c>
      <c r="S1302">
        <f t="shared" si="522"/>
        <v>0.61864896363134358</v>
      </c>
      <c r="W1302">
        <f t="shared" si="523"/>
        <v>428.10796073919096</v>
      </c>
      <c r="X1302">
        <f t="shared" si="524"/>
        <v>20.6671703891665</v>
      </c>
      <c r="Y1302">
        <f t="shared" si="525"/>
        <v>10.193939863614174</v>
      </c>
      <c r="Z1302">
        <f t="shared" si="526"/>
        <v>5.6127925175955253</v>
      </c>
      <c r="AA1302">
        <f t="shared" si="527"/>
        <v>2.4861599950754627</v>
      </c>
      <c r="AB1302">
        <f t="shared" si="528"/>
        <v>0.62103401810795344</v>
      </c>
    </row>
    <row r="1303" spans="1:28">
      <c r="A1303">
        <f t="shared" si="535"/>
        <v>1.3400000000000007</v>
      </c>
      <c r="C1303">
        <f t="shared" si="536"/>
        <v>8.4194683116206495</v>
      </c>
      <c r="D1303">
        <f t="shared" si="529"/>
        <v>580.85231358640578</v>
      </c>
      <c r="E1303">
        <f t="shared" si="530"/>
        <v>20.981473213418273</v>
      </c>
      <c r="F1303">
        <f t="shared" si="531"/>
        <v>9.6643453734579321</v>
      </c>
      <c r="G1303">
        <f t="shared" si="532"/>
        <v>5.5526515056938299</v>
      </c>
      <c r="H1303">
        <f t="shared" si="533"/>
        <v>2.4878895358092641</v>
      </c>
      <c r="I1303">
        <f t="shared" si="534"/>
        <v>0.62201980408495827</v>
      </c>
      <c r="N1303">
        <f t="shared" si="517"/>
        <v>-536.18390680779487</v>
      </c>
      <c r="O1303">
        <f t="shared" si="518"/>
        <v>10.038253716172569</v>
      </c>
      <c r="P1303">
        <f t="shared" si="519"/>
        <v>10.188279861480206</v>
      </c>
      <c r="Q1303">
        <f t="shared" si="520"/>
        <v>5.614450188958874</v>
      </c>
      <c r="R1303">
        <f t="shared" si="521"/>
        <v>2.4752667729252704</v>
      </c>
      <c r="S1303">
        <f t="shared" si="522"/>
        <v>0.61876927309867535</v>
      </c>
      <c r="W1303">
        <f t="shared" si="523"/>
        <v>510.29748838314873</v>
      </c>
      <c r="X1303">
        <f t="shared" si="524"/>
        <v>19.746460860548336</v>
      </c>
      <c r="Y1303">
        <f t="shared" si="525"/>
        <v>10.096767628162718</v>
      </c>
      <c r="Z1303">
        <f t="shared" si="526"/>
        <v>5.5992075456397163</v>
      </c>
      <c r="AA1303">
        <f t="shared" si="527"/>
        <v>2.4837674030387609</v>
      </c>
      <c r="AB1303">
        <f t="shared" si="528"/>
        <v>0.62068089898549028</v>
      </c>
    </row>
    <row r="1304" spans="1:28">
      <c r="A1304">
        <f t="shared" si="535"/>
        <v>1.3500000000000008</v>
      </c>
      <c r="C1304">
        <f t="shared" si="536"/>
        <v>8.4823001646924467</v>
      </c>
      <c r="D1304">
        <f t="shared" si="529"/>
        <v>620.26533369869912</v>
      </c>
      <c r="E1304">
        <f t="shared" si="530"/>
        <v>21.047734828244501</v>
      </c>
      <c r="F1304">
        <f t="shared" si="531"/>
        <v>9.6705225273577931</v>
      </c>
      <c r="G1304">
        <f t="shared" si="532"/>
        <v>5.554087715424382</v>
      </c>
      <c r="H1304">
        <f t="shared" si="533"/>
        <v>2.4875051410329911</v>
      </c>
      <c r="I1304">
        <f t="shared" si="534"/>
        <v>0.62190778665220392</v>
      </c>
      <c r="N1304">
        <f t="shared" si="517"/>
        <v>-575.59692692008821</v>
      </c>
      <c r="O1304">
        <f t="shared" si="518"/>
        <v>9.9719921013463413</v>
      </c>
      <c r="P1304">
        <f t="shared" si="519"/>
        <v>10.182102707580345</v>
      </c>
      <c r="Q1304">
        <f t="shared" si="520"/>
        <v>5.613013979228322</v>
      </c>
      <c r="R1304">
        <f t="shared" si="521"/>
        <v>2.4756511677015434</v>
      </c>
      <c r="S1304">
        <f t="shared" si="522"/>
        <v>0.61888129053142971</v>
      </c>
      <c r="W1304">
        <f t="shared" si="523"/>
        <v>-52.239159553512941</v>
      </c>
      <c r="X1304">
        <f t="shared" si="524"/>
        <v>14.93383982218522</v>
      </c>
      <c r="Y1304">
        <f t="shared" si="525"/>
        <v>9.9050138603400484</v>
      </c>
      <c r="Z1304">
        <f t="shared" si="526"/>
        <v>5.581709944483892</v>
      </c>
      <c r="AA1304">
        <f t="shared" si="527"/>
        <v>2.4813311800059639</v>
      </c>
      <c r="AB1304">
        <f t="shared" si="528"/>
        <v>0.62036300362538099</v>
      </c>
    </row>
    <row r="1305" spans="1:28">
      <c r="A1305">
        <f t="shared" si="535"/>
        <v>1.3600000000000008</v>
      </c>
      <c r="C1305">
        <f t="shared" si="536"/>
        <v>8.5451320177642422</v>
      </c>
      <c r="D1305">
        <f t="shared" si="529"/>
        <v>662.45961752654955</v>
      </c>
      <c r="E1305">
        <f t="shared" si="530"/>
        <v>21.114798876321835</v>
      </c>
      <c r="F1305">
        <f t="shared" si="531"/>
        <v>9.6765540247636661</v>
      </c>
      <c r="G1305">
        <f t="shared" si="532"/>
        <v>5.5554571697394088</v>
      </c>
      <c r="H1305">
        <f t="shared" si="533"/>
        <v>2.4871441578260209</v>
      </c>
      <c r="I1305">
        <f t="shared" si="534"/>
        <v>0.62180348974590749</v>
      </c>
      <c r="N1305">
        <f t="shared" si="517"/>
        <v>-617.79121074793863</v>
      </c>
      <c r="O1305">
        <f t="shared" si="518"/>
        <v>9.9049280532690069</v>
      </c>
      <c r="P1305">
        <f t="shared" si="519"/>
        <v>10.176071210174472</v>
      </c>
      <c r="Q1305">
        <f t="shared" si="520"/>
        <v>5.6116445249132951</v>
      </c>
      <c r="R1305">
        <f t="shared" si="521"/>
        <v>2.4760121509085136</v>
      </c>
      <c r="S1305">
        <f t="shared" si="522"/>
        <v>0.61898558743772614</v>
      </c>
      <c r="W1305">
        <f t="shared" si="523"/>
        <v>-596.60421356664585</v>
      </c>
      <c r="X1305">
        <f t="shared" si="524"/>
        <v>10.530059118393314</v>
      </c>
      <c r="Y1305">
        <f t="shared" si="525"/>
        <v>9.7345805780602959</v>
      </c>
      <c r="Z1305">
        <f t="shared" si="526"/>
        <v>5.5664062077048451</v>
      </c>
      <c r="AA1305">
        <f t="shared" si="527"/>
        <v>2.4792194755190344</v>
      </c>
      <c r="AB1305">
        <f t="shared" si="528"/>
        <v>0.62008871512803765</v>
      </c>
    </row>
    <row r="1306" spans="1:28">
      <c r="A1306">
        <f t="shared" si="535"/>
        <v>1.3700000000000008</v>
      </c>
      <c r="C1306">
        <f t="shared" si="536"/>
        <v>8.6079638708360378</v>
      </c>
      <c r="D1306">
        <f t="shared" si="529"/>
        <v>707.63143086824755</v>
      </c>
      <c r="E1306">
        <f t="shared" si="530"/>
        <v>21.182675075178658</v>
      </c>
      <c r="F1306">
        <f t="shared" si="531"/>
        <v>9.6824433002369332</v>
      </c>
      <c r="G1306">
        <f t="shared" si="532"/>
        <v>5.5567629714486237</v>
      </c>
      <c r="H1306">
        <f t="shared" si="533"/>
        <v>2.486805160306393</v>
      </c>
      <c r="I1306">
        <f t="shared" si="534"/>
        <v>0.62170638124774302</v>
      </c>
      <c r="N1306">
        <f t="shared" si="517"/>
        <v>-662.96302408963663</v>
      </c>
      <c r="O1306">
        <f t="shared" si="518"/>
        <v>9.8370518544121843</v>
      </c>
      <c r="P1306">
        <f t="shared" si="519"/>
        <v>10.170181934701205</v>
      </c>
      <c r="Q1306">
        <f t="shared" si="520"/>
        <v>5.6103387232040802</v>
      </c>
      <c r="R1306">
        <f t="shared" si="521"/>
        <v>2.4763511484281415</v>
      </c>
      <c r="S1306">
        <f t="shared" si="522"/>
        <v>0.6190826959358906</v>
      </c>
      <c r="W1306">
        <f t="shared" si="523"/>
        <v>-387.49787842114256</v>
      </c>
      <c r="X1306">
        <f t="shared" si="524"/>
        <v>10.567253746595703</v>
      </c>
      <c r="Y1306">
        <f t="shared" si="525"/>
        <v>9.6835716544744503</v>
      </c>
      <c r="Z1306">
        <f t="shared" si="526"/>
        <v>5.5581272647678794</v>
      </c>
      <c r="AA1306">
        <f t="shared" si="527"/>
        <v>2.4777086072435393</v>
      </c>
      <c r="AB1306">
        <f t="shared" si="528"/>
        <v>0.61986350782313149</v>
      </c>
    </row>
    <row r="1307" spans="1:28">
      <c r="A1307">
        <f t="shared" si="535"/>
        <v>1.3800000000000008</v>
      </c>
      <c r="C1307">
        <f t="shared" si="536"/>
        <v>8.6707957239078333</v>
      </c>
      <c r="D1307">
        <f t="shared" si="529"/>
        <v>755.99088943619893</v>
      </c>
      <c r="E1307">
        <f t="shared" si="530"/>
        <v>21.25137326002336</v>
      </c>
      <c r="F1307">
        <f t="shared" si="531"/>
        <v>9.6881937073524629</v>
      </c>
      <c r="G1307">
        <f t="shared" si="532"/>
        <v>5.558008079142307</v>
      </c>
      <c r="H1307">
        <f t="shared" si="533"/>
        <v>2.4864868094355077</v>
      </c>
      <c r="I1307">
        <f t="shared" si="534"/>
        <v>0.62161596571433353</v>
      </c>
      <c r="N1307">
        <f t="shared" si="517"/>
        <v>-711.32248265758801</v>
      </c>
      <c r="O1307">
        <f t="shared" si="518"/>
        <v>9.7683536695674817</v>
      </c>
      <c r="P1307">
        <f t="shared" si="519"/>
        <v>10.164431527585675</v>
      </c>
      <c r="Q1307">
        <f t="shared" si="520"/>
        <v>5.609093615510397</v>
      </c>
      <c r="R1307">
        <f t="shared" si="521"/>
        <v>2.4766694992990268</v>
      </c>
      <c r="S1307">
        <f t="shared" si="522"/>
        <v>0.6191731114693001</v>
      </c>
      <c r="W1307">
        <f t="shared" si="523"/>
        <v>403.7425768042383</v>
      </c>
      <c r="X1307">
        <f t="shared" si="524"/>
        <v>15.119664556289518</v>
      </c>
      <c r="Y1307">
        <f t="shared" si="525"/>
        <v>9.7760803246432584</v>
      </c>
      <c r="Z1307">
        <f t="shared" si="526"/>
        <v>5.5589564408105172</v>
      </c>
      <c r="AA1307">
        <f t="shared" si="527"/>
        <v>2.4769527350977989</v>
      </c>
      <c r="AB1307">
        <f t="shared" si="528"/>
        <v>0.61969010931866797</v>
      </c>
    </row>
    <row r="1308" spans="1:28">
      <c r="A1308">
        <f t="shared" si="535"/>
        <v>1.3900000000000008</v>
      </c>
      <c r="C1308">
        <f t="shared" si="536"/>
        <v>8.7336275769796305</v>
      </c>
      <c r="D1308">
        <f t="shared" si="529"/>
        <v>807.76293620560546</v>
      </c>
      <c r="E1308">
        <f t="shared" si="530"/>
        <v>21.320903385169466</v>
      </c>
      <c r="F1308">
        <f t="shared" si="531"/>
        <v>9.6938085206082576</v>
      </c>
      <c r="G1308">
        <f t="shared" si="532"/>
        <v>5.5591953138946666</v>
      </c>
      <c r="H1308">
        <f t="shared" si="533"/>
        <v>2.4861878477289308</v>
      </c>
      <c r="I1308">
        <f t="shared" si="534"/>
        <v>0.62153178184951985</v>
      </c>
      <c r="N1308">
        <f t="shared" si="517"/>
        <v>-763.09452942699454</v>
      </c>
      <c r="O1308">
        <f t="shared" si="518"/>
        <v>9.6988235444213746</v>
      </c>
      <c r="P1308">
        <f t="shared" si="519"/>
        <v>10.15881671432988</v>
      </c>
      <c r="Q1308">
        <f t="shared" si="520"/>
        <v>5.6079063807580374</v>
      </c>
      <c r="R1308">
        <f t="shared" si="521"/>
        <v>2.4769684610056037</v>
      </c>
      <c r="S1308">
        <f t="shared" si="522"/>
        <v>0.61925729533411378</v>
      </c>
      <c r="W1308">
        <f t="shared" si="523"/>
        <v>797.26818318512017</v>
      </c>
      <c r="X1308">
        <f t="shared" si="524"/>
        <v>20.139389464558263</v>
      </c>
      <c r="Y1308">
        <f t="shared" si="525"/>
        <v>9.9516294795117837</v>
      </c>
      <c r="Z1308">
        <f t="shared" si="526"/>
        <v>5.5677941784793656</v>
      </c>
      <c r="AA1308">
        <f t="shared" si="527"/>
        <v>2.4769753183632153</v>
      </c>
      <c r="AB1308">
        <f t="shared" si="528"/>
        <v>0.61956875392168476</v>
      </c>
    </row>
    <row r="1309" spans="1:28">
      <c r="A1309">
        <f t="shared" si="535"/>
        <v>1.4000000000000008</v>
      </c>
      <c r="C1309">
        <f t="shared" si="536"/>
        <v>8.7964594300514261</v>
      </c>
      <c r="D1309">
        <f t="shared" si="529"/>
        <v>863.18838773185507</v>
      </c>
      <c r="E1309">
        <f t="shared" si="530"/>
        <v>21.391275525478008</v>
      </c>
      <c r="F1309">
        <f t="shared" si="531"/>
        <v>9.6992909372900797</v>
      </c>
      <c r="G1309">
        <f t="shared" si="532"/>
        <v>5.5603273656556187</v>
      </c>
      <c r="H1309">
        <f t="shared" si="533"/>
        <v>2.4859070942893347</v>
      </c>
      <c r="I1309">
        <f t="shared" si="534"/>
        <v>0.62145340015084805</v>
      </c>
      <c r="N1309">
        <f t="shared" si="517"/>
        <v>-818.51998095324416</v>
      </c>
      <c r="O1309">
        <f t="shared" si="518"/>
        <v>9.628451404112834</v>
      </c>
      <c r="P1309">
        <f t="shared" si="519"/>
        <v>10.153334297648058</v>
      </c>
      <c r="Q1309">
        <f t="shared" si="520"/>
        <v>5.6067743289970853</v>
      </c>
      <c r="R1309">
        <f t="shared" si="521"/>
        <v>2.4772492144451999</v>
      </c>
      <c r="S1309">
        <f t="shared" si="522"/>
        <v>0.61933567703278558</v>
      </c>
      <c r="W1309">
        <f t="shared" si="523"/>
        <v>205.33287842305572</v>
      </c>
      <c r="X1309">
        <f t="shared" si="524"/>
        <v>21.053072752685228</v>
      </c>
      <c r="Y1309">
        <f t="shared" si="525"/>
        <v>10.104277039449562</v>
      </c>
      <c r="Z1309">
        <f t="shared" si="526"/>
        <v>5.5810084537801563</v>
      </c>
      <c r="AA1309">
        <f t="shared" si="527"/>
        <v>2.4776810560811553</v>
      </c>
      <c r="AB1309">
        <f t="shared" si="528"/>
        <v>0.61949750484935384</v>
      </c>
    </row>
    <row r="1310" spans="1:28">
      <c r="A1310">
        <f t="shared" si="535"/>
        <v>1.4100000000000008</v>
      </c>
      <c r="C1310">
        <f t="shared" si="536"/>
        <v>8.8592912831232216</v>
      </c>
      <c r="D1310">
        <f t="shared" si="529"/>
        <v>922.52505430351653</v>
      </c>
      <c r="E1310">
        <f t="shared" si="530"/>
        <v>21.462499877817347</v>
      </c>
      <c r="F1310">
        <f t="shared" si="531"/>
        <v>9.7046440792921054</v>
      </c>
      <c r="G1310">
        <f t="shared" si="532"/>
        <v>5.5614067993454839</v>
      </c>
      <c r="H1310">
        <f t="shared" si="533"/>
        <v>2.4856434401419607</v>
      </c>
      <c r="I1310">
        <f t="shared" si="534"/>
        <v>0.62138042071826582</v>
      </c>
      <c r="N1310">
        <f t="shared" si="517"/>
        <v>-877.85664752490561</v>
      </c>
      <c r="O1310">
        <f t="shared" si="518"/>
        <v>9.557227051773495</v>
      </c>
      <c r="P1310">
        <f t="shared" si="519"/>
        <v>10.147981155646033</v>
      </c>
      <c r="Q1310">
        <f t="shared" si="520"/>
        <v>5.6056948953072201</v>
      </c>
      <c r="R1310">
        <f t="shared" si="521"/>
        <v>2.4775128685925738</v>
      </c>
      <c r="S1310">
        <f t="shared" si="522"/>
        <v>0.6194086564653678</v>
      </c>
      <c r="W1310">
        <f t="shared" si="523"/>
        <v>-719.38490191858898</v>
      </c>
      <c r="X1310">
        <f t="shared" si="524"/>
        <v>16.926154862427612</v>
      </c>
      <c r="Y1310">
        <f t="shared" si="525"/>
        <v>10.146334226582191</v>
      </c>
      <c r="Z1310">
        <f t="shared" si="526"/>
        <v>5.5938585218407679</v>
      </c>
      <c r="AA1310">
        <f t="shared" si="527"/>
        <v>2.4788841125312846</v>
      </c>
      <c r="AB1310">
        <f t="shared" si="528"/>
        <v>0.61947262282618976</v>
      </c>
    </row>
    <row r="1311" spans="1:28">
      <c r="A1311">
        <f t="shared" si="535"/>
        <v>1.4200000000000008</v>
      </c>
      <c r="C1311">
        <f t="shared" si="536"/>
        <v>8.9221231361950171</v>
      </c>
      <c r="D1311">
        <f t="shared" si="529"/>
        <v>986.0489391413131</v>
      </c>
      <c r="E1311">
        <f t="shared" si="530"/>
        <v>21.534586762540716</v>
      </c>
      <c r="F1311">
        <f t="shared" si="531"/>
        <v>9.7098709948946471</v>
      </c>
      <c r="G1311">
        <f t="shared" si="532"/>
        <v>5.5624360606663945</v>
      </c>
      <c r="H1311">
        <f t="shared" si="533"/>
        <v>2.4853958438541732</v>
      </c>
      <c r="I1311">
        <f t="shared" si="534"/>
        <v>0.62131247121384992</v>
      </c>
      <c r="N1311">
        <f t="shared" si="517"/>
        <v>-941.38053236270218</v>
      </c>
      <c r="O1311">
        <f t="shared" si="518"/>
        <v>9.4851401670501261</v>
      </c>
      <c r="P1311">
        <f t="shared" si="519"/>
        <v>10.142754240043491</v>
      </c>
      <c r="Q1311">
        <f t="shared" si="520"/>
        <v>5.6046656339863095</v>
      </c>
      <c r="R1311">
        <f t="shared" si="521"/>
        <v>2.4777604648803613</v>
      </c>
      <c r="S1311">
        <f t="shared" si="522"/>
        <v>0.61947660596978371</v>
      </c>
      <c r="W1311">
        <f t="shared" si="523"/>
        <v>-780.9592815280032</v>
      </c>
      <c r="X1311">
        <f t="shared" si="524"/>
        <v>11.405113919315909</v>
      </c>
      <c r="Y1311">
        <f t="shared" si="525"/>
        <v>10.058501046681133</v>
      </c>
      <c r="Z1311">
        <f t="shared" si="526"/>
        <v>5.6021538080358741</v>
      </c>
      <c r="AA1311">
        <f t="shared" si="527"/>
        <v>2.4803464989232982</v>
      </c>
      <c r="AB1311">
        <f t="shared" si="528"/>
        <v>0.61948895973766371</v>
      </c>
    </row>
    <row r="1312" spans="1:28">
      <c r="A1312">
        <f t="shared" si="535"/>
        <v>1.4300000000000008</v>
      </c>
      <c r="C1312">
        <f t="shared" si="536"/>
        <v>8.9849549892668144</v>
      </c>
      <c r="D1312">
        <f t="shared" si="529"/>
        <v>1054.0555222211426</v>
      </c>
      <c r="E1312">
        <f t="shared" si="530"/>
        <v>21.607546624981616</v>
      </c>
      <c r="F1312">
        <f t="shared" si="531"/>
        <v>9.7149746604999585</v>
      </c>
      <c r="G1312">
        <f t="shared" si="532"/>
        <v>5.5634174816435857</v>
      </c>
      <c r="H1312">
        <f t="shared" si="533"/>
        <v>2.4851633274218066</v>
      </c>
      <c r="I1312">
        <f t="shared" si="534"/>
        <v>0.62124920496215408</v>
      </c>
      <c r="N1312">
        <f t="shared" si="517"/>
        <v>-1009.3871154425317</v>
      </c>
      <c r="O1312">
        <f t="shared" si="518"/>
        <v>9.4121803046092261</v>
      </c>
      <c r="P1312">
        <f t="shared" si="519"/>
        <v>10.13765057443818</v>
      </c>
      <c r="Q1312">
        <f t="shared" si="520"/>
        <v>5.6036842130091182</v>
      </c>
      <c r="R1312">
        <f t="shared" si="521"/>
        <v>2.4779929813127279</v>
      </c>
      <c r="S1312">
        <f t="shared" si="522"/>
        <v>0.61953987222147955</v>
      </c>
      <c r="W1312">
        <f t="shared" si="523"/>
        <v>229.59817601095722</v>
      </c>
      <c r="X1312">
        <f t="shared" si="524"/>
        <v>9.4985969625404252</v>
      </c>
      <c r="Y1312">
        <f t="shared" si="525"/>
        <v>9.897900991273346</v>
      </c>
      <c r="Z1312">
        <f t="shared" si="526"/>
        <v>5.603581338025367</v>
      </c>
      <c r="AA1312">
        <f t="shared" si="527"/>
        <v>2.4818196929834628</v>
      </c>
      <c r="AB1312">
        <f t="shared" si="528"/>
        <v>0.61954035781912431</v>
      </c>
    </row>
    <row r="1313" spans="1:28">
      <c r="A1313">
        <f t="shared" si="535"/>
        <v>1.4400000000000008</v>
      </c>
      <c r="C1313">
        <f t="shared" si="536"/>
        <v>9.0477868423386099</v>
      </c>
      <c r="D1313">
        <f t="shared" si="529"/>
        <v>1126.8611346927794</v>
      </c>
      <c r="E1313">
        <f t="shared" si="530"/>
        <v>21.681390036967333</v>
      </c>
      <c r="F1313">
        <f t="shared" si="531"/>
        <v>9.7199579823271147</v>
      </c>
      <c r="G1313">
        <f t="shared" si="532"/>
        <v>5.5643532859091343</v>
      </c>
      <c r="H1313">
        <f t="shared" si="533"/>
        <v>2.4849449724060517</v>
      </c>
      <c r="I1313">
        <f t="shared" si="534"/>
        <v>0.62119029918148583</v>
      </c>
      <c r="N1313">
        <f t="shared" si="517"/>
        <v>-1082.1927279141685</v>
      </c>
      <c r="O1313">
        <f t="shared" si="518"/>
        <v>9.3383368926235093</v>
      </c>
      <c r="P1313">
        <f t="shared" si="519"/>
        <v>10.132667252611023</v>
      </c>
      <c r="Q1313">
        <f t="shared" si="520"/>
        <v>5.6027484087435697</v>
      </c>
      <c r="R1313">
        <f t="shared" si="521"/>
        <v>2.4782113363284828</v>
      </c>
      <c r="S1313">
        <f t="shared" si="522"/>
        <v>0.6195987780021478</v>
      </c>
      <c r="W1313">
        <f t="shared" si="523"/>
        <v>1108.8618138124577</v>
      </c>
      <c r="X1313">
        <f t="shared" si="524"/>
        <v>13.035986902293422</v>
      </c>
      <c r="Y1313">
        <f t="shared" si="525"/>
        <v>9.7613052804311913</v>
      </c>
      <c r="Z1313">
        <f t="shared" si="526"/>
        <v>5.5982954949990456</v>
      </c>
      <c r="AA1313">
        <f t="shared" si="527"/>
        <v>2.4830829127294098</v>
      </c>
      <c r="AB1313">
        <f t="shared" si="528"/>
        <v>0.619620037229482</v>
      </c>
    </row>
    <row r="1314" spans="1:28">
      <c r="A1314">
        <f t="shared" si="535"/>
        <v>1.4500000000000008</v>
      </c>
      <c r="C1314">
        <f t="shared" si="536"/>
        <v>9.1106186954104054</v>
      </c>
      <c r="D1314">
        <f t="shared" si="529"/>
        <v>1204.804430287388</v>
      </c>
      <c r="E1314">
        <f t="shared" si="530"/>
        <v>21.756127698350809</v>
      </c>
      <c r="F1314">
        <f t="shared" si="531"/>
        <v>9.7248237980669163</v>
      </c>
      <c r="G1314">
        <f t="shared" si="532"/>
        <v>5.5652455937400962</v>
      </c>
      <c r="H1314">
        <f t="shared" si="533"/>
        <v>2.4847399163056298</v>
      </c>
      <c r="I1314">
        <f t="shared" si="534"/>
        <v>0.62113545333708819</v>
      </c>
      <c r="N1314">
        <f t="shared" si="517"/>
        <v>-1160.136023508777</v>
      </c>
      <c r="O1314">
        <f t="shared" si="518"/>
        <v>9.2635992312400344</v>
      </c>
      <c r="P1314">
        <f t="shared" si="519"/>
        <v>10.127801436871222</v>
      </c>
      <c r="Q1314">
        <f t="shared" si="520"/>
        <v>5.6018561009126078</v>
      </c>
      <c r="R1314">
        <f t="shared" si="521"/>
        <v>2.4784163924289047</v>
      </c>
      <c r="S1314">
        <f t="shared" si="522"/>
        <v>0.61965362384654543</v>
      </c>
      <c r="W1314">
        <f t="shared" si="523"/>
        <v>654.27309424111013</v>
      </c>
      <c r="X1314">
        <f t="shared" si="524"/>
        <v>18.919075529743768</v>
      </c>
      <c r="Y1314">
        <f t="shared" si="525"/>
        <v>9.7270180410914033</v>
      </c>
      <c r="Z1314">
        <f t="shared" si="526"/>
        <v>5.5886432396276104</v>
      </c>
      <c r="AA1314">
        <f t="shared" si="527"/>
        <v>2.4839727367915687</v>
      </c>
      <c r="AB1314">
        <f t="shared" si="528"/>
        <v>0.6197209576193583</v>
      </c>
    </row>
    <row r="1315" spans="1:28">
      <c r="A1315">
        <f t="shared" si="535"/>
        <v>1.4600000000000009</v>
      </c>
      <c r="C1315">
        <f t="shared" si="536"/>
        <v>9.1734505484822009</v>
      </c>
      <c r="D1315">
        <f t="shared" si="529"/>
        <v>1288.2479605580099</v>
      </c>
      <c r="E1315">
        <f t="shared" si="530"/>
        <v>21.831770438561009</v>
      </c>
      <c r="F1315">
        <f t="shared" si="531"/>
        <v>9.7295748784977789</v>
      </c>
      <c r="G1315">
        <f t="shared" si="532"/>
        <v>5.5660964268624795</v>
      </c>
      <c r="H1315">
        <f t="shared" si="533"/>
        <v>2.4845473491499139</v>
      </c>
      <c r="I1315">
        <f t="shared" si="534"/>
        <v>0.62108438760782403</v>
      </c>
      <c r="N1315">
        <f t="shared" ref="N1315:N1346" si="537">$D$215-$D$218*EXP(-$A1315*$D$216)</f>
        <v>-1243.579553779399</v>
      </c>
      <c r="O1315">
        <f t="shared" ref="O1315:O1346" si="538">$E$215+$E$218*EXP(-$A1315*$E$216)</f>
        <v>9.1879564910298317</v>
      </c>
      <c r="P1315">
        <f t="shared" ref="P1315:P1346" si="539">$F$215-$F$218*EXP(-$A1315*$F$216)</f>
        <v>10.123050356440359</v>
      </c>
      <c r="Q1315">
        <f t="shared" ref="Q1315:Q1346" si="540">$G$215+$G$218*EXP(-$A1315*$G$216)</f>
        <v>5.6010052677902245</v>
      </c>
      <c r="R1315">
        <f t="shared" ref="R1315:R1346" si="541">$H$215-$H$218*EXP(-$A1315*$H$216)</f>
        <v>2.4786089595846206</v>
      </c>
      <c r="S1315">
        <f t="shared" ref="S1315:S1346" si="542">$I$215-$I$218*EXP(-$A1315*$I$216)</f>
        <v>0.6197046895758096</v>
      </c>
      <c r="W1315">
        <f t="shared" ref="W1315:W1346" si="543">$D$215+$D$218*EXP(-$A1315*$D$216)*SIN(C1315*$W$693*$W$705/$F$10)</f>
        <v>-717.24507572587629</v>
      </c>
      <c r="X1315">
        <f t="shared" ref="X1315:X1346" si="544">$E$215-$E$218*EXP(-$A1315*$E$216)*COS(C1315*$X$693*$W$705/$F$10)</f>
        <v>21.831728077949833</v>
      </c>
      <c r="Y1315">
        <f t="shared" ref="Y1315:Y1346" si="545">$F$215+$F$218*EXP(-$A1315*$F$216)*SIN(C1315*$Y$693*$W$705/$F$10)</f>
        <v>9.8102074419145513</v>
      </c>
      <c r="Z1315">
        <f t="shared" ref="Z1315:Z1346" si="546">$G$215-$G$218*EXP(-$A1315*$G$216)*COS(C1315*$Z$693*$W$705/$F$10)</f>
        <v>5.578193609322776</v>
      </c>
      <c r="AA1315">
        <f t="shared" ref="AA1315:AA1346" si="547">$H$215+$H$218*EXP(-$A1315*$H$216)*SIN(C1315*$AA$693*$W$705/$F$10)</f>
        <v>2.4844006798379827</v>
      </c>
      <c r="AB1315">
        <f t="shared" ref="AB1315:AB1346" si="548">$I$215+$I$218*EXP(-$A1315*$I$216)*COS(C1315*$AB$693*$W$705/$F$10)</f>
        <v>0.61983614228796691</v>
      </c>
    </row>
    <row r="1316" spans="1:28">
      <c r="A1316">
        <f t="shared" si="535"/>
        <v>1.4700000000000009</v>
      </c>
      <c r="C1316">
        <f t="shared" si="536"/>
        <v>9.2362824015539964</v>
      </c>
      <c r="D1316">
        <f t="shared" ref="D1316:D1347" si="549">$D$215+D$218*EXP(-$A1316*D$216)</f>
        <v>1377.579861280283</v>
      </c>
      <c r="E1316">
        <f t="shared" ref="E1316:E1347" si="550">$E$215-E$218*EXP(-$A1316*E$216)</f>
        <v>21.908329218172135</v>
      </c>
      <c r="F1316">
        <f t="shared" ref="F1316:F1347" si="551">$F$215+F$218*EXP(-$A1316*F$216)</f>
        <v>9.7342139290635235</v>
      </c>
      <c r="G1316">
        <f t="shared" ref="G1316:G1347" si="552">$G$215-G$218*EXP(-$A1316*G$216)</f>
        <v>5.5669077130319229</v>
      </c>
      <c r="H1316">
        <f t="shared" ref="H1316:H1347" si="553">$H$215+H$218*EXP(-$A1316*H$216)</f>
        <v>2.4843665102995489</v>
      </c>
      <c r="I1316">
        <f t="shared" ref="I1316:I1347" si="554">$I$215+I$218*EXP(-$A1316*I$216)</f>
        <v>0.6210368414585411</v>
      </c>
      <c r="N1316">
        <f t="shared" si="537"/>
        <v>-1332.9114545016721</v>
      </c>
      <c r="O1316">
        <f t="shared" si="538"/>
        <v>9.1113977114187072</v>
      </c>
      <c r="P1316">
        <f t="shared" si="539"/>
        <v>10.118411305874615</v>
      </c>
      <c r="Q1316">
        <f t="shared" si="540"/>
        <v>5.6001939816207811</v>
      </c>
      <c r="R1316">
        <f t="shared" si="541"/>
        <v>2.4787897984349856</v>
      </c>
      <c r="S1316">
        <f t="shared" si="542"/>
        <v>0.61975223572509253</v>
      </c>
      <c r="W1316">
        <f t="shared" si="543"/>
        <v>-1293.7835562971263</v>
      </c>
      <c r="X1316">
        <f t="shared" si="544"/>
        <v>19.04130668526005</v>
      </c>
      <c r="Y1316">
        <f t="shared" si="545"/>
        <v>9.9570286169839477</v>
      </c>
      <c r="Z1316">
        <f t="shared" si="546"/>
        <v>5.5704536588826272</v>
      </c>
      <c r="AA1316">
        <f t="shared" si="547"/>
        <v>2.4843575268776865</v>
      </c>
      <c r="AB1316">
        <f t="shared" si="548"/>
        <v>0.61995895657930911</v>
      </c>
    </row>
    <row r="1317" spans="1:28">
      <c r="A1317">
        <f t="shared" si="535"/>
        <v>1.4800000000000009</v>
      </c>
      <c r="C1317">
        <f t="shared" si="536"/>
        <v>9.2991142546257937</v>
      </c>
      <c r="D1317">
        <f t="shared" si="549"/>
        <v>1473.2156578575994</v>
      </c>
      <c r="E1317">
        <f t="shared" si="550"/>
        <v>21.985815130491773</v>
      </c>
      <c r="F1317">
        <f t="shared" si="551"/>
        <v>9.738743591413952</v>
      </c>
      <c r="G1317">
        <f t="shared" si="552"/>
        <v>5.5676812904014605</v>
      </c>
      <c r="H1317">
        <f t="shared" si="553"/>
        <v>2.4841966854419311</v>
      </c>
      <c r="I1317">
        <f t="shared" si="554"/>
        <v>0.62099257231083271</v>
      </c>
      <c r="N1317">
        <f t="shared" si="537"/>
        <v>-1428.5472510789884</v>
      </c>
      <c r="O1317">
        <f t="shared" si="538"/>
        <v>9.0339117990990694</v>
      </c>
      <c r="P1317">
        <f t="shared" si="539"/>
        <v>10.113881643524186</v>
      </c>
      <c r="Q1317">
        <f t="shared" si="540"/>
        <v>5.5994204042512434</v>
      </c>
      <c r="R1317">
        <f t="shared" si="541"/>
        <v>2.4789596232926034</v>
      </c>
      <c r="S1317">
        <f t="shared" si="542"/>
        <v>0.61979650487280091</v>
      </c>
      <c r="W1317">
        <f t="shared" si="543"/>
        <v>-183.23877567302407</v>
      </c>
      <c r="X1317">
        <f t="shared" si="544"/>
        <v>12.957464197978666</v>
      </c>
      <c r="Y1317">
        <f t="shared" si="545"/>
        <v>10.079147729643724</v>
      </c>
      <c r="Z1317">
        <f t="shared" si="546"/>
        <v>5.5677213667375147</v>
      </c>
      <c r="AA1317">
        <f t="shared" si="547"/>
        <v>2.4839053444168928</v>
      </c>
      <c r="AB1317">
        <f t="shared" si="548"/>
        <v>0.62008333516111935</v>
      </c>
    </row>
    <row r="1318" spans="1:28">
      <c r="A1318">
        <f t="shared" si="535"/>
        <v>1.4900000000000009</v>
      </c>
      <c r="C1318">
        <f t="shared" si="536"/>
        <v>9.3619461076975892</v>
      </c>
      <c r="D1318">
        <f t="shared" si="549"/>
        <v>1575.6001981285178</v>
      </c>
      <c r="E1318">
        <f t="shared" si="550"/>
        <v>22.064239403168315</v>
      </c>
      <c r="F1318">
        <f t="shared" si="551"/>
        <v>9.7431664449091038</v>
      </c>
      <c r="G1318">
        <f t="shared" si="552"/>
        <v>5.5684189116862806</v>
      </c>
      <c r="H1318">
        <f t="shared" si="553"/>
        <v>2.4840372037696756</v>
      </c>
      <c r="I1318">
        <f t="shared" si="554"/>
        <v>0.62095135430541304</v>
      </c>
      <c r="N1318">
        <f t="shared" si="537"/>
        <v>-1530.9317913499069</v>
      </c>
      <c r="O1318">
        <f t="shared" si="538"/>
        <v>8.9554875264225267</v>
      </c>
      <c r="P1318">
        <f t="shared" si="539"/>
        <v>10.109458790029034</v>
      </c>
      <c r="Q1318">
        <f t="shared" si="540"/>
        <v>5.5986827829664234</v>
      </c>
      <c r="R1318">
        <f t="shared" si="541"/>
        <v>2.4791191049648589</v>
      </c>
      <c r="S1318">
        <f t="shared" si="542"/>
        <v>0.61983772287822059</v>
      </c>
      <c r="W1318">
        <f t="shared" si="543"/>
        <v>1366.2466567927183</v>
      </c>
      <c r="X1318">
        <f t="shared" si="544"/>
        <v>9.0566000284457004</v>
      </c>
      <c r="Y1318">
        <f t="shared" si="545"/>
        <v>10.106710506989026</v>
      </c>
      <c r="Z1318">
        <f t="shared" si="546"/>
        <v>5.5704401046049004</v>
      </c>
      <c r="AA1318">
        <f t="shared" si="547"/>
        <v>2.4831598141751194</v>
      </c>
      <c r="AB1318">
        <f t="shared" si="548"/>
        <v>0.62020395564475739</v>
      </c>
    </row>
    <row r="1319" spans="1:28">
      <c r="A1319">
        <f t="shared" si="535"/>
        <v>1.5000000000000009</v>
      </c>
      <c r="C1319">
        <f t="shared" si="536"/>
        <v>9.4247779607693847</v>
      </c>
      <c r="D1319">
        <f t="shared" si="549"/>
        <v>1685.2097215668814</v>
      </c>
      <c r="E1319">
        <f t="shared" si="550"/>
        <v>22.143613399817855</v>
      </c>
      <c r="F1319">
        <f t="shared" si="551"/>
        <v>9.747485008088038</v>
      </c>
      <c r="G1319">
        <f t="shared" si="552"/>
        <v>5.5691222481348959</v>
      </c>
      <c r="H1319">
        <f t="shared" si="553"/>
        <v>2.4838874353309324</v>
      </c>
      <c r="I1319">
        <f t="shared" si="554"/>
        <v>0.62091297714979288</v>
      </c>
      <c r="N1319">
        <f t="shared" si="537"/>
        <v>-1640.5413147882705</v>
      </c>
      <c r="O1319">
        <f t="shared" si="538"/>
        <v>8.8761135297729865</v>
      </c>
      <c r="P1319">
        <f t="shared" si="539"/>
        <v>10.1051402268501</v>
      </c>
      <c r="Q1319">
        <f t="shared" si="540"/>
        <v>5.5979794465178081</v>
      </c>
      <c r="R1319">
        <f t="shared" si="541"/>
        <v>2.4792688734036021</v>
      </c>
      <c r="S1319">
        <f t="shared" si="542"/>
        <v>0.61987610003384075</v>
      </c>
      <c r="W1319">
        <f t="shared" si="543"/>
        <v>1333.401931141236</v>
      </c>
      <c r="X1319">
        <f t="shared" si="544"/>
        <v>10.954742748385272</v>
      </c>
      <c r="Y1319">
        <f t="shared" si="545"/>
        <v>10.028097403036007</v>
      </c>
      <c r="Z1319">
        <f t="shared" si="546"/>
        <v>5.5772213056831514</v>
      </c>
      <c r="AA1319">
        <f t="shared" si="547"/>
        <v>2.4822666645452136</v>
      </c>
      <c r="AB1319">
        <f t="shared" si="548"/>
        <v>0.62031635854889722</v>
      </c>
    </row>
    <row r="1320" spans="1:28">
      <c r="A1320">
        <f t="shared" si="535"/>
        <v>1.5100000000000009</v>
      </c>
      <c r="C1320">
        <f t="shared" si="536"/>
        <v>9.4876098138411802</v>
      </c>
      <c r="D1320">
        <f t="shared" si="549"/>
        <v>1802.5540744994023</v>
      </c>
      <c r="E1320">
        <f t="shared" si="550"/>
        <v>22.223948621670729</v>
      </c>
      <c r="F1320">
        <f t="shared" si="551"/>
        <v>9.7517017401029928</v>
      </c>
      <c r="G1320">
        <f t="shared" si="552"/>
        <v>5.5697928933157366</v>
      </c>
      <c r="H1320">
        <f t="shared" si="553"/>
        <v>2.4837467885410751</v>
      </c>
      <c r="I1320">
        <f t="shared" si="554"/>
        <v>0.62087724504537645</v>
      </c>
      <c r="N1320">
        <f t="shared" si="537"/>
        <v>-1757.8856677207914</v>
      </c>
      <c r="O1320">
        <f t="shared" si="538"/>
        <v>8.7957783079201128</v>
      </c>
      <c r="P1320">
        <f t="shared" si="539"/>
        <v>10.100923494835145</v>
      </c>
      <c r="Q1320">
        <f t="shared" si="540"/>
        <v>5.5973088013369674</v>
      </c>
      <c r="R1320">
        <f t="shared" si="541"/>
        <v>2.4794095201934594</v>
      </c>
      <c r="S1320">
        <f t="shared" si="542"/>
        <v>0.61991183213825718</v>
      </c>
      <c r="W1320">
        <f t="shared" si="543"/>
        <v>-468.76877407965156</v>
      </c>
      <c r="X1320">
        <f t="shared" si="544"/>
        <v>17.05953571555667</v>
      </c>
      <c r="Y1320">
        <f t="shared" si="545"/>
        <v>9.8939657637097742</v>
      </c>
      <c r="Z1320">
        <f t="shared" si="546"/>
        <v>5.5854672081435117</v>
      </c>
      <c r="AA1320">
        <f t="shared" si="547"/>
        <v>2.4813764085645693</v>
      </c>
      <c r="AB1320">
        <f t="shared" si="548"/>
        <v>0.62041701581571451</v>
      </c>
    </row>
    <row r="1321" spans="1:28">
      <c r="A1321">
        <f t="shared" si="535"/>
        <v>1.5200000000000009</v>
      </c>
      <c r="C1321">
        <f t="shared" si="536"/>
        <v>9.5504416669129775</v>
      </c>
      <c r="D1321">
        <f t="shared" si="549"/>
        <v>1928.1790816448424</v>
      </c>
      <c r="E1321">
        <f t="shared" si="550"/>
        <v>22.305256709238076</v>
      </c>
      <c r="F1321">
        <f t="shared" si="551"/>
        <v>9.7558190421197075</v>
      </c>
      <c r="G1321">
        <f t="shared" si="552"/>
        <v>5.5704323667277444</v>
      </c>
      <c r="H1321">
        <f t="shared" si="553"/>
        <v>2.4836147078459501</v>
      </c>
      <c r="I1321">
        <f t="shared" si="554"/>
        <v>0.62084397568850536</v>
      </c>
      <c r="N1321">
        <f t="shared" si="537"/>
        <v>-1883.5106748662315</v>
      </c>
      <c r="O1321">
        <f t="shared" si="538"/>
        <v>8.7144702203527658</v>
      </c>
      <c r="P1321">
        <f t="shared" si="539"/>
        <v>10.096806192818431</v>
      </c>
      <c r="Q1321">
        <f t="shared" si="540"/>
        <v>5.5966693279249595</v>
      </c>
      <c r="R1321">
        <f t="shared" si="541"/>
        <v>2.4795416008885844</v>
      </c>
      <c r="S1321">
        <f t="shared" si="542"/>
        <v>0.61994510149512827</v>
      </c>
      <c r="W1321">
        <f t="shared" si="543"/>
        <v>-1873.3009806186517</v>
      </c>
      <c r="X1321">
        <f t="shared" si="544"/>
        <v>21.897696972319473</v>
      </c>
      <c r="Y1321">
        <f t="shared" si="545"/>
        <v>9.7848930582280129</v>
      </c>
      <c r="Z1321">
        <f t="shared" si="546"/>
        <v>5.592334499591753</v>
      </c>
      <c r="AA1321">
        <f t="shared" si="547"/>
        <v>2.4806213524363057</v>
      </c>
      <c r="AB1321">
        <f t="shared" si="548"/>
        <v>0.62050335190972117</v>
      </c>
    </row>
    <row r="1322" spans="1:28">
      <c r="A1322">
        <f t="shared" si="535"/>
        <v>1.5300000000000009</v>
      </c>
      <c r="C1322">
        <f t="shared" si="536"/>
        <v>9.613273519984773</v>
      </c>
      <c r="D1322">
        <f t="shared" si="549"/>
        <v>2062.6690850058594</v>
      </c>
      <c r="E1322">
        <f t="shared" si="550"/>
        <v>22.387549443998505</v>
      </c>
      <c r="F1322">
        <f t="shared" si="551"/>
        <v>9.7598392586847442</v>
      </c>
      <c r="G1322">
        <f t="shared" si="552"/>
        <v>5.5710421172431381</v>
      </c>
      <c r="H1322">
        <f t="shared" si="553"/>
        <v>2.4834906715274356</v>
      </c>
      <c r="I1322">
        <f t="shared" si="554"/>
        <v>0.62081299934035294</v>
      </c>
      <c r="N1322">
        <f t="shared" si="537"/>
        <v>-2018.0006782272485</v>
      </c>
      <c r="O1322">
        <f t="shared" si="538"/>
        <v>8.6321774855923366</v>
      </c>
      <c r="P1322">
        <f t="shared" si="539"/>
        <v>10.092785976253394</v>
      </c>
      <c r="Q1322">
        <f t="shared" si="540"/>
        <v>5.5960595774095658</v>
      </c>
      <c r="R1322">
        <f t="shared" si="541"/>
        <v>2.4796656372070989</v>
      </c>
      <c r="S1322">
        <f t="shared" si="542"/>
        <v>0.61997607784328068</v>
      </c>
      <c r="W1322">
        <f t="shared" si="543"/>
        <v>-931.77618774966891</v>
      </c>
      <c r="X1322">
        <f t="shared" si="544"/>
        <v>21.019450402292364</v>
      </c>
      <c r="Y1322">
        <f t="shared" si="545"/>
        <v>9.7631311668111138</v>
      </c>
      <c r="Z1322">
        <f t="shared" si="546"/>
        <v>5.5956911716644688</v>
      </c>
      <c r="AA1322">
        <f t="shared" si="547"/>
        <v>2.4800980321723625</v>
      </c>
      <c r="AB1322">
        <f t="shared" si="548"/>
        <v>0.62057372294270996</v>
      </c>
    </row>
    <row r="1323" spans="1:28">
      <c r="A1323">
        <f t="shared" si="535"/>
        <v>1.5400000000000009</v>
      </c>
      <c r="C1323">
        <f t="shared" si="536"/>
        <v>9.6761053730565685</v>
      </c>
      <c r="D1323">
        <f t="shared" si="549"/>
        <v>2206.6496619232103</v>
      </c>
      <c r="E1323">
        <f t="shared" si="550"/>
        <v>22.470838750105251</v>
      </c>
      <c r="F1323">
        <f t="shared" si="551"/>
        <v>9.7637646790605608</v>
      </c>
      <c r="G1323">
        <f t="shared" si="552"/>
        <v>5.5716235263901686</v>
      </c>
      <c r="H1323">
        <f t="shared" si="553"/>
        <v>2.4833741896426602</v>
      </c>
      <c r="I1323">
        <f t="shared" si="554"/>
        <v>0.62078415796092457</v>
      </c>
      <c r="N1323">
        <f t="shared" si="537"/>
        <v>-2161.9812551445993</v>
      </c>
      <c r="O1323">
        <f t="shared" si="538"/>
        <v>8.5488881794855907</v>
      </c>
      <c r="P1323">
        <f t="shared" si="539"/>
        <v>10.088860555877577</v>
      </c>
      <c r="Q1323">
        <f t="shared" si="540"/>
        <v>5.5954781682625354</v>
      </c>
      <c r="R1323">
        <f t="shared" si="541"/>
        <v>2.4797821190918743</v>
      </c>
      <c r="S1323">
        <f t="shared" si="542"/>
        <v>0.62000491922270906</v>
      </c>
      <c r="W1323">
        <f t="shared" si="543"/>
        <v>1431.4272252710443</v>
      </c>
      <c r="X1323">
        <f t="shared" si="544"/>
        <v>15.087647862685023</v>
      </c>
      <c r="Y1323">
        <f t="shared" si="545"/>
        <v>9.8372644108039324</v>
      </c>
      <c r="Z1323">
        <f t="shared" si="546"/>
        <v>5.594752696033404</v>
      </c>
      <c r="AA1323">
        <f t="shared" si="547"/>
        <v>2.4798570542303149</v>
      </c>
      <c r="AB1323">
        <f t="shared" si="548"/>
        <v>0.62062736026965193</v>
      </c>
    </row>
    <row r="1324" spans="1:28">
      <c r="A1324">
        <f t="shared" si="535"/>
        <v>1.5500000000000009</v>
      </c>
      <c r="C1324">
        <f t="shared" si="536"/>
        <v>9.738937226128364</v>
      </c>
      <c r="D1324">
        <f t="shared" si="549"/>
        <v>2360.7905349352091</v>
      </c>
      <c r="E1324">
        <f t="shared" si="550"/>
        <v>22.555136696113955</v>
      </c>
      <c r="F1324">
        <f t="shared" si="551"/>
        <v>9.7675975385290972</v>
      </c>
      <c r="G1324">
        <f t="shared" si="552"/>
        <v>5.5721779114832781</v>
      </c>
      <c r="H1324">
        <f t="shared" si="553"/>
        <v>2.4832648020887294</v>
      </c>
      <c r="I1324">
        <f t="shared" si="554"/>
        <v>0.62075730440274413</v>
      </c>
      <c r="N1324">
        <f t="shared" si="537"/>
        <v>-2316.1221281565981</v>
      </c>
      <c r="O1324">
        <f t="shared" si="538"/>
        <v>8.464590233476887</v>
      </c>
      <c r="P1324">
        <f t="shared" si="539"/>
        <v>10.085027696409041</v>
      </c>
      <c r="Q1324">
        <f t="shared" si="540"/>
        <v>5.5949237831694258</v>
      </c>
      <c r="R1324">
        <f t="shared" si="541"/>
        <v>2.4798915066458052</v>
      </c>
      <c r="S1324">
        <f t="shared" si="542"/>
        <v>0.6200317727808895</v>
      </c>
      <c r="W1324">
        <f t="shared" si="543"/>
        <v>2243.4714720410125</v>
      </c>
      <c r="X1324">
        <f t="shared" si="544"/>
        <v>9.3969349103518471</v>
      </c>
      <c r="Y1324">
        <f t="shared" si="545"/>
        <v>9.9597193551545171</v>
      </c>
      <c r="Z1324">
        <f t="shared" si="546"/>
        <v>5.5902175369701679</v>
      </c>
      <c r="AA1324">
        <f t="shared" si="547"/>
        <v>2.4799009794706302</v>
      </c>
      <c r="AB1324">
        <f t="shared" si="548"/>
        <v>0.62066428560349796</v>
      </c>
    </row>
    <row r="1325" spans="1:28">
      <c r="A1325">
        <f t="shared" si="535"/>
        <v>1.5600000000000009</v>
      </c>
      <c r="C1325">
        <f t="shared" si="536"/>
        <v>9.8017690792001613</v>
      </c>
      <c r="D1325">
        <f t="shared" si="549"/>
        <v>2525.808686977608</v>
      </c>
      <c r="E1325">
        <f t="shared" si="550"/>
        <v>22.640455496731388</v>
      </c>
      <c r="F1325">
        <f t="shared" si="551"/>
        <v>9.7713400196646365</v>
      </c>
      <c r="G1325">
        <f t="shared" si="552"/>
        <v>5.572706528607779</v>
      </c>
      <c r="H1325">
        <f t="shared" si="553"/>
        <v>2.4831620767853231</v>
      </c>
      <c r="I1325">
        <f t="shared" si="554"/>
        <v>0.62073230166011373</v>
      </c>
      <c r="N1325">
        <f t="shared" si="537"/>
        <v>-2481.1402801989971</v>
      </c>
      <c r="O1325">
        <f t="shared" si="538"/>
        <v>8.3792714328594542</v>
      </c>
      <c r="P1325">
        <f t="shared" si="539"/>
        <v>10.081285215273502</v>
      </c>
      <c r="Q1325">
        <f t="shared" si="540"/>
        <v>5.5943951660449249</v>
      </c>
      <c r="R1325">
        <f t="shared" si="541"/>
        <v>2.4799942319492114</v>
      </c>
      <c r="S1325">
        <f t="shared" si="542"/>
        <v>0.6200567755235199</v>
      </c>
      <c r="W1325">
        <f t="shared" si="543"/>
        <v>184.80440939271784</v>
      </c>
      <c r="X1325">
        <f t="shared" si="544"/>
        <v>9.1507726462538592</v>
      </c>
      <c r="Y1325">
        <f t="shared" si="545"/>
        <v>10.057043279592746</v>
      </c>
      <c r="Z1325">
        <f t="shared" si="546"/>
        <v>5.5839029196147081</v>
      </c>
      <c r="AA1325">
        <f t="shared" si="547"/>
        <v>2.4801896158032335</v>
      </c>
      <c r="AB1325">
        <f t="shared" si="548"/>
        <v>0.62068520492987267</v>
      </c>
    </row>
    <row r="1326" spans="1:28">
      <c r="A1326">
        <f t="shared" si="535"/>
        <v>1.570000000000001</v>
      </c>
      <c r="C1326">
        <f t="shared" si="536"/>
        <v>9.8646009322719568</v>
      </c>
      <c r="D1326">
        <f t="shared" si="549"/>
        <v>2702.4716964142431</v>
      </c>
      <c r="E1326">
        <f t="shared" si="550"/>
        <v>22.726807514585374</v>
      </c>
      <c r="F1326">
        <f t="shared" si="551"/>
        <v>9.7749942535766401</v>
      </c>
      <c r="G1326">
        <f t="shared" si="552"/>
        <v>5.5732105754658017</v>
      </c>
      <c r="H1326">
        <f t="shared" si="553"/>
        <v>2.483065607967978</v>
      </c>
      <c r="I1326">
        <f t="shared" si="554"/>
        <v>0.62070902217011681</v>
      </c>
      <c r="N1326">
        <f t="shared" si="537"/>
        <v>-2657.8032896356322</v>
      </c>
      <c r="O1326">
        <f t="shared" si="538"/>
        <v>8.2929194150054677</v>
      </c>
      <c r="P1326">
        <f t="shared" si="539"/>
        <v>10.077630981361498</v>
      </c>
      <c r="Q1326">
        <f t="shared" si="540"/>
        <v>5.5938911191869023</v>
      </c>
      <c r="R1326">
        <f t="shared" si="541"/>
        <v>2.4800907007665565</v>
      </c>
      <c r="S1326">
        <f t="shared" si="542"/>
        <v>0.62008005501351682</v>
      </c>
      <c r="W1326">
        <f t="shared" si="543"/>
        <v>-2393.3264899768906</v>
      </c>
      <c r="X1326">
        <f t="shared" si="544"/>
        <v>14.706658562787005</v>
      </c>
      <c r="Y1326">
        <f t="shared" si="545"/>
        <v>10.073818926997918</v>
      </c>
      <c r="Z1326">
        <f t="shared" si="546"/>
        <v>5.5780459488669631</v>
      </c>
      <c r="AA1326">
        <f t="shared" si="547"/>
        <v>2.4806510559495063</v>
      </c>
      <c r="AB1326">
        <f t="shared" si="548"/>
        <v>0.62069138840529225</v>
      </c>
    </row>
    <row r="1327" spans="1:28">
      <c r="A1327">
        <f t="shared" si="535"/>
        <v>1.580000000000001</v>
      </c>
      <c r="C1327">
        <f t="shared" si="536"/>
        <v>9.9274327853437523</v>
      </c>
      <c r="D1327">
        <f t="shared" si="549"/>
        <v>2891.601307411147</v>
      </c>
      <c r="E1327">
        <f t="shared" si="550"/>
        <v>22.814205262016095</v>
      </c>
      <c r="F1327">
        <f t="shared" si="551"/>
        <v>9.7785623211232799</v>
      </c>
      <c r="G1327">
        <f t="shared" si="552"/>
        <v>5.5736911940899549</v>
      </c>
      <c r="H1327">
        <f t="shared" si="553"/>
        <v>2.482975014585322</v>
      </c>
      <c r="I1327">
        <f t="shared" si="554"/>
        <v>0.62068734716179774</v>
      </c>
      <c r="N1327">
        <f t="shared" si="537"/>
        <v>-2846.9329006325361</v>
      </c>
      <c r="O1327">
        <f t="shared" si="538"/>
        <v>8.2055216675747467</v>
      </c>
      <c r="P1327">
        <f t="shared" si="539"/>
        <v>10.074062913814858</v>
      </c>
      <c r="Q1327">
        <f t="shared" si="540"/>
        <v>5.593410500562749</v>
      </c>
      <c r="R1327">
        <f t="shared" si="541"/>
        <v>2.4801812941492125</v>
      </c>
      <c r="S1327">
        <f t="shared" si="542"/>
        <v>0.62010173002183588</v>
      </c>
      <c r="W1327">
        <f t="shared" si="543"/>
        <v>-2096.9927608218104</v>
      </c>
      <c r="X1327">
        <f t="shared" si="544"/>
        <v>21.131527188679602</v>
      </c>
      <c r="Y1327">
        <f t="shared" si="545"/>
        <v>10.00404604050407</v>
      </c>
      <c r="Z1327">
        <f t="shared" si="546"/>
        <v>5.5745301779350616</v>
      </c>
      <c r="AA1327">
        <f t="shared" si="547"/>
        <v>2.481196137193987</v>
      </c>
      <c r="AB1327">
        <f t="shared" si="548"/>
        <v>0.62068454304276244</v>
      </c>
    </row>
    <row r="1328" spans="1:28">
      <c r="A1328">
        <f t="shared" si="535"/>
        <v>1.590000000000001</v>
      </c>
      <c r="C1328">
        <f t="shared" si="536"/>
        <v>9.9902646384155478</v>
      </c>
      <c r="D1328">
        <f t="shared" si="549"/>
        <v>3094.0772522617976</v>
      </c>
      <c r="E1328">
        <f t="shared" si="550"/>
        <v>22.902661402889148</v>
      </c>
      <c r="F1328">
        <f t="shared" si="551"/>
        <v>9.7820462540963629</v>
      </c>
      <c r="G1328">
        <f t="shared" si="552"/>
        <v>5.5741494734308672</v>
      </c>
      <c r="H1328">
        <f t="shared" si="553"/>
        <v>2.4828899387939223</v>
      </c>
      <c r="I1328">
        <f t="shared" si="554"/>
        <v>0.62066716605019712</v>
      </c>
      <c r="N1328">
        <f t="shared" si="537"/>
        <v>-3049.4088454831867</v>
      </c>
      <c r="O1328">
        <f t="shared" si="538"/>
        <v>8.117065526701694</v>
      </c>
      <c r="P1328">
        <f t="shared" si="539"/>
        <v>10.070578980841775</v>
      </c>
      <c r="Q1328">
        <f t="shared" si="540"/>
        <v>5.5929522212218368</v>
      </c>
      <c r="R1328">
        <f t="shared" si="541"/>
        <v>2.4802663699406122</v>
      </c>
      <c r="S1328">
        <f t="shared" si="542"/>
        <v>0.62012191113343651</v>
      </c>
      <c r="W1328">
        <f t="shared" si="543"/>
        <v>1094.9783464066893</v>
      </c>
      <c r="X1328">
        <f t="shared" si="544"/>
        <v>22.578428631368759</v>
      </c>
      <c r="Y1328">
        <f t="shared" si="545"/>
        <v>9.8923271629482379</v>
      </c>
      <c r="Z1328">
        <f t="shared" si="546"/>
        <v>5.5742986122450429</v>
      </c>
      <c r="AA1328">
        <f t="shared" si="547"/>
        <v>2.4817337644868918</v>
      </c>
      <c r="AB1328">
        <f t="shared" si="548"/>
        <v>0.62066668437962391</v>
      </c>
    </row>
    <row r="1329" spans="1:28">
      <c r="A1329">
        <f t="shared" si="535"/>
        <v>1.600000000000001</v>
      </c>
      <c r="C1329">
        <f t="shared" si="536"/>
        <v>10.053096491487343</v>
      </c>
      <c r="D1329">
        <f t="shared" si="549"/>
        <v>3310.8413434428062</v>
      </c>
      <c r="E1329">
        <f t="shared" si="550"/>
        <v>22.992188754430511</v>
      </c>
      <c r="F1329">
        <f t="shared" si="551"/>
        <v>9.7854480363783054</v>
      </c>
      <c r="G1329">
        <f t="shared" si="552"/>
        <v>5.5745864518244472</v>
      </c>
      <c r="H1329">
        <f t="shared" si="553"/>
        <v>2.4828100445448049</v>
      </c>
      <c r="I1329">
        <f t="shared" si="554"/>
        <v>0.62064837587215238</v>
      </c>
      <c r="N1329">
        <f t="shared" si="537"/>
        <v>-3266.1729366641953</v>
      </c>
      <c r="O1329">
        <f t="shared" si="538"/>
        <v>8.0275381751603305</v>
      </c>
      <c r="P1329">
        <f t="shared" si="539"/>
        <v>10.067177198559833</v>
      </c>
      <c r="Q1329">
        <f t="shared" si="540"/>
        <v>5.5925152428282567</v>
      </c>
      <c r="R1329">
        <f t="shared" si="541"/>
        <v>2.4803462641897296</v>
      </c>
      <c r="S1329">
        <f t="shared" si="542"/>
        <v>0.62014070131148125</v>
      </c>
      <c r="W1329">
        <f t="shared" si="543"/>
        <v>3309.7013332364454</v>
      </c>
      <c r="X1329">
        <f t="shared" si="544"/>
        <v>17.604544939529678</v>
      </c>
      <c r="Y1329">
        <f t="shared" si="545"/>
        <v>9.8055754562185129</v>
      </c>
      <c r="Z1329">
        <f t="shared" si="546"/>
        <v>5.5771291580848068</v>
      </c>
      <c r="AA1329">
        <f t="shared" si="547"/>
        <v>2.4821847117963105</v>
      </c>
      <c r="AB1329">
        <f t="shared" si="548"/>
        <v>0.62064001253985379</v>
      </c>
    </row>
    <row r="1330" spans="1:28">
      <c r="A1330">
        <f t="shared" si="535"/>
        <v>1.610000000000001</v>
      </c>
      <c r="C1330">
        <f t="shared" si="536"/>
        <v>10.115928344559141</v>
      </c>
      <c r="D1330">
        <f t="shared" si="549"/>
        <v>3542.9018544343121</v>
      </c>
      <c r="E1330">
        <f t="shared" si="550"/>
        <v>23.08280028908375</v>
      </c>
      <c r="F1330">
        <f t="shared" si="551"/>
        <v>9.7887696050718347</v>
      </c>
      <c r="G1330">
        <f t="shared" si="552"/>
        <v>5.57500311934447</v>
      </c>
      <c r="H1330">
        <f t="shared" si="553"/>
        <v>2.4827350162560635</v>
      </c>
      <c r="I1330">
        <f t="shared" si="554"/>
        <v>0.62063088076098405</v>
      </c>
      <c r="N1330">
        <f t="shared" si="537"/>
        <v>-3498.2334476557012</v>
      </c>
      <c r="O1330">
        <f t="shared" si="538"/>
        <v>7.9369266405070924</v>
      </c>
      <c r="P1330">
        <f t="shared" si="539"/>
        <v>10.063855629866303</v>
      </c>
      <c r="Q1330">
        <f t="shared" si="540"/>
        <v>5.592098575308234</v>
      </c>
      <c r="R1330">
        <f t="shared" si="541"/>
        <v>2.480421292478471</v>
      </c>
      <c r="S1330">
        <f t="shared" si="542"/>
        <v>0.62015819642264958</v>
      </c>
      <c r="W1330">
        <f t="shared" si="543"/>
        <v>1423.6570516078384</v>
      </c>
      <c r="X1330">
        <f t="shared" si="544"/>
        <v>10.596295883303471</v>
      </c>
      <c r="Y1330">
        <f t="shared" si="545"/>
        <v>9.7930686560246887</v>
      </c>
      <c r="Z1330">
        <f t="shared" si="546"/>
        <v>5.5818134129686925</v>
      </c>
      <c r="AA1330">
        <f t="shared" si="547"/>
        <v>2.482492025031271</v>
      </c>
      <c r="AB1330">
        <f t="shared" si="548"/>
        <v>0.62060679720200751</v>
      </c>
    </row>
    <row r="1331" spans="1:28">
      <c r="A1331">
        <f t="shared" si="535"/>
        <v>1.620000000000001</v>
      </c>
      <c r="C1331">
        <f t="shared" si="536"/>
        <v>10.178760197630936</v>
      </c>
      <c r="D1331">
        <f t="shared" si="549"/>
        <v>3791.3382096822434</v>
      </c>
      <c r="E1331">
        <f t="shared" si="550"/>
        <v>23.174509136389727</v>
      </c>
      <c r="F1331">
        <f t="shared" si="551"/>
        <v>9.7920128516030385</v>
      </c>
      <c r="G1331">
        <f t="shared" si="552"/>
        <v>5.5754004200458143</v>
      </c>
      <c r="H1331">
        <f t="shared" si="553"/>
        <v>2.4826645575663124</v>
      </c>
      <c r="I1331">
        <f t="shared" si="554"/>
        <v>0.62061459145738818</v>
      </c>
      <c r="N1331">
        <f t="shared" si="537"/>
        <v>-3746.6698029036324</v>
      </c>
      <c r="O1331">
        <f t="shared" si="538"/>
        <v>7.8452177932011145</v>
      </c>
      <c r="P1331">
        <f t="shared" si="539"/>
        <v>10.0606123833351</v>
      </c>
      <c r="Q1331">
        <f t="shared" si="540"/>
        <v>5.5917012746068897</v>
      </c>
      <c r="R1331">
        <f t="shared" si="541"/>
        <v>2.4804917511682221</v>
      </c>
      <c r="S1331">
        <f t="shared" si="542"/>
        <v>0.62017448572624545</v>
      </c>
      <c r="W1331">
        <f t="shared" si="543"/>
        <v>-2623.9632439026177</v>
      </c>
      <c r="X1331">
        <f t="shared" si="544"/>
        <v>7.9050625346311056</v>
      </c>
      <c r="Y1331">
        <f t="shared" si="545"/>
        <v>9.858618682272974</v>
      </c>
      <c r="Z1331">
        <f t="shared" si="546"/>
        <v>5.5866434082543224</v>
      </c>
      <c r="AA1331">
        <f t="shared" si="547"/>
        <v>2.4826268778589817</v>
      </c>
      <c r="AB1331">
        <f t="shared" si="548"/>
        <v>0.62056927501738457</v>
      </c>
    </row>
    <row r="1332" spans="1:28">
      <c r="A1332">
        <f t="shared" si="535"/>
        <v>1.630000000000001</v>
      </c>
      <c r="C1332">
        <f t="shared" si="536"/>
        <v>10.241592050702732</v>
      </c>
      <c r="D1332">
        <f t="shared" si="549"/>
        <v>4057.3060055177548</v>
      </c>
      <c r="E1332">
        <f t="shared" si="550"/>
        <v>23.26732858488905</v>
      </c>
      <c r="F1332">
        <f t="shared" si="551"/>
        <v>9.7951796227984271</v>
      </c>
      <c r="G1332">
        <f t="shared" si="552"/>
        <v>5.575779254103435</v>
      </c>
      <c r="H1332">
        <f t="shared" si="553"/>
        <v>2.48259839016406</v>
      </c>
      <c r="I1332">
        <f t="shared" si="554"/>
        <v>0.62059942485403896</v>
      </c>
      <c r="N1332">
        <f t="shared" si="537"/>
        <v>-4012.6375987391439</v>
      </c>
      <c r="O1332">
        <f t="shared" si="538"/>
        <v>7.7523983447017901</v>
      </c>
      <c r="P1332">
        <f t="shared" si="539"/>
        <v>10.057445612139711</v>
      </c>
      <c r="Q1332">
        <f t="shared" si="540"/>
        <v>5.591322440549269</v>
      </c>
      <c r="R1332">
        <f t="shared" si="541"/>
        <v>2.4805579185704745</v>
      </c>
      <c r="S1332">
        <f t="shared" si="542"/>
        <v>0.62018965232959467</v>
      </c>
      <c r="W1332">
        <f t="shared" si="543"/>
        <v>-3701.4247347737746</v>
      </c>
      <c r="X1332">
        <f t="shared" si="544"/>
        <v>12.094062393977797</v>
      </c>
      <c r="Y1332">
        <f t="shared" si="545"/>
        <v>9.9604740960717351</v>
      </c>
      <c r="Z1332">
        <f t="shared" si="546"/>
        <v>5.5900183561519521</v>
      </c>
      <c r="AA1332">
        <f t="shared" si="547"/>
        <v>2.4825895449167295</v>
      </c>
      <c r="AB1332">
        <f t="shared" si="548"/>
        <v>0.62052956203931364</v>
      </c>
    </row>
    <row r="1333" spans="1:28">
      <c r="A1333">
        <f t="shared" si="535"/>
        <v>1.640000000000001</v>
      </c>
      <c r="C1333">
        <f t="shared" si="536"/>
        <v>10.304423903774527</v>
      </c>
      <c r="D1333">
        <f t="shared" si="549"/>
        <v>4342.0423853886023</v>
      </c>
      <c r="E1333">
        <f t="shared" si="550"/>
        <v>23.361272084047577</v>
      </c>
      <c r="F1333">
        <f t="shared" si="551"/>
        <v>9.7982717219365778</v>
      </c>
      <c r="G1333">
        <f t="shared" si="552"/>
        <v>5.5761404798519116</v>
      </c>
      <c r="H1333">
        <f t="shared" si="553"/>
        <v>2.482536252688381</v>
      </c>
      <c r="I1333">
        <f t="shared" si="554"/>
        <v>0.62058530357157926</v>
      </c>
      <c r="N1333">
        <f t="shared" si="537"/>
        <v>-4297.3739786099923</v>
      </c>
      <c r="O1333">
        <f t="shared" si="538"/>
        <v>7.6584548455432628</v>
      </c>
      <c r="P1333">
        <f t="shared" si="539"/>
        <v>10.05435351300156</v>
      </c>
      <c r="Q1333">
        <f t="shared" si="540"/>
        <v>5.5909612148007923</v>
      </c>
      <c r="R1333">
        <f t="shared" si="541"/>
        <v>2.4806200560461535</v>
      </c>
      <c r="S1333">
        <f t="shared" si="542"/>
        <v>0.62020377361205437</v>
      </c>
      <c r="W1333">
        <f t="shared" si="543"/>
        <v>75.377550249813766</v>
      </c>
      <c r="X1333">
        <f t="shared" si="544"/>
        <v>19.504941014730935</v>
      </c>
      <c r="Y1333">
        <f t="shared" si="545"/>
        <v>10.037719665041898</v>
      </c>
      <c r="Z1333">
        <f t="shared" si="546"/>
        <v>5.5909610751243246</v>
      </c>
      <c r="AA1333">
        <f t="shared" si="547"/>
        <v>2.4824059240487366</v>
      </c>
      <c r="AB1333">
        <f t="shared" si="548"/>
        <v>0.62048958276638</v>
      </c>
    </row>
    <row r="1334" spans="1:28">
      <c r="A1334">
        <f t="shared" si="535"/>
        <v>1.650000000000001</v>
      </c>
      <c r="C1334">
        <f t="shared" si="536"/>
        <v>10.367255756846324</v>
      </c>
      <c r="D1334">
        <f t="shared" si="549"/>
        <v>4646.8717944050695</v>
      </c>
      <c r="E1334">
        <f t="shared" si="550"/>
        <v>23.456353246205236</v>
      </c>
      <c r="F1334">
        <f t="shared" si="551"/>
        <v>9.8012909097749876</v>
      </c>
      <c r="G1334">
        <f t="shared" si="552"/>
        <v>5.5764849157302017</v>
      </c>
      <c r="H1334">
        <f t="shared" si="553"/>
        <v>2.4824778996965398</v>
      </c>
      <c r="I1334">
        <f t="shared" si="554"/>
        <v>0.62057215556383372</v>
      </c>
      <c r="N1334">
        <f t="shared" si="537"/>
        <v>-4602.2033876264595</v>
      </c>
      <c r="O1334">
        <f t="shared" si="538"/>
        <v>7.5633736833856062</v>
      </c>
      <c r="P1334">
        <f t="shared" si="539"/>
        <v>10.05133432516315</v>
      </c>
      <c r="Q1334">
        <f t="shared" si="540"/>
        <v>5.5906167789225023</v>
      </c>
      <c r="R1334">
        <f t="shared" si="541"/>
        <v>2.4806784090379947</v>
      </c>
      <c r="S1334">
        <f t="shared" si="542"/>
        <v>0.62021692161979991</v>
      </c>
      <c r="W1334">
        <f t="shared" si="543"/>
        <v>4332.6339918691765</v>
      </c>
      <c r="X1334">
        <f t="shared" si="544"/>
        <v>23.447513373560724</v>
      </c>
      <c r="Y1334">
        <f t="shared" si="545"/>
        <v>10.046588291860868</v>
      </c>
      <c r="Z1334">
        <f t="shared" si="546"/>
        <v>5.5893825528013314</v>
      </c>
      <c r="AA1334">
        <f t="shared" si="547"/>
        <v>2.4821206514167722</v>
      </c>
      <c r="AB1334">
        <f t="shared" si="548"/>
        <v>0.62045101650596368</v>
      </c>
    </row>
    <row r="1335" spans="1:28">
      <c r="A1335">
        <f t="shared" si="535"/>
        <v>1.660000000000001</v>
      </c>
      <c r="C1335">
        <f t="shared" si="536"/>
        <v>10.43008760991812</v>
      </c>
      <c r="D1335">
        <f t="shared" si="549"/>
        <v>4973.2121399678026</v>
      </c>
      <c r="E1335">
        <f t="shared" si="550"/>
        <v>23.552585848548425</v>
      </c>
      <c r="F1335">
        <f t="shared" si="551"/>
        <v>9.8042389055527241</v>
      </c>
      <c r="G1335">
        <f t="shared" si="552"/>
        <v>5.5768133421359964</v>
      </c>
      <c r="H1335">
        <f t="shared" si="553"/>
        <v>2.4824231006944943</v>
      </c>
      <c r="I1335">
        <f t="shared" si="554"/>
        <v>0.62055991375023278</v>
      </c>
      <c r="N1335">
        <f t="shared" si="537"/>
        <v>-4928.5437331891926</v>
      </c>
      <c r="O1335">
        <f t="shared" si="538"/>
        <v>7.4671410810424188</v>
      </c>
      <c r="P1335">
        <f t="shared" si="539"/>
        <v>10.048386329385414</v>
      </c>
      <c r="Q1335">
        <f t="shared" si="540"/>
        <v>5.5902883525167075</v>
      </c>
      <c r="R1335">
        <f t="shared" si="541"/>
        <v>2.4807332080400402</v>
      </c>
      <c r="S1335">
        <f t="shared" si="542"/>
        <v>0.62022916343340084</v>
      </c>
      <c r="W1335">
        <f t="shared" si="543"/>
        <v>3410.8313369963007</v>
      </c>
      <c r="X1335">
        <f t="shared" si="544"/>
        <v>20.23633757683287</v>
      </c>
      <c r="Y1335">
        <f t="shared" si="545"/>
        <v>9.985109983325378</v>
      </c>
      <c r="Z1335">
        <f t="shared" si="546"/>
        <v>5.586030557279555</v>
      </c>
      <c r="AA1335">
        <f t="shared" si="547"/>
        <v>2.4817882377152003</v>
      </c>
      <c r="AB1335">
        <f t="shared" si="548"/>
        <v>0.62041526095826371</v>
      </c>
    </row>
    <row r="1336" spans="1:28">
      <c r="A1336">
        <f t="shared" si="535"/>
        <v>1.670000000000001</v>
      </c>
      <c r="C1336">
        <f t="shared" si="536"/>
        <v>10.492919462989915</v>
      </c>
      <c r="D1336">
        <f t="shared" si="549"/>
        <v>5322.5813871333376</v>
      </c>
      <c r="E1336">
        <f t="shared" si="550"/>
        <v>23.64998383510634</v>
      </c>
      <c r="F1336">
        <f t="shared" si="551"/>
        <v>9.8071173879694129</v>
      </c>
      <c r="G1336">
        <f t="shared" si="552"/>
        <v>5.5771265031938961</v>
      </c>
      <c r="H1336">
        <f t="shared" si="553"/>
        <v>2.4823716392264461</v>
      </c>
      <c r="I1336">
        <f t="shared" si="554"/>
        <v>0.62054851567357072</v>
      </c>
      <c r="N1336">
        <f t="shared" si="537"/>
        <v>-5277.9129803547276</v>
      </c>
      <c r="O1336">
        <f t="shared" si="538"/>
        <v>7.3697430944845035</v>
      </c>
      <c r="P1336">
        <f t="shared" si="539"/>
        <v>10.045507846968725</v>
      </c>
      <c r="Q1336">
        <f t="shared" si="540"/>
        <v>5.5899751914588078</v>
      </c>
      <c r="R1336">
        <f t="shared" si="541"/>
        <v>2.4807846695080884</v>
      </c>
      <c r="S1336">
        <f t="shared" si="542"/>
        <v>0.6202405615100629</v>
      </c>
      <c r="W1336">
        <f t="shared" si="543"/>
        <v>-2206.1366832696181</v>
      </c>
      <c r="X1336">
        <f t="shared" si="544"/>
        <v>12.630012272042713</v>
      </c>
      <c r="Y1336">
        <f t="shared" si="545"/>
        <v>9.8923093909303947</v>
      </c>
      <c r="Z1336">
        <f t="shared" si="546"/>
        <v>5.5821678760277242</v>
      </c>
      <c r="AA1336">
        <f t="shared" si="547"/>
        <v>2.481463779901238</v>
      </c>
      <c r="AB1336">
        <f t="shared" si="548"/>
        <v>0.62038341222620352</v>
      </c>
    </row>
    <row r="1337" spans="1:28">
      <c r="A1337">
        <f t="shared" si="535"/>
        <v>1.680000000000001</v>
      </c>
      <c r="C1337">
        <f t="shared" si="536"/>
        <v>10.555751316061711</v>
      </c>
      <c r="D1337">
        <f t="shared" si="549"/>
        <v>5696.6046193957791</v>
      </c>
      <c r="E1337">
        <f t="shared" si="550"/>
        <v>23.748561318771436</v>
      </c>
      <c r="F1337">
        <f t="shared" si="551"/>
        <v>9.8099279961411643</v>
      </c>
      <c r="G1337">
        <f t="shared" si="552"/>
        <v>5.5774251084413855</v>
      </c>
      <c r="H1337">
        <f t="shared" si="553"/>
        <v>2.4823233120198398</v>
      </c>
      <c r="I1337">
        <f t="shared" si="554"/>
        <v>0.62053790318135094</v>
      </c>
      <c r="N1337">
        <f t="shared" si="537"/>
        <v>-5651.9362126171691</v>
      </c>
      <c r="O1337">
        <f t="shared" si="538"/>
        <v>7.2711656108194056</v>
      </c>
      <c r="P1337">
        <f t="shared" si="539"/>
        <v>10.042697238796974</v>
      </c>
      <c r="Q1337">
        <f t="shared" si="540"/>
        <v>5.5896765862113185</v>
      </c>
      <c r="R1337">
        <f t="shared" si="541"/>
        <v>2.4808329967146947</v>
      </c>
      <c r="S1337">
        <f t="shared" si="542"/>
        <v>0.62025117400228269</v>
      </c>
      <c r="W1337">
        <f t="shared" si="543"/>
        <v>-5644.5898323987458</v>
      </c>
      <c r="X1337">
        <f t="shared" si="544"/>
        <v>7.4686439502654114</v>
      </c>
      <c r="Y1337">
        <f t="shared" si="545"/>
        <v>9.823604640105982</v>
      </c>
      <c r="Z1337">
        <f t="shared" si="546"/>
        <v>5.5791104907927682</v>
      </c>
      <c r="AA1337">
        <f t="shared" si="547"/>
        <v>2.4811946825224771</v>
      </c>
      <c r="AB1337">
        <f t="shared" si="548"/>
        <v>0.62035625988696874</v>
      </c>
    </row>
    <row r="1338" spans="1:28">
      <c r="A1338">
        <f t="shared" si="535"/>
        <v>1.6900000000000011</v>
      </c>
      <c r="C1338">
        <f t="shared" si="536"/>
        <v>10.618583169133508</v>
      </c>
      <c r="D1338">
        <f t="shared" si="549"/>
        <v>6097.0215977274911</v>
      </c>
      <c r="E1338">
        <f t="shared" si="550"/>
        <v>23.848332583344398</v>
      </c>
      <c r="F1338">
        <f t="shared" si="551"/>
        <v>9.8126723305339372</v>
      </c>
      <c r="G1338">
        <f t="shared" si="552"/>
        <v>5.5777098344364582</v>
      </c>
      <c r="H1338">
        <f t="shared" si="553"/>
        <v>2.4822779281824374</v>
      </c>
      <c r="I1338">
        <f t="shared" si="554"/>
        <v>0.62052802212909497</v>
      </c>
      <c r="N1338">
        <f t="shared" si="537"/>
        <v>-6052.3531909488811</v>
      </c>
      <c r="O1338">
        <f t="shared" si="538"/>
        <v>7.1713943462464442</v>
      </c>
      <c r="P1338">
        <f t="shared" si="539"/>
        <v>10.039952904404201</v>
      </c>
      <c r="Q1338">
        <f t="shared" si="540"/>
        <v>5.5893918602162458</v>
      </c>
      <c r="R1338">
        <f t="shared" si="541"/>
        <v>2.4808783805520971</v>
      </c>
      <c r="S1338">
        <f t="shared" si="542"/>
        <v>0.62026105505453866</v>
      </c>
      <c r="W1338">
        <f t="shared" si="543"/>
        <v>-1958.5052118683282</v>
      </c>
      <c r="X1338">
        <f t="shared" si="544"/>
        <v>9.5259204404747067</v>
      </c>
      <c r="Y1338">
        <f t="shared" si="545"/>
        <v>9.8178207712717924</v>
      </c>
      <c r="Z1338">
        <f t="shared" si="546"/>
        <v>5.5777902020371792</v>
      </c>
      <c r="AA1338">
        <f t="shared" si="547"/>
        <v>2.4810145029279935</v>
      </c>
      <c r="AB1338">
        <f t="shared" si="548"/>
        <v>0.62033429532320106</v>
      </c>
    </row>
    <row r="1339" spans="1:28">
      <c r="A1339">
        <f t="shared" si="535"/>
        <v>1.7000000000000011</v>
      </c>
      <c r="C1339">
        <f t="shared" si="536"/>
        <v>10.681415022205304</v>
      </c>
      <c r="D1339">
        <f t="shared" si="549"/>
        <v>6525.6948530395784</v>
      </c>
      <c r="E1339">
        <f t="shared" si="550"/>
        <v>23.949312085603815</v>
      </c>
      <c r="F1339">
        <f t="shared" si="551"/>
        <v>9.8153519538749112</v>
      </c>
      <c r="G1339">
        <f t="shared" si="552"/>
        <v>5.5779813262905087</v>
      </c>
      <c r="H1339">
        <f t="shared" si="553"/>
        <v>2.4822353084482955</v>
      </c>
      <c r="I1339">
        <f t="shared" si="554"/>
        <v>0.6205188221040997</v>
      </c>
      <c r="N1339">
        <f t="shared" si="537"/>
        <v>-6481.0264462609684</v>
      </c>
      <c r="O1339">
        <f t="shared" si="538"/>
        <v>7.0704148439870291</v>
      </c>
      <c r="P1339">
        <f t="shared" si="539"/>
        <v>10.037273281063227</v>
      </c>
      <c r="Q1339">
        <f t="shared" si="540"/>
        <v>5.5891203683621953</v>
      </c>
      <c r="R1339">
        <f t="shared" si="541"/>
        <v>2.480921000286239</v>
      </c>
      <c r="S1339">
        <f t="shared" si="542"/>
        <v>0.62027025507953393</v>
      </c>
      <c r="W1339">
        <f t="shared" si="543"/>
        <v>4932.1205235579437</v>
      </c>
      <c r="X1339">
        <f t="shared" si="544"/>
        <v>17.098733047173248</v>
      </c>
      <c r="Y1339">
        <f t="shared" si="545"/>
        <v>9.8753884349652203</v>
      </c>
      <c r="Z1339">
        <f t="shared" si="546"/>
        <v>5.5784832423570387</v>
      </c>
      <c r="AA1339">
        <f t="shared" si="547"/>
        <v>2.4809395865932924</v>
      </c>
      <c r="AB1339">
        <f t="shared" si="548"/>
        <v>0.62031773120649569</v>
      </c>
    </row>
    <row r="1340" spans="1:28">
      <c r="A1340">
        <f t="shared" si="535"/>
        <v>1.7100000000000011</v>
      </c>
      <c r="C1340">
        <f t="shared" si="536"/>
        <v>10.744246875277099</v>
      </c>
      <c r="D1340">
        <f t="shared" si="549"/>
        <v>6984.6183497042011</v>
      </c>
      <c r="E1340">
        <f t="shared" si="550"/>
        <v>24.051514457400977</v>
      </c>
      <c r="F1340">
        <f t="shared" si="551"/>
        <v>9.8179683920423582</v>
      </c>
      <c r="G1340">
        <f t="shared" si="552"/>
        <v>5.5782401991299793</v>
      </c>
      <c r="H1340">
        <f t="shared" si="553"/>
        <v>2.4821952844696669</v>
      </c>
      <c r="I1340">
        <f t="shared" si="554"/>
        <v>0.62051025616823363</v>
      </c>
      <c r="N1340">
        <f t="shared" si="537"/>
        <v>-6939.9499429255911</v>
      </c>
      <c r="O1340">
        <f t="shared" si="538"/>
        <v>6.9682124721898671</v>
      </c>
      <c r="P1340">
        <f t="shared" si="539"/>
        <v>10.03465684289578</v>
      </c>
      <c r="Q1340">
        <f t="shared" si="540"/>
        <v>5.5888614955227247</v>
      </c>
      <c r="R1340">
        <f t="shared" si="541"/>
        <v>2.4809610242648676</v>
      </c>
      <c r="S1340">
        <f t="shared" si="542"/>
        <v>0.62027882101539999</v>
      </c>
      <c r="W1340">
        <f t="shared" si="543"/>
        <v>6221.6282084294844</v>
      </c>
      <c r="X1340">
        <f t="shared" si="544"/>
        <v>23.404884193154011</v>
      </c>
      <c r="Y1340">
        <f t="shared" si="545"/>
        <v>9.9598828143404035</v>
      </c>
      <c r="Z1340">
        <f t="shared" si="546"/>
        <v>5.5807790081832245</v>
      </c>
      <c r="AA1340">
        <f t="shared" si="547"/>
        <v>2.480968664380788</v>
      </c>
      <c r="AB1340">
        <f t="shared" si="548"/>
        <v>0.62030652984776924</v>
      </c>
    </row>
    <row r="1341" spans="1:28">
      <c r="A1341">
        <f t="shared" si="535"/>
        <v>1.7200000000000011</v>
      </c>
      <c r="C1341">
        <f t="shared" si="536"/>
        <v>10.807078728348895</v>
      </c>
      <c r="D1341">
        <f t="shared" si="549"/>
        <v>7475.9267604366187</v>
      </c>
      <c r="E1341">
        <f t="shared" si="550"/>
        <v>24.154954507780033</v>
      </c>
      <c r="F1341">
        <f t="shared" si="551"/>
        <v>9.8205231349345414</v>
      </c>
      <c r="G1341">
        <f t="shared" si="552"/>
        <v>5.5784870394900707</v>
      </c>
      <c r="H1341">
        <f t="shared" si="553"/>
        <v>2.4821576981520241</v>
      </c>
      <c r="I1341">
        <f t="shared" si="554"/>
        <v>0.62050228061846069</v>
      </c>
      <c r="N1341">
        <f t="shared" si="537"/>
        <v>-7431.2583536580087</v>
      </c>
      <c r="O1341">
        <f t="shared" si="538"/>
        <v>6.864772421810807</v>
      </c>
      <c r="P1341">
        <f t="shared" si="539"/>
        <v>10.032102100003597</v>
      </c>
      <c r="Q1341">
        <f t="shared" si="540"/>
        <v>5.5886146551626332</v>
      </c>
      <c r="R1341">
        <f t="shared" si="541"/>
        <v>2.4809986105825104</v>
      </c>
      <c r="S1341">
        <f t="shared" si="542"/>
        <v>0.62028679656517294</v>
      </c>
      <c r="W1341">
        <f t="shared" si="543"/>
        <v>-643.89369570048393</v>
      </c>
      <c r="X1341">
        <f t="shared" si="544"/>
        <v>22.653815219495648</v>
      </c>
      <c r="Y1341">
        <f t="shared" si="545"/>
        <v>10.020920235372841</v>
      </c>
      <c r="Z1341">
        <f t="shared" si="546"/>
        <v>5.5837773844655798</v>
      </c>
      <c r="AA1341">
        <f t="shared" si="547"/>
        <v>2.4810851219375332</v>
      </c>
      <c r="AB1341">
        <f t="shared" si="548"/>
        <v>0.62030043806865343</v>
      </c>
    </row>
    <row r="1342" spans="1:28">
      <c r="A1342">
        <f t="shared" si="535"/>
        <v>1.7300000000000011</v>
      </c>
      <c r="C1342">
        <f t="shared" si="536"/>
        <v>10.86991058142069</v>
      </c>
      <c r="D1342">
        <f t="shared" si="549"/>
        <v>8001.9053956792313</v>
      </c>
      <c r="E1342">
        <f t="shared" si="550"/>
        <v>24.259647225123793</v>
      </c>
      <c r="F1342">
        <f t="shared" si="551"/>
        <v>9.8230176373181095</v>
      </c>
      <c r="G1342">
        <f t="shared" si="552"/>
        <v>5.5787224066436698</v>
      </c>
      <c r="H1342">
        <f t="shared" si="553"/>
        <v>2.4821224010295908</v>
      </c>
      <c r="I1342">
        <f t="shared" si="554"/>
        <v>0.62049485476386934</v>
      </c>
      <c r="N1342">
        <f t="shared" si="537"/>
        <v>-7957.2369889006213</v>
      </c>
      <c r="O1342">
        <f t="shared" si="538"/>
        <v>6.7600797044670475</v>
      </c>
      <c r="P1342">
        <f t="shared" si="539"/>
        <v>10.029607597620029</v>
      </c>
      <c r="Q1342">
        <f t="shared" si="540"/>
        <v>5.5883792880090342</v>
      </c>
      <c r="R1342">
        <f t="shared" si="541"/>
        <v>2.4810339077049437</v>
      </c>
      <c r="S1342">
        <f t="shared" si="542"/>
        <v>0.62029422241976429</v>
      </c>
      <c r="W1342">
        <f t="shared" si="543"/>
        <v>-7615.9080938333755</v>
      </c>
      <c r="X1342">
        <f t="shared" si="544"/>
        <v>15.359549594956329</v>
      </c>
      <c r="Y1342">
        <f t="shared" si="545"/>
        <v>10.024104009711172</v>
      </c>
      <c r="Z1342">
        <f t="shared" si="546"/>
        <v>5.5864290480969192</v>
      </c>
      <c r="AA1342">
        <f t="shared" si="547"/>
        <v>2.4812612875094038</v>
      </c>
      <c r="AB1342">
        <f t="shared" si="548"/>
        <v>0.62029902629216305</v>
      </c>
    </row>
    <row r="1343" spans="1:28">
      <c r="A1343">
        <f t="shared" si="535"/>
        <v>1.7400000000000011</v>
      </c>
      <c r="C1343">
        <f t="shared" si="536"/>
        <v>10.932742434492488</v>
      </c>
      <c r="D1343">
        <f t="shared" si="549"/>
        <v>8565.0008336735609</v>
      </c>
      <c r="E1343">
        <f t="shared" si="550"/>
        <v>24.365607779325526</v>
      </c>
      <c r="F1343">
        <f t="shared" si="551"/>
        <v>9.8254533196565035</v>
      </c>
      <c r="G1343">
        <f t="shared" si="552"/>
        <v>5.578946833868506</v>
      </c>
      <c r="H1343">
        <f t="shared" si="553"/>
        <v>2.4820892536788999</v>
      </c>
      <c r="I1343">
        <f t="shared" si="554"/>
        <v>0.62048794071806912</v>
      </c>
      <c r="N1343">
        <f t="shared" si="537"/>
        <v>-8520.3324268949491</v>
      </c>
      <c r="O1343">
        <f t="shared" si="538"/>
        <v>6.6541191502653163</v>
      </c>
      <c r="P1343">
        <f t="shared" si="539"/>
        <v>10.027171915281635</v>
      </c>
      <c r="Q1343">
        <f t="shared" si="540"/>
        <v>5.588154860784198</v>
      </c>
      <c r="R1343">
        <f t="shared" si="541"/>
        <v>2.4810670550556346</v>
      </c>
      <c r="S1343">
        <f t="shared" si="542"/>
        <v>0.62030113646556451</v>
      </c>
      <c r="W1343">
        <f t="shared" si="543"/>
        <v>-5326.5490356718292</v>
      </c>
      <c r="X1343">
        <f t="shared" si="544"/>
        <v>8.024834484256484</v>
      </c>
      <c r="Y1343">
        <f t="shared" si="545"/>
        <v>9.9702791452744002</v>
      </c>
      <c r="Z1343">
        <f t="shared" si="546"/>
        <v>5.5878939144272373</v>
      </c>
      <c r="AA1343">
        <f t="shared" si="547"/>
        <v>2.4814638609121613</v>
      </c>
      <c r="AB1343">
        <f t="shared" si="548"/>
        <v>0.62030172968374531</v>
      </c>
    </row>
    <row r="1344" spans="1:28">
      <c r="A1344">
        <f t="shared" si="535"/>
        <v>1.7500000000000011</v>
      </c>
      <c r="C1344">
        <f t="shared" si="536"/>
        <v>10.995574287564283</v>
      </c>
      <c r="D1344">
        <f t="shared" si="549"/>
        <v>9167.8323006660848</v>
      </c>
      <c r="E1344">
        <f t="shared" si="550"/>
        <v>24.472851523987071</v>
      </c>
      <c r="F1344">
        <f t="shared" si="551"/>
        <v>9.8278315689188194</v>
      </c>
      <c r="G1344">
        <f t="shared" si="552"/>
        <v>5.5791608296554189</v>
      </c>
      <c r="H1344">
        <f t="shared" si="553"/>
        <v>2.4820581251680731</v>
      </c>
      <c r="I1344">
        <f t="shared" si="554"/>
        <v>0.62048150320589601</v>
      </c>
      <c r="N1344">
        <f t="shared" si="537"/>
        <v>-9123.163893887473</v>
      </c>
      <c r="O1344">
        <f t="shared" si="538"/>
        <v>6.546875405603771</v>
      </c>
      <c r="P1344">
        <f t="shared" si="539"/>
        <v>10.024793666019319</v>
      </c>
      <c r="Q1344">
        <f t="shared" si="540"/>
        <v>5.587940864997285</v>
      </c>
      <c r="R1344">
        <f t="shared" si="541"/>
        <v>2.4810981835664614</v>
      </c>
      <c r="S1344">
        <f t="shared" si="542"/>
        <v>0.62030757397773761</v>
      </c>
      <c r="W1344">
        <f t="shared" si="543"/>
        <v>4496.2196184693903</v>
      </c>
      <c r="X1344">
        <f t="shared" si="544"/>
        <v>7.3478125944736377</v>
      </c>
      <c r="Y1344">
        <f t="shared" si="545"/>
        <v>9.8933986265028384</v>
      </c>
      <c r="Z1344">
        <f t="shared" si="546"/>
        <v>5.5877982629210026</v>
      </c>
      <c r="AA1344">
        <f t="shared" si="547"/>
        <v>2.4816595399725792</v>
      </c>
      <c r="AB1344">
        <f t="shared" si="548"/>
        <v>0.62030788937818249</v>
      </c>
    </row>
    <row r="1345" spans="1:28">
      <c r="A1345">
        <f t="shared" si="535"/>
        <v>1.7600000000000011</v>
      </c>
      <c r="C1345">
        <f t="shared" si="536"/>
        <v>11.058406140636079</v>
      </c>
      <c r="D1345">
        <f t="shared" si="549"/>
        <v>9813.2038541824386</v>
      </c>
      <c r="E1345">
        <f t="shared" si="550"/>
        <v>24.581393998643591</v>
      </c>
      <c r="F1345">
        <f t="shared" si="551"/>
        <v>9.8301537393695977</v>
      </c>
      <c r="G1345">
        <f t="shared" si="552"/>
        <v>5.5793648788604564</v>
      </c>
      <c r="H1345">
        <f t="shared" si="553"/>
        <v>2.4820288925396401</v>
      </c>
      <c r="I1345">
        <f t="shared" si="554"/>
        <v>0.62047550938344009</v>
      </c>
      <c r="N1345">
        <f t="shared" si="537"/>
        <v>-9768.5354474038268</v>
      </c>
      <c r="O1345">
        <f t="shared" si="538"/>
        <v>6.4383329309472526</v>
      </c>
      <c r="P1345">
        <f t="shared" si="539"/>
        <v>10.02247149556854</v>
      </c>
      <c r="Q1345">
        <f t="shared" si="540"/>
        <v>5.5877368157922476</v>
      </c>
      <c r="R1345">
        <f t="shared" si="541"/>
        <v>2.4811274161948944</v>
      </c>
      <c r="S1345">
        <f t="shared" si="542"/>
        <v>0.62031356780019353</v>
      </c>
      <c r="W1345">
        <f t="shared" si="543"/>
        <v>9732.9633056665425</v>
      </c>
      <c r="X1345">
        <f t="shared" si="544"/>
        <v>14.10906548753662</v>
      </c>
      <c r="Y1345">
        <f t="shared" si="545"/>
        <v>9.8392386844663555</v>
      </c>
      <c r="Z1345">
        <f t="shared" si="546"/>
        <v>5.5863152281556676</v>
      </c>
      <c r="AA1345">
        <f t="shared" si="547"/>
        <v>2.4818199827798129</v>
      </c>
      <c r="AB1345">
        <f t="shared" si="548"/>
        <v>0.62031679208575496</v>
      </c>
    </row>
    <row r="1346" spans="1:28">
      <c r="A1346">
        <f t="shared" si="535"/>
        <v>1.7700000000000011</v>
      </c>
      <c r="C1346">
        <f t="shared" si="536"/>
        <v>11.121237993707874</v>
      </c>
      <c r="D1346">
        <f t="shared" si="549"/>
        <v>10504.117426040249</v>
      </c>
      <c r="E1346">
        <f t="shared" si="550"/>
        <v>24.691250931015183</v>
      </c>
      <c r="F1346">
        <f t="shared" si="551"/>
        <v>9.8324211533399986</v>
      </c>
      <c r="G1346">
        <f t="shared" si="552"/>
        <v>5.5795594438034248</v>
      </c>
      <c r="H1346">
        <f t="shared" si="553"/>
        <v>2.4820014403248565</v>
      </c>
      <c r="I1346">
        <f t="shared" si="554"/>
        <v>0.62046992867047723</v>
      </c>
      <c r="N1346">
        <f t="shared" si="537"/>
        <v>-10459.449019261638</v>
      </c>
      <c r="O1346">
        <f t="shared" si="538"/>
        <v>6.3284759985756605</v>
      </c>
      <c r="P1346">
        <f t="shared" si="539"/>
        <v>10.020204081598139</v>
      </c>
      <c r="Q1346">
        <f t="shared" si="540"/>
        <v>5.5875422508492791</v>
      </c>
      <c r="R1346">
        <f t="shared" si="541"/>
        <v>2.481154868409678</v>
      </c>
      <c r="S1346">
        <f t="shared" si="542"/>
        <v>0.62031914851315639</v>
      </c>
      <c r="W1346">
        <f t="shared" si="543"/>
        <v>2665.6227077938483</v>
      </c>
      <c r="X1346">
        <f t="shared" si="544"/>
        <v>22.314480923771001</v>
      </c>
      <c r="Y1346">
        <f t="shared" si="545"/>
        <v>9.8382314536039956</v>
      </c>
      <c r="Z1346">
        <f t="shared" si="546"/>
        <v>5.5840582383007433</v>
      </c>
      <c r="AA1346">
        <f t="shared" si="547"/>
        <v>2.4819254448138661</v>
      </c>
      <c r="AB1346">
        <f t="shared" si="548"/>
        <v>0.62032770666485459</v>
      </c>
    </row>
    <row r="1347" spans="1:28">
      <c r="A1347">
        <f t="shared" si="535"/>
        <v>1.7800000000000011</v>
      </c>
      <c r="C1347">
        <f t="shared" si="536"/>
        <v>11.184069846779671</v>
      </c>
      <c r="D1347">
        <f t="shared" si="549"/>
        <v>11243.786785770168</v>
      </c>
      <c r="E1347">
        <f t="shared" si="550"/>
        <v>24.802438239285863</v>
      </c>
      <c r="F1347">
        <f t="shared" si="551"/>
        <v>9.8346351019807834</v>
      </c>
      <c r="G1347">
        <f t="shared" si="552"/>
        <v>5.5797449653153839</v>
      </c>
      <c r="H1347">
        <f t="shared" si="553"/>
        <v>2.481975660087604</v>
      </c>
      <c r="I1347">
        <f t="shared" si="554"/>
        <v>0.62046473259445012</v>
      </c>
      <c r="N1347">
        <f t="shared" ref="N1347:N1369" si="555">$D$215-$D$218*EXP(-$A1347*$D$216)</f>
        <v>-11199.118378991556</v>
      </c>
      <c r="O1347">
        <f t="shared" ref="O1347:O1369" si="556">$E$215+$E$218*EXP(-$A1347*$E$216)</f>
        <v>6.2172886903049775</v>
      </c>
      <c r="P1347">
        <f t="shared" ref="P1347:P1369" si="557">$F$215-$F$218*EXP(-$A1347*$F$216)</f>
        <v>10.017990132957355</v>
      </c>
      <c r="Q1347">
        <f t="shared" ref="Q1347:Q1369" si="558">$G$215+$G$218*EXP(-$A1347*$G$216)</f>
        <v>5.5873567293373201</v>
      </c>
      <c r="R1347">
        <f t="shared" ref="R1347:R1369" si="559">$H$215-$H$218*EXP(-$A1347*$H$216)</f>
        <v>2.4811806486469306</v>
      </c>
      <c r="S1347">
        <f t="shared" ref="S1347:S1369" si="560">$I$215-$I$218*EXP(-$A1347*$I$216)</f>
        <v>0.62032434458918351</v>
      </c>
      <c r="W1347">
        <f t="shared" ref="W1347:W1369" si="561">$D$215+$D$218*EXP(-$A1347*$D$216)*SIN(C1347*$W$693*$W$705/$F$10)</f>
        <v>-8991.8782211580747</v>
      </c>
      <c r="X1347">
        <f t="shared" ref="X1347:X1369" si="562">$E$215-$E$218*EXP(-$A1347*$E$216)*COS(C1347*$X$693*$W$705/$F$10)</f>
        <v>24.50487006221114</v>
      </c>
      <c r="Y1347">
        <f t="shared" ref="Y1347:Y1369" si="563">$F$215+$F$218*EXP(-$A1347*$F$216)*SIN(C1347*$Y$693*$W$705/$F$10)</f>
        <v>9.8884854679966221</v>
      </c>
      <c r="Z1347">
        <f t="shared" ref="Z1347:Z1369" si="564">$G$215-$G$218*EXP(-$A1347*$G$216)*COS(C1347*$Z$693*$W$705/$F$10)</f>
        <v>5.5818394108092768</v>
      </c>
      <c r="AA1347">
        <f t="shared" ref="AA1347:AA1369" si="565">$H$215+$H$218*EXP(-$A1347*$H$216)*SIN(C1347*$AA$693*$W$705/$F$10)</f>
        <v>2.4819667055176349</v>
      </c>
      <c r="AB1347">
        <f t="shared" ref="AB1347:AB1369" si="566">$I$215+$I$218*EXP(-$A1347*$I$216)*COS(C1347*$AB$693*$W$705/$F$10)</f>
        <v>0.62033991656100673</v>
      </c>
    </row>
    <row r="1348" spans="1:28">
      <c r="A1348">
        <f t="shared" si="535"/>
        <v>1.7900000000000011</v>
      </c>
      <c r="C1348">
        <f t="shared" si="536"/>
        <v>11.246901699851467</v>
      </c>
      <c r="D1348">
        <f t="shared" ref="D1348:D1369" si="567">$D$215+D$218*EXP(-$A1348*D$216)</f>
        <v>12035.652489395152</v>
      </c>
      <c r="E1348">
        <f t="shared" ref="E1348:E1369" si="568">$E$215-E$218*EXP(-$A1348*E$216)</f>
        <v>24.914972034410084</v>
      </c>
      <c r="F1348">
        <f t="shared" ref="F1348:F1369" si="569">$F$215+F$218*EXP(-$A1348*F$216)</f>
        <v>9.8367968459975437</v>
      </c>
      <c r="G1348">
        <f t="shared" ref="G1348:G1369" si="570">$G$215-G$218*EXP(-$A1348*G$216)</f>
        <v>5.5799218637374439</v>
      </c>
      <c r="H1348">
        <f t="shared" ref="H1348:H1369" si="571">$H$215+H$218*EXP(-$A1348*H$216)</f>
        <v>2.4819514499960666</v>
      </c>
      <c r="I1348">
        <f t="shared" ref="I1348:I1369" si="572">$I$215+I$218*EXP(-$A1348*I$216)</f>
        <v>0.62045989464520246</v>
      </c>
      <c r="N1348">
        <f t="shared" si="555"/>
        <v>-11990.98408261654</v>
      </c>
      <c r="O1348">
        <f t="shared" si="556"/>
        <v>6.104754895180756</v>
      </c>
      <c r="P1348">
        <f t="shared" si="557"/>
        <v>10.015828388940594</v>
      </c>
      <c r="Q1348">
        <f t="shared" si="558"/>
        <v>5.58717983091526</v>
      </c>
      <c r="R1348">
        <f t="shared" si="559"/>
        <v>2.4812048587384679</v>
      </c>
      <c r="S1348">
        <f t="shared" si="560"/>
        <v>0.62032918253843117</v>
      </c>
      <c r="W1348">
        <f t="shared" si="561"/>
        <v>-10220.743671141714</v>
      </c>
      <c r="X1348">
        <f t="shared" si="562"/>
        <v>18.533084062015689</v>
      </c>
      <c r="Y1348">
        <f t="shared" si="563"/>
        <v>9.9583918441594932</v>
      </c>
      <c r="Z1348">
        <f t="shared" si="564"/>
        <v>5.5803845793130078</v>
      </c>
      <c r="AA1348">
        <f t="shared" si="565"/>
        <v>2.4819451992714701</v>
      </c>
      <c r="AB1348">
        <f t="shared" si="566"/>
        <v>0.62035274732863543</v>
      </c>
    </row>
    <row r="1349" spans="1:28">
      <c r="A1349">
        <f t="shared" ref="A1349:A1369" si="573">A1348+0.01</f>
        <v>1.8000000000000012</v>
      </c>
      <c r="C1349">
        <f t="shared" ref="C1349:C1369" si="574">PI()*A1349/$A$1218</f>
        <v>11.309733552923262</v>
      </c>
      <c r="D1349">
        <f t="shared" si="567"/>
        <v>12883.397883102532</v>
      </c>
      <c r="E1349">
        <f t="shared" si="568"/>
        <v>25.028868622447185</v>
      </c>
      <c r="F1349">
        <f t="shared" si="569"/>
        <v>9.8389076163685942</v>
      </c>
      <c r="G1349">
        <f t="shared" si="570"/>
        <v>5.5800905398731482</v>
      </c>
      <c r="H1349">
        <f t="shared" si="571"/>
        <v>2.4819287144204982</v>
      </c>
      <c r="I1349">
        <f t="shared" si="572"/>
        <v>0.62045539013972562</v>
      </c>
      <c r="N1349">
        <f t="shared" si="555"/>
        <v>-12838.729476323921</v>
      </c>
      <c r="O1349">
        <f t="shared" si="556"/>
        <v>5.9908583071436574</v>
      </c>
      <c r="P1349">
        <f t="shared" si="557"/>
        <v>10.013717618569544</v>
      </c>
      <c r="Q1349">
        <f t="shared" si="558"/>
        <v>5.5870111547795558</v>
      </c>
      <c r="R1349">
        <f t="shared" si="559"/>
        <v>2.4812275943140363</v>
      </c>
      <c r="S1349">
        <f t="shared" si="560"/>
        <v>0.62033368704390801</v>
      </c>
      <c r="W1349">
        <f t="shared" si="561"/>
        <v>2156.6891077604678</v>
      </c>
      <c r="X1349">
        <f t="shared" si="562"/>
        <v>9.6545400642775547</v>
      </c>
      <c r="Y1349">
        <f t="shared" si="563"/>
        <v>10.006388033723761</v>
      </c>
      <c r="Z1349">
        <f t="shared" si="564"/>
        <v>5.58010255644328</v>
      </c>
      <c r="AA1349">
        <f t="shared" si="565"/>
        <v>2.4818715433162351</v>
      </c>
      <c r="AB1349">
        <f t="shared" si="566"/>
        <v>0.62036558875839476</v>
      </c>
    </row>
    <row r="1350" spans="1:28">
      <c r="A1350">
        <f t="shared" si="573"/>
        <v>1.8100000000000012</v>
      </c>
      <c r="C1350">
        <f t="shared" si="574"/>
        <v>11.372565405995058</v>
      </c>
      <c r="D1350">
        <f t="shared" si="567"/>
        <v>13790.966236248936</v>
      </c>
      <c r="E1350">
        <f t="shared" si="568"/>
        <v>25.144144506924135</v>
      </c>
      <c r="F1350">
        <f t="shared" si="569"/>
        <v>9.8409686150459414</v>
      </c>
      <c r="G1350">
        <f t="shared" si="570"/>
        <v>5.5802513758965855</v>
      </c>
      <c r="H1350">
        <f t="shared" si="571"/>
        <v>2.4819073635554822</v>
      </c>
      <c r="I1350">
        <f t="shared" si="572"/>
        <v>0.62045119609622645</v>
      </c>
      <c r="N1350">
        <f t="shared" si="555"/>
        <v>-13746.297829470324</v>
      </c>
      <c r="O1350">
        <f t="shared" si="556"/>
        <v>5.8755824226667084</v>
      </c>
      <c r="P1350">
        <f t="shared" si="557"/>
        <v>10.011656619892197</v>
      </c>
      <c r="Q1350">
        <f t="shared" si="558"/>
        <v>5.5868503187561185</v>
      </c>
      <c r="R1350">
        <f t="shared" si="559"/>
        <v>2.4812489451790523</v>
      </c>
      <c r="S1350">
        <f t="shared" si="560"/>
        <v>0.62033788108740717</v>
      </c>
      <c r="W1350">
        <f t="shared" si="561"/>
        <v>13470.07331777662</v>
      </c>
      <c r="X1350">
        <f t="shared" si="562"/>
        <v>5.9075870052658779</v>
      </c>
      <c r="Y1350">
        <f t="shared" si="563"/>
        <v>10.005588014757658</v>
      </c>
      <c r="Z1350">
        <f t="shared" si="564"/>
        <v>5.5809795481589672</v>
      </c>
      <c r="AA1350">
        <f t="shared" si="565"/>
        <v>2.4817628712853512</v>
      </c>
      <c r="AB1350">
        <f t="shared" si="566"/>
        <v>0.6203779114182072</v>
      </c>
    </row>
    <row r="1351" spans="1:28">
      <c r="A1351">
        <f t="shared" si="573"/>
        <v>1.8200000000000012</v>
      </c>
      <c r="C1351">
        <f t="shared" si="574"/>
        <v>11.435397259066855</v>
      </c>
      <c r="D1351">
        <f t="shared" si="567"/>
        <v>14762.579083392529</v>
      </c>
      <c r="E1351">
        <f t="shared" si="568"/>
        <v>25.260816391226889</v>
      </c>
      <c r="F1351">
        <f t="shared" si="569"/>
        <v>9.8429810156397171</v>
      </c>
      <c r="G1351">
        <f t="shared" si="570"/>
        <v>5.580404736218286</v>
      </c>
      <c r="H1351">
        <f t="shared" si="571"/>
        <v>2.481887313065203</v>
      </c>
      <c r="I1351">
        <f t="shared" si="572"/>
        <v>0.62044729111687569</v>
      </c>
      <c r="N1351">
        <f t="shared" si="555"/>
        <v>-14717.910676613918</v>
      </c>
      <c r="O1351">
        <f t="shared" si="556"/>
        <v>5.7589105383639509</v>
      </c>
      <c r="P1351">
        <f t="shared" si="557"/>
        <v>10.009644219298421</v>
      </c>
      <c r="Q1351">
        <f t="shared" si="558"/>
        <v>5.5866969584344179</v>
      </c>
      <c r="R1351">
        <f t="shared" si="559"/>
        <v>2.4812689956693315</v>
      </c>
      <c r="S1351">
        <f t="shared" si="560"/>
        <v>0.62034178606675794</v>
      </c>
      <c r="W1351">
        <f t="shared" si="561"/>
        <v>8337.5905997759892</v>
      </c>
      <c r="X1351">
        <f t="shared" si="562"/>
        <v>10.839527728276927</v>
      </c>
      <c r="Y1351">
        <f t="shared" si="563"/>
        <v>9.9587310392934736</v>
      </c>
      <c r="Z1351">
        <f t="shared" si="564"/>
        <v>5.5826220604006016</v>
      </c>
      <c r="AA1351">
        <f t="shared" si="565"/>
        <v>2.4816395107072733</v>
      </c>
      <c r="AB1351">
        <f t="shared" si="566"/>
        <v>0.62038927767138285</v>
      </c>
    </row>
    <row r="1352" spans="1:28">
      <c r="A1352">
        <f t="shared" si="573"/>
        <v>1.8300000000000012</v>
      </c>
      <c r="C1352">
        <f t="shared" si="574"/>
        <v>11.498229112138651</v>
      </c>
      <c r="D1352">
        <f t="shared" si="567"/>
        <v>15802.755860669624</v>
      </c>
      <c r="E1352">
        <f t="shared" si="568"/>
        <v>25.378901181020701</v>
      </c>
      <c r="F1352">
        <f t="shared" si="569"/>
        <v>9.8449459640864792</v>
      </c>
      <c r="G1352">
        <f t="shared" si="570"/>
        <v>5.5805509683108836</v>
      </c>
      <c r="H1352">
        <f t="shared" si="571"/>
        <v>2.4818684837503189</v>
      </c>
      <c r="I1352">
        <f t="shared" si="572"/>
        <v>0.62044365527863676</v>
      </c>
      <c r="N1352">
        <f t="shared" si="555"/>
        <v>-15758.087453891012</v>
      </c>
      <c r="O1352">
        <f t="shared" si="556"/>
        <v>5.6408257485701405</v>
      </c>
      <c r="P1352">
        <f t="shared" si="557"/>
        <v>10.007679270851659</v>
      </c>
      <c r="Q1352">
        <f t="shared" si="558"/>
        <v>5.5865507263418204</v>
      </c>
      <c r="R1352">
        <f t="shared" si="559"/>
        <v>2.4812878249842156</v>
      </c>
      <c r="S1352">
        <f t="shared" si="560"/>
        <v>0.62034542190499686</v>
      </c>
      <c r="W1352">
        <f t="shared" si="561"/>
        <v>-8736.0748833890229</v>
      </c>
      <c r="X1352">
        <f t="shared" si="562"/>
        <v>20.157273780278757</v>
      </c>
      <c r="Y1352">
        <f t="shared" si="563"/>
        <v>9.8952082620792474</v>
      </c>
      <c r="Z1352">
        <f t="shared" si="564"/>
        <v>5.584420712108483</v>
      </c>
      <c r="AA1352">
        <f t="shared" si="565"/>
        <v>2.4815215770072885</v>
      </c>
      <c r="AB1352">
        <f t="shared" si="566"/>
        <v>0.62039934745384751</v>
      </c>
    </row>
    <row r="1353" spans="1:28">
      <c r="A1353">
        <f t="shared" si="573"/>
        <v>1.8400000000000012</v>
      </c>
      <c r="C1353">
        <f t="shared" si="574"/>
        <v>11.561060965210446</v>
      </c>
      <c r="D1353">
        <f t="shared" si="567"/>
        <v>16916.334927853986</v>
      </c>
      <c r="E1353">
        <f t="shared" si="568"/>
        <v>25.498415986699712</v>
      </c>
      <c r="F1353">
        <f t="shared" si="569"/>
        <v>9.8468645793017444</v>
      </c>
      <c r="G1353">
        <f t="shared" si="570"/>
        <v>5.580690403496388</v>
      </c>
      <c r="H1353">
        <f t="shared" si="571"/>
        <v>2.481850801235125</v>
      </c>
      <c r="I1353">
        <f t="shared" si="572"/>
        <v>0.62044027003161939</v>
      </c>
      <c r="N1353">
        <f t="shared" si="555"/>
        <v>-16871.666521075374</v>
      </c>
      <c r="O1353">
        <f t="shared" si="556"/>
        <v>5.5213109428911284</v>
      </c>
      <c r="P1353">
        <f t="shared" si="557"/>
        <v>10.005760655636394</v>
      </c>
      <c r="Q1353">
        <f t="shared" si="558"/>
        <v>5.586411291156316</v>
      </c>
      <c r="R1353">
        <f t="shared" si="559"/>
        <v>2.4813055074994095</v>
      </c>
      <c r="S1353">
        <f t="shared" si="560"/>
        <v>0.62034880715201424</v>
      </c>
      <c r="W1353">
        <f t="shared" si="561"/>
        <v>-16516.760320476234</v>
      </c>
      <c r="X1353">
        <f t="shared" si="562"/>
        <v>25.457372709556246</v>
      </c>
      <c r="Y1353">
        <f t="shared" si="563"/>
        <v>9.8527313384127542</v>
      </c>
      <c r="Z1353">
        <f t="shared" si="564"/>
        <v>5.5857701331542762</v>
      </c>
      <c r="AA1353">
        <f t="shared" si="565"/>
        <v>2.4814260013630953</v>
      </c>
      <c r="AB1353">
        <f t="shared" si="566"/>
        <v>0.62040787927046837</v>
      </c>
    </row>
    <row r="1354" spans="1:28">
      <c r="A1354">
        <f t="shared" si="573"/>
        <v>1.8500000000000012</v>
      </c>
      <c r="C1354">
        <f t="shared" si="574"/>
        <v>11.623892818282242</v>
      </c>
      <c r="D1354">
        <f t="shared" si="567"/>
        <v>18108.496073882838</v>
      </c>
      <c r="E1354">
        <f t="shared" si="568"/>
        <v>25.619378125866263</v>
      </c>
      <c r="F1354">
        <f t="shared" si="569"/>
        <v>9.8487379538171513</v>
      </c>
      <c r="G1354">
        <f t="shared" si="570"/>
        <v>5.5808233576968735</v>
      </c>
      <c r="H1354">
        <f t="shared" si="571"/>
        <v>2.4818341956737697</v>
      </c>
      <c r="I1354">
        <f t="shared" si="572"/>
        <v>0.62043711810443924</v>
      </c>
      <c r="N1354">
        <f t="shared" si="555"/>
        <v>-18063.827667104226</v>
      </c>
      <c r="O1354">
        <f t="shared" si="556"/>
        <v>5.4003488037245813</v>
      </c>
      <c r="P1354">
        <f t="shared" si="557"/>
        <v>10.003887281120987</v>
      </c>
      <c r="Q1354">
        <f t="shared" si="558"/>
        <v>5.5862783369558304</v>
      </c>
      <c r="R1354">
        <f t="shared" si="559"/>
        <v>2.4813221130607648</v>
      </c>
      <c r="S1354">
        <f t="shared" si="560"/>
        <v>0.62035195907919438</v>
      </c>
      <c r="W1354">
        <f t="shared" si="561"/>
        <v>-3174.8392149602937</v>
      </c>
      <c r="X1354">
        <f t="shared" si="562"/>
        <v>21.801106286152031</v>
      </c>
      <c r="Y1354">
        <f t="shared" si="563"/>
        <v>9.8550174248062596</v>
      </c>
      <c r="Z1354">
        <f t="shared" si="564"/>
        <v>5.5862675771739507</v>
      </c>
      <c r="AA1354">
        <f t="shared" si="565"/>
        <v>2.4813643840246344</v>
      </c>
      <c r="AB1354">
        <f t="shared" si="566"/>
        <v>0.62041472700582345</v>
      </c>
    </row>
    <row r="1355" spans="1:28">
      <c r="A1355">
        <f t="shared" si="573"/>
        <v>1.8600000000000012</v>
      </c>
      <c r="C1355">
        <f t="shared" si="574"/>
        <v>11.686724671354037</v>
      </c>
      <c r="D1355">
        <f t="shared" si="567"/>
        <v>19384.784610532792</v>
      </c>
      <c r="E1355">
        <f t="shared" si="568"/>
        <v>25.741805125840187</v>
      </c>
      <c r="F1355">
        <f t="shared" si="569"/>
        <v>9.8505671544025777</v>
      </c>
      <c r="G1355">
        <f t="shared" si="570"/>
        <v>5.5809501321502726</v>
      </c>
      <c r="H1355">
        <f t="shared" si="571"/>
        <v>2.4818186014743642</v>
      </c>
      <c r="I1355">
        <f t="shared" si="572"/>
        <v>0.62043418341609935</v>
      </c>
      <c r="N1355">
        <f t="shared" si="555"/>
        <v>-19340.11620375418</v>
      </c>
      <c r="O1355">
        <f t="shared" si="556"/>
        <v>5.2779218037506546</v>
      </c>
      <c r="P1355">
        <f t="shared" si="557"/>
        <v>10.00205808053556</v>
      </c>
      <c r="Q1355">
        <f t="shared" si="558"/>
        <v>5.5861515625024314</v>
      </c>
      <c r="R1355">
        <f t="shared" si="559"/>
        <v>2.4813377072601703</v>
      </c>
      <c r="S1355">
        <f t="shared" si="560"/>
        <v>0.62035489376753428</v>
      </c>
      <c r="W1355">
        <f t="shared" si="561"/>
        <v>16419.503318498584</v>
      </c>
      <c r="X1355">
        <f t="shared" si="562"/>
        <v>12.309670608838083</v>
      </c>
      <c r="Y1355">
        <f t="shared" si="563"/>
        <v>9.8986511656601124</v>
      </c>
      <c r="Z1355">
        <f t="shared" si="564"/>
        <v>5.5858269006225143</v>
      </c>
      <c r="AA1355">
        <f t="shared" si="565"/>
        <v>2.4813418954652118</v>
      </c>
      <c r="AB1355">
        <f t="shared" si="566"/>
        <v>0.62041983323762384</v>
      </c>
    </row>
    <row r="1356" spans="1:28">
      <c r="A1356">
        <f t="shared" si="573"/>
        <v>1.8700000000000012</v>
      </c>
      <c r="C1356">
        <f t="shared" si="574"/>
        <v>11.749556524425834</v>
      </c>
      <c r="D1356">
        <f t="shared" si="567"/>
        <v>20751.137166317854</v>
      </c>
      <c r="E1356">
        <f t="shared" si="568"/>
        <v>25.865714726198515</v>
      </c>
      <c r="F1356">
        <f t="shared" si="569"/>
        <v>9.8523532226736101</v>
      </c>
      <c r="G1356">
        <f t="shared" si="570"/>
        <v>5.5810710140928945</v>
      </c>
      <c r="H1356">
        <f t="shared" si="571"/>
        <v>2.4818039570398951</v>
      </c>
      <c r="I1356">
        <f t="shared" si="572"/>
        <v>0.62043145099394625</v>
      </c>
      <c r="N1356">
        <f t="shared" si="555"/>
        <v>-20706.468759539242</v>
      </c>
      <c r="O1356">
        <f t="shared" si="556"/>
        <v>5.1540122033923268</v>
      </c>
      <c r="P1356">
        <f t="shared" si="557"/>
        <v>10.000272012264528</v>
      </c>
      <c r="Q1356">
        <f t="shared" si="558"/>
        <v>5.5860306805598094</v>
      </c>
      <c r="R1356">
        <f t="shared" si="559"/>
        <v>2.4813523516946394</v>
      </c>
      <c r="S1356">
        <f t="shared" si="560"/>
        <v>0.62035762618968737</v>
      </c>
      <c r="W1356">
        <f t="shared" si="561"/>
        <v>16808.392934871779</v>
      </c>
      <c r="X1356">
        <f t="shared" si="562"/>
        <v>5.5098403780953014</v>
      </c>
      <c r="Y1356">
        <f t="shared" si="563"/>
        <v>9.9563350091769927</v>
      </c>
      <c r="Z1356">
        <f t="shared" si="564"/>
        <v>5.5846781294244545</v>
      </c>
      <c r="AA1356">
        <f t="shared" si="565"/>
        <v>2.4813572653426434</v>
      </c>
      <c r="AB1356">
        <f t="shared" si="566"/>
        <v>0.62042321979320769</v>
      </c>
    </row>
    <row r="1357" spans="1:28">
      <c r="A1357">
        <f t="shared" si="573"/>
        <v>1.8800000000000012</v>
      </c>
      <c r="C1357">
        <f t="shared" si="574"/>
        <v>11.81238837749763</v>
      </c>
      <c r="D1357">
        <f t="shared" si="567"/>
        <v>22213.909300588231</v>
      </c>
      <c r="E1357">
        <f t="shared" si="568"/>
        <v>25.991124881345911</v>
      </c>
      <c r="F1357">
        <f t="shared" si="569"/>
        <v>9.8540971756846698</v>
      </c>
      <c r="G1357">
        <f t="shared" si="570"/>
        <v>5.5811862774102297</v>
      </c>
      <c r="H1357">
        <f t="shared" si="571"/>
        <v>2.4817902045249149</v>
      </c>
      <c r="I1357">
        <f t="shared" si="572"/>
        <v>0.62042890689727981</v>
      </c>
      <c r="N1357">
        <f t="shared" si="555"/>
        <v>-22169.24089380962</v>
      </c>
      <c r="O1357">
        <f t="shared" si="556"/>
        <v>5.028602048244931</v>
      </c>
      <c r="P1357">
        <f t="shared" si="557"/>
        <v>9.9985280592534682</v>
      </c>
      <c r="Q1357">
        <f t="shared" si="558"/>
        <v>5.5859154172424743</v>
      </c>
      <c r="R1357">
        <f t="shared" si="559"/>
        <v>2.4813661042096196</v>
      </c>
      <c r="S1357">
        <f t="shared" si="560"/>
        <v>0.62036017028635382</v>
      </c>
      <c r="W1357">
        <f t="shared" si="561"/>
        <v>-5337.7504501254907</v>
      </c>
      <c r="X1357">
        <f t="shared" si="562"/>
        <v>7.6777951118667644</v>
      </c>
      <c r="Y1357">
        <f t="shared" si="563"/>
        <v>9.9938742170349943</v>
      </c>
      <c r="Z1357">
        <f t="shared" si="564"/>
        <v>5.5832631443165601</v>
      </c>
      <c r="AA1357">
        <f t="shared" si="565"/>
        <v>2.4814037324441842</v>
      </c>
      <c r="AB1357">
        <f t="shared" si="566"/>
        <v>0.62042497630433391</v>
      </c>
    </row>
    <row r="1358" spans="1:28">
      <c r="A1358">
        <f t="shared" si="573"/>
        <v>1.8900000000000012</v>
      </c>
      <c r="C1358">
        <f t="shared" si="574"/>
        <v>11.875220230569425</v>
      </c>
      <c r="D1358">
        <f t="shared" si="567"/>
        <v>23779.905066277392</v>
      </c>
      <c r="E1358">
        <f t="shared" si="568"/>
        <v>26.118053763116265</v>
      </c>
      <c r="F1358">
        <f t="shared" si="569"/>
        <v>9.8558000065081668</v>
      </c>
      <c r="G1358">
        <f t="shared" si="570"/>
        <v>5.5812961832574963</v>
      </c>
      <c r="H1358">
        <f t="shared" si="571"/>
        <v>2.4817772896070545</v>
      </c>
      <c r="I1358">
        <f t="shared" si="572"/>
        <v>0.62042653814622817</v>
      </c>
      <c r="N1358">
        <f t="shared" si="555"/>
        <v>-23735.23665949878</v>
      </c>
      <c r="O1358">
        <f t="shared" si="556"/>
        <v>4.9016731664745752</v>
      </c>
      <c r="P1358">
        <f t="shared" si="557"/>
        <v>9.9968252284299712</v>
      </c>
      <c r="Q1358">
        <f t="shared" si="558"/>
        <v>5.5858055113952076</v>
      </c>
      <c r="R1358">
        <f t="shared" si="559"/>
        <v>2.48137901912748</v>
      </c>
      <c r="S1358">
        <f t="shared" si="560"/>
        <v>0.62036253903740546</v>
      </c>
      <c r="W1358">
        <f t="shared" si="561"/>
        <v>-23505.777103302269</v>
      </c>
      <c r="X1358">
        <f t="shared" si="562"/>
        <v>17.051959611484982</v>
      </c>
      <c r="Y1358">
        <f t="shared" si="563"/>
        <v>9.9903806400940844</v>
      </c>
      <c r="Z1358">
        <f t="shared" si="564"/>
        <v>5.5820712041447038</v>
      </c>
      <c r="AA1358">
        <f t="shared" si="565"/>
        <v>2.4814707005808865</v>
      </c>
      <c r="AB1358">
        <f t="shared" si="566"/>
        <v>0.62042524749729622</v>
      </c>
    </row>
    <row r="1359" spans="1:28">
      <c r="A1359">
        <f t="shared" si="573"/>
        <v>1.9000000000000012</v>
      </c>
      <c r="C1359">
        <f t="shared" si="574"/>
        <v>11.938052083641221</v>
      </c>
      <c r="D1359">
        <f t="shared" si="567"/>
        <v>25456.408658806969</v>
      </c>
      <c r="E1359">
        <f t="shared" si="568"/>
        <v>26.246519763405779</v>
      </c>
      <c r="F1359">
        <f t="shared" si="569"/>
        <v>9.8574626847999927</v>
      </c>
      <c r="G1359">
        <f t="shared" si="570"/>
        <v>5.581400980651348</v>
      </c>
      <c r="H1359">
        <f t="shared" si="571"/>
        <v>2.4817651612724498</v>
      </c>
      <c r="I1359">
        <f t="shared" si="572"/>
        <v>0.62042433265552543</v>
      </c>
      <c r="N1359">
        <f t="shared" si="555"/>
        <v>-25411.740252028358</v>
      </c>
      <c r="O1359">
        <f t="shared" si="556"/>
        <v>4.7732071661850632</v>
      </c>
      <c r="P1359">
        <f t="shared" si="557"/>
        <v>9.9951625501381454</v>
      </c>
      <c r="Q1359">
        <f t="shared" si="558"/>
        <v>5.5857007140013559</v>
      </c>
      <c r="R1359">
        <f t="shared" si="559"/>
        <v>2.4813911474620847</v>
      </c>
      <c r="S1359">
        <f t="shared" si="560"/>
        <v>0.62036474452810819</v>
      </c>
      <c r="W1359">
        <f t="shared" si="561"/>
        <v>-12662.623985490094</v>
      </c>
      <c r="X1359">
        <f t="shared" si="562"/>
        <v>25.246076148164271</v>
      </c>
      <c r="Y1359">
        <f t="shared" si="563"/>
        <v>9.9497978802207534</v>
      </c>
      <c r="Z1359">
        <f t="shared" si="564"/>
        <v>5.5814738311178598</v>
      </c>
      <c r="AA1359">
        <f t="shared" si="565"/>
        <v>2.4815457703304347</v>
      </c>
      <c r="AB1359">
        <f t="shared" si="566"/>
        <v>0.62042421990928265</v>
      </c>
    </row>
    <row r="1360" spans="1:28">
      <c r="A1360">
        <f t="shared" si="573"/>
        <v>1.9100000000000013</v>
      </c>
      <c r="C1360">
        <f t="shared" si="574"/>
        <v>12.000883936713018</v>
      </c>
      <c r="D1360">
        <f t="shared" si="567"/>
        <v>27251.218298364023</v>
      </c>
      <c r="E1360">
        <f t="shared" si="568"/>
        <v>26.376541496837909</v>
      </c>
      <c r="F1360">
        <f t="shared" si="569"/>
        <v>9.8590861573516744</v>
      </c>
      <c r="G1360">
        <f t="shared" si="570"/>
        <v>5.5815009070340764</v>
      </c>
      <c r="H1360">
        <f t="shared" si="571"/>
        <v>2.4817537716142364</v>
      </c>
      <c r="I1360">
        <f t="shared" si="572"/>
        <v>0.6204222791728532</v>
      </c>
      <c r="N1360">
        <f t="shared" si="555"/>
        <v>-27206.549891585411</v>
      </c>
      <c r="O1360">
        <f t="shared" si="556"/>
        <v>4.6431854327529312</v>
      </c>
      <c r="P1360">
        <f t="shared" si="557"/>
        <v>9.9935390775864636</v>
      </c>
      <c r="Q1360">
        <f t="shared" si="558"/>
        <v>5.5856007876186275</v>
      </c>
      <c r="R1360">
        <f t="shared" si="559"/>
        <v>2.4814025371202981</v>
      </c>
      <c r="S1360">
        <f t="shared" si="560"/>
        <v>0.62036679801078043</v>
      </c>
      <c r="W1360">
        <f t="shared" si="561"/>
        <v>16837.171839808176</v>
      </c>
      <c r="X1360">
        <f t="shared" si="562"/>
        <v>24.747332045977316</v>
      </c>
      <c r="Y1360">
        <f t="shared" si="563"/>
        <v>9.8974510525643211</v>
      </c>
      <c r="Z1360">
        <f t="shared" si="564"/>
        <v>5.5816133869518714</v>
      </c>
      <c r="AA1360">
        <f t="shared" si="565"/>
        <v>2.4816167995112957</v>
      </c>
      <c r="AB1360">
        <f t="shared" si="566"/>
        <v>0.62042210865354164</v>
      </c>
    </row>
    <row r="1361" spans="1:29">
      <c r="A1361">
        <f t="shared" si="573"/>
        <v>1.9200000000000013</v>
      </c>
      <c r="C1361">
        <f t="shared" si="574"/>
        <v>12.063715789784814</v>
      </c>
      <c r="D1361">
        <f t="shared" si="567"/>
        <v>29172.682503153828</v>
      </c>
      <c r="E1361">
        <f t="shared" si="568"/>
        <v>26.50813780346067</v>
      </c>
      <c r="F1361">
        <f t="shared" si="569"/>
        <v>9.8606713486295217</v>
      </c>
      <c r="G1361">
        <f t="shared" si="570"/>
        <v>5.5815961888115924</v>
      </c>
      <c r="H1361">
        <f t="shared" si="571"/>
        <v>2.4817430756433181</v>
      </c>
      <c r="I1361">
        <f t="shared" si="572"/>
        <v>0.62042036722143123</v>
      </c>
      <c r="N1361">
        <f t="shared" si="555"/>
        <v>-29128.014096375216</v>
      </c>
      <c r="O1361">
        <f t="shared" si="556"/>
        <v>4.5115891261301737</v>
      </c>
      <c r="P1361">
        <f t="shared" si="557"/>
        <v>9.9919538863086164</v>
      </c>
      <c r="Q1361">
        <f t="shared" si="558"/>
        <v>5.5855055058411116</v>
      </c>
      <c r="R1361">
        <f t="shared" si="559"/>
        <v>2.4814132330912164</v>
      </c>
      <c r="S1361">
        <f t="shared" si="560"/>
        <v>0.62036870996220239</v>
      </c>
      <c r="W1361">
        <f t="shared" si="561"/>
        <v>28016.712360286845</v>
      </c>
      <c r="X1361">
        <f t="shared" si="562"/>
        <v>15.799435674046199</v>
      </c>
      <c r="Y1361">
        <f t="shared" si="563"/>
        <v>9.864325179397639</v>
      </c>
      <c r="Z1361">
        <f t="shared" si="564"/>
        <v>5.5823770882877009</v>
      </c>
      <c r="AA1361">
        <f t="shared" si="565"/>
        <v>2.4816736819847978</v>
      </c>
      <c r="AB1361">
        <f t="shared" si="566"/>
        <v>0.62041914477104632</v>
      </c>
    </row>
    <row r="1362" spans="1:29">
      <c r="A1362">
        <f t="shared" si="573"/>
        <v>1.9300000000000013</v>
      </c>
      <c r="C1362">
        <f t="shared" si="574"/>
        <v>12.126547642856609</v>
      </c>
      <c r="D1362">
        <f t="shared" si="567"/>
        <v>31229.73892235128</v>
      </c>
      <c r="E1362">
        <f t="shared" si="568"/>
        <v>26.641327751476467</v>
      </c>
      <c r="F1362">
        <f t="shared" si="569"/>
        <v>9.8622191613010433</v>
      </c>
      <c r="G1362">
        <f t="shared" si="570"/>
        <v>5.581687041866398</v>
      </c>
      <c r="H1362">
        <f t="shared" si="571"/>
        <v>2.4817330311106605</v>
      </c>
      <c r="I1362">
        <f t="shared" si="572"/>
        <v>0.6204185870465655</v>
      </c>
      <c r="N1362">
        <f t="shared" si="555"/>
        <v>-31185.070515572668</v>
      </c>
      <c r="O1362">
        <f t="shared" si="556"/>
        <v>4.378399178114373</v>
      </c>
      <c r="P1362">
        <f t="shared" si="557"/>
        <v>9.9904060736370948</v>
      </c>
      <c r="Q1362">
        <f t="shared" si="558"/>
        <v>5.585414652786306</v>
      </c>
      <c r="R1362">
        <f t="shared" si="559"/>
        <v>2.481423277623874</v>
      </c>
      <c r="S1362">
        <f t="shared" si="560"/>
        <v>0.62037049013706813</v>
      </c>
      <c r="W1362">
        <f t="shared" si="561"/>
        <v>3152.942397393073</v>
      </c>
      <c r="X1362">
        <f t="shared" si="562"/>
        <v>6.3690281850448951</v>
      </c>
      <c r="Y1362">
        <f t="shared" si="563"/>
        <v>9.8687853478553986</v>
      </c>
      <c r="Z1362">
        <f t="shared" si="564"/>
        <v>5.5834572442703108</v>
      </c>
      <c r="AA1362">
        <f t="shared" si="565"/>
        <v>2.481709613009663</v>
      </c>
      <c r="AB1362">
        <f t="shared" si="566"/>
        <v>0.62041556361067085</v>
      </c>
    </row>
    <row r="1363" spans="1:29">
      <c r="A1363">
        <f t="shared" si="573"/>
        <v>1.9400000000000013</v>
      </c>
      <c r="C1363">
        <f t="shared" si="574"/>
        <v>12.189379495928405</v>
      </c>
      <c r="D1363">
        <f t="shared" si="567"/>
        <v>33431.955909383098</v>
      </c>
      <c r="E1363">
        <f t="shared" si="568"/>
        <v>26.776130640005135</v>
      </c>
      <c r="F1363">
        <f t="shared" si="569"/>
        <v>9.863730476748966</v>
      </c>
      <c r="G1363">
        <f t="shared" si="570"/>
        <v>5.5817736720467197</v>
      </c>
      <c r="H1363">
        <f t="shared" si="571"/>
        <v>2.4817235983404062</v>
      </c>
      <c r="I1363">
        <f t="shared" si="572"/>
        <v>0.62041692956588068</v>
      </c>
      <c r="N1363">
        <f t="shared" si="555"/>
        <v>-33387.287502604486</v>
      </c>
      <c r="O1363">
        <f t="shared" si="556"/>
        <v>4.2435962895857084</v>
      </c>
      <c r="P1363">
        <f t="shared" si="557"/>
        <v>9.9888947581891721</v>
      </c>
      <c r="Q1363">
        <f t="shared" si="558"/>
        <v>5.5853280226059843</v>
      </c>
      <c r="R1363">
        <f t="shared" si="559"/>
        <v>2.4814327103941283</v>
      </c>
      <c r="S1363">
        <f t="shared" si="560"/>
        <v>0.62037214761775294</v>
      </c>
      <c r="W1363">
        <f t="shared" si="561"/>
        <v>-29557.164038275314</v>
      </c>
      <c r="X1363">
        <f t="shared" si="562"/>
        <v>5.0575716560250541</v>
      </c>
      <c r="Y1363">
        <f t="shared" si="563"/>
        <v>9.9064865678871286</v>
      </c>
      <c r="Z1363">
        <f t="shared" si="564"/>
        <v>5.584470088022627</v>
      </c>
      <c r="AA1363">
        <f t="shared" si="565"/>
        <v>2.481721713249923</v>
      </c>
      <c r="AB1363">
        <f t="shared" si="566"/>
        <v>0.62041159457877337</v>
      </c>
    </row>
    <row r="1364" spans="1:29">
      <c r="A1364">
        <f t="shared" si="573"/>
        <v>1.9500000000000013</v>
      </c>
      <c r="C1364">
        <f t="shared" si="574"/>
        <v>12.252211349000202</v>
      </c>
      <c r="D1364">
        <f t="shared" si="567"/>
        <v>35789.577028916283</v>
      </c>
      <c r="E1364">
        <f t="shared" si="568"/>
        <v>26.912566001880315</v>
      </c>
      <c r="F1364">
        <f t="shared" si="569"/>
        <v>9.8652061555731265</v>
      </c>
      <c r="G1364">
        <f t="shared" si="570"/>
        <v>5.5818562756329015</v>
      </c>
      <c r="H1364">
        <f t="shared" si="571"/>
        <v>2.481714740073159</v>
      </c>
      <c r="I1364">
        <f t="shared" si="572"/>
        <v>0.62041538632298154</v>
      </c>
      <c r="N1364">
        <f t="shared" si="555"/>
        <v>-35744.908622137671</v>
      </c>
      <c r="O1364">
        <f t="shared" si="556"/>
        <v>4.1071609277105274</v>
      </c>
      <c r="P1364">
        <f t="shared" si="557"/>
        <v>9.9874190793650115</v>
      </c>
      <c r="Q1364">
        <f t="shared" si="558"/>
        <v>5.5852454190198024</v>
      </c>
      <c r="R1364">
        <f t="shared" si="559"/>
        <v>2.4814415686613756</v>
      </c>
      <c r="S1364">
        <f t="shared" si="560"/>
        <v>0.62037369086065208</v>
      </c>
      <c r="W1364">
        <f t="shared" si="561"/>
        <v>-27236.510876419339</v>
      </c>
      <c r="X1364">
        <f t="shared" si="562"/>
        <v>13.26071179687025</v>
      </c>
      <c r="Y1364">
        <f t="shared" si="563"/>
        <v>9.9539585169970124</v>
      </c>
      <c r="Z1364">
        <f t="shared" si="564"/>
        <v>5.585088823373054</v>
      </c>
      <c r="AA1364">
        <f t="shared" si="565"/>
        <v>2.4817109942025883</v>
      </c>
      <c r="AB1364">
        <f t="shared" si="566"/>
        <v>0.62040745249739926</v>
      </c>
    </row>
    <row r="1365" spans="1:29">
      <c r="A1365">
        <f t="shared" si="573"/>
        <v>1.9600000000000013</v>
      </c>
      <c r="C1365">
        <f t="shared" si="574"/>
        <v>12.315043202071998</v>
      </c>
      <c r="D1365">
        <f t="shared" si="567"/>
        <v>38313.568704577963</v>
      </c>
      <c r="E1365">
        <f t="shared" si="568"/>
        <v>27.050653606479777</v>
      </c>
      <c r="F1365">
        <f t="shared" si="569"/>
        <v>9.8666470380805258</v>
      </c>
      <c r="G1365">
        <f t="shared" si="570"/>
        <v>5.5819350397821248</v>
      </c>
      <c r="H1365">
        <f t="shared" si="571"/>
        <v>2.4817064213188034</v>
      </c>
      <c r="I1365">
        <f t="shared" si="572"/>
        <v>0.62041394944430928</v>
      </c>
      <c r="N1365">
        <f t="shared" si="555"/>
        <v>-38268.900297799351</v>
      </c>
      <c r="O1365">
        <f t="shared" si="556"/>
        <v>3.9690733231110666</v>
      </c>
      <c r="P1365">
        <f t="shared" si="557"/>
        <v>9.9859781968576122</v>
      </c>
      <c r="Q1365">
        <f t="shared" si="558"/>
        <v>5.5851666548705792</v>
      </c>
      <c r="R1365">
        <f t="shared" si="559"/>
        <v>2.4814498874157311</v>
      </c>
      <c r="S1365">
        <f t="shared" si="560"/>
        <v>0.62037512773932435</v>
      </c>
      <c r="W1365">
        <f t="shared" si="561"/>
        <v>12110.087792210985</v>
      </c>
      <c r="X1365">
        <f t="shared" si="562"/>
        <v>23.717988614135429</v>
      </c>
      <c r="Y1365">
        <f t="shared" si="563"/>
        <v>9.9831435410473102</v>
      </c>
      <c r="Z1365">
        <f t="shared" si="564"/>
        <v>5.5851458654183705</v>
      </c>
      <c r="AA1365">
        <f t="shared" si="565"/>
        <v>2.4816817479750792</v>
      </c>
      <c r="AB1365">
        <f t="shared" si="566"/>
        <v>0.62040333071233889</v>
      </c>
    </row>
    <row r="1366" spans="1:29">
      <c r="A1366">
        <f t="shared" si="573"/>
        <v>1.9700000000000013</v>
      </c>
      <c r="C1366">
        <f t="shared" si="574"/>
        <v>12.377875055143793</v>
      </c>
      <c r="D1366">
        <f t="shared" si="567"/>
        <v>41015.671229037463</v>
      </c>
      <c r="E1366">
        <f t="shared" si="568"/>
        <v>27.190413462589959</v>
      </c>
      <c r="F1366">
        <f t="shared" si="569"/>
        <v>9.8680539447638367</v>
      </c>
      <c r="G1366">
        <f t="shared" si="570"/>
        <v>5.5820101429524547</v>
      </c>
      <c r="H1366">
        <f t="shared" si="571"/>
        <v>2.4816986092183004</v>
      </c>
      <c r="I1366">
        <f t="shared" si="572"/>
        <v>0.62041261159897076</v>
      </c>
      <c r="N1366">
        <f t="shared" si="555"/>
        <v>-40971.002822258852</v>
      </c>
      <c r="O1366">
        <f t="shared" si="556"/>
        <v>3.8293134670008815</v>
      </c>
      <c r="P1366">
        <f t="shared" si="557"/>
        <v>9.9845712901743013</v>
      </c>
      <c r="Q1366">
        <f t="shared" si="558"/>
        <v>5.5850915517002493</v>
      </c>
      <c r="R1366">
        <f t="shared" si="559"/>
        <v>2.4814576995162341</v>
      </c>
      <c r="S1366">
        <f t="shared" si="560"/>
        <v>0.62037646558466286</v>
      </c>
      <c r="W1366">
        <f t="shared" si="561"/>
        <v>40937.227976781222</v>
      </c>
      <c r="X1366">
        <f t="shared" si="562"/>
        <v>26.93322250929625</v>
      </c>
      <c r="Y1366">
        <f t="shared" si="563"/>
        <v>9.9779244085223091</v>
      </c>
      <c r="Z1366">
        <f t="shared" si="564"/>
        <v>5.5846734670264748</v>
      </c>
      <c r="AA1366">
        <f t="shared" si="565"/>
        <v>2.4816405203200831</v>
      </c>
      <c r="AB1366">
        <f t="shared" si="566"/>
        <v>0.62039939600152649</v>
      </c>
    </row>
    <row r="1367" spans="1:29">
      <c r="A1367">
        <f t="shared" si="573"/>
        <v>1.9800000000000013</v>
      </c>
      <c r="C1367">
        <f t="shared" si="574"/>
        <v>12.440706908215589</v>
      </c>
      <c r="D1367">
        <f t="shared" si="567"/>
        <v>43908.453373723387</v>
      </c>
      <c r="E1367">
        <f t="shared" si="568"/>
        <v>27.331865821305264</v>
      </c>
      <c r="F1367">
        <f t="shared" si="569"/>
        <v>9.8694276767686162</v>
      </c>
      <c r="G1367">
        <f t="shared" si="570"/>
        <v>5.5820817553071782</v>
      </c>
      <c r="H1367">
        <f t="shared" si="571"/>
        <v>2.4816912729138889</v>
      </c>
      <c r="I1367">
        <f t="shared" si="572"/>
        <v>0.62041136596133672</v>
      </c>
      <c r="N1367">
        <f t="shared" si="555"/>
        <v>-43863.784966944775</v>
      </c>
      <c r="O1367">
        <f t="shared" si="556"/>
        <v>3.6878611082855777</v>
      </c>
      <c r="P1367">
        <f t="shared" si="557"/>
        <v>9.9831975581695218</v>
      </c>
      <c r="Q1367">
        <f t="shared" si="558"/>
        <v>5.5850199393455258</v>
      </c>
      <c r="R1367">
        <f t="shared" si="559"/>
        <v>2.4814650358206456</v>
      </c>
      <c r="S1367">
        <f t="shared" si="560"/>
        <v>0.6203777112222969</v>
      </c>
      <c r="W1367">
        <f t="shared" si="561"/>
        <v>18910.282542444231</v>
      </c>
      <c r="X1367">
        <f t="shared" si="562"/>
        <v>19.793328915508837</v>
      </c>
      <c r="Y1367">
        <f t="shared" si="563"/>
        <v>9.9429391172038262</v>
      </c>
      <c r="Z1367">
        <f t="shared" si="564"/>
        <v>5.583874972457771</v>
      </c>
      <c r="AA1367">
        <f t="shared" si="565"/>
        <v>2.4815948691629721</v>
      </c>
      <c r="AB1367">
        <f t="shared" si="566"/>
        <v>0.62039578525351968</v>
      </c>
    </row>
    <row r="1368" spans="1:29">
      <c r="A1368">
        <f t="shared" si="573"/>
        <v>1.9900000000000013</v>
      </c>
      <c r="C1368">
        <f t="shared" si="574"/>
        <v>12.503538761287384</v>
      </c>
      <c r="D1368">
        <f t="shared" si="567"/>
        <v>47005.370852192478</v>
      </c>
      <c r="E1368">
        <f t="shared" si="568"/>
        <v>27.475031178962393</v>
      </c>
      <c r="F1368">
        <f t="shared" si="569"/>
        <v>9.8707690163495148</v>
      </c>
      <c r="G1368">
        <f t="shared" si="570"/>
        <v>5.5821500391003447</v>
      </c>
      <c r="H1368">
        <f t="shared" si="571"/>
        <v>2.481684383427202</v>
      </c>
      <c r="I1368">
        <f t="shared" si="572"/>
        <v>0.62041020617621756</v>
      </c>
      <c r="N1368">
        <f t="shared" si="555"/>
        <v>-46960.702445413866</v>
      </c>
      <c r="O1368">
        <f t="shared" si="556"/>
        <v>3.5446957506284491</v>
      </c>
      <c r="P1368">
        <f t="shared" si="557"/>
        <v>9.9818562185886233</v>
      </c>
      <c r="Q1368">
        <f t="shared" si="558"/>
        <v>5.5849516555523593</v>
      </c>
      <c r="R1368">
        <f t="shared" si="559"/>
        <v>2.4814719253073325</v>
      </c>
      <c r="S1368">
        <f t="shared" si="560"/>
        <v>0.62037887100741607</v>
      </c>
      <c r="W1368">
        <f t="shared" si="561"/>
        <v>-31755.833225730581</v>
      </c>
      <c r="X1368">
        <f t="shared" si="562"/>
        <v>8.5671754268459921</v>
      </c>
      <c r="Y1368">
        <f t="shared" si="563"/>
        <v>9.8999168849176193</v>
      </c>
      <c r="Z1368">
        <f t="shared" si="564"/>
        <v>5.5830424457197685</v>
      </c>
      <c r="AA1368">
        <f t="shared" si="565"/>
        <v>2.4815521189343799</v>
      </c>
      <c r="AB1368">
        <f t="shared" si="566"/>
        <v>0.62039260381704486</v>
      </c>
    </row>
    <row r="1369" spans="1:29">
      <c r="A1369">
        <f t="shared" si="573"/>
        <v>2.0000000000000013</v>
      </c>
      <c r="C1369">
        <f t="shared" si="574"/>
        <v>12.566370614359181</v>
      </c>
      <c r="D1369">
        <f t="shared" si="567"/>
        <v>50320.828909089549</v>
      </c>
      <c r="E1369">
        <f t="shared" si="568"/>
        <v>27.61993028011026</v>
      </c>
      <c r="F1369">
        <f t="shared" si="569"/>
        <v>9.8720787273157207</v>
      </c>
      <c r="G1369">
        <f t="shared" si="570"/>
        <v>5.5822151490443925</v>
      </c>
      <c r="H1369">
        <f t="shared" si="571"/>
        <v>2.4816779135447997</v>
      </c>
      <c r="I1369">
        <f t="shared" si="572"/>
        <v>0.62040912632643952</v>
      </c>
      <c r="N1369">
        <f t="shared" si="555"/>
        <v>-50276.160502310937</v>
      </c>
      <c r="O1369">
        <f t="shared" si="556"/>
        <v>3.3997966494805798</v>
      </c>
      <c r="P1369">
        <f t="shared" si="557"/>
        <v>9.9805465076224174</v>
      </c>
      <c r="Q1369">
        <f t="shared" si="558"/>
        <v>5.5848865456083114</v>
      </c>
      <c r="R1369">
        <f t="shared" si="559"/>
        <v>2.4814783951897348</v>
      </c>
      <c r="S1369">
        <f t="shared" si="560"/>
        <v>0.62037995085719411</v>
      </c>
      <c r="W1369">
        <f t="shared" si="561"/>
        <v>-47055.690176884702</v>
      </c>
      <c r="X1369">
        <f t="shared" si="562"/>
        <v>3.4085486212055223</v>
      </c>
      <c r="Y1369">
        <f t="shared" si="563"/>
        <v>9.8742473016200236</v>
      </c>
      <c r="Z1369">
        <f t="shared" si="564"/>
        <v>5.5824526172886495</v>
      </c>
      <c r="AA1369">
        <f t="shared" si="565"/>
        <v>2.4815182968075207</v>
      </c>
      <c r="AB1369">
        <f t="shared" si="566"/>
        <v>0.62038992536706261</v>
      </c>
    </row>
    <row r="1371" spans="1:29">
      <c r="A1371">
        <f>-$B$214/2</f>
        <v>-0.5</v>
      </c>
      <c r="J1371">
        <v>-5</v>
      </c>
      <c r="M1371">
        <f>A1371</f>
        <v>-0.5</v>
      </c>
      <c r="T1371">
        <f>J1371</f>
        <v>-5</v>
      </c>
      <c r="V1371">
        <f>M1371</f>
        <v>-0.5</v>
      </c>
      <c r="AC1371">
        <f t="shared" ref="AC1371:AC1372" si="575">T1371</f>
        <v>-5</v>
      </c>
    </row>
    <row r="1372" spans="1:29">
      <c r="A1372">
        <f>A1371</f>
        <v>-0.5</v>
      </c>
      <c r="J1372">
        <v>50</v>
      </c>
      <c r="M1372">
        <f>A1372</f>
        <v>-0.5</v>
      </c>
      <c r="T1372">
        <f>J1372</f>
        <v>50</v>
      </c>
      <c r="V1372">
        <f>M1372</f>
        <v>-0.5</v>
      </c>
      <c r="AC1372">
        <f t="shared" si="575"/>
        <v>50</v>
      </c>
    </row>
    <row r="1374" spans="1:29">
      <c r="A1374">
        <f>-A1371</f>
        <v>0.5</v>
      </c>
      <c r="J1374">
        <v>-5</v>
      </c>
      <c r="M1374">
        <f>A1374</f>
        <v>0.5</v>
      </c>
      <c r="T1374">
        <f>J1374</f>
        <v>-5</v>
      </c>
      <c r="V1374">
        <f t="shared" ref="V1374:V1375" si="576">M1374</f>
        <v>0.5</v>
      </c>
      <c r="AC1374">
        <f t="shared" ref="AC1374:AC1375" si="577">T1374</f>
        <v>-5</v>
      </c>
    </row>
    <row r="1375" spans="1:29">
      <c r="A1375">
        <f>A1374</f>
        <v>0.5</v>
      </c>
      <c r="J1375">
        <f>J1372</f>
        <v>50</v>
      </c>
      <c r="M1375">
        <f>A1375</f>
        <v>0.5</v>
      </c>
      <c r="T1375">
        <f>J1375</f>
        <v>50</v>
      </c>
      <c r="V1375">
        <f t="shared" si="576"/>
        <v>0.5</v>
      </c>
      <c r="AC1375">
        <f t="shared" si="577"/>
        <v>50</v>
      </c>
    </row>
    <row r="1377" spans="1:31">
      <c r="A1377">
        <f>A1371*$F$10</f>
        <v>-0.63479868923516647</v>
      </c>
      <c r="L1377">
        <v>-5</v>
      </c>
      <c r="V1377">
        <f>A1377</f>
        <v>-0.63479868923516647</v>
      </c>
      <c r="AE1377">
        <f>L1377</f>
        <v>-5</v>
      </c>
    </row>
    <row r="1378" spans="1:31">
      <c r="A1378">
        <f>A1377</f>
        <v>-0.63479868923516647</v>
      </c>
      <c r="L1378">
        <v>50</v>
      </c>
      <c r="V1378">
        <f t="shared" ref="V1378" si="578">A1378</f>
        <v>-0.63479868923516647</v>
      </c>
      <c r="AE1378">
        <f t="shared" ref="AE1378" si="579">L1378</f>
        <v>50</v>
      </c>
    </row>
    <row r="1380" spans="1:31">
      <c r="A1380">
        <f>-A1377</f>
        <v>0.63479868923516647</v>
      </c>
      <c r="L1380">
        <v>-5</v>
      </c>
      <c r="V1380">
        <f t="shared" ref="V1380:V1381" si="580">A1380</f>
        <v>0.63479868923516647</v>
      </c>
      <c r="AE1380">
        <f t="shared" ref="AE1380:AE1381" si="581">L1380</f>
        <v>-5</v>
      </c>
    </row>
    <row r="1381" spans="1:31">
      <c r="A1381">
        <f>A1380</f>
        <v>0.63479868923516647</v>
      </c>
      <c r="L1381">
        <v>50</v>
      </c>
      <c r="V1381">
        <f t="shared" si="580"/>
        <v>0.63479868923516647</v>
      </c>
      <c r="AE1381">
        <f t="shared" si="581"/>
        <v>50</v>
      </c>
    </row>
    <row r="1384" spans="1:31">
      <c r="A1384">
        <v>-5</v>
      </c>
      <c r="K1384">
        <f>D696</f>
        <v>22.334203389305408</v>
      </c>
      <c r="M1384">
        <f>A1384</f>
        <v>-5</v>
      </c>
      <c r="U1384">
        <f>K1384</f>
        <v>22.334203389305408</v>
      </c>
      <c r="V1384">
        <f>A1384</f>
        <v>-5</v>
      </c>
      <c r="AD1384">
        <f>U1384</f>
        <v>22.334203389305408</v>
      </c>
    </row>
    <row r="1385" spans="1:31">
      <c r="A1385">
        <v>5</v>
      </c>
      <c r="K1385">
        <f>K1384</f>
        <v>22.334203389305408</v>
      </c>
      <c r="M1385">
        <f>A1385</f>
        <v>5</v>
      </c>
      <c r="U1385">
        <f>K1385</f>
        <v>22.334203389305408</v>
      </c>
      <c r="V1385">
        <f>A1385</f>
        <v>5</v>
      </c>
      <c r="AD1385">
        <f t="shared" ref="AD1385" si="582">U1385</f>
        <v>22.334203389305408</v>
      </c>
    </row>
    <row r="1387" spans="1:31">
      <c r="A1387">
        <f>A1384</f>
        <v>-5</v>
      </c>
      <c r="K1387">
        <f>E696</f>
        <v>15.509863464795421</v>
      </c>
      <c r="M1387">
        <f>A1387</f>
        <v>-5</v>
      </c>
      <c r="U1387">
        <f>K1387</f>
        <v>15.509863464795421</v>
      </c>
      <c r="V1387">
        <f>A1387</f>
        <v>-5</v>
      </c>
      <c r="AD1387">
        <f t="shared" ref="AD1387:AD1388" si="583">U1387</f>
        <v>15.509863464795421</v>
      </c>
    </row>
    <row r="1388" spans="1:31">
      <c r="A1388">
        <f>A1385</f>
        <v>5</v>
      </c>
      <c r="K1388">
        <f>K1387</f>
        <v>15.509863464795421</v>
      </c>
      <c r="M1388">
        <f>A1388</f>
        <v>5</v>
      </c>
      <c r="U1388">
        <f>K1388</f>
        <v>15.509863464795421</v>
      </c>
      <c r="V1388">
        <f>A1388</f>
        <v>5</v>
      </c>
      <c r="AD1388">
        <f t="shared" si="583"/>
        <v>15.509863464795421</v>
      </c>
    </row>
    <row r="1390" spans="1:31">
      <c r="A1390">
        <f>A1387</f>
        <v>-5</v>
      </c>
      <c r="K1390">
        <f>F696</f>
        <v>9.926312617469069</v>
      </c>
      <c r="M1390">
        <f>A1390</f>
        <v>-5</v>
      </c>
      <c r="U1390">
        <f>K1390</f>
        <v>9.926312617469069</v>
      </c>
      <c r="V1390">
        <f>A1390</f>
        <v>-5</v>
      </c>
      <c r="AD1390">
        <f t="shared" ref="AD1390:AD1391" si="584">U1390</f>
        <v>9.926312617469069</v>
      </c>
    </row>
    <row r="1391" spans="1:31">
      <c r="A1391">
        <f>A1388</f>
        <v>5</v>
      </c>
      <c r="K1391">
        <f>K1390</f>
        <v>9.926312617469069</v>
      </c>
      <c r="M1391">
        <f>A1391</f>
        <v>5</v>
      </c>
      <c r="U1391">
        <f>K1391</f>
        <v>9.926312617469069</v>
      </c>
      <c r="V1391">
        <f>A1391</f>
        <v>5</v>
      </c>
      <c r="AD1391">
        <f t="shared" si="584"/>
        <v>9.926312617469069</v>
      </c>
    </row>
    <row r="1393" spans="1:30">
      <c r="A1393">
        <f>A1390</f>
        <v>-5</v>
      </c>
      <c r="K1393">
        <f>G696</f>
        <v>5.583550847326352</v>
      </c>
      <c r="M1393">
        <f>A1393</f>
        <v>-5</v>
      </c>
      <c r="U1393">
        <f>K1393</f>
        <v>5.583550847326352</v>
      </c>
      <c r="V1393">
        <f>A1393</f>
        <v>-5</v>
      </c>
      <c r="AD1393">
        <f t="shared" ref="AD1393:AD1394" si="585">U1393</f>
        <v>5.583550847326352</v>
      </c>
    </row>
    <row r="1394" spans="1:30">
      <c r="A1394">
        <f>A1391</f>
        <v>5</v>
      </c>
      <c r="K1394">
        <f>K1393</f>
        <v>5.583550847326352</v>
      </c>
      <c r="M1394">
        <f>A1394</f>
        <v>5</v>
      </c>
      <c r="U1394">
        <f>K1394</f>
        <v>5.583550847326352</v>
      </c>
      <c r="V1394">
        <f>A1394</f>
        <v>5</v>
      </c>
      <c r="AD1394">
        <f t="shared" si="585"/>
        <v>5.583550847326352</v>
      </c>
    </row>
    <row r="1396" spans="1:30">
      <c r="A1396">
        <f>A1393</f>
        <v>-5</v>
      </c>
      <c r="K1396">
        <f>H696</f>
        <v>2.4815781543672673</v>
      </c>
      <c r="M1396">
        <f>A1396</f>
        <v>-5</v>
      </c>
      <c r="U1396">
        <f>K1396</f>
        <v>2.4815781543672673</v>
      </c>
      <c r="V1396">
        <f>A1396</f>
        <v>-5</v>
      </c>
      <c r="AD1396">
        <f t="shared" ref="AD1396:AD1397" si="586">U1396</f>
        <v>2.4815781543672673</v>
      </c>
    </row>
    <row r="1397" spans="1:30">
      <c r="A1397">
        <f>A1394</f>
        <v>5</v>
      </c>
      <c r="K1397">
        <f>K1396</f>
        <v>2.4815781543672673</v>
      </c>
      <c r="M1397">
        <f>A1397</f>
        <v>5</v>
      </c>
      <c r="U1397">
        <f>K1397</f>
        <v>2.4815781543672673</v>
      </c>
      <c r="V1397">
        <f>A1397</f>
        <v>5</v>
      </c>
      <c r="AD1397">
        <f t="shared" si="586"/>
        <v>2.4815781543672673</v>
      </c>
    </row>
    <row r="1399" spans="1:30">
      <c r="A1399">
        <f>A1396</f>
        <v>-5</v>
      </c>
      <c r="K1399">
        <f>I696</f>
        <v>0.62039453859181681</v>
      </c>
      <c r="M1399">
        <f>A1399</f>
        <v>-5</v>
      </c>
      <c r="U1399">
        <f>K1399</f>
        <v>0.62039453859181681</v>
      </c>
      <c r="V1399">
        <f>A1399</f>
        <v>-5</v>
      </c>
      <c r="AD1399">
        <f t="shared" ref="AD1399:AD1400" si="587">U1399</f>
        <v>0.62039453859181681</v>
      </c>
    </row>
    <row r="1400" spans="1:30">
      <c r="A1400">
        <f>A1397</f>
        <v>5</v>
      </c>
      <c r="K1400">
        <f>K1399</f>
        <v>0.62039453859181681</v>
      </c>
      <c r="M1400">
        <f>A1400</f>
        <v>5</v>
      </c>
      <c r="U1400">
        <f>K1400</f>
        <v>0.62039453859181681</v>
      </c>
      <c r="V1400">
        <f>A1400</f>
        <v>5</v>
      </c>
      <c r="AD1400">
        <f t="shared" si="587"/>
        <v>0.62039453859181681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136"/>
  <sheetViews>
    <sheetView workbookViewId="0">
      <selection activeCell="T51" sqref="T51"/>
    </sheetView>
  </sheetViews>
  <sheetFormatPr defaultRowHeight="14.4"/>
  <sheetData>
    <row r="1" spans="1:2">
      <c r="A1" s="1" t="s">
        <v>375</v>
      </c>
    </row>
    <row r="2" spans="1:2">
      <c r="A2" s="1"/>
    </row>
    <row r="3" spans="1:2">
      <c r="A3" s="12" t="s">
        <v>528</v>
      </c>
    </row>
    <row r="4" spans="1:2">
      <c r="A4" s="12" t="s">
        <v>527</v>
      </c>
    </row>
    <row r="6" spans="1:2">
      <c r="A6" s="2" t="s">
        <v>361</v>
      </c>
      <c r="B6" s="3" t="s">
        <v>529</v>
      </c>
    </row>
    <row r="26" spans="1:2">
      <c r="A26" s="2" t="s">
        <v>372</v>
      </c>
      <c r="B26" s="3" t="s">
        <v>530</v>
      </c>
    </row>
    <row r="27" spans="1:2">
      <c r="B27" s="3"/>
    </row>
    <row r="28" spans="1:2">
      <c r="B28" s="3"/>
    </row>
    <row r="29" spans="1:2">
      <c r="B29" s="3"/>
    </row>
    <row r="30" spans="1:2">
      <c r="B30" s="3"/>
    </row>
    <row r="31" spans="1:2">
      <c r="B31" s="3"/>
    </row>
    <row r="32" spans="1:2">
      <c r="B32" s="3"/>
    </row>
    <row r="33" spans="1:2"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  <row r="38" spans="1:2">
      <c r="B38" s="3"/>
    </row>
    <row r="39" spans="1:2">
      <c r="B39" s="3"/>
    </row>
    <row r="40" spans="1:2">
      <c r="B40" s="3"/>
    </row>
    <row r="41" spans="1:2">
      <c r="B41" s="3"/>
    </row>
    <row r="42" spans="1:2">
      <c r="B42" s="3"/>
    </row>
    <row r="43" spans="1:2">
      <c r="B43" s="3"/>
    </row>
    <row r="44" spans="1:2">
      <c r="B44" s="3"/>
    </row>
    <row r="45" spans="1:2">
      <c r="B45" s="3"/>
    </row>
    <row r="46" spans="1:2">
      <c r="A46" s="3" t="s">
        <v>373</v>
      </c>
      <c r="B46" s="3"/>
    </row>
    <row r="47" spans="1:2">
      <c r="A47" s="3" t="s">
        <v>374</v>
      </c>
      <c r="B47" s="3"/>
    </row>
    <row r="48" spans="1:2">
      <c r="A48" s="3" t="s">
        <v>495</v>
      </c>
      <c r="B48" s="3"/>
    </row>
    <row r="49" spans="1:8">
      <c r="A49" s="3" t="s">
        <v>496</v>
      </c>
      <c r="B49" s="3"/>
    </row>
    <row r="50" spans="1:8">
      <c r="A50" s="3" t="s">
        <v>497</v>
      </c>
      <c r="B50" s="3"/>
    </row>
    <row r="51" spans="1:8">
      <c r="A51" s="3" t="s">
        <v>498</v>
      </c>
      <c r="B51" s="3"/>
    </row>
    <row r="52" spans="1:8">
      <c r="A52" s="3" t="s">
        <v>567</v>
      </c>
      <c r="B52" s="3"/>
    </row>
    <row r="53" spans="1:8">
      <c r="A53" s="3"/>
      <c r="B53" s="3"/>
    </row>
    <row r="55" spans="1:8">
      <c r="A55" s="2" t="s">
        <v>370</v>
      </c>
      <c r="B55" s="3" t="s">
        <v>531</v>
      </c>
      <c r="H55" s="3" t="s">
        <v>371</v>
      </c>
    </row>
    <row r="72" spans="1:6">
      <c r="A72" s="3" t="s">
        <v>499</v>
      </c>
    </row>
    <row r="73" spans="1:6">
      <c r="A73" s="3" t="s">
        <v>500</v>
      </c>
    </row>
    <row r="74" spans="1:6">
      <c r="A74" s="3" t="s">
        <v>501</v>
      </c>
    </row>
    <row r="75" spans="1:6">
      <c r="A75" s="3"/>
    </row>
    <row r="77" spans="1:6">
      <c r="A77" s="2" t="s">
        <v>366</v>
      </c>
      <c r="B77" s="3" t="s">
        <v>368</v>
      </c>
      <c r="F77" s="3" t="s">
        <v>367</v>
      </c>
    </row>
    <row r="78" spans="1:6">
      <c r="A78" s="6" t="s">
        <v>365</v>
      </c>
      <c r="B78" s="3" t="s">
        <v>369</v>
      </c>
      <c r="D78" s="3"/>
    </row>
    <row r="100" spans="1:5">
      <c r="B100" s="3"/>
    </row>
    <row r="101" spans="1:5">
      <c r="A101" s="2" t="s">
        <v>362</v>
      </c>
      <c r="B101" s="3" t="s">
        <v>364</v>
      </c>
      <c r="E101" s="3" t="s">
        <v>363</v>
      </c>
    </row>
    <row r="131" spans="1:6">
      <c r="A131" s="1" t="s">
        <v>77</v>
      </c>
    </row>
    <row r="133" spans="1:6">
      <c r="A133" s="2" t="s">
        <v>71</v>
      </c>
      <c r="B133" s="3" t="s">
        <v>532</v>
      </c>
    </row>
    <row r="134" spans="1:6" s="9" customFormat="1">
      <c r="A134" s="15"/>
      <c r="B134" s="8"/>
    </row>
    <row r="135" spans="1:6">
      <c r="A135" s="4" t="s">
        <v>67</v>
      </c>
      <c r="B135" s="3" t="s">
        <v>72</v>
      </c>
      <c r="F135" s="3" t="s">
        <v>533</v>
      </c>
    </row>
    <row r="136" spans="1:6">
      <c r="A136" s="2" t="s">
        <v>68</v>
      </c>
      <c r="B136" s="3" t="s">
        <v>73</v>
      </c>
      <c r="F136" s="3" t="s">
        <v>534</v>
      </c>
    </row>
  </sheetData>
  <hyperlinks>
    <hyperlink ref="A6" r:id="rId1"/>
    <hyperlink ref="A26" r:id="rId2"/>
    <hyperlink ref="A55" r:id="rId3"/>
    <hyperlink ref="A77" r:id="rId4"/>
    <hyperlink ref="A78" r:id="rId5"/>
    <hyperlink ref="A101" r:id="rId6"/>
    <hyperlink ref="A133" r:id="rId7"/>
    <hyperlink ref="A135" r:id="rId8"/>
    <hyperlink ref="A136" r:id="rId9"/>
  </hyperlinks>
  <pageMargins left="0.7" right="0.7" top="0.75" bottom="0.75" header="0.3" footer="0.3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>
  <dimension ref="A1:B59"/>
  <sheetViews>
    <sheetView workbookViewId="0"/>
  </sheetViews>
  <sheetFormatPr defaultRowHeight="14.4"/>
  <sheetData>
    <row r="1" spans="1:2">
      <c r="A1" s="6" t="s">
        <v>6</v>
      </c>
      <c r="B1" s="3" t="s">
        <v>7</v>
      </c>
    </row>
    <row r="23" spans="1:1">
      <c r="A23" s="3" t="s">
        <v>20</v>
      </c>
    </row>
    <row r="24" spans="1:1">
      <c r="A24" s="3" t="s">
        <v>21</v>
      </c>
    </row>
    <row r="37" spans="1:1">
      <c r="A37" s="3" t="s">
        <v>9</v>
      </c>
    </row>
    <row r="38" spans="1:1">
      <c r="A38" s="3" t="s">
        <v>12</v>
      </c>
    </row>
    <row r="39" spans="1:1">
      <c r="A39" s="3"/>
    </row>
    <row r="40" spans="1:1">
      <c r="A40" s="3" t="s">
        <v>10</v>
      </c>
    </row>
    <row r="41" spans="1:1">
      <c r="A41" s="3" t="s">
        <v>13</v>
      </c>
    </row>
    <row r="43" spans="1:1">
      <c r="A43" s="3" t="s">
        <v>24</v>
      </c>
    </row>
    <row r="44" spans="1:1">
      <c r="A44" s="3"/>
    </row>
    <row r="45" spans="1:1">
      <c r="A45" s="3" t="s">
        <v>22</v>
      </c>
    </row>
    <row r="46" spans="1:1">
      <c r="A46" s="3" t="s">
        <v>23</v>
      </c>
    </row>
    <row r="47" spans="1:1">
      <c r="A47" s="3" t="s">
        <v>11</v>
      </c>
    </row>
    <row r="48" spans="1:1">
      <c r="A48" s="3" t="s">
        <v>25</v>
      </c>
    </row>
    <row r="49" spans="1:1">
      <c r="A49" s="3"/>
    </row>
    <row r="51" spans="1:1">
      <c r="A51" s="3" t="s">
        <v>14</v>
      </c>
    </row>
    <row r="52" spans="1:1">
      <c r="A52" s="3" t="s">
        <v>15</v>
      </c>
    </row>
    <row r="54" spans="1:1">
      <c r="A54" s="3" t="s">
        <v>18</v>
      </c>
    </row>
    <row r="56" spans="1:1">
      <c r="A56" s="3" t="s">
        <v>19</v>
      </c>
    </row>
    <row r="58" spans="1:1">
      <c r="A58" s="3" t="s">
        <v>16</v>
      </c>
    </row>
    <row r="59" spans="1:1">
      <c r="A59" s="3" t="s">
        <v>17</v>
      </c>
    </row>
  </sheetData>
  <hyperlinks>
    <hyperlink ref="A1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07"/>
  <sheetViews>
    <sheetView workbookViewId="0">
      <selection activeCell="T7" sqref="T7"/>
    </sheetView>
  </sheetViews>
  <sheetFormatPr defaultRowHeight="14.4"/>
  <sheetData>
    <row r="1" spans="1:5">
      <c r="A1" s="2" t="s">
        <v>8</v>
      </c>
      <c r="B1" s="3" t="s">
        <v>78</v>
      </c>
    </row>
    <row r="3" spans="1:5">
      <c r="A3" s="4" t="s">
        <v>5</v>
      </c>
      <c r="B3" s="3" t="s">
        <v>26</v>
      </c>
      <c r="E3" s="3" t="s">
        <v>135</v>
      </c>
    </row>
    <row r="4" spans="1:5" s="9" customFormat="1">
      <c r="A4" s="7"/>
      <c r="B4" s="3" t="s">
        <v>145</v>
      </c>
    </row>
    <row r="5" spans="1:5" s="9" customFormat="1">
      <c r="A5" s="7"/>
      <c r="B5" s="3" t="s">
        <v>166</v>
      </c>
    </row>
    <row r="7" spans="1:5">
      <c r="A7" s="3" t="s">
        <v>28</v>
      </c>
    </row>
    <row r="8" spans="1:5">
      <c r="A8" s="3" t="s">
        <v>29</v>
      </c>
    </row>
    <row r="9" spans="1:5">
      <c r="A9" s="3"/>
    </row>
    <row r="10" spans="1:5">
      <c r="A10" s="3" t="s">
        <v>27</v>
      </c>
    </row>
    <row r="11" spans="1:5">
      <c r="A11" s="3"/>
    </row>
    <row r="12" spans="1:5">
      <c r="A12" s="12" t="s">
        <v>123</v>
      </c>
    </row>
    <row r="13" spans="1:5">
      <c r="A13" s="3"/>
    </row>
    <row r="14" spans="1:5">
      <c r="A14" s="3" t="s">
        <v>122</v>
      </c>
    </row>
    <row r="15" spans="1:5">
      <c r="A15" s="3"/>
    </row>
    <row r="16" spans="1:5">
      <c r="A16" s="3"/>
    </row>
    <row r="17" spans="1:1">
      <c r="A17" s="3" t="s">
        <v>31</v>
      </c>
    </row>
    <row r="18" spans="1:1">
      <c r="A18" s="3" t="s">
        <v>30</v>
      </c>
    </row>
    <row r="19" spans="1:1">
      <c r="A19" s="3"/>
    </row>
    <row r="20" spans="1:1">
      <c r="A20" s="3" t="s">
        <v>164</v>
      </c>
    </row>
    <row r="21" spans="1:1">
      <c r="A21" s="3" t="s">
        <v>165</v>
      </c>
    </row>
    <row r="22" spans="1:1">
      <c r="A22" s="3" t="s">
        <v>32</v>
      </c>
    </row>
    <row r="25" spans="1:1">
      <c r="A25" s="3" t="s">
        <v>33</v>
      </c>
    </row>
    <row r="27" spans="1:1">
      <c r="A27" s="3" t="s">
        <v>34</v>
      </c>
    </row>
    <row r="28" spans="1:1">
      <c r="A28" s="3" t="s">
        <v>35</v>
      </c>
    </row>
    <row r="29" spans="1:1">
      <c r="A29" s="3"/>
    </row>
    <row r="30" spans="1:1">
      <c r="A30" s="3" t="s">
        <v>36</v>
      </c>
    </row>
    <row r="31" spans="1:1">
      <c r="A31" s="3" t="s">
        <v>37</v>
      </c>
    </row>
    <row r="32" spans="1:1">
      <c r="A32" s="3" t="s">
        <v>38</v>
      </c>
    </row>
    <row r="34" spans="1:1">
      <c r="A34" s="3" t="s">
        <v>44</v>
      </c>
    </row>
    <row r="38" spans="1:1">
      <c r="A38" s="3" t="s">
        <v>133</v>
      </c>
    </row>
    <row r="44" spans="1:1">
      <c r="A44" s="3" t="s">
        <v>129</v>
      </c>
    </row>
    <row r="45" spans="1:1">
      <c r="A45" s="3" t="s">
        <v>130</v>
      </c>
    </row>
    <row r="46" spans="1:1">
      <c r="A46" s="3"/>
    </row>
    <row r="47" spans="1:1">
      <c r="A47" s="3" t="s">
        <v>131</v>
      </c>
    </row>
    <row r="48" spans="1:1">
      <c r="A48" s="3" t="s">
        <v>132</v>
      </c>
    </row>
    <row r="55" spans="1:1">
      <c r="A55" s="3" t="s">
        <v>201</v>
      </c>
    </row>
    <row r="56" spans="1:1">
      <c r="A56" s="3" t="s">
        <v>134</v>
      </c>
    </row>
    <row r="67" spans="1:1">
      <c r="A67" s="3" t="s">
        <v>136</v>
      </c>
    </row>
    <row r="75" spans="1:1">
      <c r="A75" s="3" t="s">
        <v>137</v>
      </c>
    </row>
    <row r="76" spans="1:1">
      <c r="A76" s="3"/>
    </row>
    <row r="77" spans="1:1">
      <c r="A77" s="3" t="s">
        <v>138</v>
      </c>
    </row>
    <row r="78" spans="1:1">
      <c r="A78" s="3" t="s">
        <v>139</v>
      </c>
    </row>
    <row r="79" spans="1:1">
      <c r="A79" s="3" t="s">
        <v>140</v>
      </c>
    </row>
    <row r="80" spans="1:1">
      <c r="A80" s="3" t="s">
        <v>141</v>
      </c>
    </row>
    <row r="81" spans="1:1">
      <c r="A81" s="3" t="s">
        <v>142</v>
      </c>
    </row>
    <row r="82" spans="1:1">
      <c r="A82" s="3" t="s">
        <v>143</v>
      </c>
    </row>
    <row r="83" spans="1:1">
      <c r="A83" s="3" t="s">
        <v>144</v>
      </c>
    </row>
    <row r="100" spans="1:1">
      <c r="A100" s="3" t="s">
        <v>146</v>
      </c>
    </row>
    <row r="102" spans="1:1">
      <c r="A102" s="3" t="s">
        <v>39</v>
      </c>
    </row>
    <row r="103" spans="1:1">
      <c r="A103" s="3" t="s">
        <v>40</v>
      </c>
    </row>
    <row r="104" spans="1:1">
      <c r="A104" s="3" t="s">
        <v>41</v>
      </c>
    </row>
    <row r="108" spans="1:1">
      <c r="A108" s="3" t="s">
        <v>147</v>
      </c>
    </row>
    <row r="109" spans="1:1">
      <c r="A109" s="3" t="s">
        <v>148</v>
      </c>
    </row>
    <row r="110" spans="1:1">
      <c r="A110" s="3" t="s">
        <v>149</v>
      </c>
    </row>
    <row r="134" spans="1:1">
      <c r="A134" s="3" t="s">
        <v>42</v>
      </c>
    </row>
    <row r="135" spans="1:1">
      <c r="A135" s="3" t="s">
        <v>43</v>
      </c>
    </row>
    <row r="165" spans="1:1">
      <c r="A165" s="3" t="s">
        <v>150</v>
      </c>
    </row>
    <row r="167" spans="1:1">
      <c r="A167" s="3" t="s">
        <v>151</v>
      </c>
    </row>
    <row r="174" spans="1:1">
      <c r="A174" t="s">
        <v>152</v>
      </c>
    </row>
    <row r="175" spans="1:1">
      <c r="A175" t="s">
        <v>153</v>
      </c>
    </row>
    <row r="196" spans="1:1">
      <c r="A196" s="3" t="s">
        <v>45</v>
      </c>
    </row>
    <row r="197" spans="1:1">
      <c r="A197" s="3" t="s">
        <v>46</v>
      </c>
    </row>
    <row r="199" spans="1:1">
      <c r="A199" s="3" t="s">
        <v>47</v>
      </c>
    </row>
    <row r="200" spans="1:1">
      <c r="A200" s="3" t="s">
        <v>48</v>
      </c>
    </row>
    <row r="201" spans="1:1">
      <c r="A201" s="3" t="s">
        <v>49</v>
      </c>
    </row>
    <row r="202" spans="1:1">
      <c r="A202" s="3" t="s">
        <v>50</v>
      </c>
    </row>
    <row r="203" spans="1:1">
      <c r="A203" s="3" t="s">
        <v>51</v>
      </c>
    </row>
    <row r="204" spans="1:1">
      <c r="A204" s="3"/>
    </row>
    <row r="205" spans="1:1">
      <c r="A205" s="3" t="s">
        <v>52</v>
      </c>
    </row>
    <row r="206" spans="1:1">
      <c r="A206" s="3" t="s">
        <v>53</v>
      </c>
    </row>
    <row r="207" spans="1:1">
      <c r="A207" s="3" t="s">
        <v>54</v>
      </c>
    </row>
  </sheetData>
  <hyperlinks>
    <hyperlink ref="A3" r:id="rId1"/>
    <hyperlink ref="A1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91"/>
  <sheetViews>
    <sheetView workbookViewId="0">
      <selection activeCell="A3" sqref="A3"/>
    </sheetView>
  </sheetViews>
  <sheetFormatPr defaultRowHeight="14.4"/>
  <sheetData>
    <row r="1" spans="1:6">
      <c r="A1" s="4" t="s">
        <v>3</v>
      </c>
      <c r="B1" s="3" t="s">
        <v>59</v>
      </c>
    </row>
    <row r="2" spans="1:6">
      <c r="A2" s="5"/>
      <c r="B2" s="3"/>
    </row>
    <row r="3" spans="1:6">
      <c r="A3" s="2" t="s">
        <v>2</v>
      </c>
      <c r="B3" s="10" t="s">
        <v>293</v>
      </c>
      <c r="F3" s="3"/>
    </row>
    <row r="4" spans="1:6">
      <c r="A4" s="5"/>
      <c r="B4" s="3"/>
    </row>
    <row r="5" spans="1:6">
      <c r="A5" s="5"/>
      <c r="B5" s="3"/>
    </row>
    <row r="6" spans="1:6">
      <c r="A6" s="5"/>
      <c r="B6" s="3"/>
    </row>
    <row r="7" spans="1:6">
      <c r="A7" s="5"/>
      <c r="B7" s="3"/>
    </row>
    <row r="8" spans="1:6">
      <c r="A8" s="5"/>
      <c r="B8" s="3"/>
    </row>
    <row r="9" spans="1:6">
      <c r="A9" s="5"/>
      <c r="B9" s="3"/>
    </row>
    <row r="10" spans="1:6">
      <c r="A10" s="5"/>
      <c r="B10" s="3"/>
    </row>
    <row r="11" spans="1:6">
      <c r="A11" s="5"/>
      <c r="B11" s="3"/>
    </row>
    <row r="12" spans="1:6">
      <c r="A12" s="5"/>
      <c r="B12" s="3"/>
    </row>
    <row r="13" spans="1:6">
      <c r="A13" s="5"/>
      <c r="B13" s="3"/>
    </row>
    <row r="14" spans="1:6">
      <c r="A14" s="5"/>
      <c r="B14" s="3"/>
    </row>
    <row r="15" spans="1:6">
      <c r="A15" s="5"/>
      <c r="B15" s="3"/>
    </row>
    <row r="16" spans="1:6">
      <c r="A16" s="5"/>
      <c r="B16" s="3"/>
    </row>
    <row r="17" spans="1:2">
      <c r="A17" s="5"/>
      <c r="B17" s="3"/>
    </row>
    <row r="18" spans="1:2">
      <c r="A18" s="5"/>
      <c r="B18" s="3"/>
    </row>
    <row r="19" spans="1:2">
      <c r="A19" s="5"/>
      <c r="B19" s="3"/>
    </row>
    <row r="20" spans="1:2">
      <c r="A20" s="5"/>
      <c r="B20" s="3"/>
    </row>
    <row r="21" spans="1:2">
      <c r="A21" s="5"/>
      <c r="B21" s="3"/>
    </row>
    <row r="22" spans="1:2">
      <c r="A22" s="5"/>
      <c r="B22" s="3"/>
    </row>
    <row r="23" spans="1:2">
      <c r="A23" s="5"/>
      <c r="B23" s="3"/>
    </row>
    <row r="24" spans="1:2">
      <c r="A24" s="5"/>
      <c r="B24" s="3"/>
    </row>
    <row r="25" spans="1:2">
      <c r="A25" s="5"/>
      <c r="B25" s="3"/>
    </row>
    <row r="26" spans="1:2">
      <c r="A26" s="5"/>
      <c r="B26" s="3"/>
    </row>
    <row r="27" spans="1:2">
      <c r="A27" s="5"/>
      <c r="B27" s="3"/>
    </row>
    <row r="28" spans="1:2">
      <c r="A28" s="5"/>
      <c r="B28" s="3"/>
    </row>
    <row r="29" spans="1:2">
      <c r="A29" s="5"/>
      <c r="B29" s="3"/>
    </row>
    <row r="30" spans="1:2">
      <c r="A30" s="5"/>
      <c r="B30" s="3"/>
    </row>
    <row r="31" spans="1:2">
      <c r="A31" s="5"/>
      <c r="B31" s="3"/>
    </row>
    <row r="32" spans="1:2">
      <c r="A32" s="5"/>
      <c r="B32" s="3"/>
    </row>
    <row r="33" spans="1:2">
      <c r="A33" s="5"/>
      <c r="B33" s="3"/>
    </row>
    <row r="34" spans="1:2">
      <c r="A34" s="5"/>
      <c r="B34" s="3"/>
    </row>
    <row r="35" spans="1:2">
      <c r="A35" s="5"/>
      <c r="B35" s="3"/>
    </row>
    <row r="36" spans="1:2">
      <c r="A36" s="5"/>
      <c r="B36" s="3"/>
    </row>
    <row r="37" spans="1:2">
      <c r="A37" s="5"/>
      <c r="B37" s="3"/>
    </row>
    <row r="38" spans="1:2">
      <c r="A38" s="5"/>
      <c r="B38" s="3"/>
    </row>
    <row r="39" spans="1:2">
      <c r="A39" s="5"/>
      <c r="B39" s="3"/>
    </row>
    <row r="40" spans="1:2">
      <c r="A40" s="5"/>
      <c r="B40" s="3"/>
    </row>
    <row r="41" spans="1:2">
      <c r="A41" s="5"/>
      <c r="B41" s="3"/>
    </row>
    <row r="42" spans="1:2">
      <c r="A42" s="5"/>
      <c r="B42" s="3"/>
    </row>
    <row r="43" spans="1:2">
      <c r="A43" s="5"/>
      <c r="B43" s="3"/>
    </row>
    <row r="44" spans="1:2">
      <c r="A44" s="5"/>
      <c r="B44" s="3"/>
    </row>
    <row r="45" spans="1:2">
      <c r="A45" s="5"/>
      <c r="B45" s="3"/>
    </row>
    <row r="46" spans="1:2">
      <c r="A46" s="5"/>
      <c r="B46" s="3"/>
    </row>
    <row r="47" spans="1:2">
      <c r="A47" s="5"/>
      <c r="B47" s="3"/>
    </row>
    <row r="48" spans="1:2">
      <c r="A48" s="5"/>
      <c r="B48" s="3"/>
    </row>
    <row r="49" spans="1:2">
      <c r="A49" s="5"/>
      <c r="B49" s="3"/>
    </row>
    <row r="50" spans="1:2">
      <c r="A50" s="5"/>
      <c r="B50" s="3"/>
    </row>
    <row r="51" spans="1:2">
      <c r="A51" s="5"/>
      <c r="B51" s="3"/>
    </row>
    <row r="52" spans="1:2">
      <c r="A52" s="5"/>
      <c r="B52" s="3"/>
    </row>
    <row r="53" spans="1:2">
      <c r="A53" s="5"/>
      <c r="B53" s="3"/>
    </row>
    <row r="54" spans="1:2">
      <c r="A54" s="5"/>
      <c r="B54" s="3"/>
    </row>
    <row r="55" spans="1:2">
      <c r="A55" s="5"/>
      <c r="B55" s="3"/>
    </row>
    <row r="56" spans="1:2">
      <c r="A56" s="5"/>
      <c r="B56" s="3"/>
    </row>
    <row r="57" spans="1:2">
      <c r="A57" s="5"/>
      <c r="B57" s="3"/>
    </row>
    <row r="58" spans="1:2">
      <c r="A58" s="5"/>
      <c r="B58" s="3"/>
    </row>
    <row r="59" spans="1:2">
      <c r="A59" s="5"/>
      <c r="B59" s="3"/>
    </row>
    <row r="60" spans="1:2">
      <c r="A60" s="5"/>
      <c r="B60" s="3"/>
    </row>
    <row r="61" spans="1:2">
      <c r="A61" s="5"/>
      <c r="B61" s="3"/>
    </row>
    <row r="62" spans="1:2">
      <c r="A62" s="5"/>
      <c r="B62" s="3"/>
    </row>
    <row r="63" spans="1:2">
      <c r="A63" s="5"/>
      <c r="B63" s="3"/>
    </row>
    <row r="64" spans="1:2">
      <c r="A64" s="5"/>
      <c r="B64" s="3"/>
    </row>
    <row r="65" spans="1:5">
      <c r="A65" s="5"/>
      <c r="B65" s="3"/>
    </row>
    <row r="66" spans="1:5">
      <c r="A66" s="5"/>
      <c r="B66" s="3"/>
    </row>
    <row r="67" spans="1:5">
      <c r="A67" s="5"/>
      <c r="B67" s="3"/>
    </row>
    <row r="68" spans="1:5">
      <c r="A68" s="5"/>
      <c r="B68" s="3"/>
    </row>
    <row r="69" spans="1:5">
      <c r="A69" s="5"/>
      <c r="B69" s="3"/>
    </row>
    <row r="70" spans="1:5">
      <c r="A70" s="5"/>
      <c r="B70" s="3"/>
    </row>
    <row r="71" spans="1:5">
      <c r="A71" s="5"/>
      <c r="B71" s="3"/>
    </row>
    <row r="72" spans="1:5">
      <c r="A72" s="5"/>
      <c r="B72" s="3"/>
      <c r="E72" s="3" t="s">
        <v>57</v>
      </c>
    </row>
    <row r="73" spans="1:5">
      <c r="A73" s="5"/>
      <c r="B73" s="3"/>
    </row>
    <row r="74" spans="1:5">
      <c r="A74" s="5"/>
      <c r="B74" s="3"/>
    </row>
    <row r="75" spans="1:5">
      <c r="A75" s="5"/>
      <c r="B75" s="3"/>
    </row>
    <row r="76" spans="1:5">
      <c r="A76" s="5"/>
      <c r="B76" s="3"/>
    </row>
    <row r="77" spans="1:5">
      <c r="A77" s="5"/>
      <c r="B77" s="3"/>
    </row>
    <row r="78" spans="1:5">
      <c r="A78" s="5"/>
      <c r="B78" s="3"/>
    </row>
    <row r="79" spans="1:5">
      <c r="A79" s="5"/>
      <c r="B79" s="3"/>
    </row>
    <row r="80" spans="1:5">
      <c r="A80" s="5"/>
      <c r="B80" s="3"/>
    </row>
    <row r="81" spans="1:6">
      <c r="A81" s="5"/>
      <c r="B81" s="3"/>
    </row>
    <row r="82" spans="1:6">
      <c r="A82" s="5"/>
      <c r="B82" s="3"/>
    </row>
    <row r="83" spans="1:6">
      <c r="A83" s="5"/>
      <c r="B83" s="3"/>
    </row>
    <row r="84" spans="1:6">
      <c r="A84" s="5"/>
      <c r="B84" s="3"/>
    </row>
    <row r="85" spans="1:6">
      <c r="A85" s="5"/>
      <c r="B85" s="3"/>
    </row>
    <row r="86" spans="1:6">
      <c r="A86" s="5"/>
      <c r="B86" s="3"/>
    </row>
    <row r="87" spans="1:6">
      <c r="A87" s="5"/>
      <c r="B87" s="3"/>
    </row>
    <row r="88" spans="1:6">
      <c r="A88" s="5"/>
      <c r="B88" s="3"/>
    </row>
    <row r="89" spans="1:6">
      <c r="A89" s="5"/>
      <c r="B89" s="3"/>
    </row>
    <row r="90" spans="1:6">
      <c r="B90" s="3"/>
    </row>
    <row r="91" spans="1:6">
      <c r="A91" s="2" t="s">
        <v>55</v>
      </c>
      <c r="B91" s="10" t="s">
        <v>56</v>
      </c>
      <c r="C91" s="3"/>
      <c r="F91" s="3" t="s">
        <v>58</v>
      </c>
    </row>
  </sheetData>
  <hyperlinks>
    <hyperlink ref="A1" r:id="rId1" location="qm"/>
    <hyperlink ref="A3" r:id="rId2"/>
    <hyperlink ref="A91" r:id="rId3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J69"/>
  <sheetViews>
    <sheetView workbookViewId="0">
      <selection activeCell="L77" sqref="L77"/>
    </sheetView>
  </sheetViews>
  <sheetFormatPr defaultRowHeight="14.4"/>
  <sheetData>
    <row r="1" spans="1:4">
      <c r="A1" s="4" t="s">
        <v>4</v>
      </c>
      <c r="B1" s="3" t="s">
        <v>61</v>
      </c>
    </row>
    <row r="2" spans="1:4">
      <c r="A2" s="7"/>
      <c r="B2" s="8"/>
      <c r="D2" s="3"/>
    </row>
    <row r="3" spans="1:4" ht="15.6">
      <c r="A3" s="14" t="s">
        <v>178</v>
      </c>
      <c r="B3" s="8"/>
      <c r="D3" s="3"/>
    </row>
    <row r="4" spans="1:4">
      <c r="A4" s="7"/>
      <c r="B4" s="8"/>
      <c r="D4" s="3"/>
    </row>
    <row r="5" spans="1:4">
      <c r="A5" s="2" t="s">
        <v>60</v>
      </c>
      <c r="B5" s="3" t="s">
        <v>62</v>
      </c>
    </row>
    <row r="25" spans="1:2">
      <c r="A25" s="4" t="s">
        <v>64</v>
      </c>
      <c r="B25" s="3" t="s">
        <v>63</v>
      </c>
    </row>
    <row r="45" spans="1:10">
      <c r="A45" s="2" t="s">
        <v>294</v>
      </c>
      <c r="B45" s="3" t="s">
        <v>296</v>
      </c>
      <c r="I45" s="2" t="s">
        <v>295</v>
      </c>
      <c r="J45" s="3" t="s">
        <v>297</v>
      </c>
    </row>
    <row r="69" spans="1:2">
      <c r="A69" s="2" t="s">
        <v>298</v>
      </c>
      <c r="B69" s="3" t="s">
        <v>299</v>
      </c>
    </row>
  </sheetData>
  <hyperlinks>
    <hyperlink ref="A5" r:id="rId1"/>
    <hyperlink ref="A1" r:id="rId2"/>
    <hyperlink ref="A25" r:id="rId3"/>
    <hyperlink ref="I45" r:id="rId4"/>
    <hyperlink ref="A45" r:id="rId5"/>
    <hyperlink ref="A69" r:id="rId6"/>
  </hyperlinks>
  <pageMargins left="0.7" right="0.7" top="0.75" bottom="0.75" header="0.3" footer="0.3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Tunneling</vt:lpstr>
      <vt:lpstr>Plaats</vt:lpstr>
      <vt:lpstr>Infinite</vt:lpstr>
      <vt:lpstr>Finite</vt:lpstr>
      <vt:lpstr>Various</vt:lpstr>
      <vt:lpstr>MF</vt:lpstr>
      <vt:lpstr>Phet</vt:lpstr>
      <vt:lpstr>Falstadt</vt:lpstr>
      <vt:lpstr>Leuven</vt:lpstr>
      <vt:lpstr>Visual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2012-12-24T11:57:17Z</dcterms:created>
  <dcterms:modified xsi:type="dcterms:W3CDTF">2013-02-11T17:25:46Z</dcterms:modified>
</cp:coreProperties>
</file>